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學校午餐\午餐履約\6.●菜單●\113_菜單\6月菜單\"/>
    </mc:Choice>
  </mc:AlternateContent>
  <xr:revisionPtr revIDLastSave="0" documentId="13_ncr:1_{A495ED74-D528-403C-BCFC-4A05092897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'葷-國中'!$A$1:$U$970</definedName>
    <definedName name="_xlnm.Print_Area" localSheetId="1">'葷-國中總表'!$A$1:$Q$30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O20" i="6" l="1"/>
  <c r="O15" i="6"/>
  <c r="O10" i="6"/>
  <c r="Q20" i="3"/>
  <c r="Q15" i="3"/>
  <c r="Q10" i="3"/>
  <c r="O20" i="8"/>
  <c r="O15" i="8"/>
  <c r="O10" i="8"/>
  <c r="A122" i="7"/>
  <c r="A129" i="7" s="1"/>
  <c r="A136" i="7" s="1"/>
  <c r="A80" i="7"/>
  <c r="A87" i="7" s="1"/>
  <c r="A94" i="7" s="1"/>
  <c r="A101" i="7" s="1"/>
  <c r="A45" i="7"/>
  <c r="A52" i="7" s="1"/>
  <c r="A59" i="7" s="1"/>
  <c r="A66" i="7" s="1"/>
  <c r="A31" i="7"/>
  <c r="A10" i="7"/>
  <c r="A17" i="7" s="1"/>
  <c r="G140" i="4"/>
  <c r="G141" i="4"/>
  <c r="G132" i="4"/>
  <c r="G133" i="4"/>
  <c r="G134" i="4"/>
  <c r="G135" i="4"/>
  <c r="A122" i="4" l="1"/>
  <c r="A129" i="4" s="1"/>
  <c r="A136" i="4" s="1"/>
  <c r="A80" i="4"/>
  <c r="A87" i="4" s="1"/>
  <c r="A94" i="4" s="1"/>
  <c r="A101" i="4" s="1"/>
  <c r="A45" i="4"/>
  <c r="A52" i="4" s="1"/>
  <c r="A59" i="4" s="1"/>
  <c r="A66" i="4" s="1"/>
  <c r="A31" i="4"/>
  <c r="A17" i="4"/>
  <c r="A10" i="4"/>
  <c r="M148" i="5"/>
  <c r="M147" i="5"/>
  <c r="M146" i="5"/>
  <c r="M145" i="5"/>
  <c r="M144" i="5"/>
  <c r="J147" i="5"/>
  <c r="J146" i="5"/>
  <c r="J145" i="5"/>
  <c r="J144" i="5"/>
  <c r="J142" i="5"/>
  <c r="J141" i="5"/>
  <c r="J140" i="5"/>
  <c r="J139" i="5"/>
  <c r="J138" i="5"/>
  <c r="J137" i="5"/>
  <c r="G144" i="5"/>
  <c r="G134" i="5"/>
  <c r="G135" i="5"/>
  <c r="G141" i="5"/>
  <c r="G138" i="5"/>
  <c r="G139" i="5"/>
  <c r="G140" i="5"/>
  <c r="G137" i="5"/>
  <c r="G131" i="5"/>
  <c r="G132" i="5"/>
  <c r="G133" i="5"/>
  <c r="G130" i="5"/>
  <c r="A122" i="5"/>
  <c r="A129" i="5" s="1"/>
  <c r="A136" i="5" s="1"/>
  <c r="A87" i="5"/>
  <c r="A94" i="5" s="1"/>
  <c r="A101" i="5" s="1"/>
  <c r="A80" i="5"/>
  <c r="A45" i="5"/>
  <c r="A52" i="5" s="1"/>
  <c r="A59" i="5" s="1"/>
  <c r="A66" i="5" s="1"/>
  <c r="A31" i="5"/>
  <c r="A10" i="5"/>
  <c r="A17" i="5" s="1"/>
  <c r="Q20" i="2"/>
  <c r="Q15" i="2"/>
  <c r="Q10" i="2"/>
  <c r="A122" i="1"/>
  <c r="A129" i="1" s="1"/>
  <c r="A136" i="1" s="1"/>
  <c r="A80" i="1"/>
  <c r="A87" i="1" s="1"/>
  <c r="A94" i="1" s="1"/>
  <c r="A101" i="1" s="1"/>
  <c r="A45" i="1"/>
  <c r="A52" i="1" s="1"/>
  <c r="A59" i="1" s="1"/>
  <c r="A66" i="1" s="1"/>
  <c r="A31" i="1"/>
  <c r="A10" i="1"/>
  <c r="A17" i="1" s="1"/>
  <c r="G137" i="4" l="1"/>
  <c r="G138" i="4"/>
  <c r="G139" i="4"/>
  <c r="G144" i="4" l="1"/>
  <c r="G145" i="4"/>
  <c r="G146" i="4"/>
  <c r="G147" i="4"/>
  <c r="G148" i="4"/>
  <c r="G131" i="4"/>
  <c r="G130" i="4"/>
  <c r="G148" i="1" l="1"/>
  <c r="G147" i="1"/>
  <c r="G146" i="1"/>
  <c r="G145" i="1"/>
  <c r="G144" i="1"/>
  <c r="G140" i="1"/>
  <c r="G139" i="1"/>
  <c r="G138" i="1"/>
  <c r="G137" i="1"/>
  <c r="J148" i="1"/>
  <c r="J147" i="1"/>
  <c r="J142" i="1"/>
  <c r="J141" i="1"/>
  <c r="J140" i="1"/>
  <c r="J139" i="1"/>
  <c r="J138" i="1"/>
  <c r="J137" i="1"/>
  <c r="J144" i="1"/>
  <c r="J145" i="1"/>
  <c r="J146" i="1"/>
  <c r="M131" i="1"/>
  <c r="M132" i="1"/>
  <c r="M133" i="1"/>
  <c r="M134" i="1"/>
  <c r="M135" i="1"/>
  <c r="M137" i="1"/>
  <c r="M138" i="1"/>
  <c r="M139" i="1"/>
  <c r="M140" i="1"/>
  <c r="M141" i="1"/>
  <c r="M142" i="1"/>
  <c r="M144" i="1"/>
  <c r="M145" i="1"/>
  <c r="M146" i="1"/>
  <c r="M147" i="1"/>
  <c r="M148" i="1"/>
  <c r="M140" i="4" l="1"/>
  <c r="M141" i="4"/>
  <c r="M142" i="4"/>
  <c r="M143" i="4"/>
  <c r="M144" i="4"/>
  <c r="M145" i="4"/>
  <c r="M146" i="4"/>
  <c r="M147" i="4"/>
  <c r="M148" i="4"/>
  <c r="J140" i="4"/>
  <c r="J141" i="4"/>
  <c r="J142" i="4"/>
  <c r="J144" i="4"/>
  <c r="J145" i="4"/>
  <c r="J146" i="4"/>
  <c r="J147" i="4"/>
  <c r="J148" i="4"/>
  <c r="J149" i="4"/>
  <c r="AA157" i="7"/>
  <c r="AN157" i="7"/>
  <c r="N25" i="8" s="1"/>
  <c r="AM157" i="7"/>
  <c r="M25" i="8" s="1"/>
  <c r="AL157" i="7"/>
  <c r="L25" i="8" s="1"/>
  <c r="AK157" i="7"/>
  <c r="K25" i="8" s="1"/>
  <c r="AJ157" i="7"/>
  <c r="J25" i="8" s="1"/>
  <c r="AI157" i="7"/>
  <c r="I25" i="8" s="1"/>
  <c r="AH157" i="7"/>
  <c r="H25" i="8" s="1"/>
  <c r="AG157" i="7"/>
  <c r="G25" i="8" s="1"/>
  <c r="AF157" i="7"/>
  <c r="F25" i="8" s="1"/>
  <c r="AE157" i="7"/>
  <c r="E25" i="8" s="1"/>
  <c r="AD157" i="7"/>
  <c r="D25" i="8" s="1"/>
  <c r="AC157" i="7"/>
  <c r="C25" i="8" s="1"/>
  <c r="AB157" i="7"/>
  <c r="B25" i="8" s="1"/>
  <c r="B25" i="3"/>
  <c r="AV157" i="4"/>
  <c r="S25" i="3" s="1"/>
  <c r="AW157" i="4"/>
  <c r="T25" i="3" s="1"/>
  <c r="AX157" i="4"/>
  <c r="U25" i="3" s="1"/>
  <c r="AY157" i="4"/>
  <c r="V25" i="3" s="1"/>
  <c r="AZ157" i="4"/>
  <c r="W25" i="3" s="1"/>
  <c r="BA157" i="4"/>
  <c r="X25" i="3" s="1"/>
  <c r="AU157" i="4"/>
  <c r="R25" i="3" s="1"/>
  <c r="AS157" i="4"/>
  <c r="P25" i="3" s="1"/>
  <c r="AR157" i="4"/>
  <c r="O25" i="3" s="1"/>
  <c r="AQ157" i="4"/>
  <c r="N25" i="3" s="1"/>
  <c r="AP157" i="4"/>
  <c r="M25" i="3" s="1"/>
  <c r="AO157" i="4"/>
  <c r="L25" i="3" s="1"/>
  <c r="AN157" i="4"/>
  <c r="K25" i="3" s="1"/>
  <c r="AM157" i="4"/>
  <c r="J25" i="3" s="1"/>
  <c r="AK157" i="4"/>
  <c r="H25" i="3" s="1"/>
  <c r="AJ157" i="4"/>
  <c r="G25" i="3" s="1"/>
  <c r="AH157" i="4"/>
  <c r="E25" i="3" s="1"/>
  <c r="AG157" i="4"/>
  <c r="D25" i="3" s="1"/>
  <c r="AI157" i="4"/>
  <c r="F25" i="3" s="1"/>
  <c r="AL157" i="4"/>
  <c r="I25" i="3" s="1"/>
  <c r="AT157" i="4"/>
  <c r="AF157" i="4"/>
  <c r="C25" i="3" s="1"/>
  <c r="AD157" i="4"/>
  <c r="A25" i="3" s="1"/>
  <c r="B26" i="2"/>
  <c r="H26" i="2"/>
  <c r="T26" i="2"/>
  <c r="AT157" i="1"/>
  <c r="AU157" i="1"/>
  <c r="R26" i="2" s="1"/>
  <c r="AV157" i="1"/>
  <c r="S26" i="2" s="1"/>
  <c r="AW157" i="1"/>
  <c r="AX157" i="1"/>
  <c r="U26" i="2" s="1"/>
  <c r="AY157" i="1"/>
  <c r="V26" i="2" s="1"/>
  <c r="AZ157" i="1"/>
  <c r="W26" i="2" s="1"/>
  <c r="BA157" i="1"/>
  <c r="X26" i="2" s="1"/>
  <c r="AS157" i="1"/>
  <c r="P26" i="2" s="1"/>
  <c r="AR157" i="1"/>
  <c r="O26" i="2" s="1"/>
  <c r="AQ157" i="1"/>
  <c r="N26" i="2" s="1"/>
  <c r="AP157" i="1"/>
  <c r="M26" i="2" s="1"/>
  <c r="AO157" i="1"/>
  <c r="L26" i="2" s="1"/>
  <c r="AN157" i="1"/>
  <c r="K26" i="2" s="1"/>
  <c r="AM157" i="1"/>
  <c r="J26" i="2" s="1"/>
  <c r="AK157" i="1"/>
  <c r="AJ157" i="1"/>
  <c r="G26" i="2" s="1"/>
  <c r="AH157" i="1"/>
  <c r="E26" i="2" s="1"/>
  <c r="AG157" i="1"/>
  <c r="D26" i="2" s="1"/>
  <c r="AI157" i="1"/>
  <c r="F26" i="2" s="1"/>
  <c r="AL157" i="1"/>
  <c r="I26" i="2" s="1"/>
  <c r="AF157" i="1"/>
  <c r="C26" i="2" s="1"/>
  <c r="S157" i="1"/>
  <c r="S154" i="1"/>
  <c r="S155" i="1"/>
  <c r="S156" i="1"/>
  <c r="S158" i="1"/>
  <c r="S159" i="1"/>
  <c r="P152" i="1"/>
  <c r="P153" i="1"/>
  <c r="P154" i="1"/>
  <c r="P155" i="1"/>
  <c r="P156" i="1"/>
  <c r="P158" i="1"/>
  <c r="P159" i="1"/>
  <c r="P160" i="1"/>
  <c r="AD157" i="1"/>
  <c r="A26" i="2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30" i="5"/>
  <c r="J131" i="5"/>
  <c r="J132" i="5"/>
  <c r="J133" i="5"/>
  <c r="J134" i="5"/>
  <c r="J135" i="5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AI150" i="7"/>
  <c r="I24" i="8" s="1"/>
  <c r="AE150" i="7"/>
  <c r="E24" i="8" s="1"/>
  <c r="AD150" i="7"/>
  <c r="D24" i="8" s="1"/>
  <c r="AC150" i="7"/>
  <c r="C24" i="8" s="1"/>
  <c r="AB150" i="7"/>
  <c r="B24" i="8" s="1"/>
  <c r="AE143" i="7"/>
  <c r="E23" i="8" s="1"/>
  <c r="AD143" i="7"/>
  <c r="D23" i="8" s="1"/>
  <c r="AC143" i="7"/>
  <c r="C23" i="8" s="1"/>
  <c r="AB143" i="7"/>
  <c r="B23" i="8" s="1"/>
  <c r="AA143" i="7"/>
  <c r="A23" i="8" s="1"/>
  <c r="AA150" i="7" l="1"/>
  <c r="A24" i="8" s="1"/>
  <c r="AV143" i="4"/>
  <c r="S23" i="3" s="1"/>
  <c r="BA150" i="4"/>
  <c r="X24" i="3" s="1"/>
  <c r="AX150" i="4"/>
  <c r="U24" i="3" s="1"/>
  <c r="AY150" i="4"/>
  <c r="V24" i="3" s="1"/>
  <c r="AZ150" i="4"/>
  <c r="W24" i="3" s="1"/>
  <c r="AT150" i="4"/>
  <c r="AU150" i="4"/>
  <c r="R24" i="3" s="1"/>
  <c r="AS150" i="4"/>
  <c r="P24" i="3" s="1"/>
  <c r="AR150" i="4"/>
  <c r="O24" i="3" s="1"/>
  <c r="AQ150" i="4"/>
  <c r="N24" i="3" s="1"/>
  <c r="AP150" i="4"/>
  <c r="M24" i="3" s="1"/>
  <c r="AO150" i="4"/>
  <c r="L24" i="3" s="1"/>
  <c r="AN150" i="4"/>
  <c r="K24" i="3" s="1"/>
  <c r="AM150" i="4"/>
  <c r="J24" i="3" s="1"/>
  <c r="AL150" i="4"/>
  <c r="I24" i="3" s="1"/>
  <c r="AK150" i="4"/>
  <c r="H24" i="3" s="1"/>
  <c r="AJ150" i="4"/>
  <c r="G24" i="3" s="1"/>
  <c r="AI150" i="4"/>
  <c r="F24" i="3" s="1"/>
  <c r="AH150" i="4"/>
  <c r="E24" i="3" s="1"/>
  <c r="AG150" i="4"/>
  <c r="D24" i="3" s="1"/>
  <c r="AF150" i="4"/>
  <c r="C24" i="3" s="1"/>
  <c r="AL143" i="4"/>
  <c r="I23" i="3" s="1"/>
  <c r="AJ143" i="4"/>
  <c r="G23" i="3" s="1"/>
  <c r="AW143" i="4"/>
  <c r="T23" i="3" s="1"/>
  <c r="AX143" i="4"/>
  <c r="U23" i="3" s="1"/>
  <c r="AY143" i="4"/>
  <c r="V23" i="3" s="1"/>
  <c r="AZ143" i="4"/>
  <c r="W23" i="3" s="1"/>
  <c r="AT143" i="4"/>
  <c r="AU143" i="4"/>
  <c r="R23" i="3" s="1"/>
  <c r="AS143" i="4"/>
  <c r="P23" i="3" s="1"/>
  <c r="AR143" i="4"/>
  <c r="O23" i="3" s="1"/>
  <c r="AQ143" i="4"/>
  <c r="N23" i="3" s="1"/>
  <c r="AP143" i="4"/>
  <c r="M23" i="3" s="1"/>
  <c r="AP136" i="4"/>
  <c r="AO143" i="4"/>
  <c r="L23" i="3" s="1"/>
  <c r="AN143" i="4"/>
  <c r="K23" i="3" s="1"/>
  <c r="AM143" i="4"/>
  <c r="J23" i="3" s="1"/>
  <c r="AK143" i="4"/>
  <c r="H23" i="3" s="1"/>
  <c r="AI143" i="4"/>
  <c r="F23" i="3" s="1"/>
  <c r="AH143" i="4"/>
  <c r="E23" i="3" s="1"/>
  <c r="AG143" i="4"/>
  <c r="D23" i="3" s="1"/>
  <c r="AF143" i="4"/>
  <c r="C23" i="3" s="1"/>
  <c r="AE150" i="4"/>
  <c r="B24" i="3" s="1"/>
  <c r="AD150" i="4"/>
  <c r="A24" i="3" s="1"/>
  <c r="AE143" i="4"/>
  <c r="B23" i="3" s="1"/>
  <c r="AD143" i="4"/>
  <c r="A23" i="3" s="1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BA143" i="4" l="1"/>
  <c r="X23" i="3" s="1"/>
  <c r="AV150" i="4"/>
  <c r="S24" i="3" s="1"/>
  <c r="AW150" i="4"/>
  <c r="T24" i="3" s="1"/>
  <c r="AA143" i="5"/>
  <c r="A23" i="6" s="1"/>
  <c r="AP150" i="1"/>
  <c r="AN150" i="1"/>
  <c r="AL150" i="1"/>
  <c r="AJ150" i="1"/>
  <c r="AH150" i="1"/>
  <c r="AV150" i="1"/>
  <c r="AW150" i="1"/>
  <c r="AX150" i="1"/>
  <c r="AY150" i="1"/>
  <c r="AZ150" i="1"/>
  <c r="BA150" i="1"/>
  <c r="AU150" i="1"/>
  <c r="AT150" i="1"/>
  <c r="AS150" i="1"/>
  <c r="AR150" i="1"/>
  <c r="AV143" i="1"/>
  <c r="S23" i="2" s="1"/>
  <c r="AW143" i="1"/>
  <c r="T23" i="2" s="1"/>
  <c r="AX143" i="1"/>
  <c r="U23" i="2" s="1"/>
  <c r="AY143" i="1"/>
  <c r="V23" i="2" s="1"/>
  <c r="AZ143" i="1"/>
  <c r="W23" i="2" s="1"/>
  <c r="BA143" i="1"/>
  <c r="X23" i="2" s="1"/>
  <c r="AT143" i="1"/>
  <c r="AU143" i="1"/>
  <c r="R23" i="2" s="1"/>
  <c r="AR143" i="1"/>
  <c r="O23" i="2" s="1"/>
  <c r="AS143" i="1"/>
  <c r="P23" i="2" s="1"/>
  <c r="AP143" i="1"/>
  <c r="M23" i="2" s="1"/>
  <c r="AQ150" i="1"/>
  <c r="AO150" i="1"/>
  <c r="AM150" i="1"/>
  <c r="AK150" i="1"/>
  <c r="AI150" i="1"/>
  <c r="AG150" i="1"/>
  <c r="AF150" i="1"/>
  <c r="AE150" i="1"/>
  <c r="AD150" i="1"/>
  <c r="A24" i="2" s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P151" i="1"/>
  <c r="P145" i="1"/>
  <c r="P146" i="1"/>
  <c r="P147" i="1"/>
  <c r="P148" i="1"/>
  <c r="P149" i="1"/>
  <c r="P144" i="1"/>
  <c r="AQ143" i="1"/>
  <c r="N23" i="2" s="1"/>
  <c r="AO143" i="1"/>
  <c r="L23" i="2" s="1"/>
  <c r="AN143" i="1"/>
  <c r="K23" i="2" s="1"/>
  <c r="AM143" i="1"/>
  <c r="J23" i="2" s="1"/>
  <c r="AL143" i="1"/>
  <c r="I23" i="2" s="1"/>
  <c r="AK143" i="1"/>
  <c r="H23" i="2" s="1"/>
  <c r="AJ143" i="1"/>
  <c r="G23" i="2" s="1"/>
  <c r="AI143" i="1"/>
  <c r="F23" i="2" s="1"/>
  <c r="AH143" i="1"/>
  <c r="E23" i="2" s="1"/>
  <c r="AH136" i="1"/>
  <c r="AG143" i="1"/>
  <c r="D23" i="2" s="1"/>
  <c r="AF143" i="1"/>
  <c r="C23" i="2" s="1"/>
  <c r="AE143" i="1"/>
  <c r="B23" i="2" s="1"/>
  <c r="AD143" i="1"/>
  <c r="A23" i="2" s="1"/>
  <c r="M128" i="4"/>
  <c r="M129" i="4"/>
  <c r="M130" i="4"/>
  <c r="M131" i="4"/>
  <c r="M132" i="4"/>
  <c r="M133" i="4"/>
  <c r="M134" i="4"/>
  <c r="M135" i="4"/>
  <c r="M136" i="4"/>
  <c r="M137" i="4"/>
  <c r="M138" i="4"/>
  <c r="M139" i="4"/>
  <c r="J129" i="4"/>
  <c r="J130" i="4"/>
  <c r="J131" i="4"/>
  <c r="J132" i="4"/>
  <c r="J133" i="4"/>
  <c r="J134" i="4"/>
  <c r="J135" i="4"/>
  <c r="J136" i="4"/>
  <c r="J137" i="4"/>
  <c r="J138" i="4"/>
  <c r="J139" i="4"/>
  <c r="AV157" i="7"/>
  <c r="V25" i="8" s="1"/>
  <c r="AU157" i="7"/>
  <c r="U25" i="8" s="1"/>
  <c r="AT157" i="7"/>
  <c r="T25" i="8" s="1"/>
  <c r="AS157" i="7"/>
  <c r="S25" i="8" s="1"/>
  <c r="AR157" i="7"/>
  <c r="R25" i="8" s="1"/>
  <c r="AQ157" i="7"/>
  <c r="Q25" i="8" s="1"/>
  <c r="AP157" i="7"/>
  <c r="P25" i="8" s="1"/>
  <c r="AO157" i="7"/>
  <c r="AV150" i="7"/>
  <c r="V24" i="8" s="1"/>
  <c r="AU150" i="7"/>
  <c r="U24" i="8" s="1"/>
  <c r="AT150" i="7"/>
  <c r="T24" i="8" s="1"/>
  <c r="AS150" i="7"/>
  <c r="S24" i="8" s="1"/>
  <c r="AR150" i="7"/>
  <c r="R24" i="8" s="1"/>
  <c r="AQ150" i="7"/>
  <c r="Q24" i="8" s="1"/>
  <c r="AP150" i="7"/>
  <c r="P24" i="8" s="1"/>
  <c r="AO150" i="7"/>
  <c r="O24" i="8" s="1"/>
  <c r="AN150" i="7"/>
  <c r="N24" i="8" s="1"/>
  <c r="AM150" i="7"/>
  <c r="M24" i="8" s="1"/>
  <c r="AL150" i="7"/>
  <c r="L24" i="8" s="1"/>
  <c r="AK150" i="7"/>
  <c r="K24" i="8" s="1"/>
  <c r="AJ150" i="7"/>
  <c r="J24" i="8" s="1"/>
  <c r="AH150" i="7"/>
  <c r="H24" i="8" s="1"/>
  <c r="AG150" i="7"/>
  <c r="G24" i="8" s="1"/>
  <c r="AF150" i="7"/>
  <c r="F24" i="8" s="1"/>
  <c r="AV143" i="7"/>
  <c r="V23" i="8" s="1"/>
  <c r="AU143" i="7"/>
  <c r="U23" i="8" s="1"/>
  <c r="AT143" i="7"/>
  <c r="T23" i="8" s="1"/>
  <c r="AS143" i="7"/>
  <c r="S23" i="8" s="1"/>
  <c r="AR143" i="7"/>
  <c r="R23" i="8" s="1"/>
  <c r="AQ143" i="7"/>
  <c r="Q23" i="8" s="1"/>
  <c r="AP143" i="7"/>
  <c r="P23" i="8" s="1"/>
  <c r="AO143" i="7"/>
  <c r="AN143" i="7"/>
  <c r="N23" i="8" s="1"/>
  <c r="AM143" i="7"/>
  <c r="M23" i="8" s="1"/>
  <c r="AL143" i="7"/>
  <c r="L23" i="8" s="1"/>
  <c r="AK143" i="7"/>
  <c r="K23" i="8" s="1"/>
  <c r="AJ143" i="7"/>
  <c r="J23" i="8" s="1"/>
  <c r="AI143" i="7"/>
  <c r="I23" i="8" s="1"/>
  <c r="AH143" i="7"/>
  <c r="H23" i="8" s="1"/>
  <c r="AG143" i="7"/>
  <c r="G23" i="8" s="1"/>
  <c r="AF143" i="7"/>
  <c r="F23" i="8" s="1"/>
  <c r="AO157" i="5"/>
  <c r="AP157" i="5"/>
  <c r="P25" i="6" s="1"/>
  <c r="AQ157" i="5"/>
  <c r="Q25" i="6" s="1"/>
  <c r="AR157" i="5"/>
  <c r="R25" i="6" s="1"/>
  <c r="AS157" i="5"/>
  <c r="S25" i="6" s="1"/>
  <c r="AT157" i="5"/>
  <c r="T25" i="6" s="1"/>
  <c r="AU157" i="5"/>
  <c r="U25" i="6" s="1"/>
  <c r="AV157" i="5"/>
  <c r="V25" i="6" s="1"/>
  <c r="AO150" i="5"/>
  <c r="O24" i="6" s="1"/>
  <c r="AP150" i="5"/>
  <c r="P24" i="6" s="1"/>
  <c r="AQ150" i="5"/>
  <c r="Q24" i="6" s="1"/>
  <c r="AR150" i="5"/>
  <c r="R24" i="6" s="1"/>
  <c r="AS150" i="5"/>
  <c r="S24" i="6" s="1"/>
  <c r="AT150" i="5"/>
  <c r="T24" i="6" s="1"/>
  <c r="AU150" i="5"/>
  <c r="U24" i="6" s="1"/>
  <c r="AV150" i="5"/>
  <c r="V24" i="6" s="1"/>
  <c r="AO143" i="5"/>
  <c r="AP143" i="5"/>
  <c r="P23" i="6" s="1"/>
  <c r="AQ143" i="5"/>
  <c r="Q23" i="6" s="1"/>
  <c r="AR143" i="5"/>
  <c r="R23" i="6" s="1"/>
  <c r="AS143" i="5"/>
  <c r="S23" i="6" s="1"/>
  <c r="AT143" i="5"/>
  <c r="T23" i="6" s="1"/>
  <c r="AU143" i="5"/>
  <c r="U23" i="6" s="1"/>
  <c r="AV143" i="5"/>
  <c r="V23" i="6" s="1"/>
  <c r="AN157" i="5"/>
  <c r="N25" i="6" s="1"/>
  <c r="AM157" i="5"/>
  <c r="M25" i="6" s="1"/>
  <c r="AL157" i="5"/>
  <c r="L25" i="6" s="1"/>
  <c r="AK157" i="5"/>
  <c r="K25" i="6" s="1"/>
  <c r="AJ157" i="5"/>
  <c r="J25" i="6" s="1"/>
  <c r="AI157" i="5"/>
  <c r="I25" i="6" s="1"/>
  <c r="AH157" i="5"/>
  <c r="H25" i="6" s="1"/>
  <c r="AG157" i="5"/>
  <c r="G25" i="6" s="1"/>
  <c r="AF157" i="5"/>
  <c r="F25" i="6" s="1"/>
  <c r="AE157" i="5"/>
  <c r="E25" i="6" s="1"/>
  <c r="AD157" i="5"/>
  <c r="D25" i="6" s="1"/>
  <c r="AC157" i="5"/>
  <c r="C25" i="6" s="1"/>
  <c r="AB157" i="5"/>
  <c r="B25" i="6" s="1"/>
  <c r="AA157" i="5"/>
  <c r="A25" i="6" s="1"/>
  <c r="AN150" i="5"/>
  <c r="N24" i="6" s="1"/>
  <c r="AM150" i="5"/>
  <c r="M24" i="6" s="1"/>
  <c r="AL150" i="5"/>
  <c r="L24" i="6" s="1"/>
  <c r="AK150" i="5"/>
  <c r="K24" i="6" s="1"/>
  <c r="AJ150" i="5"/>
  <c r="J24" i="6" s="1"/>
  <c r="AI150" i="5"/>
  <c r="I24" i="6" s="1"/>
  <c r="AH150" i="5"/>
  <c r="H24" i="6" s="1"/>
  <c r="AG150" i="5"/>
  <c r="G24" i="6" s="1"/>
  <c r="AF150" i="5"/>
  <c r="F24" i="6" s="1"/>
  <c r="AE150" i="5"/>
  <c r="E24" i="6" s="1"/>
  <c r="AD150" i="5"/>
  <c r="D24" i="6" s="1"/>
  <c r="AC150" i="5"/>
  <c r="C24" i="6" s="1"/>
  <c r="AB150" i="5"/>
  <c r="B24" i="6" s="1"/>
  <c r="AA150" i="5"/>
  <c r="A24" i="6" s="1"/>
  <c r="AN143" i="5"/>
  <c r="N23" i="6" s="1"/>
  <c r="AM143" i="5"/>
  <c r="M23" i="6" s="1"/>
  <c r="AL143" i="5"/>
  <c r="L23" i="6" s="1"/>
  <c r="AK143" i="5"/>
  <c r="K23" i="6" s="1"/>
  <c r="AJ143" i="5"/>
  <c r="J23" i="6" s="1"/>
  <c r="AI143" i="5"/>
  <c r="I23" i="6" s="1"/>
  <c r="AH143" i="5"/>
  <c r="H23" i="6" s="1"/>
  <c r="AG143" i="5"/>
  <c r="G23" i="6" s="1"/>
  <c r="AF143" i="5"/>
  <c r="F23" i="6" s="1"/>
  <c r="AE143" i="5"/>
  <c r="E23" i="6" s="1"/>
  <c r="AD143" i="5"/>
  <c r="D23" i="6" s="1"/>
  <c r="AC143" i="5"/>
  <c r="C23" i="6" s="1"/>
  <c r="AB143" i="5"/>
  <c r="B23" i="6" s="1"/>
  <c r="AD3" i="1"/>
  <c r="AE3" i="1"/>
  <c r="AO136" i="4"/>
  <c r="AH136" i="4"/>
  <c r="A25" i="2" l="1"/>
  <c r="S25" i="2"/>
  <c r="S24" i="2"/>
  <c r="T25" i="2"/>
  <c r="T24" i="2"/>
  <c r="W25" i="2"/>
  <c r="W24" i="2"/>
  <c r="R25" i="2"/>
  <c r="R24" i="2"/>
  <c r="X25" i="2"/>
  <c r="X24" i="2"/>
  <c r="V25" i="2"/>
  <c r="V24" i="2"/>
  <c r="U25" i="2"/>
  <c r="U24" i="2"/>
  <c r="P25" i="2"/>
  <c r="P24" i="2"/>
  <c r="N25" i="2"/>
  <c r="N24" i="2"/>
  <c r="O25" i="2"/>
  <c r="O24" i="2"/>
  <c r="L25" i="2"/>
  <c r="L24" i="2"/>
  <c r="M25" i="2"/>
  <c r="M24" i="2"/>
  <c r="J25" i="2"/>
  <c r="J24" i="2"/>
  <c r="K25" i="2"/>
  <c r="K24" i="2"/>
  <c r="H25" i="2"/>
  <c r="H24" i="2"/>
  <c r="I25" i="2"/>
  <c r="I24" i="2"/>
  <c r="G25" i="2"/>
  <c r="G24" i="2"/>
  <c r="F25" i="2"/>
  <c r="F24" i="2"/>
  <c r="E25" i="2"/>
  <c r="E24" i="2"/>
  <c r="D25" i="2"/>
  <c r="D24" i="2"/>
  <c r="C25" i="2"/>
  <c r="C24" i="2"/>
  <c r="B25" i="2"/>
  <c r="B24" i="2"/>
  <c r="AN10" i="5"/>
  <c r="AN3" i="5"/>
  <c r="N3" i="6" s="1"/>
  <c r="AT24" i="1"/>
  <c r="AS136" i="1"/>
  <c r="P22" i="2" s="1"/>
  <c r="AA52" i="5" l="1"/>
  <c r="AB52" i="5"/>
  <c r="B10" i="6" s="1"/>
  <c r="AC52" i="5"/>
  <c r="C10" i="6" s="1"/>
  <c r="AD52" i="5"/>
  <c r="D10" i="6" s="1"/>
  <c r="AE52" i="5"/>
  <c r="E10" i="6" s="1"/>
  <c r="S131" i="1" l="1"/>
  <c r="S132" i="1"/>
  <c r="S130" i="1"/>
  <c r="M130" i="1"/>
  <c r="J131" i="1"/>
  <c r="J132" i="1"/>
  <c r="J133" i="1"/>
  <c r="J134" i="1"/>
  <c r="J135" i="1"/>
  <c r="J130" i="1"/>
  <c r="G131" i="1"/>
  <c r="G132" i="1"/>
  <c r="G133" i="1"/>
  <c r="G134" i="1"/>
  <c r="G135" i="1"/>
  <c r="G130" i="1"/>
  <c r="AA73" i="5"/>
  <c r="AA38" i="5"/>
  <c r="A8" i="6" s="1"/>
  <c r="AB122" i="7"/>
  <c r="AC122" i="7"/>
  <c r="AD122" i="7"/>
  <c r="AE122" i="7"/>
  <c r="AF122" i="7"/>
  <c r="AG122" i="7"/>
  <c r="AH122" i="7"/>
  <c r="AI122" i="7"/>
  <c r="AJ122" i="7"/>
  <c r="AK122" i="7"/>
  <c r="AL122" i="7"/>
  <c r="AM122" i="7"/>
  <c r="AN122" i="7"/>
  <c r="AO122" i="7"/>
  <c r="AP122" i="7"/>
  <c r="AQ122" i="7"/>
  <c r="AR122" i="7"/>
  <c r="AS122" i="7"/>
  <c r="AT122" i="7"/>
  <c r="AU122" i="7"/>
  <c r="AV122" i="7"/>
  <c r="AB129" i="7"/>
  <c r="B21" i="8" s="1"/>
  <c r="AC129" i="7"/>
  <c r="C21" i="8" s="1"/>
  <c r="AD129" i="7"/>
  <c r="D21" i="8" s="1"/>
  <c r="AE129" i="7"/>
  <c r="E21" i="8" s="1"/>
  <c r="AF129" i="7"/>
  <c r="F21" i="8" s="1"/>
  <c r="AG129" i="7"/>
  <c r="G21" i="8" s="1"/>
  <c r="AH129" i="7"/>
  <c r="H21" i="8" s="1"/>
  <c r="AI129" i="7"/>
  <c r="I21" i="8" s="1"/>
  <c r="AJ129" i="7"/>
  <c r="J21" i="8" s="1"/>
  <c r="AK129" i="7"/>
  <c r="K21" i="8" s="1"/>
  <c r="AL129" i="7"/>
  <c r="L21" i="8" s="1"/>
  <c r="AM129" i="7"/>
  <c r="M21" i="8" s="1"/>
  <c r="AN129" i="7"/>
  <c r="N21" i="8" s="1"/>
  <c r="AO129" i="7"/>
  <c r="AP129" i="7"/>
  <c r="P21" i="8" s="1"/>
  <c r="AQ129" i="7"/>
  <c r="Q21" i="8" s="1"/>
  <c r="AR129" i="7"/>
  <c r="R21" i="8" s="1"/>
  <c r="AS129" i="7"/>
  <c r="S21" i="8" s="1"/>
  <c r="AT129" i="7"/>
  <c r="T21" i="8" s="1"/>
  <c r="AU129" i="7"/>
  <c r="U21" i="8" s="1"/>
  <c r="AV129" i="7"/>
  <c r="V21" i="8" s="1"/>
  <c r="AA136" i="7"/>
  <c r="A22" i="8" s="1"/>
  <c r="AB136" i="7"/>
  <c r="B22" i="8" s="1"/>
  <c r="AC136" i="7"/>
  <c r="C22" i="8" s="1"/>
  <c r="AD136" i="7"/>
  <c r="D22" i="8" s="1"/>
  <c r="AE136" i="7"/>
  <c r="E22" i="8" s="1"/>
  <c r="AF136" i="7"/>
  <c r="F22" i="8" s="1"/>
  <c r="AG136" i="7"/>
  <c r="G22" i="8" s="1"/>
  <c r="AH136" i="7"/>
  <c r="H22" i="8" s="1"/>
  <c r="AI136" i="7"/>
  <c r="I22" i="8" s="1"/>
  <c r="AJ136" i="7"/>
  <c r="J22" i="8" s="1"/>
  <c r="AK136" i="7"/>
  <c r="K22" i="8" s="1"/>
  <c r="AL136" i="7"/>
  <c r="L22" i="8" s="1"/>
  <c r="AM136" i="7"/>
  <c r="M22" i="8" s="1"/>
  <c r="AN136" i="7"/>
  <c r="N22" i="8" s="1"/>
  <c r="AO136" i="7"/>
  <c r="AP136" i="7"/>
  <c r="P22" i="8" s="1"/>
  <c r="AQ136" i="7"/>
  <c r="Q22" i="8" s="1"/>
  <c r="AR136" i="7"/>
  <c r="R22" i="8" s="1"/>
  <c r="AS136" i="7"/>
  <c r="S22" i="8" s="1"/>
  <c r="AT136" i="7"/>
  <c r="T22" i="8" s="1"/>
  <c r="AU136" i="7"/>
  <c r="U22" i="8" s="1"/>
  <c r="AV136" i="7"/>
  <c r="V22" i="8" s="1"/>
  <c r="M137" i="7"/>
  <c r="M136" i="7"/>
  <c r="M135" i="7"/>
  <c r="M134" i="7"/>
  <c r="M133" i="7"/>
  <c r="M132" i="7"/>
  <c r="M131" i="7"/>
  <c r="M130" i="7"/>
  <c r="M129" i="7"/>
  <c r="M128" i="7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AD129" i="4"/>
  <c r="A21" i="3" s="1"/>
  <c r="AE129" i="4"/>
  <c r="B21" i="3" s="1"/>
  <c r="AF129" i="4"/>
  <c r="C21" i="3" s="1"/>
  <c r="AG129" i="4"/>
  <c r="D21" i="3" s="1"/>
  <c r="AH129" i="4"/>
  <c r="E21" i="3" s="1"/>
  <c r="AI129" i="4"/>
  <c r="F21" i="3" s="1"/>
  <c r="AJ129" i="4"/>
  <c r="G21" i="3" s="1"/>
  <c r="AK129" i="4"/>
  <c r="H21" i="3" s="1"/>
  <c r="AL129" i="4"/>
  <c r="I21" i="3" s="1"/>
  <c r="AM129" i="4"/>
  <c r="J21" i="3" s="1"/>
  <c r="AN129" i="4"/>
  <c r="K21" i="3" s="1"/>
  <c r="AO129" i="4"/>
  <c r="L21" i="3" s="1"/>
  <c r="AP129" i="4"/>
  <c r="M21" i="3" s="1"/>
  <c r="AQ129" i="4"/>
  <c r="N21" i="3" s="1"/>
  <c r="AR129" i="4"/>
  <c r="O21" i="3" s="1"/>
  <c r="AS129" i="4"/>
  <c r="P21" i="3" s="1"/>
  <c r="AT129" i="4"/>
  <c r="AU129" i="4"/>
  <c r="R21" i="3" s="1"/>
  <c r="AV129" i="4"/>
  <c r="S21" i="3" s="1"/>
  <c r="AW129" i="4"/>
  <c r="T21" i="3" s="1"/>
  <c r="AX129" i="4"/>
  <c r="U21" i="3" s="1"/>
  <c r="AY129" i="4"/>
  <c r="V21" i="3" s="1"/>
  <c r="AZ129" i="4"/>
  <c r="W21" i="3" s="1"/>
  <c r="BA129" i="4"/>
  <c r="X21" i="3" s="1"/>
  <c r="AD136" i="4"/>
  <c r="A22" i="3" s="1"/>
  <c r="AE136" i="4"/>
  <c r="B22" i="3" s="1"/>
  <c r="AF136" i="4"/>
  <c r="C22" i="3" s="1"/>
  <c r="AG136" i="4"/>
  <c r="D22" i="3" s="1"/>
  <c r="E22" i="3"/>
  <c r="AI136" i="4"/>
  <c r="F22" i="3" s="1"/>
  <c r="AJ136" i="4"/>
  <c r="G22" i="3" s="1"/>
  <c r="AK136" i="4"/>
  <c r="H22" i="3" s="1"/>
  <c r="AL136" i="4"/>
  <c r="I22" i="3" s="1"/>
  <c r="AM136" i="4"/>
  <c r="J22" i="3" s="1"/>
  <c r="AN136" i="4"/>
  <c r="K22" i="3" s="1"/>
  <c r="L22" i="3"/>
  <c r="M22" i="3"/>
  <c r="AQ136" i="4"/>
  <c r="N22" i="3" s="1"/>
  <c r="AR136" i="4"/>
  <c r="O22" i="3" s="1"/>
  <c r="AS136" i="4"/>
  <c r="P22" i="3" s="1"/>
  <c r="AT136" i="4"/>
  <c r="AU136" i="4"/>
  <c r="R22" i="3" s="1"/>
  <c r="AV136" i="4"/>
  <c r="S22" i="3" s="1"/>
  <c r="AW136" i="4"/>
  <c r="T22" i="3" s="1"/>
  <c r="AX136" i="4"/>
  <c r="U22" i="3" s="1"/>
  <c r="AY136" i="4"/>
  <c r="V22" i="3" s="1"/>
  <c r="AZ136" i="4"/>
  <c r="W22" i="3" s="1"/>
  <c r="BA136" i="4"/>
  <c r="X22" i="3" s="1"/>
  <c r="P138" i="4"/>
  <c r="P137" i="4"/>
  <c r="P136" i="4"/>
  <c r="P135" i="4"/>
  <c r="P134" i="4"/>
  <c r="P133" i="4"/>
  <c r="P132" i="4"/>
  <c r="P131" i="4"/>
  <c r="P130" i="4"/>
  <c r="P129" i="4"/>
  <c r="P128" i="4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AE129" i="1"/>
  <c r="B21" i="2" s="1"/>
  <c r="AF129" i="1"/>
  <c r="C21" i="2" s="1"/>
  <c r="AG129" i="1"/>
  <c r="D21" i="2" s="1"/>
  <c r="AH129" i="1"/>
  <c r="E21" i="2" s="1"/>
  <c r="AI129" i="1"/>
  <c r="F21" i="2" s="1"/>
  <c r="AJ129" i="1"/>
  <c r="G21" i="2" s="1"/>
  <c r="AK129" i="1"/>
  <c r="H21" i="2" s="1"/>
  <c r="AL129" i="1"/>
  <c r="I21" i="2" s="1"/>
  <c r="AM129" i="1"/>
  <c r="J21" i="2" s="1"/>
  <c r="AN129" i="1"/>
  <c r="K21" i="2" s="1"/>
  <c r="AO129" i="1"/>
  <c r="L21" i="2" s="1"/>
  <c r="AP129" i="1"/>
  <c r="M21" i="2" s="1"/>
  <c r="AQ129" i="1"/>
  <c r="N21" i="2" s="1"/>
  <c r="AR129" i="1"/>
  <c r="O21" i="2" s="1"/>
  <c r="AS129" i="1"/>
  <c r="P21" i="2" s="1"/>
  <c r="AT129" i="1"/>
  <c r="AU129" i="1"/>
  <c r="R21" i="2" s="1"/>
  <c r="AV129" i="1"/>
  <c r="S21" i="2" s="1"/>
  <c r="AW129" i="1"/>
  <c r="T21" i="2" s="1"/>
  <c r="AX129" i="1"/>
  <c r="U21" i="2" s="1"/>
  <c r="AY129" i="1"/>
  <c r="V21" i="2" s="1"/>
  <c r="AZ129" i="1"/>
  <c r="W21" i="2" s="1"/>
  <c r="BA129" i="1"/>
  <c r="X21" i="2" s="1"/>
  <c r="AD136" i="1"/>
  <c r="A22" i="2" s="1"/>
  <c r="AE136" i="1"/>
  <c r="B22" i="2" s="1"/>
  <c r="AF136" i="1"/>
  <c r="C22" i="2" s="1"/>
  <c r="AG136" i="1"/>
  <c r="D22" i="2" s="1"/>
  <c r="E22" i="2"/>
  <c r="AI136" i="1"/>
  <c r="F22" i="2" s="1"/>
  <c r="AJ136" i="1"/>
  <c r="G22" i="2" s="1"/>
  <c r="AK136" i="1"/>
  <c r="H22" i="2" s="1"/>
  <c r="AL136" i="1"/>
  <c r="I22" i="2" s="1"/>
  <c r="AM136" i="1"/>
  <c r="J22" i="2" s="1"/>
  <c r="AN136" i="1"/>
  <c r="K22" i="2" s="1"/>
  <c r="AO136" i="1"/>
  <c r="L22" i="2" s="1"/>
  <c r="AP136" i="1"/>
  <c r="M22" i="2" s="1"/>
  <c r="AQ136" i="1"/>
  <c r="N22" i="2" s="1"/>
  <c r="AR136" i="1"/>
  <c r="O22" i="2" s="1"/>
  <c r="AT136" i="1"/>
  <c r="AU136" i="1"/>
  <c r="R22" i="2" s="1"/>
  <c r="AV136" i="1"/>
  <c r="S22" i="2" s="1"/>
  <c r="AW136" i="1"/>
  <c r="T22" i="2" s="1"/>
  <c r="AX136" i="1"/>
  <c r="U22" i="2" s="1"/>
  <c r="AY136" i="1"/>
  <c r="V22" i="2" s="1"/>
  <c r="AZ136" i="1"/>
  <c r="W22" i="2" s="1"/>
  <c r="BA136" i="1"/>
  <c r="X22" i="2" s="1"/>
  <c r="AV136" i="5"/>
  <c r="V22" i="6" s="1"/>
  <c r="AU136" i="5"/>
  <c r="U22" i="6" s="1"/>
  <c r="AT136" i="5"/>
  <c r="T22" i="6" s="1"/>
  <c r="AS136" i="5"/>
  <c r="S22" i="6" s="1"/>
  <c r="AR136" i="5"/>
  <c r="R22" i="6" s="1"/>
  <c r="AQ136" i="5"/>
  <c r="Q22" i="6" s="1"/>
  <c r="AP136" i="5"/>
  <c r="P22" i="6" s="1"/>
  <c r="AO136" i="5"/>
  <c r="AN136" i="5"/>
  <c r="N22" i="6" s="1"/>
  <c r="AM136" i="5"/>
  <c r="M22" i="6" s="1"/>
  <c r="AL136" i="5"/>
  <c r="L22" i="6" s="1"/>
  <c r="AK136" i="5"/>
  <c r="K22" i="6" s="1"/>
  <c r="AJ136" i="5"/>
  <c r="J22" i="6" s="1"/>
  <c r="AI136" i="5"/>
  <c r="I22" i="6" s="1"/>
  <c r="AH136" i="5"/>
  <c r="H22" i="6" s="1"/>
  <c r="AG136" i="5"/>
  <c r="G22" i="6" s="1"/>
  <c r="AF136" i="5"/>
  <c r="F22" i="6" s="1"/>
  <c r="AE136" i="5"/>
  <c r="E22" i="6" s="1"/>
  <c r="AD136" i="5"/>
  <c r="D22" i="6" s="1"/>
  <c r="AC136" i="5"/>
  <c r="C22" i="6" s="1"/>
  <c r="AB136" i="5"/>
  <c r="B22" i="6" s="1"/>
  <c r="AA136" i="5"/>
  <c r="A22" i="6" s="1"/>
  <c r="AV129" i="5"/>
  <c r="V21" i="6" s="1"/>
  <c r="AU129" i="5"/>
  <c r="U21" i="6" s="1"/>
  <c r="AT129" i="5"/>
  <c r="T21" i="6" s="1"/>
  <c r="AS129" i="5"/>
  <c r="S21" i="6" s="1"/>
  <c r="AR129" i="5"/>
  <c r="R21" i="6" s="1"/>
  <c r="AQ129" i="5"/>
  <c r="Q21" i="6" s="1"/>
  <c r="AP129" i="5"/>
  <c r="P21" i="6" s="1"/>
  <c r="AO129" i="5"/>
  <c r="AN129" i="5"/>
  <c r="N21" i="6" s="1"/>
  <c r="AM129" i="5"/>
  <c r="M21" i="6" s="1"/>
  <c r="AL129" i="5"/>
  <c r="L21" i="6" s="1"/>
  <c r="AK129" i="5"/>
  <c r="K21" i="6" s="1"/>
  <c r="AJ129" i="5"/>
  <c r="J21" i="6" s="1"/>
  <c r="AI129" i="5"/>
  <c r="I21" i="6" s="1"/>
  <c r="AH129" i="5"/>
  <c r="H21" i="6" s="1"/>
  <c r="AG129" i="5"/>
  <c r="G21" i="6" s="1"/>
  <c r="AF129" i="5"/>
  <c r="F21" i="6" s="1"/>
  <c r="AE129" i="5"/>
  <c r="E21" i="6" s="1"/>
  <c r="AD129" i="5"/>
  <c r="D21" i="6" s="1"/>
  <c r="AC129" i="5"/>
  <c r="C21" i="6" s="1"/>
  <c r="AB129" i="5"/>
  <c r="B21" i="6" s="1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V115" i="5"/>
  <c r="V19" i="6" s="1"/>
  <c r="AU115" i="5"/>
  <c r="U19" i="6" s="1"/>
  <c r="AT115" i="5"/>
  <c r="T19" i="6" s="1"/>
  <c r="AS115" i="5"/>
  <c r="S19" i="6" s="1"/>
  <c r="AR115" i="5"/>
  <c r="R19" i="6" s="1"/>
  <c r="AQ115" i="5"/>
  <c r="Q19" i="6" s="1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V108" i="5"/>
  <c r="V18" i="6" s="1"/>
  <c r="AU108" i="5"/>
  <c r="U18" i="6" s="1"/>
  <c r="AT108" i="5"/>
  <c r="T18" i="6" s="1"/>
  <c r="AS108" i="5"/>
  <c r="S18" i="6" s="1"/>
  <c r="AR108" i="5"/>
  <c r="R18" i="6" s="1"/>
  <c r="AQ108" i="5"/>
  <c r="Q18" i="6" s="1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AV94" i="5"/>
  <c r="V16" i="6" s="1"/>
  <c r="AU94" i="5"/>
  <c r="U16" i="6" s="1"/>
  <c r="AT94" i="5"/>
  <c r="T16" i="6" s="1"/>
  <c r="AS94" i="5"/>
  <c r="S16" i="6" s="1"/>
  <c r="AR94" i="5"/>
  <c r="R16" i="6" s="1"/>
  <c r="AQ94" i="5"/>
  <c r="Q16" i="6" s="1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V87" i="5"/>
  <c r="V15" i="6" s="1"/>
  <c r="AU87" i="5"/>
  <c r="U15" i="6" s="1"/>
  <c r="AT87" i="5"/>
  <c r="T15" i="6" s="1"/>
  <c r="AS87" i="5"/>
  <c r="S15" i="6" s="1"/>
  <c r="AR87" i="5"/>
  <c r="R15" i="6" s="1"/>
  <c r="AQ87" i="5"/>
  <c r="Q15" i="6" s="1"/>
  <c r="AP87" i="5"/>
  <c r="P15" i="6" s="1"/>
  <c r="AO87" i="5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AB87" i="5"/>
  <c r="AV80" i="5"/>
  <c r="V14" i="6" s="1"/>
  <c r="AU80" i="5"/>
  <c r="U14" i="6" s="1"/>
  <c r="AT80" i="5"/>
  <c r="T14" i="6" s="1"/>
  <c r="AS80" i="5"/>
  <c r="S14" i="6" s="1"/>
  <c r="AR80" i="5"/>
  <c r="R14" i="6" s="1"/>
  <c r="AQ80" i="5"/>
  <c r="Q14" i="6" s="1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V73" i="5"/>
  <c r="V13" i="6" s="1"/>
  <c r="AU73" i="5"/>
  <c r="U13" i="6" s="1"/>
  <c r="AT73" i="5"/>
  <c r="T13" i="6" s="1"/>
  <c r="AS73" i="5"/>
  <c r="S13" i="6" s="1"/>
  <c r="AR73" i="5"/>
  <c r="R13" i="6" s="1"/>
  <c r="AQ73" i="5"/>
  <c r="Q13" i="6" s="1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V66" i="5"/>
  <c r="V12" i="6" s="1"/>
  <c r="AU66" i="5"/>
  <c r="U12" i="6" s="1"/>
  <c r="AT66" i="5"/>
  <c r="T12" i="6" s="1"/>
  <c r="AS66" i="5"/>
  <c r="S12" i="6" s="1"/>
  <c r="AR66" i="5"/>
  <c r="R12" i="6" s="1"/>
  <c r="AQ66" i="5"/>
  <c r="Q12" i="6" s="1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AV59" i="5"/>
  <c r="V11" i="6" s="1"/>
  <c r="AU59" i="5"/>
  <c r="U11" i="6" s="1"/>
  <c r="AT59" i="5"/>
  <c r="T11" i="6" s="1"/>
  <c r="AS59" i="5"/>
  <c r="S11" i="6" s="1"/>
  <c r="AR59" i="5"/>
  <c r="R11" i="6" s="1"/>
  <c r="AQ59" i="5"/>
  <c r="Q11" i="6" s="1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AB59" i="5"/>
  <c r="AV52" i="5"/>
  <c r="V10" i="6" s="1"/>
  <c r="AU52" i="5"/>
  <c r="U10" i="6" s="1"/>
  <c r="AT52" i="5"/>
  <c r="T10" i="6" s="1"/>
  <c r="AS52" i="5"/>
  <c r="S10" i="6" s="1"/>
  <c r="AR52" i="5"/>
  <c r="R10" i="6" s="1"/>
  <c r="AQ52" i="5"/>
  <c r="Q10" i="6" s="1"/>
  <c r="AP52" i="5"/>
  <c r="P10" i="6" s="1"/>
  <c r="AO52" i="5"/>
  <c r="AN52" i="5"/>
  <c r="N10" i="6" s="1"/>
  <c r="AM52" i="5"/>
  <c r="M10" i="6" s="1"/>
  <c r="AL52" i="5"/>
  <c r="L10" i="6" s="1"/>
  <c r="AK52" i="5"/>
  <c r="K10" i="6" s="1"/>
  <c r="AJ52" i="5"/>
  <c r="J10" i="6" s="1"/>
  <c r="AI52" i="5"/>
  <c r="I10" i="6" s="1"/>
  <c r="AH52" i="5"/>
  <c r="H10" i="6" s="1"/>
  <c r="AG52" i="5"/>
  <c r="G10" i="6" s="1"/>
  <c r="AF52" i="5"/>
  <c r="F10" i="6" s="1"/>
  <c r="AV45" i="5"/>
  <c r="AU45" i="5"/>
  <c r="AT45" i="5"/>
  <c r="AS45" i="5"/>
  <c r="AR45" i="5"/>
  <c r="AQ45" i="5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AB45" i="5"/>
  <c r="B9" i="6" s="1"/>
  <c r="AV38" i="5"/>
  <c r="AU38" i="5"/>
  <c r="AT38" i="5"/>
  <c r="AS38" i="5"/>
  <c r="AR38" i="5"/>
  <c r="AQ38" i="5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AB38" i="5"/>
  <c r="B8" i="6" s="1"/>
  <c r="AV31" i="5"/>
  <c r="V7" i="6" s="1"/>
  <c r="AU31" i="5"/>
  <c r="U7" i="6" s="1"/>
  <c r="AT31" i="5"/>
  <c r="T7" i="6" s="1"/>
  <c r="AS31" i="5"/>
  <c r="S7" i="6" s="1"/>
  <c r="AR31" i="5"/>
  <c r="R7" i="6" s="1"/>
  <c r="AQ31" i="5"/>
  <c r="Q7" i="6" s="1"/>
  <c r="AP31" i="5"/>
  <c r="P7" i="6" s="1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AV24" i="5"/>
  <c r="AU24" i="5"/>
  <c r="AT24" i="5"/>
  <c r="AS24" i="5"/>
  <c r="AR24" i="5"/>
  <c r="AQ24" i="5"/>
  <c r="AP24" i="5"/>
  <c r="P6" i="6" s="1"/>
  <c r="AO24" i="5"/>
  <c r="AN24" i="5"/>
  <c r="N6" i="6" s="1"/>
  <c r="AM24" i="5"/>
  <c r="M6" i="6" s="1"/>
  <c r="AL24" i="5"/>
  <c r="L6" i="6" s="1"/>
  <c r="AK24" i="5"/>
  <c r="K6" i="6" s="1"/>
  <c r="AJ24" i="5"/>
  <c r="J6" i="6" s="1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B24" i="5"/>
  <c r="AV17" i="5"/>
  <c r="AU17" i="5"/>
  <c r="AT17" i="5"/>
  <c r="AS17" i="5"/>
  <c r="AR17" i="5"/>
  <c r="AQ17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AE17" i="5"/>
  <c r="E5" i="6" s="1"/>
  <c r="AD17" i="5"/>
  <c r="D5" i="6" s="1"/>
  <c r="AC17" i="5"/>
  <c r="AB17" i="5"/>
  <c r="AV10" i="5"/>
  <c r="AU10" i="5"/>
  <c r="AT10" i="5"/>
  <c r="AS10" i="5"/>
  <c r="AR10" i="5"/>
  <c r="AQ10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AV3" i="5"/>
  <c r="AU3" i="5"/>
  <c r="AT3" i="5"/>
  <c r="AS3" i="5"/>
  <c r="AR3" i="5"/>
  <c r="AQ3" i="5"/>
  <c r="AP3" i="5"/>
  <c r="AU3" i="4"/>
  <c r="AV3" i="4"/>
  <c r="AW3" i="4"/>
  <c r="AX3" i="4"/>
  <c r="AY3" i="4"/>
  <c r="AZ3" i="4"/>
  <c r="BA3" i="4"/>
  <c r="AU10" i="4"/>
  <c r="AV10" i="4"/>
  <c r="AW10" i="4"/>
  <c r="AX10" i="4"/>
  <c r="AY10" i="4"/>
  <c r="AZ10" i="4"/>
  <c r="BA10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E17" i="4"/>
  <c r="AF17" i="4"/>
  <c r="AG17" i="4"/>
  <c r="D5" i="3" s="1"/>
  <c r="AH17" i="4"/>
  <c r="E5" i="3" s="1"/>
  <c r="AI17" i="4"/>
  <c r="F5" i="3" s="1"/>
  <c r="AJ17" i="4"/>
  <c r="G5" i="3" s="1"/>
  <c r="AK17" i="4"/>
  <c r="H5" i="3" s="1"/>
  <c r="AL17" i="4"/>
  <c r="I5" i="3" s="1"/>
  <c r="AM17" i="4"/>
  <c r="J5" i="3" s="1"/>
  <c r="AN17" i="4"/>
  <c r="K5" i="3" s="1"/>
  <c r="AO17" i="4"/>
  <c r="L5" i="3" s="1"/>
  <c r="AP17" i="4"/>
  <c r="M5" i="3" s="1"/>
  <c r="AQ17" i="4"/>
  <c r="N5" i="3" s="1"/>
  <c r="AR17" i="4"/>
  <c r="O5" i="3" s="1"/>
  <c r="AS17" i="4"/>
  <c r="P5" i="3" s="1"/>
  <c r="AT17" i="4"/>
  <c r="AU17" i="4"/>
  <c r="AV17" i="4"/>
  <c r="AW17" i="4"/>
  <c r="AX17" i="4"/>
  <c r="AY17" i="4"/>
  <c r="AZ17" i="4"/>
  <c r="BA17" i="4"/>
  <c r="AE24" i="4"/>
  <c r="AF24" i="4"/>
  <c r="AG24" i="4"/>
  <c r="D6" i="3" s="1"/>
  <c r="AH24" i="4"/>
  <c r="E6" i="3" s="1"/>
  <c r="AI24" i="4"/>
  <c r="F6" i="3" s="1"/>
  <c r="AJ24" i="4"/>
  <c r="G6" i="3" s="1"/>
  <c r="AK24" i="4"/>
  <c r="H6" i="3" s="1"/>
  <c r="AL24" i="4"/>
  <c r="I6" i="3" s="1"/>
  <c r="AM24" i="4"/>
  <c r="J6" i="3" s="1"/>
  <c r="AN24" i="4"/>
  <c r="K6" i="3" s="1"/>
  <c r="AO24" i="4"/>
  <c r="L6" i="3" s="1"/>
  <c r="AP24" i="4"/>
  <c r="M6" i="3" s="1"/>
  <c r="AQ24" i="4"/>
  <c r="N6" i="3" s="1"/>
  <c r="AR24" i="4"/>
  <c r="O6" i="3" s="1"/>
  <c r="AS24" i="4"/>
  <c r="P6" i="3" s="1"/>
  <c r="AT24" i="4"/>
  <c r="AU24" i="4"/>
  <c r="AV24" i="4"/>
  <c r="AW24" i="4"/>
  <c r="AX24" i="4"/>
  <c r="AY24" i="4"/>
  <c r="AZ24" i="4"/>
  <c r="BA24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AE38" i="4"/>
  <c r="B8" i="3" s="1"/>
  <c r="AF38" i="4"/>
  <c r="C8" i="3" s="1"/>
  <c r="AG38" i="4"/>
  <c r="D8" i="3" s="1"/>
  <c r="AH38" i="4"/>
  <c r="E8" i="3" s="1"/>
  <c r="AI38" i="4"/>
  <c r="F8" i="3" s="1"/>
  <c r="AJ38" i="4"/>
  <c r="G8" i="3" s="1"/>
  <c r="AK38" i="4"/>
  <c r="H8" i="3" s="1"/>
  <c r="AL38" i="4"/>
  <c r="I8" i="3" s="1"/>
  <c r="AM38" i="4"/>
  <c r="J8" i="3" s="1"/>
  <c r="AN38" i="4"/>
  <c r="K8" i="3" s="1"/>
  <c r="AO38" i="4"/>
  <c r="L8" i="3" s="1"/>
  <c r="AP38" i="4"/>
  <c r="M8" i="3" s="1"/>
  <c r="AQ38" i="4"/>
  <c r="N8" i="3" s="1"/>
  <c r="AR38" i="4"/>
  <c r="O8" i="3" s="1"/>
  <c r="AS38" i="4"/>
  <c r="P8" i="3" s="1"/>
  <c r="AT38" i="4"/>
  <c r="AU38" i="4"/>
  <c r="R8" i="3" s="1"/>
  <c r="AV38" i="4"/>
  <c r="S8" i="3" s="1"/>
  <c r="AW38" i="4"/>
  <c r="T8" i="3" s="1"/>
  <c r="AX38" i="4"/>
  <c r="U8" i="3" s="1"/>
  <c r="AY38" i="4"/>
  <c r="V8" i="3" s="1"/>
  <c r="AZ38" i="4"/>
  <c r="W8" i="3" s="1"/>
  <c r="BA38" i="4"/>
  <c r="X8" i="3" s="1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AE52" i="4"/>
  <c r="AF52" i="4"/>
  <c r="C10" i="3" s="1"/>
  <c r="AG52" i="4"/>
  <c r="D10" i="3" s="1"/>
  <c r="AH52" i="4"/>
  <c r="E10" i="3" s="1"/>
  <c r="AI52" i="4"/>
  <c r="F10" i="3" s="1"/>
  <c r="AJ52" i="4"/>
  <c r="G10" i="3" s="1"/>
  <c r="AK52" i="4"/>
  <c r="H10" i="3" s="1"/>
  <c r="AL52" i="4"/>
  <c r="I10" i="3" s="1"/>
  <c r="AM52" i="4"/>
  <c r="J10" i="3" s="1"/>
  <c r="AN52" i="4"/>
  <c r="K10" i="3" s="1"/>
  <c r="AO52" i="4"/>
  <c r="L10" i="3" s="1"/>
  <c r="AP52" i="4"/>
  <c r="M10" i="3" s="1"/>
  <c r="AQ52" i="4"/>
  <c r="N10" i="3" s="1"/>
  <c r="AR52" i="4"/>
  <c r="O10" i="3" s="1"/>
  <c r="AS52" i="4"/>
  <c r="P10" i="3" s="1"/>
  <c r="AT52" i="4"/>
  <c r="AU52" i="4"/>
  <c r="AV52" i="4"/>
  <c r="AW52" i="4"/>
  <c r="AX52" i="4"/>
  <c r="AY52" i="4"/>
  <c r="AZ52" i="4"/>
  <c r="BA52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P12" i="3" s="1"/>
  <c r="AT66" i="4"/>
  <c r="AU66" i="4"/>
  <c r="AV66" i="4"/>
  <c r="AW66" i="4"/>
  <c r="AX66" i="4"/>
  <c r="AY66" i="4"/>
  <c r="AZ66" i="4"/>
  <c r="BA66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AE87" i="4"/>
  <c r="AF87" i="4"/>
  <c r="C15" i="3" s="1"/>
  <c r="AG87" i="4"/>
  <c r="D15" i="3" s="1"/>
  <c r="AH87" i="4"/>
  <c r="E15" i="3" s="1"/>
  <c r="AI87" i="4"/>
  <c r="F15" i="3" s="1"/>
  <c r="AJ87" i="4"/>
  <c r="G15" i="3" s="1"/>
  <c r="AK87" i="4"/>
  <c r="H15" i="3" s="1"/>
  <c r="AL87" i="4"/>
  <c r="I15" i="3" s="1"/>
  <c r="AM87" i="4"/>
  <c r="J15" i="3" s="1"/>
  <c r="AN87" i="4"/>
  <c r="K15" i="3" s="1"/>
  <c r="AO87" i="4"/>
  <c r="L15" i="3" s="1"/>
  <c r="AP87" i="4"/>
  <c r="M15" i="3" s="1"/>
  <c r="AQ87" i="4"/>
  <c r="N15" i="3" s="1"/>
  <c r="AR87" i="4"/>
  <c r="O15" i="3" s="1"/>
  <c r="AS87" i="4"/>
  <c r="P15" i="3" s="1"/>
  <c r="AT87" i="4"/>
  <c r="AU87" i="4"/>
  <c r="R15" i="3" s="1"/>
  <c r="AV87" i="4"/>
  <c r="S15" i="3" s="1"/>
  <c r="AW87" i="4"/>
  <c r="T15" i="3" s="1"/>
  <c r="AX87" i="4"/>
  <c r="U15" i="3" s="1"/>
  <c r="AY87" i="4"/>
  <c r="V15" i="3" s="1"/>
  <c r="AZ87" i="4"/>
  <c r="W15" i="3" s="1"/>
  <c r="BA87" i="4"/>
  <c r="X15" i="3" s="1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AD262" i="4"/>
  <c r="AE262" i="4"/>
  <c r="AF262" i="4"/>
  <c r="AG262" i="4"/>
  <c r="AH262" i="4"/>
  <c r="AI262" i="4"/>
  <c r="AJ262" i="4"/>
  <c r="AK262" i="4"/>
  <c r="AL262" i="4"/>
  <c r="AM262" i="4"/>
  <c r="AN262" i="4"/>
  <c r="AO262" i="4"/>
  <c r="AP262" i="4"/>
  <c r="AQ262" i="4"/>
  <c r="AR262" i="4"/>
  <c r="AS262" i="4"/>
  <c r="AT262" i="4"/>
  <c r="AU262" i="4"/>
  <c r="AV262" i="4"/>
  <c r="AW262" i="4"/>
  <c r="AX262" i="4"/>
  <c r="AY262" i="4"/>
  <c r="AZ262" i="4"/>
  <c r="BA262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AP269" i="4"/>
  <c r="AQ269" i="4"/>
  <c r="AR269" i="4"/>
  <c r="AS269" i="4"/>
  <c r="AT269" i="4"/>
  <c r="AU269" i="4"/>
  <c r="AV269" i="4"/>
  <c r="AW269" i="4"/>
  <c r="AX269" i="4"/>
  <c r="AY269" i="4"/>
  <c r="AZ269" i="4"/>
  <c r="BA269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AQ276" i="4"/>
  <c r="AR276" i="4"/>
  <c r="AS276" i="4"/>
  <c r="AT276" i="4"/>
  <c r="AU276" i="4"/>
  <c r="AV276" i="4"/>
  <c r="AW276" i="4"/>
  <c r="AX276" i="4"/>
  <c r="AY276" i="4"/>
  <c r="AZ276" i="4"/>
  <c r="BA276" i="4"/>
  <c r="G262" i="4"/>
  <c r="J262" i="4"/>
  <c r="M262" i="4"/>
  <c r="P262" i="4"/>
  <c r="S262" i="4"/>
  <c r="G263" i="4"/>
  <c r="J263" i="4"/>
  <c r="M263" i="4"/>
  <c r="P263" i="4"/>
  <c r="S263" i="4"/>
  <c r="G264" i="4"/>
  <c r="J264" i="4"/>
  <c r="M264" i="4"/>
  <c r="P264" i="4"/>
  <c r="S264" i="4"/>
  <c r="G265" i="4"/>
  <c r="J265" i="4"/>
  <c r="M265" i="4"/>
  <c r="P265" i="4"/>
  <c r="S265" i="4"/>
  <c r="G266" i="4"/>
  <c r="J266" i="4"/>
  <c r="M266" i="4"/>
  <c r="P266" i="4"/>
  <c r="S266" i="4"/>
  <c r="G267" i="4"/>
  <c r="J267" i="4"/>
  <c r="M267" i="4"/>
  <c r="P267" i="4"/>
  <c r="S267" i="4"/>
  <c r="G268" i="4"/>
  <c r="J268" i="4"/>
  <c r="M268" i="4"/>
  <c r="P268" i="4"/>
  <c r="S268" i="4"/>
  <c r="G269" i="4"/>
  <c r="J269" i="4"/>
  <c r="M269" i="4"/>
  <c r="P269" i="4"/>
  <c r="S269" i="4"/>
  <c r="G270" i="4"/>
  <c r="J270" i="4"/>
  <c r="M270" i="4"/>
  <c r="P270" i="4"/>
  <c r="S270" i="4"/>
  <c r="G271" i="4"/>
  <c r="J271" i="4"/>
  <c r="M271" i="4"/>
  <c r="P271" i="4"/>
  <c r="S271" i="4"/>
  <c r="G272" i="4"/>
  <c r="J272" i="4"/>
  <c r="M272" i="4"/>
  <c r="P272" i="4"/>
  <c r="S272" i="4"/>
  <c r="G273" i="4"/>
  <c r="J273" i="4"/>
  <c r="M273" i="4"/>
  <c r="P273" i="4"/>
  <c r="S273" i="4"/>
  <c r="G274" i="4"/>
  <c r="J274" i="4"/>
  <c r="M274" i="4"/>
  <c r="P274" i="4"/>
  <c r="S274" i="4"/>
  <c r="G275" i="4"/>
  <c r="J275" i="4"/>
  <c r="M275" i="4"/>
  <c r="P275" i="4"/>
  <c r="S275" i="4"/>
  <c r="G276" i="4"/>
  <c r="J276" i="4"/>
  <c r="M276" i="4"/>
  <c r="P276" i="4"/>
  <c r="S276" i="4"/>
  <c r="G277" i="4"/>
  <c r="J277" i="4"/>
  <c r="M277" i="4"/>
  <c r="P277" i="4"/>
  <c r="S277" i="4"/>
  <c r="G278" i="4"/>
  <c r="J278" i="4"/>
  <c r="M278" i="4"/>
  <c r="P278" i="4"/>
  <c r="S278" i="4"/>
  <c r="G279" i="4"/>
  <c r="J279" i="4"/>
  <c r="M279" i="4"/>
  <c r="P279" i="4"/>
  <c r="S279" i="4"/>
  <c r="G280" i="4"/>
  <c r="J280" i="4"/>
  <c r="M280" i="4"/>
  <c r="P280" i="4"/>
  <c r="S280" i="4"/>
  <c r="G281" i="4"/>
  <c r="J281" i="4"/>
  <c r="M281" i="4"/>
  <c r="P281" i="4"/>
  <c r="S281" i="4"/>
  <c r="G282" i="4"/>
  <c r="J282" i="4"/>
  <c r="M282" i="4"/>
  <c r="P282" i="4"/>
  <c r="S282" i="4"/>
  <c r="G283" i="4"/>
  <c r="J283" i="4"/>
  <c r="M283" i="4"/>
  <c r="P283" i="4"/>
  <c r="S283" i="4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A101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V87" i="7"/>
  <c r="AU87" i="7"/>
  <c r="AT87" i="7"/>
  <c r="AS87" i="7"/>
  <c r="AR87" i="7"/>
  <c r="AQ87" i="7"/>
  <c r="AP87" i="7"/>
  <c r="AO87" i="7"/>
  <c r="AN87" i="7"/>
  <c r="N15" i="8" s="1"/>
  <c r="AM87" i="7"/>
  <c r="M15" i="8" s="1"/>
  <c r="AL87" i="7"/>
  <c r="L15" i="8" s="1"/>
  <c r="AK87" i="7"/>
  <c r="K15" i="8" s="1"/>
  <c r="AJ87" i="7"/>
  <c r="J15" i="8" s="1"/>
  <c r="AI87" i="7"/>
  <c r="I15" i="8" s="1"/>
  <c r="AH87" i="7"/>
  <c r="H15" i="8" s="1"/>
  <c r="AG87" i="7"/>
  <c r="G15" i="8" s="1"/>
  <c r="AF87" i="7"/>
  <c r="F15" i="8" s="1"/>
  <c r="AE87" i="7"/>
  <c r="E15" i="8" s="1"/>
  <c r="AD87" i="7"/>
  <c r="D15" i="8" s="1"/>
  <c r="AC87" i="7"/>
  <c r="C15" i="8" s="1"/>
  <c r="AB87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V52" i="7"/>
  <c r="AU52" i="7"/>
  <c r="AT52" i="7"/>
  <c r="AS52" i="7"/>
  <c r="AR52" i="7"/>
  <c r="AQ52" i="7"/>
  <c r="AP52" i="7"/>
  <c r="AO52" i="7"/>
  <c r="AN52" i="7"/>
  <c r="N10" i="8" s="1"/>
  <c r="AM52" i="7"/>
  <c r="M10" i="8" s="1"/>
  <c r="AL52" i="7"/>
  <c r="L10" i="8" s="1"/>
  <c r="AK52" i="7"/>
  <c r="K10" i="8" s="1"/>
  <c r="AJ52" i="7"/>
  <c r="J10" i="8" s="1"/>
  <c r="AI52" i="7"/>
  <c r="I10" i="8" s="1"/>
  <c r="AH52" i="7"/>
  <c r="H10" i="8" s="1"/>
  <c r="AG52" i="7"/>
  <c r="G10" i="8" s="1"/>
  <c r="AF52" i="7"/>
  <c r="F10" i="8" s="1"/>
  <c r="AE52" i="7"/>
  <c r="E10" i="8" s="1"/>
  <c r="AD52" i="7"/>
  <c r="D10" i="8" s="1"/>
  <c r="AC52" i="7"/>
  <c r="C10" i="8" s="1"/>
  <c r="AB52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V38" i="7"/>
  <c r="V8" i="8" s="1"/>
  <c r="AU38" i="7"/>
  <c r="U8" i="8" s="1"/>
  <c r="AT38" i="7"/>
  <c r="T8" i="8" s="1"/>
  <c r="AS38" i="7"/>
  <c r="S8" i="8" s="1"/>
  <c r="AR38" i="7"/>
  <c r="R8" i="8" s="1"/>
  <c r="AQ38" i="7"/>
  <c r="Q8" i="8" s="1"/>
  <c r="AP38" i="7"/>
  <c r="P8" i="8" s="1"/>
  <c r="AO38" i="7"/>
  <c r="AN38" i="7"/>
  <c r="N8" i="8" s="1"/>
  <c r="AM38" i="7"/>
  <c r="M8" i="8" s="1"/>
  <c r="AL38" i="7"/>
  <c r="L8" i="8" s="1"/>
  <c r="AK38" i="7"/>
  <c r="K8" i="8" s="1"/>
  <c r="AJ38" i="7"/>
  <c r="J8" i="8" s="1"/>
  <c r="AI38" i="7"/>
  <c r="I8" i="8" s="1"/>
  <c r="AH38" i="7"/>
  <c r="H8" i="8" s="1"/>
  <c r="AG38" i="7"/>
  <c r="G8" i="8" s="1"/>
  <c r="AF38" i="7"/>
  <c r="F8" i="8" s="1"/>
  <c r="AE38" i="7"/>
  <c r="E8" i="8" s="1"/>
  <c r="AD38" i="7"/>
  <c r="D8" i="8" s="1"/>
  <c r="AC38" i="7"/>
  <c r="C8" i="8" s="1"/>
  <c r="AB38" i="7"/>
  <c r="B8" i="8" s="1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AV24" i="7"/>
  <c r="AU24" i="7"/>
  <c r="AT24" i="7"/>
  <c r="AS24" i="7"/>
  <c r="AR24" i="7"/>
  <c r="AQ24" i="7"/>
  <c r="AP24" i="7"/>
  <c r="AO24" i="7"/>
  <c r="AN24" i="7"/>
  <c r="N6" i="8" s="1"/>
  <c r="AM24" i="7"/>
  <c r="M6" i="8" s="1"/>
  <c r="AL24" i="7"/>
  <c r="L6" i="8" s="1"/>
  <c r="AK24" i="7"/>
  <c r="K6" i="8" s="1"/>
  <c r="AJ24" i="7"/>
  <c r="J6" i="8" s="1"/>
  <c r="AI24" i="7"/>
  <c r="I6" i="8" s="1"/>
  <c r="AH24" i="7"/>
  <c r="H6" i="8" s="1"/>
  <c r="AG24" i="7"/>
  <c r="G6" i="8" s="1"/>
  <c r="AF24" i="7"/>
  <c r="F6" i="8" s="1"/>
  <c r="AE24" i="7"/>
  <c r="E6" i="8" s="1"/>
  <c r="AD24" i="7"/>
  <c r="D6" i="8" s="1"/>
  <c r="AC24" i="7"/>
  <c r="AB24" i="7"/>
  <c r="AV17" i="7"/>
  <c r="AU17" i="7"/>
  <c r="AT17" i="7"/>
  <c r="AS17" i="7"/>
  <c r="AR17" i="7"/>
  <c r="AQ17" i="7"/>
  <c r="AP17" i="7"/>
  <c r="AO17" i="7"/>
  <c r="AN17" i="7"/>
  <c r="N5" i="8" s="1"/>
  <c r="AM17" i="7"/>
  <c r="M5" i="8" s="1"/>
  <c r="AL17" i="7"/>
  <c r="L5" i="8" s="1"/>
  <c r="AK17" i="7"/>
  <c r="K5" i="8" s="1"/>
  <c r="AJ17" i="7"/>
  <c r="J5" i="8" s="1"/>
  <c r="AI17" i="7"/>
  <c r="I5" i="8" s="1"/>
  <c r="AH17" i="7"/>
  <c r="H5" i="8" s="1"/>
  <c r="AG17" i="7"/>
  <c r="G5" i="8" s="1"/>
  <c r="AF17" i="7"/>
  <c r="F5" i="8" s="1"/>
  <c r="AE17" i="7"/>
  <c r="E5" i="8" s="1"/>
  <c r="AD17" i="7"/>
  <c r="D5" i="8" s="1"/>
  <c r="AC17" i="7"/>
  <c r="AB17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V3" i="7"/>
  <c r="AU3" i="7"/>
  <c r="AT3" i="7"/>
  <c r="AS3" i="7"/>
  <c r="AR3" i="7"/>
  <c r="AQ3" i="7"/>
  <c r="AP3" i="7"/>
  <c r="AM3" i="7"/>
  <c r="AN3" i="7"/>
  <c r="AO3" i="7"/>
  <c r="AL3" i="7"/>
  <c r="AK3" i="7"/>
  <c r="AJ3" i="7"/>
  <c r="AI3" i="7"/>
  <c r="AH3" i="7"/>
  <c r="AG3" i="7"/>
  <c r="AF3" i="7"/>
  <c r="AE3" i="7"/>
  <c r="AD3" i="7"/>
  <c r="AC3" i="7"/>
  <c r="AB3" i="7"/>
  <c r="AA3" i="7"/>
  <c r="G109" i="5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A17" i="5"/>
  <c r="AA115" i="5"/>
  <c r="AA108" i="5"/>
  <c r="AD129" i="1"/>
  <c r="A21" i="2" s="1"/>
  <c r="AD122" i="1"/>
  <c r="AA80" i="7"/>
  <c r="AA45" i="7"/>
  <c r="AA115" i="7"/>
  <c r="AA38" i="7"/>
  <c r="A8" i="8" s="1"/>
  <c r="AA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P283" i="7"/>
  <c r="M283" i="7"/>
  <c r="P282" i="7"/>
  <c r="M282" i="7"/>
  <c r="P281" i="7"/>
  <c r="M281" i="7"/>
  <c r="P280" i="7"/>
  <c r="M280" i="7"/>
  <c r="P279" i="7"/>
  <c r="M279" i="7"/>
  <c r="P278" i="7"/>
  <c r="M278" i="7"/>
  <c r="P277" i="7"/>
  <c r="M277" i="7"/>
  <c r="P276" i="7"/>
  <c r="M276" i="7"/>
  <c r="P275" i="7"/>
  <c r="M275" i="7"/>
  <c r="P274" i="7"/>
  <c r="M274" i="7"/>
  <c r="P273" i="7"/>
  <c r="M273" i="7"/>
  <c r="P272" i="7"/>
  <c r="M272" i="7"/>
  <c r="P271" i="7"/>
  <c r="M271" i="7"/>
  <c r="P270" i="7"/>
  <c r="M270" i="7"/>
  <c r="P269" i="7"/>
  <c r="M269" i="7"/>
  <c r="P268" i="7"/>
  <c r="M268" i="7"/>
  <c r="P267" i="7"/>
  <c r="M267" i="7"/>
  <c r="P266" i="7"/>
  <c r="M266" i="7"/>
  <c r="P265" i="7"/>
  <c r="M265" i="7"/>
  <c r="P264" i="7"/>
  <c r="M264" i="7"/>
  <c r="P263" i="7"/>
  <c r="M263" i="7"/>
  <c r="P262" i="7"/>
  <c r="M262" i="7"/>
  <c r="M127" i="7"/>
  <c r="M126" i="7"/>
  <c r="P125" i="7"/>
  <c r="M125" i="7"/>
  <c r="P124" i="7"/>
  <c r="M124" i="7"/>
  <c r="P123" i="7"/>
  <c r="M123" i="7"/>
  <c r="P122" i="7"/>
  <c r="M122" i="7"/>
  <c r="P121" i="7"/>
  <c r="M121" i="7"/>
  <c r="P120" i="7"/>
  <c r="M120" i="7"/>
  <c r="P119" i="7"/>
  <c r="M119" i="7"/>
  <c r="P118" i="7"/>
  <c r="M118" i="7"/>
  <c r="P117" i="7"/>
  <c r="M117" i="7"/>
  <c r="P116" i="7"/>
  <c r="M116" i="7"/>
  <c r="P115" i="7"/>
  <c r="M115" i="7"/>
  <c r="P114" i="7"/>
  <c r="M114" i="7"/>
  <c r="P113" i="7"/>
  <c r="M113" i="7"/>
  <c r="P112" i="7"/>
  <c r="M112" i="7"/>
  <c r="P111" i="7"/>
  <c r="M111" i="7"/>
  <c r="P110" i="7"/>
  <c r="M110" i="7"/>
  <c r="P109" i="7"/>
  <c r="M109" i="7"/>
  <c r="P108" i="7"/>
  <c r="M108" i="7"/>
  <c r="P107" i="7"/>
  <c r="M107" i="7"/>
  <c r="P106" i="7"/>
  <c r="M106" i="7"/>
  <c r="P105" i="7"/>
  <c r="M105" i="7"/>
  <c r="P104" i="7"/>
  <c r="M104" i="7"/>
  <c r="P103" i="7"/>
  <c r="M103" i="7"/>
  <c r="P102" i="7"/>
  <c r="M102" i="7"/>
  <c r="P101" i="7"/>
  <c r="M101" i="7"/>
  <c r="P100" i="7"/>
  <c r="M100" i="7"/>
  <c r="P99" i="7"/>
  <c r="M99" i="7"/>
  <c r="P98" i="7"/>
  <c r="M98" i="7"/>
  <c r="P97" i="7"/>
  <c r="M97" i="7"/>
  <c r="P96" i="7"/>
  <c r="M96" i="7"/>
  <c r="P95" i="7"/>
  <c r="M95" i="7"/>
  <c r="P94" i="7"/>
  <c r="M94" i="7"/>
  <c r="P93" i="7"/>
  <c r="M93" i="7"/>
  <c r="P92" i="7"/>
  <c r="M92" i="7"/>
  <c r="P91" i="7"/>
  <c r="M91" i="7"/>
  <c r="P90" i="7"/>
  <c r="M90" i="7"/>
  <c r="P89" i="7"/>
  <c r="M89" i="7"/>
  <c r="P88" i="7"/>
  <c r="M88" i="7"/>
  <c r="P87" i="7"/>
  <c r="M87" i="7"/>
  <c r="P86" i="7"/>
  <c r="M86" i="7"/>
  <c r="P85" i="7"/>
  <c r="M85" i="7"/>
  <c r="P84" i="7"/>
  <c r="M84" i="7"/>
  <c r="P83" i="7"/>
  <c r="M83" i="7"/>
  <c r="P82" i="7"/>
  <c r="M82" i="7"/>
  <c r="P81" i="7"/>
  <c r="M81" i="7"/>
  <c r="P80" i="7"/>
  <c r="M80" i="7"/>
  <c r="P79" i="7"/>
  <c r="M79" i="7"/>
  <c r="P78" i="7"/>
  <c r="M78" i="7"/>
  <c r="P77" i="7"/>
  <c r="M77" i="7"/>
  <c r="P76" i="7"/>
  <c r="M76" i="7"/>
  <c r="P75" i="7"/>
  <c r="M75" i="7"/>
  <c r="P74" i="7"/>
  <c r="M74" i="7"/>
  <c r="P73" i="7"/>
  <c r="M73" i="7"/>
  <c r="P72" i="7"/>
  <c r="M72" i="7"/>
  <c r="P71" i="7"/>
  <c r="M71" i="7"/>
  <c r="P70" i="7"/>
  <c r="M70" i="7"/>
  <c r="P69" i="7"/>
  <c r="M69" i="7"/>
  <c r="P68" i="7"/>
  <c r="M68" i="7"/>
  <c r="P67" i="7"/>
  <c r="M67" i="7"/>
  <c r="P66" i="7"/>
  <c r="M66" i="7"/>
  <c r="P65" i="7"/>
  <c r="M65" i="7"/>
  <c r="P64" i="7"/>
  <c r="M64" i="7"/>
  <c r="P63" i="7"/>
  <c r="M63" i="7"/>
  <c r="P62" i="7"/>
  <c r="M62" i="7"/>
  <c r="P61" i="7"/>
  <c r="M61" i="7"/>
  <c r="P60" i="7"/>
  <c r="M60" i="7"/>
  <c r="P59" i="7"/>
  <c r="M59" i="7"/>
  <c r="P58" i="7"/>
  <c r="M58" i="7"/>
  <c r="P57" i="7"/>
  <c r="M57" i="7"/>
  <c r="P56" i="7"/>
  <c r="M56" i="7"/>
  <c r="P55" i="7"/>
  <c r="M55" i="7"/>
  <c r="P54" i="7"/>
  <c r="M54" i="7"/>
  <c r="P53" i="7"/>
  <c r="M53" i="7"/>
  <c r="P52" i="7"/>
  <c r="M52" i="7"/>
  <c r="P51" i="7"/>
  <c r="M51" i="7"/>
  <c r="P50" i="7"/>
  <c r="M50" i="7"/>
  <c r="P49" i="7"/>
  <c r="M49" i="7"/>
  <c r="P48" i="7"/>
  <c r="M48" i="7"/>
  <c r="P47" i="7"/>
  <c r="M47" i="7"/>
  <c r="P46" i="7"/>
  <c r="M46" i="7"/>
  <c r="P45" i="7"/>
  <c r="M45" i="7"/>
  <c r="P44" i="7"/>
  <c r="M44" i="7"/>
  <c r="P43" i="7"/>
  <c r="M43" i="7"/>
  <c r="P42" i="7"/>
  <c r="M42" i="7"/>
  <c r="P41" i="7"/>
  <c r="M41" i="7"/>
  <c r="P40" i="7"/>
  <c r="M40" i="7"/>
  <c r="P39" i="7"/>
  <c r="M39" i="7"/>
  <c r="P38" i="7"/>
  <c r="M38" i="7"/>
  <c r="P37" i="7"/>
  <c r="M37" i="7"/>
  <c r="P36" i="7"/>
  <c r="M36" i="7"/>
  <c r="P35" i="7"/>
  <c r="M35" i="7"/>
  <c r="P34" i="7"/>
  <c r="M34" i="7"/>
  <c r="P33" i="7"/>
  <c r="M33" i="7"/>
  <c r="P32" i="7"/>
  <c r="M32" i="7"/>
  <c r="P31" i="7"/>
  <c r="M31" i="7"/>
  <c r="P30" i="7"/>
  <c r="M30" i="7"/>
  <c r="P29" i="7"/>
  <c r="M29" i="7"/>
  <c r="P28" i="7"/>
  <c r="M28" i="7"/>
  <c r="P27" i="7"/>
  <c r="M27" i="7"/>
  <c r="P26" i="7"/>
  <c r="M26" i="7"/>
  <c r="P25" i="7"/>
  <c r="M25" i="7"/>
  <c r="P24" i="7"/>
  <c r="M24" i="7"/>
  <c r="P23" i="7"/>
  <c r="M23" i="7"/>
  <c r="P22" i="7"/>
  <c r="M22" i="7"/>
  <c r="P21" i="7"/>
  <c r="M21" i="7"/>
  <c r="P20" i="7"/>
  <c r="M20" i="7"/>
  <c r="P19" i="7"/>
  <c r="M19" i="7"/>
  <c r="P18" i="7"/>
  <c r="M18" i="7"/>
  <c r="P17" i="7"/>
  <c r="M17" i="7"/>
  <c r="P16" i="7"/>
  <c r="M16" i="7"/>
  <c r="P15" i="7"/>
  <c r="M15" i="7"/>
  <c r="P14" i="7"/>
  <c r="M14" i="7"/>
  <c r="P13" i="7"/>
  <c r="M13" i="7"/>
  <c r="P12" i="7"/>
  <c r="M12" i="7"/>
  <c r="P11" i="7"/>
  <c r="M11" i="7"/>
  <c r="P10" i="7"/>
  <c r="M10" i="7"/>
  <c r="P9" i="7"/>
  <c r="M9" i="7"/>
  <c r="P8" i="7"/>
  <c r="M8" i="7"/>
  <c r="P7" i="7"/>
  <c r="M7" i="7"/>
  <c r="P6" i="7"/>
  <c r="M6" i="7"/>
  <c r="P5" i="7"/>
  <c r="M5" i="7"/>
  <c r="P4" i="7"/>
  <c r="M4" i="7"/>
  <c r="P3" i="7"/>
  <c r="M3" i="7"/>
  <c r="J283" i="7"/>
  <c r="G283" i="7"/>
  <c r="J282" i="7"/>
  <c r="G282" i="7"/>
  <c r="J281" i="7"/>
  <c r="G281" i="7"/>
  <c r="J280" i="7"/>
  <c r="G280" i="7"/>
  <c r="J279" i="7"/>
  <c r="G279" i="7"/>
  <c r="J278" i="7"/>
  <c r="G278" i="7"/>
  <c r="J277" i="7"/>
  <c r="G277" i="7"/>
  <c r="J276" i="7"/>
  <c r="G276" i="7"/>
  <c r="J275" i="7"/>
  <c r="G275" i="7"/>
  <c r="J274" i="7"/>
  <c r="G274" i="7"/>
  <c r="J273" i="7"/>
  <c r="G273" i="7"/>
  <c r="J272" i="7"/>
  <c r="G272" i="7"/>
  <c r="J271" i="7"/>
  <c r="G271" i="7"/>
  <c r="J270" i="7"/>
  <c r="G270" i="7"/>
  <c r="J269" i="7"/>
  <c r="G269" i="7"/>
  <c r="J268" i="7"/>
  <c r="G268" i="7"/>
  <c r="J267" i="7"/>
  <c r="G267" i="7"/>
  <c r="J266" i="7"/>
  <c r="G266" i="7"/>
  <c r="J265" i="7"/>
  <c r="G265" i="7"/>
  <c r="J264" i="7"/>
  <c r="G264" i="7"/>
  <c r="J263" i="7"/>
  <c r="G263" i="7"/>
  <c r="J262" i="7"/>
  <c r="G262" i="7"/>
  <c r="J128" i="7"/>
  <c r="G128" i="7"/>
  <c r="J127" i="7"/>
  <c r="G127" i="7"/>
  <c r="J126" i="7"/>
  <c r="G126" i="7"/>
  <c r="J125" i="7"/>
  <c r="G125" i="7"/>
  <c r="J124" i="7"/>
  <c r="G124" i="7"/>
  <c r="J123" i="7"/>
  <c r="G123" i="7"/>
  <c r="J122" i="7"/>
  <c r="G122" i="7"/>
  <c r="J121" i="7"/>
  <c r="G121" i="7"/>
  <c r="J120" i="7"/>
  <c r="G120" i="7"/>
  <c r="J119" i="7"/>
  <c r="G119" i="7"/>
  <c r="J118" i="7"/>
  <c r="G118" i="7"/>
  <c r="J117" i="7"/>
  <c r="G117" i="7"/>
  <c r="J116" i="7"/>
  <c r="G116" i="7"/>
  <c r="J115" i="7"/>
  <c r="G115" i="7"/>
  <c r="J114" i="7"/>
  <c r="G114" i="7"/>
  <c r="J113" i="7"/>
  <c r="G113" i="7"/>
  <c r="J112" i="7"/>
  <c r="G112" i="7"/>
  <c r="J111" i="7"/>
  <c r="G111" i="7"/>
  <c r="J110" i="7"/>
  <c r="G110" i="7"/>
  <c r="J109" i="7"/>
  <c r="G109" i="7"/>
  <c r="J108" i="7"/>
  <c r="G108" i="7"/>
  <c r="J107" i="7"/>
  <c r="G107" i="7"/>
  <c r="J106" i="7"/>
  <c r="G106" i="7"/>
  <c r="J105" i="7"/>
  <c r="G105" i="7"/>
  <c r="J104" i="7"/>
  <c r="G104" i="7"/>
  <c r="J103" i="7"/>
  <c r="G103" i="7"/>
  <c r="J102" i="7"/>
  <c r="G102" i="7"/>
  <c r="J101" i="7"/>
  <c r="G101" i="7"/>
  <c r="J100" i="7"/>
  <c r="G100" i="7"/>
  <c r="J99" i="7"/>
  <c r="G99" i="7"/>
  <c r="J98" i="7"/>
  <c r="G98" i="7"/>
  <c r="J97" i="7"/>
  <c r="G97" i="7"/>
  <c r="J96" i="7"/>
  <c r="G96" i="7"/>
  <c r="J95" i="7"/>
  <c r="G95" i="7"/>
  <c r="J94" i="7"/>
  <c r="G94" i="7"/>
  <c r="J93" i="7"/>
  <c r="G93" i="7"/>
  <c r="J92" i="7"/>
  <c r="G92" i="7"/>
  <c r="J91" i="7"/>
  <c r="G91" i="7"/>
  <c r="J90" i="7"/>
  <c r="G90" i="7"/>
  <c r="J89" i="7"/>
  <c r="G89" i="7"/>
  <c r="J88" i="7"/>
  <c r="G88" i="7"/>
  <c r="J87" i="7"/>
  <c r="G87" i="7"/>
  <c r="J86" i="7"/>
  <c r="G86" i="7"/>
  <c r="J85" i="7"/>
  <c r="G85" i="7"/>
  <c r="J84" i="7"/>
  <c r="G84" i="7"/>
  <c r="J83" i="7"/>
  <c r="G83" i="7"/>
  <c r="J82" i="7"/>
  <c r="G82" i="7"/>
  <c r="J81" i="7"/>
  <c r="G81" i="7"/>
  <c r="J80" i="7"/>
  <c r="G80" i="7"/>
  <c r="J79" i="7"/>
  <c r="G79" i="7"/>
  <c r="J78" i="7"/>
  <c r="G78" i="7"/>
  <c r="J77" i="7"/>
  <c r="G77" i="7"/>
  <c r="J76" i="7"/>
  <c r="G76" i="7"/>
  <c r="J75" i="7"/>
  <c r="G75" i="7"/>
  <c r="J74" i="7"/>
  <c r="G74" i="7"/>
  <c r="J73" i="7"/>
  <c r="G73" i="7"/>
  <c r="J72" i="7"/>
  <c r="G72" i="7"/>
  <c r="J71" i="7"/>
  <c r="G71" i="7"/>
  <c r="J70" i="7"/>
  <c r="G70" i="7"/>
  <c r="J69" i="7"/>
  <c r="G69" i="7"/>
  <c r="J68" i="7"/>
  <c r="G68" i="7"/>
  <c r="J67" i="7"/>
  <c r="G67" i="7"/>
  <c r="J66" i="7"/>
  <c r="G66" i="7"/>
  <c r="J65" i="7"/>
  <c r="G65" i="7"/>
  <c r="J64" i="7"/>
  <c r="G64" i="7"/>
  <c r="J63" i="7"/>
  <c r="G63" i="7"/>
  <c r="J62" i="7"/>
  <c r="G62" i="7"/>
  <c r="J61" i="7"/>
  <c r="G61" i="7"/>
  <c r="J60" i="7"/>
  <c r="G60" i="7"/>
  <c r="J59" i="7"/>
  <c r="G59" i="7"/>
  <c r="J58" i="7"/>
  <c r="G58" i="7"/>
  <c r="J57" i="7"/>
  <c r="G57" i="7"/>
  <c r="J56" i="7"/>
  <c r="G56" i="7"/>
  <c r="J55" i="7"/>
  <c r="G55" i="7"/>
  <c r="J54" i="7"/>
  <c r="G54" i="7"/>
  <c r="J53" i="7"/>
  <c r="G53" i="7"/>
  <c r="J52" i="7"/>
  <c r="G52" i="7"/>
  <c r="J51" i="7"/>
  <c r="G51" i="7"/>
  <c r="J50" i="7"/>
  <c r="G50" i="7"/>
  <c r="J49" i="7"/>
  <c r="G49" i="7"/>
  <c r="J48" i="7"/>
  <c r="G48" i="7"/>
  <c r="J47" i="7"/>
  <c r="G47" i="7"/>
  <c r="J46" i="7"/>
  <c r="G46" i="7"/>
  <c r="J45" i="7"/>
  <c r="G45" i="7"/>
  <c r="J44" i="7"/>
  <c r="G44" i="7"/>
  <c r="J43" i="7"/>
  <c r="G43" i="7"/>
  <c r="J42" i="7"/>
  <c r="G42" i="7"/>
  <c r="J41" i="7"/>
  <c r="G41" i="7"/>
  <c r="J40" i="7"/>
  <c r="G40" i="7"/>
  <c r="J39" i="7"/>
  <c r="G39" i="7"/>
  <c r="J38" i="7"/>
  <c r="G38" i="7"/>
  <c r="J37" i="7"/>
  <c r="G37" i="7"/>
  <c r="J36" i="7"/>
  <c r="G36" i="7"/>
  <c r="J35" i="7"/>
  <c r="G35" i="7"/>
  <c r="J34" i="7"/>
  <c r="G34" i="7"/>
  <c r="J33" i="7"/>
  <c r="G33" i="7"/>
  <c r="J32" i="7"/>
  <c r="G32" i="7"/>
  <c r="J31" i="7"/>
  <c r="G31" i="7"/>
  <c r="J30" i="7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  <c r="J4" i="7"/>
  <c r="G4" i="7"/>
  <c r="J3" i="7"/>
  <c r="G3" i="7"/>
  <c r="AD101" i="4"/>
  <c r="AD87" i="4"/>
  <c r="AD52" i="4"/>
  <c r="AD17" i="4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AA80" i="5" l="1"/>
  <c r="AA45" i="5"/>
  <c r="A9" i="6" s="1"/>
  <c r="AA129" i="5"/>
  <c r="A21" i="6" s="1"/>
  <c r="AA122" i="5"/>
  <c r="AA24" i="5"/>
  <c r="AA59" i="7"/>
  <c r="AA52" i="7"/>
  <c r="AA129" i="7"/>
  <c r="A21" i="8" s="1"/>
  <c r="AA122" i="7"/>
  <c r="AA94" i="7"/>
  <c r="AA87" i="7"/>
  <c r="AA24" i="7"/>
  <c r="AA17" i="7"/>
  <c r="AA10" i="7"/>
  <c r="AD59" i="4"/>
  <c r="AD108" i="4"/>
  <c r="AD24" i="4"/>
  <c r="M99" i="1"/>
  <c r="M98" i="1"/>
  <c r="M97" i="1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D17" i="1"/>
  <c r="AE17" i="1"/>
  <c r="AF17" i="1"/>
  <c r="AG17" i="1"/>
  <c r="D5" i="2" s="1"/>
  <c r="AH17" i="1"/>
  <c r="E5" i="2" s="1"/>
  <c r="AI17" i="1"/>
  <c r="F5" i="2" s="1"/>
  <c r="AJ17" i="1"/>
  <c r="G5" i="2" s="1"/>
  <c r="AK17" i="1"/>
  <c r="H5" i="2" s="1"/>
  <c r="AL17" i="1"/>
  <c r="I5" i="2" s="1"/>
  <c r="AM17" i="1"/>
  <c r="J5" i="2" s="1"/>
  <c r="AN17" i="1"/>
  <c r="K5" i="2" s="1"/>
  <c r="AO17" i="1"/>
  <c r="L5" i="2" s="1"/>
  <c r="AP17" i="1"/>
  <c r="M5" i="2" s="1"/>
  <c r="AQ17" i="1"/>
  <c r="N5" i="2" s="1"/>
  <c r="AR17" i="1"/>
  <c r="O5" i="2" s="1"/>
  <c r="AS17" i="1"/>
  <c r="P5" i="2" s="1"/>
  <c r="AT17" i="1"/>
  <c r="AU17" i="1"/>
  <c r="AV17" i="1"/>
  <c r="AW17" i="1"/>
  <c r="AX17" i="1"/>
  <c r="AY17" i="1"/>
  <c r="AZ17" i="1"/>
  <c r="BA17" i="1"/>
  <c r="AD24" i="1"/>
  <c r="AE24" i="1"/>
  <c r="AF24" i="1"/>
  <c r="AG24" i="1"/>
  <c r="D6" i="2" s="1"/>
  <c r="AH24" i="1"/>
  <c r="E6" i="2" s="1"/>
  <c r="AI24" i="1"/>
  <c r="F6" i="2" s="1"/>
  <c r="AJ24" i="1"/>
  <c r="G6" i="2" s="1"/>
  <c r="AK24" i="1"/>
  <c r="H6" i="2" s="1"/>
  <c r="AL24" i="1"/>
  <c r="I6" i="2" s="1"/>
  <c r="AM24" i="1"/>
  <c r="J6" i="2" s="1"/>
  <c r="AN24" i="1"/>
  <c r="K6" i="2" s="1"/>
  <c r="AO24" i="1"/>
  <c r="L6" i="2" s="1"/>
  <c r="AP24" i="1"/>
  <c r="M6" i="2" s="1"/>
  <c r="AQ24" i="1"/>
  <c r="N6" i="2" s="1"/>
  <c r="AR24" i="1"/>
  <c r="O6" i="2" s="1"/>
  <c r="AS24" i="1"/>
  <c r="P6" i="2" s="1"/>
  <c r="AU24" i="1"/>
  <c r="AV24" i="1"/>
  <c r="Q6" i="6" s="1"/>
  <c r="AW24" i="1"/>
  <c r="R6" i="6" s="1"/>
  <c r="AX24" i="1"/>
  <c r="S6" i="6" s="1"/>
  <c r="AY24" i="1"/>
  <c r="T6" i="6" s="1"/>
  <c r="AZ24" i="1"/>
  <c r="U6" i="6" s="1"/>
  <c r="BA24" i="1"/>
  <c r="V6" i="6" s="1"/>
  <c r="AD31" i="1"/>
  <c r="AE31" i="1"/>
  <c r="AF31" i="1"/>
  <c r="AG31" i="1"/>
  <c r="AH31" i="1"/>
  <c r="AI31" i="1"/>
  <c r="AJ31" i="1"/>
  <c r="AK31" i="1"/>
  <c r="AL31" i="1"/>
  <c r="I7" i="2" s="1"/>
  <c r="AM31" i="1"/>
  <c r="AN31" i="1"/>
  <c r="AO31" i="1"/>
  <c r="AP31" i="1"/>
  <c r="AQ31" i="1"/>
  <c r="AR31" i="1"/>
  <c r="AS31" i="1"/>
  <c r="AT31" i="1"/>
  <c r="AU31" i="1"/>
  <c r="R7" i="2" s="1"/>
  <c r="AV31" i="1"/>
  <c r="S7" i="2" s="1"/>
  <c r="AW31" i="1"/>
  <c r="T7" i="2" s="1"/>
  <c r="AX31" i="1"/>
  <c r="U7" i="2" s="1"/>
  <c r="AY31" i="1"/>
  <c r="V7" i="2" s="1"/>
  <c r="AZ31" i="1"/>
  <c r="W7" i="2" s="1"/>
  <c r="BA31" i="1"/>
  <c r="X7" i="2" s="1"/>
  <c r="AD38" i="1"/>
  <c r="A8" i="2" s="1"/>
  <c r="AE38" i="1"/>
  <c r="B8" i="2" s="1"/>
  <c r="AF38" i="1"/>
  <c r="C8" i="2" s="1"/>
  <c r="AG38" i="1"/>
  <c r="D8" i="2" s="1"/>
  <c r="AH38" i="1"/>
  <c r="E8" i="2" s="1"/>
  <c r="AI38" i="1"/>
  <c r="F8" i="2" s="1"/>
  <c r="AJ38" i="1"/>
  <c r="G8" i="2" s="1"/>
  <c r="AK38" i="1"/>
  <c r="H8" i="2" s="1"/>
  <c r="AL38" i="1"/>
  <c r="I8" i="2" s="1"/>
  <c r="AM38" i="1"/>
  <c r="J8" i="2" s="1"/>
  <c r="AN38" i="1"/>
  <c r="K8" i="2" s="1"/>
  <c r="AO38" i="1"/>
  <c r="L8" i="2" s="1"/>
  <c r="AP38" i="1"/>
  <c r="M8" i="2" s="1"/>
  <c r="AQ38" i="1"/>
  <c r="N8" i="2" s="1"/>
  <c r="AR38" i="1"/>
  <c r="O8" i="2" s="1"/>
  <c r="AS38" i="1"/>
  <c r="P8" i="2" s="1"/>
  <c r="AT38" i="1"/>
  <c r="AU38" i="1"/>
  <c r="R8" i="2" s="1"/>
  <c r="AV38" i="1"/>
  <c r="S8" i="2" s="1"/>
  <c r="AW38" i="1"/>
  <c r="T8" i="2" s="1"/>
  <c r="AX38" i="1"/>
  <c r="U8" i="2" s="1"/>
  <c r="AY38" i="1"/>
  <c r="V8" i="2" s="1"/>
  <c r="AZ38" i="1"/>
  <c r="W8" i="2" s="1"/>
  <c r="BA38" i="1"/>
  <c r="X8" i="2" s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R9" i="2" s="1"/>
  <c r="AV45" i="1"/>
  <c r="S9" i="2" s="1"/>
  <c r="AW45" i="1"/>
  <c r="T9" i="2" s="1"/>
  <c r="AX45" i="1"/>
  <c r="U9" i="2" s="1"/>
  <c r="AY45" i="1"/>
  <c r="V9" i="2" s="1"/>
  <c r="AZ45" i="1"/>
  <c r="W9" i="2" s="1"/>
  <c r="BA45" i="1"/>
  <c r="X9" i="2" s="1"/>
  <c r="AD52" i="1"/>
  <c r="AE52" i="1"/>
  <c r="AF52" i="1"/>
  <c r="C10" i="2" s="1"/>
  <c r="AG52" i="1"/>
  <c r="D10" i="2" s="1"/>
  <c r="AH52" i="1"/>
  <c r="E10" i="2" s="1"/>
  <c r="AI52" i="1"/>
  <c r="F10" i="2" s="1"/>
  <c r="AJ52" i="1"/>
  <c r="G10" i="2" s="1"/>
  <c r="AK52" i="1"/>
  <c r="H10" i="2" s="1"/>
  <c r="AL52" i="1"/>
  <c r="I10" i="2" s="1"/>
  <c r="AM52" i="1"/>
  <c r="J10" i="2" s="1"/>
  <c r="AN52" i="1"/>
  <c r="K10" i="2" s="1"/>
  <c r="AO52" i="1"/>
  <c r="L10" i="2" s="1"/>
  <c r="AP52" i="1"/>
  <c r="M10" i="2" s="1"/>
  <c r="AQ52" i="1"/>
  <c r="N10" i="2" s="1"/>
  <c r="AR52" i="1"/>
  <c r="O10" i="2" s="1"/>
  <c r="AS52" i="1"/>
  <c r="P10" i="2" s="1"/>
  <c r="AT52" i="1"/>
  <c r="AU52" i="1"/>
  <c r="AV52" i="1"/>
  <c r="S10" i="2" s="1"/>
  <c r="AW52" i="1"/>
  <c r="T10" i="2" s="1"/>
  <c r="AX52" i="1"/>
  <c r="U10" i="2" s="1"/>
  <c r="AY52" i="1"/>
  <c r="V10" i="2" s="1"/>
  <c r="AZ52" i="1"/>
  <c r="W10" i="2" s="1"/>
  <c r="BA52" i="1"/>
  <c r="X10" i="2" s="1"/>
  <c r="AD59" i="1"/>
  <c r="AE59" i="1"/>
  <c r="AF59" i="1"/>
  <c r="AG59" i="1"/>
  <c r="AH59" i="1"/>
  <c r="E11" i="2" s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S11" i="2" s="1"/>
  <c r="AW59" i="1"/>
  <c r="T11" i="2" s="1"/>
  <c r="AX59" i="1"/>
  <c r="U11" i="2" s="1"/>
  <c r="AY59" i="1"/>
  <c r="V11" i="2" s="1"/>
  <c r="AZ59" i="1"/>
  <c r="W11" i="2" s="1"/>
  <c r="BA59" i="1"/>
  <c r="X11" i="2" s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P12" i="2" s="1"/>
  <c r="AT66" i="1"/>
  <c r="AU66" i="1"/>
  <c r="AV66" i="1"/>
  <c r="AW66" i="1"/>
  <c r="AX66" i="1"/>
  <c r="AY66" i="1"/>
  <c r="AZ66" i="1"/>
  <c r="BA66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AD87" i="1"/>
  <c r="AE87" i="1"/>
  <c r="AF87" i="1"/>
  <c r="C15" i="2" s="1"/>
  <c r="AG87" i="1"/>
  <c r="D15" i="2" s="1"/>
  <c r="AH87" i="1"/>
  <c r="E15" i="2" s="1"/>
  <c r="AI87" i="1"/>
  <c r="F15" i="2" s="1"/>
  <c r="AJ87" i="1"/>
  <c r="G15" i="2" s="1"/>
  <c r="AK87" i="1"/>
  <c r="H15" i="2" s="1"/>
  <c r="AL87" i="1"/>
  <c r="I15" i="2" s="1"/>
  <c r="AM87" i="1"/>
  <c r="J15" i="2" s="1"/>
  <c r="AN87" i="1"/>
  <c r="K15" i="2" s="1"/>
  <c r="AO87" i="1"/>
  <c r="L15" i="2" s="1"/>
  <c r="AP87" i="1"/>
  <c r="M15" i="2" s="1"/>
  <c r="AQ87" i="1"/>
  <c r="N15" i="2" s="1"/>
  <c r="AR87" i="1"/>
  <c r="O15" i="2" s="1"/>
  <c r="AS87" i="1"/>
  <c r="P15" i="2" s="1"/>
  <c r="AT87" i="1"/>
  <c r="AU87" i="1"/>
  <c r="R15" i="2" s="1"/>
  <c r="AV87" i="1"/>
  <c r="S15" i="2" s="1"/>
  <c r="AW87" i="1"/>
  <c r="T15" i="2" s="1"/>
  <c r="AX87" i="1"/>
  <c r="U15" i="2" s="1"/>
  <c r="AY87" i="1"/>
  <c r="V15" i="2" s="1"/>
  <c r="AZ87" i="1"/>
  <c r="W15" i="2" s="1"/>
  <c r="BA87" i="1"/>
  <c r="X15" i="2" s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A59" i="5" l="1"/>
  <c r="AA87" i="5"/>
  <c r="A15" i="6" s="1"/>
  <c r="AA94" i="5"/>
  <c r="A16" i="6" s="1"/>
  <c r="AD31" i="4"/>
  <c r="AD66" i="4"/>
  <c r="A17" i="6"/>
  <c r="K20" i="8"/>
  <c r="K19" i="8"/>
  <c r="K18" i="8"/>
  <c r="K17" i="8"/>
  <c r="K16" i="8"/>
  <c r="K14" i="8"/>
  <c r="K13" i="8"/>
  <c r="K12" i="8"/>
  <c r="K11" i="8"/>
  <c r="K9" i="8"/>
  <c r="K7" i="8"/>
  <c r="K4" i="8"/>
  <c r="K3" i="8"/>
  <c r="M20" i="3"/>
  <c r="M19" i="3"/>
  <c r="M18" i="3"/>
  <c r="M17" i="3"/>
  <c r="M16" i="3"/>
  <c r="M14" i="3"/>
  <c r="M13" i="3"/>
  <c r="M12" i="3"/>
  <c r="M11" i="3"/>
  <c r="M9" i="3"/>
  <c r="M7" i="3"/>
  <c r="AP10" i="4"/>
  <c r="M4" i="3" s="1"/>
  <c r="M3" i="3"/>
  <c r="K20" i="6"/>
  <c r="K19" i="6"/>
  <c r="K18" i="6"/>
  <c r="K17" i="6"/>
  <c r="K16" i="6"/>
  <c r="K14" i="6"/>
  <c r="K12" i="6"/>
  <c r="K11" i="6"/>
  <c r="K7" i="6"/>
  <c r="K4" i="6"/>
  <c r="AK3" i="5"/>
  <c r="K3" i="6" s="1"/>
  <c r="L19" i="2"/>
  <c r="M19" i="2"/>
  <c r="N19" i="2"/>
  <c r="O19" i="2"/>
  <c r="L20" i="2"/>
  <c r="M20" i="2"/>
  <c r="N20" i="2"/>
  <c r="O20" i="2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7" i="2"/>
  <c r="M7" i="2"/>
  <c r="N7" i="2"/>
  <c r="O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D10" i="4"/>
  <c r="A4" i="3" s="1"/>
  <c r="AE10" i="4"/>
  <c r="B4" i="3" s="1"/>
  <c r="AF10" i="4"/>
  <c r="C4" i="3" s="1"/>
  <c r="AG10" i="4"/>
  <c r="D4" i="3" s="1"/>
  <c r="AH10" i="4"/>
  <c r="E4" i="3" s="1"/>
  <c r="AI10" i="4"/>
  <c r="F4" i="3" s="1"/>
  <c r="AJ10" i="4"/>
  <c r="G4" i="3" s="1"/>
  <c r="AK10" i="4"/>
  <c r="H4" i="3" s="1"/>
  <c r="AL10" i="4"/>
  <c r="I4" i="3" s="1"/>
  <c r="AM10" i="4"/>
  <c r="J4" i="3" s="1"/>
  <c r="AN10" i="4"/>
  <c r="K4" i="3" s="1"/>
  <c r="AO10" i="4"/>
  <c r="L4" i="3" s="1"/>
  <c r="AQ10" i="4"/>
  <c r="N4" i="3" s="1"/>
  <c r="AR10" i="4"/>
  <c r="O4" i="3" s="1"/>
  <c r="AS10" i="4"/>
  <c r="P4" i="3" s="1"/>
  <c r="AT10" i="4"/>
  <c r="S4" i="3"/>
  <c r="T4" i="3"/>
  <c r="U4" i="3"/>
  <c r="V4" i="3"/>
  <c r="B5" i="3"/>
  <c r="C5" i="3"/>
  <c r="R5" i="3"/>
  <c r="S5" i="3"/>
  <c r="T5" i="3"/>
  <c r="V5" i="3"/>
  <c r="A6" i="3"/>
  <c r="C6" i="3"/>
  <c r="R6" i="3"/>
  <c r="S6" i="3"/>
  <c r="T6" i="3"/>
  <c r="B7" i="3"/>
  <c r="C7" i="3"/>
  <c r="D7" i="3"/>
  <c r="F7" i="3"/>
  <c r="G7" i="3"/>
  <c r="J7" i="3"/>
  <c r="L7" i="3"/>
  <c r="N7" i="3"/>
  <c r="O7" i="3"/>
  <c r="P7" i="3"/>
  <c r="R7" i="3"/>
  <c r="S7" i="3"/>
  <c r="T7" i="3"/>
  <c r="U7" i="3"/>
  <c r="V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0" i="3"/>
  <c r="S10" i="3"/>
  <c r="T10" i="3"/>
  <c r="U10" i="3"/>
  <c r="V10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B20" i="3"/>
  <c r="E20" i="3"/>
  <c r="F20" i="3"/>
  <c r="H20" i="3"/>
  <c r="I20" i="3"/>
  <c r="K20" i="3"/>
  <c r="L20" i="3"/>
  <c r="O20" i="3"/>
  <c r="R20" i="3"/>
  <c r="S20" i="3"/>
  <c r="T20" i="3"/>
  <c r="U20" i="3"/>
  <c r="V20" i="3"/>
  <c r="N20" i="3"/>
  <c r="E12" i="3"/>
  <c r="D3" i="3"/>
  <c r="V20" i="8"/>
  <c r="U20" i="8"/>
  <c r="T20" i="8"/>
  <c r="S20" i="8"/>
  <c r="R20" i="8"/>
  <c r="Q20" i="8"/>
  <c r="P20" i="8"/>
  <c r="N20" i="8"/>
  <c r="M20" i="8"/>
  <c r="J20" i="8"/>
  <c r="I20" i="8"/>
  <c r="H20" i="8"/>
  <c r="G20" i="8"/>
  <c r="F20" i="8"/>
  <c r="E20" i="8"/>
  <c r="D20" i="8"/>
  <c r="B20" i="8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10" i="8"/>
  <c r="T10" i="8"/>
  <c r="R10" i="8"/>
  <c r="Q10" i="8"/>
  <c r="P10" i="8"/>
  <c r="B10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V7" i="8"/>
  <c r="U7" i="8"/>
  <c r="T7" i="8"/>
  <c r="S7" i="8"/>
  <c r="R7" i="8"/>
  <c r="Q7" i="8"/>
  <c r="P7" i="8"/>
  <c r="N7" i="8"/>
  <c r="M7" i="8"/>
  <c r="L7" i="8"/>
  <c r="J7" i="8"/>
  <c r="G7" i="8"/>
  <c r="F7" i="8"/>
  <c r="E7" i="8"/>
  <c r="D7" i="8"/>
  <c r="C7" i="8"/>
  <c r="B7" i="8"/>
  <c r="V6" i="8"/>
  <c r="U6" i="8"/>
  <c r="S6" i="8"/>
  <c r="R6" i="8"/>
  <c r="Q6" i="8"/>
  <c r="P6" i="8"/>
  <c r="C6" i="8"/>
  <c r="B6" i="8"/>
  <c r="V5" i="8"/>
  <c r="U5" i="8"/>
  <c r="T5" i="8"/>
  <c r="S5" i="8"/>
  <c r="Q5" i="8"/>
  <c r="P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0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V10" i="8"/>
  <c r="S10" i="8"/>
  <c r="A10" i="8"/>
  <c r="V9" i="8"/>
  <c r="B9" i="8"/>
  <c r="A9" i="8"/>
  <c r="I7" i="8"/>
  <c r="H7" i="8"/>
  <c r="A7" i="8"/>
  <c r="T6" i="8"/>
  <c r="A6" i="8"/>
  <c r="R5" i="8"/>
  <c r="A5" i="8"/>
  <c r="C4" i="8"/>
  <c r="A4" i="8"/>
  <c r="A3" i="8"/>
  <c r="V20" i="6"/>
  <c r="U20" i="6"/>
  <c r="T20" i="6"/>
  <c r="S20" i="6"/>
  <c r="R20" i="6"/>
  <c r="Q20" i="6"/>
  <c r="P20" i="6"/>
  <c r="N20" i="6"/>
  <c r="M20" i="6"/>
  <c r="L20" i="6"/>
  <c r="J20" i="6"/>
  <c r="I20" i="6"/>
  <c r="H20" i="6"/>
  <c r="G20" i="6"/>
  <c r="F20" i="6"/>
  <c r="E20" i="6"/>
  <c r="D20" i="6"/>
  <c r="B20" i="6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7" i="6"/>
  <c r="A6" i="6"/>
  <c r="A5" i="6"/>
  <c r="A4" i="6"/>
  <c r="AD3" i="5"/>
  <c r="D3" i="6" s="1"/>
  <c r="AC3" i="5"/>
  <c r="C3" i="6" s="1"/>
  <c r="AB3" i="5"/>
  <c r="B3" i="6" s="1"/>
  <c r="AA3" i="5"/>
  <c r="A3" i="6" s="1"/>
  <c r="C3" i="3"/>
  <c r="F3" i="3"/>
  <c r="K3" i="3"/>
  <c r="R4" i="3"/>
  <c r="U5" i="3"/>
  <c r="B6" i="3"/>
  <c r="U6" i="3"/>
  <c r="V6" i="3"/>
  <c r="E7" i="3"/>
  <c r="H7" i="3"/>
  <c r="I7" i="3"/>
  <c r="K7" i="3"/>
  <c r="C9" i="3"/>
  <c r="F9" i="3"/>
  <c r="K9" i="3"/>
  <c r="R10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D20" i="3"/>
  <c r="G20" i="3"/>
  <c r="J20" i="3"/>
  <c r="P20" i="3"/>
  <c r="A19" i="3"/>
  <c r="A18" i="3"/>
  <c r="A11" i="3"/>
  <c r="A10" i="3"/>
  <c r="A5" i="3"/>
  <c r="J128" i="4"/>
  <c r="G128" i="4"/>
  <c r="P127" i="4"/>
  <c r="M127" i="4"/>
  <c r="J127" i="4"/>
  <c r="S126" i="4"/>
  <c r="P126" i="4"/>
  <c r="M126" i="4"/>
  <c r="J126" i="4"/>
  <c r="G126" i="4"/>
  <c r="S125" i="4"/>
  <c r="P125" i="4"/>
  <c r="M125" i="4"/>
  <c r="J125" i="4"/>
  <c r="G125" i="4"/>
  <c r="S124" i="4"/>
  <c r="P124" i="4"/>
  <c r="M124" i="4"/>
  <c r="J124" i="4"/>
  <c r="G124" i="4"/>
  <c r="S123" i="4"/>
  <c r="P123" i="4"/>
  <c r="M123" i="4"/>
  <c r="J123" i="4"/>
  <c r="G123" i="4"/>
  <c r="X20" i="3"/>
  <c r="W20" i="3"/>
  <c r="S122" i="4"/>
  <c r="P122" i="4"/>
  <c r="M122" i="4"/>
  <c r="J122" i="4"/>
  <c r="G122" i="4"/>
  <c r="S121" i="4"/>
  <c r="P121" i="4"/>
  <c r="M121" i="4"/>
  <c r="J121" i="4"/>
  <c r="G121" i="4"/>
  <c r="S120" i="4"/>
  <c r="P120" i="4"/>
  <c r="M120" i="4"/>
  <c r="J120" i="4"/>
  <c r="G120" i="4"/>
  <c r="S119" i="4"/>
  <c r="P119" i="4"/>
  <c r="M119" i="4"/>
  <c r="J119" i="4"/>
  <c r="G119" i="4"/>
  <c r="S118" i="4"/>
  <c r="P118" i="4"/>
  <c r="M118" i="4"/>
  <c r="J118" i="4"/>
  <c r="G118" i="4"/>
  <c r="S117" i="4"/>
  <c r="P117" i="4"/>
  <c r="M117" i="4"/>
  <c r="J117" i="4"/>
  <c r="G117" i="4"/>
  <c r="S116" i="4"/>
  <c r="P116" i="4"/>
  <c r="M116" i="4"/>
  <c r="J116" i="4"/>
  <c r="G116" i="4"/>
  <c r="X19" i="3"/>
  <c r="W19" i="3"/>
  <c r="S115" i="4"/>
  <c r="P115" i="4"/>
  <c r="M115" i="4"/>
  <c r="J115" i="4"/>
  <c r="G115" i="4"/>
  <c r="S114" i="4"/>
  <c r="P114" i="4"/>
  <c r="M114" i="4"/>
  <c r="J114" i="4"/>
  <c r="G114" i="4"/>
  <c r="S113" i="4"/>
  <c r="P113" i="4"/>
  <c r="M113" i="4"/>
  <c r="J113" i="4"/>
  <c r="G113" i="4"/>
  <c r="S112" i="4"/>
  <c r="P112" i="4"/>
  <c r="M112" i="4"/>
  <c r="J112" i="4"/>
  <c r="G112" i="4"/>
  <c r="S111" i="4"/>
  <c r="P111" i="4"/>
  <c r="M111" i="4"/>
  <c r="J111" i="4"/>
  <c r="G111" i="4"/>
  <c r="S110" i="4"/>
  <c r="P110" i="4"/>
  <c r="M110" i="4"/>
  <c r="J110" i="4"/>
  <c r="G110" i="4"/>
  <c r="S109" i="4"/>
  <c r="P109" i="4"/>
  <c r="M109" i="4"/>
  <c r="J109" i="4"/>
  <c r="G109" i="4"/>
  <c r="X18" i="3"/>
  <c r="W18" i="3"/>
  <c r="S108" i="4"/>
  <c r="P108" i="4"/>
  <c r="M108" i="4"/>
  <c r="J108" i="4"/>
  <c r="G108" i="4"/>
  <c r="S107" i="4"/>
  <c r="P107" i="4"/>
  <c r="M107" i="4"/>
  <c r="J107" i="4"/>
  <c r="G107" i="4"/>
  <c r="S106" i="4"/>
  <c r="P106" i="4"/>
  <c r="M106" i="4"/>
  <c r="J106" i="4"/>
  <c r="G106" i="4"/>
  <c r="S105" i="4"/>
  <c r="P105" i="4"/>
  <c r="M105" i="4"/>
  <c r="J105" i="4"/>
  <c r="G105" i="4"/>
  <c r="S104" i="4"/>
  <c r="P104" i="4"/>
  <c r="M104" i="4"/>
  <c r="J104" i="4"/>
  <c r="G104" i="4"/>
  <c r="S103" i="4"/>
  <c r="P103" i="4"/>
  <c r="M103" i="4"/>
  <c r="J103" i="4"/>
  <c r="G103" i="4"/>
  <c r="S102" i="4"/>
  <c r="P102" i="4"/>
  <c r="M102" i="4"/>
  <c r="J102" i="4"/>
  <c r="G102" i="4"/>
  <c r="X17" i="3"/>
  <c r="W17" i="3"/>
  <c r="S101" i="4"/>
  <c r="P101" i="4"/>
  <c r="M101" i="4"/>
  <c r="J101" i="4"/>
  <c r="G101" i="4"/>
  <c r="S100" i="4"/>
  <c r="P100" i="4"/>
  <c r="M100" i="4"/>
  <c r="J100" i="4"/>
  <c r="G100" i="4"/>
  <c r="S99" i="4"/>
  <c r="P99" i="4"/>
  <c r="M99" i="4"/>
  <c r="J99" i="4"/>
  <c r="G99" i="4"/>
  <c r="S98" i="4"/>
  <c r="P98" i="4"/>
  <c r="M98" i="4"/>
  <c r="J98" i="4"/>
  <c r="G98" i="4"/>
  <c r="S97" i="4"/>
  <c r="P97" i="4"/>
  <c r="M97" i="4"/>
  <c r="J97" i="4"/>
  <c r="G97" i="4"/>
  <c r="S96" i="4"/>
  <c r="P96" i="4"/>
  <c r="M96" i="4"/>
  <c r="J96" i="4"/>
  <c r="G96" i="4"/>
  <c r="S95" i="4"/>
  <c r="P95" i="4"/>
  <c r="M95" i="4"/>
  <c r="J95" i="4"/>
  <c r="G95" i="4"/>
  <c r="X16" i="3"/>
  <c r="W16" i="3"/>
  <c r="S94" i="4"/>
  <c r="P94" i="4"/>
  <c r="M94" i="4"/>
  <c r="J94" i="4"/>
  <c r="G94" i="4"/>
  <c r="S93" i="4"/>
  <c r="P93" i="4"/>
  <c r="M93" i="4"/>
  <c r="J93" i="4"/>
  <c r="G93" i="4"/>
  <c r="S92" i="4"/>
  <c r="P92" i="4"/>
  <c r="M92" i="4"/>
  <c r="J92" i="4"/>
  <c r="G92" i="4"/>
  <c r="S91" i="4"/>
  <c r="P91" i="4"/>
  <c r="M91" i="4"/>
  <c r="J91" i="4"/>
  <c r="G91" i="4"/>
  <c r="S90" i="4"/>
  <c r="P90" i="4"/>
  <c r="M90" i="4"/>
  <c r="J90" i="4"/>
  <c r="G90" i="4"/>
  <c r="S89" i="4"/>
  <c r="P89" i="4"/>
  <c r="M89" i="4"/>
  <c r="J89" i="4"/>
  <c r="G89" i="4"/>
  <c r="S88" i="4"/>
  <c r="P88" i="4"/>
  <c r="M88" i="4"/>
  <c r="J88" i="4"/>
  <c r="G88" i="4"/>
  <c r="S87" i="4"/>
  <c r="P87" i="4"/>
  <c r="M87" i="4"/>
  <c r="J87" i="4"/>
  <c r="G87" i="4"/>
  <c r="S86" i="4"/>
  <c r="P86" i="4"/>
  <c r="M86" i="4"/>
  <c r="J86" i="4"/>
  <c r="G86" i="4"/>
  <c r="S85" i="4"/>
  <c r="P85" i="4"/>
  <c r="M85" i="4"/>
  <c r="J85" i="4"/>
  <c r="G85" i="4"/>
  <c r="S84" i="4"/>
  <c r="P84" i="4"/>
  <c r="M84" i="4"/>
  <c r="J84" i="4"/>
  <c r="G84" i="4"/>
  <c r="S83" i="4"/>
  <c r="P83" i="4"/>
  <c r="M83" i="4"/>
  <c r="J83" i="4"/>
  <c r="G83" i="4"/>
  <c r="S82" i="4"/>
  <c r="P82" i="4"/>
  <c r="M82" i="4"/>
  <c r="J82" i="4"/>
  <c r="G82" i="4"/>
  <c r="S81" i="4"/>
  <c r="P81" i="4"/>
  <c r="M81" i="4"/>
  <c r="J81" i="4"/>
  <c r="G81" i="4"/>
  <c r="X14" i="3"/>
  <c r="W14" i="3"/>
  <c r="S80" i="4"/>
  <c r="P80" i="4"/>
  <c r="M80" i="4"/>
  <c r="J80" i="4"/>
  <c r="G80" i="4"/>
  <c r="S79" i="4"/>
  <c r="P79" i="4"/>
  <c r="M79" i="4"/>
  <c r="J79" i="4"/>
  <c r="G79" i="4"/>
  <c r="S78" i="4"/>
  <c r="P78" i="4"/>
  <c r="M78" i="4"/>
  <c r="J78" i="4"/>
  <c r="G78" i="4"/>
  <c r="S77" i="4"/>
  <c r="P77" i="4"/>
  <c r="M77" i="4"/>
  <c r="J77" i="4"/>
  <c r="G77" i="4"/>
  <c r="S76" i="4"/>
  <c r="P76" i="4"/>
  <c r="M76" i="4"/>
  <c r="J76" i="4"/>
  <c r="G76" i="4"/>
  <c r="S75" i="4"/>
  <c r="P75" i="4"/>
  <c r="M75" i="4"/>
  <c r="J75" i="4"/>
  <c r="G75" i="4"/>
  <c r="S74" i="4"/>
  <c r="P74" i="4"/>
  <c r="M74" i="4"/>
  <c r="J74" i="4"/>
  <c r="G74" i="4"/>
  <c r="X13" i="3"/>
  <c r="W13" i="3"/>
  <c r="S73" i="4"/>
  <c r="P73" i="4"/>
  <c r="M73" i="4"/>
  <c r="J73" i="4"/>
  <c r="G73" i="4"/>
  <c r="S72" i="4"/>
  <c r="P72" i="4"/>
  <c r="M72" i="4"/>
  <c r="J72" i="4"/>
  <c r="G72" i="4"/>
  <c r="S71" i="4"/>
  <c r="P71" i="4"/>
  <c r="M71" i="4"/>
  <c r="J71" i="4"/>
  <c r="G71" i="4"/>
  <c r="S70" i="4"/>
  <c r="P70" i="4"/>
  <c r="M70" i="4"/>
  <c r="J70" i="4"/>
  <c r="G70" i="4"/>
  <c r="S69" i="4"/>
  <c r="P69" i="4"/>
  <c r="M69" i="4"/>
  <c r="J69" i="4"/>
  <c r="G69" i="4"/>
  <c r="S68" i="4"/>
  <c r="P68" i="4"/>
  <c r="M68" i="4"/>
  <c r="J68" i="4"/>
  <c r="G68" i="4"/>
  <c r="S67" i="4"/>
  <c r="P67" i="4"/>
  <c r="M67" i="4"/>
  <c r="J67" i="4"/>
  <c r="G67" i="4"/>
  <c r="X12" i="3"/>
  <c r="W12" i="3"/>
  <c r="S66" i="4"/>
  <c r="P66" i="4"/>
  <c r="M66" i="4"/>
  <c r="J66" i="4"/>
  <c r="G66" i="4"/>
  <c r="S65" i="4"/>
  <c r="P65" i="4"/>
  <c r="M65" i="4"/>
  <c r="J65" i="4"/>
  <c r="G65" i="4"/>
  <c r="S64" i="4"/>
  <c r="P64" i="4"/>
  <c r="M64" i="4"/>
  <c r="J64" i="4"/>
  <c r="G64" i="4"/>
  <c r="S63" i="4"/>
  <c r="P63" i="4"/>
  <c r="M63" i="4"/>
  <c r="J63" i="4"/>
  <c r="G63" i="4"/>
  <c r="S62" i="4"/>
  <c r="P62" i="4"/>
  <c r="M62" i="4"/>
  <c r="J62" i="4"/>
  <c r="G62" i="4"/>
  <c r="S61" i="4"/>
  <c r="P61" i="4"/>
  <c r="M61" i="4"/>
  <c r="J61" i="4"/>
  <c r="G61" i="4"/>
  <c r="S60" i="4"/>
  <c r="P60" i="4"/>
  <c r="M60" i="4"/>
  <c r="J60" i="4"/>
  <c r="G60" i="4"/>
  <c r="X11" i="3"/>
  <c r="W11" i="3"/>
  <c r="S59" i="4"/>
  <c r="P59" i="4"/>
  <c r="M59" i="4"/>
  <c r="J59" i="4"/>
  <c r="G59" i="4"/>
  <c r="S58" i="4"/>
  <c r="P58" i="4"/>
  <c r="M58" i="4"/>
  <c r="J58" i="4"/>
  <c r="G58" i="4"/>
  <c r="S57" i="4"/>
  <c r="P57" i="4"/>
  <c r="M57" i="4"/>
  <c r="J57" i="4"/>
  <c r="G57" i="4"/>
  <c r="S56" i="4"/>
  <c r="P56" i="4"/>
  <c r="M56" i="4"/>
  <c r="J56" i="4"/>
  <c r="G56" i="4"/>
  <c r="S55" i="4"/>
  <c r="P55" i="4"/>
  <c r="M55" i="4"/>
  <c r="J55" i="4"/>
  <c r="G55" i="4"/>
  <c r="S54" i="4"/>
  <c r="P54" i="4"/>
  <c r="M54" i="4"/>
  <c r="J54" i="4"/>
  <c r="G54" i="4"/>
  <c r="S53" i="4"/>
  <c r="P53" i="4"/>
  <c r="M53" i="4"/>
  <c r="J53" i="4"/>
  <c r="G53" i="4"/>
  <c r="X10" i="3"/>
  <c r="W10" i="3"/>
  <c r="S52" i="4"/>
  <c r="P52" i="4"/>
  <c r="M52" i="4"/>
  <c r="J52" i="4"/>
  <c r="G52" i="4"/>
  <c r="S51" i="4"/>
  <c r="P51" i="4"/>
  <c r="M51" i="4"/>
  <c r="J51" i="4"/>
  <c r="G51" i="4"/>
  <c r="S50" i="4"/>
  <c r="P50" i="4"/>
  <c r="M50" i="4"/>
  <c r="J50" i="4"/>
  <c r="G50" i="4"/>
  <c r="S49" i="4"/>
  <c r="P49" i="4"/>
  <c r="M49" i="4"/>
  <c r="J49" i="4"/>
  <c r="G49" i="4"/>
  <c r="S48" i="4"/>
  <c r="P48" i="4"/>
  <c r="M48" i="4"/>
  <c r="J48" i="4"/>
  <c r="G48" i="4"/>
  <c r="S47" i="4"/>
  <c r="P47" i="4"/>
  <c r="M47" i="4"/>
  <c r="J47" i="4"/>
  <c r="G47" i="4"/>
  <c r="S46" i="4"/>
  <c r="P46" i="4"/>
  <c r="M46" i="4"/>
  <c r="J46" i="4"/>
  <c r="G46" i="4"/>
  <c r="X9" i="3"/>
  <c r="W9" i="3"/>
  <c r="S45" i="4"/>
  <c r="P45" i="4"/>
  <c r="M45" i="4"/>
  <c r="J45" i="4"/>
  <c r="G45" i="4"/>
  <c r="S44" i="4"/>
  <c r="P44" i="4"/>
  <c r="M44" i="4"/>
  <c r="J44" i="4"/>
  <c r="G44" i="4"/>
  <c r="S43" i="4"/>
  <c r="P43" i="4"/>
  <c r="M43" i="4"/>
  <c r="J43" i="4"/>
  <c r="G43" i="4"/>
  <c r="S42" i="4"/>
  <c r="P42" i="4"/>
  <c r="M42" i="4"/>
  <c r="J42" i="4"/>
  <c r="G42" i="4"/>
  <c r="S41" i="4"/>
  <c r="P41" i="4"/>
  <c r="M41" i="4"/>
  <c r="J41" i="4"/>
  <c r="G41" i="4"/>
  <c r="S40" i="4"/>
  <c r="P40" i="4"/>
  <c r="M40" i="4"/>
  <c r="J40" i="4"/>
  <c r="G40" i="4"/>
  <c r="S39" i="4"/>
  <c r="P39" i="4"/>
  <c r="M39" i="4"/>
  <c r="J39" i="4"/>
  <c r="G39" i="4"/>
  <c r="S38" i="4"/>
  <c r="P38" i="4"/>
  <c r="M38" i="4"/>
  <c r="J38" i="4"/>
  <c r="G38" i="4"/>
  <c r="S37" i="4"/>
  <c r="P37" i="4"/>
  <c r="M37" i="4"/>
  <c r="J37" i="4"/>
  <c r="G37" i="4"/>
  <c r="S36" i="4"/>
  <c r="P36" i="4"/>
  <c r="M36" i="4"/>
  <c r="J36" i="4"/>
  <c r="G36" i="4"/>
  <c r="S35" i="4"/>
  <c r="P35" i="4"/>
  <c r="M35" i="4"/>
  <c r="J35" i="4"/>
  <c r="G35" i="4"/>
  <c r="S34" i="4"/>
  <c r="P34" i="4"/>
  <c r="M34" i="4"/>
  <c r="J34" i="4"/>
  <c r="G34" i="4"/>
  <c r="S33" i="4"/>
  <c r="P33" i="4"/>
  <c r="M33" i="4"/>
  <c r="J33" i="4"/>
  <c r="G33" i="4"/>
  <c r="S32" i="4"/>
  <c r="P32" i="4"/>
  <c r="M32" i="4"/>
  <c r="J32" i="4"/>
  <c r="G32" i="4"/>
  <c r="X7" i="3"/>
  <c r="W7" i="3"/>
  <c r="S31" i="4"/>
  <c r="P31" i="4"/>
  <c r="M31" i="4"/>
  <c r="J31" i="4"/>
  <c r="G31" i="4"/>
  <c r="S30" i="4"/>
  <c r="P30" i="4"/>
  <c r="M30" i="4"/>
  <c r="J30" i="4"/>
  <c r="G30" i="4"/>
  <c r="S29" i="4"/>
  <c r="P29" i="4"/>
  <c r="M29" i="4"/>
  <c r="J29" i="4"/>
  <c r="G29" i="4"/>
  <c r="S28" i="4"/>
  <c r="P28" i="4"/>
  <c r="M28" i="4"/>
  <c r="J28" i="4"/>
  <c r="G28" i="4"/>
  <c r="S27" i="4"/>
  <c r="P27" i="4"/>
  <c r="M27" i="4"/>
  <c r="J27" i="4"/>
  <c r="G27" i="4"/>
  <c r="S26" i="4"/>
  <c r="P26" i="4"/>
  <c r="M26" i="4"/>
  <c r="J26" i="4"/>
  <c r="G26" i="4"/>
  <c r="S25" i="4"/>
  <c r="P25" i="4"/>
  <c r="M25" i="4"/>
  <c r="J25" i="4"/>
  <c r="G25" i="4"/>
  <c r="X6" i="3"/>
  <c r="W6" i="3"/>
  <c r="S24" i="4"/>
  <c r="P24" i="4"/>
  <c r="M24" i="4"/>
  <c r="J24" i="4"/>
  <c r="G24" i="4"/>
  <c r="S23" i="4"/>
  <c r="P23" i="4"/>
  <c r="M23" i="4"/>
  <c r="J23" i="4"/>
  <c r="G23" i="4"/>
  <c r="S22" i="4"/>
  <c r="P22" i="4"/>
  <c r="M22" i="4"/>
  <c r="J22" i="4"/>
  <c r="G22" i="4"/>
  <c r="S21" i="4"/>
  <c r="P21" i="4"/>
  <c r="M21" i="4"/>
  <c r="J21" i="4"/>
  <c r="G21" i="4"/>
  <c r="S20" i="4"/>
  <c r="P20" i="4"/>
  <c r="M20" i="4"/>
  <c r="J20" i="4"/>
  <c r="G20" i="4"/>
  <c r="S19" i="4"/>
  <c r="P19" i="4"/>
  <c r="M19" i="4"/>
  <c r="J19" i="4"/>
  <c r="G19" i="4"/>
  <c r="S18" i="4"/>
  <c r="P18" i="4"/>
  <c r="M18" i="4"/>
  <c r="J18" i="4"/>
  <c r="G18" i="4"/>
  <c r="X5" i="3"/>
  <c r="W5" i="3"/>
  <c r="S17" i="4"/>
  <c r="P17" i="4"/>
  <c r="M17" i="4"/>
  <c r="J17" i="4"/>
  <c r="G17" i="4"/>
  <c r="S16" i="4"/>
  <c r="P16" i="4"/>
  <c r="M16" i="4"/>
  <c r="J16" i="4"/>
  <c r="G16" i="4"/>
  <c r="S15" i="4"/>
  <c r="P15" i="4"/>
  <c r="M15" i="4"/>
  <c r="J15" i="4"/>
  <c r="G15" i="4"/>
  <c r="S14" i="4"/>
  <c r="P14" i="4"/>
  <c r="M14" i="4"/>
  <c r="J14" i="4"/>
  <c r="G14" i="4"/>
  <c r="S13" i="4"/>
  <c r="P13" i="4"/>
  <c r="M13" i="4"/>
  <c r="J13" i="4"/>
  <c r="G13" i="4"/>
  <c r="S12" i="4"/>
  <c r="P12" i="4"/>
  <c r="M12" i="4"/>
  <c r="J12" i="4"/>
  <c r="G12" i="4"/>
  <c r="S11" i="4"/>
  <c r="P11" i="4"/>
  <c r="M11" i="4"/>
  <c r="J11" i="4"/>
  <c r="G11" i="4"/>
  <c r="X4" i="3"/>
  <c r="W4" i="3"/>
  <c r="S10" i="4"/>
  <c r="P10" i="4"/>
  <c r="M10" i="4"/>
  <c r="J10" i="4"/>
  <c r="G10" i="4"/>
  <c r="S9" i="4"/>
  <c r="P9" i="4"/>
  <c r="M9" i="4"/>
  <c r="J9" i="4"/>
  <c r="G9" i="4"/>
  <c r="S8" i="4"/>
  <c r="P8" i="4"/>
  <c r="M8" i="4"/>
  <c r="J8" i="4"/>
  <c r="G8" i="4"/>
  <c r="S7" i="4"/>
  <c r="P7" i="4"/>
  <c r="M7" i="4"/>
  <c r="J7" i="4"/>
  <c r="G7" i="4"/>
  <c r="S6" i="4"/>
  <c r="P6" i="4"/>
  <c r="M6" i="4"/>
  <c r="J6" i="4"/>
  <c r="G6" i="4"/>
  <c r="S5" i="4"/>
  <c r="P5" i="4"/>
  <c r="M5" i="4"/>
  <c r="J5" i="4"/>
  <c r="G5" i="4"/>
  <c r="S4" i="4"/>
  <c r="P4" i="4"/>
  <c r="M4" i="4"/>
  <c r="J4" i="4"/>
  <c r="G4" i="4"/>
  <c r="X3" i="3"/>
  <c r="W3" i="3"/>
  <c r="S3" i="4"/>
  <c r="P3" i="4"/>
  <c r="M3" i="4"/>
  <c r="J3" i="4"/>
  <c r="G3" i="4"/>
  <c r="X20" i="2"/>
  <c r="W20" i="2"/>
  <c r="V20" i="2"/>
  <c r="U20" i="2"/>
  <c r="T20" i="2"/>
  <c r="S20" i="2"/>
  <c r="R20" i="2"/>
  <c r="P20" i="2"/>
  <c r="K20" i="2"/>
  <c r="J20" i="2"/>
  <c r="I20" i="2"/>
  <c r="H20" i="2"/>
  <c r="G20" i="2"/>
  <c r="F20" i="2"/>
  <c r="E20" i="2"/>
  <c r="D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P11" i="2"/>
  <c r="K11" i="2"/>
  <c r="J11" i="2"/>
  <c r="I11" i="2"/>
  <c r="H11" i="2"/>
  <c r="G11" i="2"/>
  <c r="F11" i="2"/>
  <c r="D11" i="2"/>
  <c r="C11" i="2"/>
  <c r="B11" i="2"/>
  <c r="A11" i="2"/>
  <c r="R10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P7" i="2"/>
  <c r="K7" i="2"/>
  <c r="J7" i="2"/>
  <c r="H7" i="2"/>
  <c r="G7" i="2"/>
  <c r="F7" i="2"/>
  <c r="E7" i="2"/>
  <c r="D7" i="2"/>
  <c r="C7" i="2"/>
  <c r="B7" i="2"/>
  <c r="A7" i="2"/>
  <c r="X6" i="2"/>
  <c r="W6" i="2"/>
  <c r="V6" i="2"/>
  <c r="U6" i="2"/>
  <c r="T6" i="2"/>
  <c r="S6" i="2"/>
  <c r="R6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9" i="1"/>
  <c r="G8" i="1"/>
  <c r="G7" i="1"/>
  <c r="G6" i="1"/>
  <c r="G5" i="1"/>
  <c r="G3" i="1"/>
  <c r="A12" i="3" l="1"/>
  <c r="A7" i="3"/>
  <c r="C18" i="3"/>
  <c r="C18" i="6"/>
  <c r="AD38" i="4" l="1"/>
  <c r="A8" i="3" s="1"/>
  <c r="AD73" i="4"/>
  <c r="A13" i="3" s="1"/>
  <c r="A25" i="8"/>
</calcChain>
</file>

<file path=xl/sharedStrings.xml><?xml version="1.0" encoding="utf-8"?>
<sst xmlns="http://schemas.openxmlformats.org/spreadsheetml/2006/main" count="2387" uniqueCount="347">
  <si>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</si>
  <si>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</si>
  <si>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</si>
  <si>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</si>
  <si>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</si>
  <si>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</si>
  <si>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</si>
  <si>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</si>
  <si>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</si>
  <si>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</si>
  <si>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</si>
  <si>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</si>
  <si>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</si>
  <si>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</si>
  <si>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</si>
  <si>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</si>
  <si>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</si>
  <si>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</si>
  <si>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</si>
  <si>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</si>
  <si>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</si>
  <si>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</si>
  <si>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</si>
  <si>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</si>
  <si>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</si>
  <si>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</si>
  <si>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</si>
  <si>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</si>
  <si>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</si>
  <si>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</si>
  <si>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10" type="noConversion"/>
  </si>
  <si>
    <t>排骨</t>
  </si>
  <si>
    <t>日期</t>
    <phoneticPr fontId="10" type="noConversion"/>
  </si>
  <si>
    <t>星期</t>
    <phoneticPr fontId="10" type="noConversion"/>
  </si>
  <si>
    <t>明細</t>
    <phoneticPr fontId="10" type="noConversion"/>
  </si>
  <si>
    <t>副菜二</t>
    <phoneticPr fontId="10" type="noConversion"/>
  </si>
  <si>
    <t>湯品</t>
    <phoneticPr fontId="10" type="noConversion"/>
  </si>
  <si>
    <t>循環</t>
    <phoneticPr fontId="10" type="noConversion"/>
  </si>
  <si>
    <t>主菜</t>
    <phoneticPr fontId="10" type="noConversion"/>
  </si>
  <si>
    <t>副菜一</t>
    <phoneticPr fontId="10" type="noConversion"/>
  </si>
  <si>
    <t>E1</t>
    <phoneticPr fontId="10" type="noConversion"/>
  </si>
  <si>
    <t>附餐1</t>
  </si>
  <si>
    <t>附餐2</t>
  </si>
  <si>
    <t>D6</t>
    <phoneticPr fontId="10" type="noConversion"/>
  </si>
  <si>
    <t>柴魚片</t>
  </si>
  <si>
    <t>大番茄</t>
  </si>
  <si>
    <t>冷凍玉米粒</t>
  </si>
  <si>
    <t>油蔥酥</t>
  </si>
  <si>
    <t>時瓜</t>
  </si>
  <si>
    <t>豆腐</t>
  </si>
  <si>
    <t>絞肉</t>
  </si>
  <si>
    <t>豆干</t>
  </si>
  <si>
    <t>紅蘿蔔</t>
  </si>
  <si>
    <t>凍豆腐</t>
    <phoneticPr fontId="10" type="noConversion"/>
  </si>
  <si>
    <t>冷凍青花菜</t>
  </si>
  <si>
    <t>豆干</t>
    <phoneticPr fontId="10" type="noConversion"/>
  </si>
  <si>
    <t>麵腸</t>
    <phoneticPr fontId="10" type="noConversion"/>
  </si>
  <si>
    <t>素排</t>
    <phoneticPr fontId="10" type="noConversion"/>
  </si>
  <si>
    <t>豆腐</t>
    <phoneticPr fontId="10" type="noConversion"/>
  </si>
  <si>
    <t>豆包</t>
    <phoneticPr fontId="10" type="noConversion"/>
  </si>
  <si>
    <t>雞蛋</t>
    <phoneticPr fontId="10" type="noConversion"/>
  </si>
  <si>
    <t>時蔬炒蛋</t>
    <phoneticPr fontId="10" type="noConversion"/>
  </si>
  <si>
    <t>胡蘿蔔</t>
    <phoneticPr fontId="10" type="noConversion"/>
  </si>
  <si>
    <t>素火腿</t>
    <phoneticPr fontId="10" type="noConversion"/>
  </si>
  <si>
    <t>素肉</t>
    <phoneticPr fontId="10" type="noConversion"/>
  </si>
  <si>
    <t>素丸</t>
    <phoneticPr fontId="10" type="noConversion"/>
  </si>
  <si>
    <t>素羊肉</t>
    <phoneticPr fontId="10" type="noConversion"/>
  </si>
  <si>
    <t>四</t>
    <phoneticPr fontId="10" type="noConversion"/>
  </si>
  <si>
    <t>麥仁飯</t>
  </si>
  <si>
    <t>大麥仁</t>
  </si>
  <si>
    <t>肉絲</t>
    <phoneticPr fontId="10" type="noConversion"/>
  </si>
  <si>
    <t>洋蔥</t>
    <phoneticPr fontId="10" type="noConversion"/>
  </si>
  <si>
    <t>魚丸</t>
  </si>
  <si>
    <t>金針菜乾</t>
  </si>
  <si>
    <t>榨菜</t>
  </si>
  <si>
    <t>果汁</t>
    <phoneticPr fontId="10" type="noConversion"/>
  </si>
  <si>
    <t>時瓜湯</t>
    <phoneticPr fontId="10" type="noConversion"/>
  </si>
  <si>
    <t>燕麥飯</t>
  </si>
  <si>
    <t>燕麥</t>
  </si>
  <si>
    <t>螞蟻上樹</t>
  </si>
  <si>
    <t>旺仔小饅頭</t>
    <phoneticPr fontId="10" type="noConversion"/>
  </si>
  <si>
    <t>四角油豆腐</t>
    <phoneticPr fontId="10" type="noConversion"/>
  </si>
  <si>
    <t>糯米</t>
  </si>
  <si>
    <t>海帶結</t>
  </si>
  <si>
    <t>甜椒</t>
    <phoneticPr fontId="10" type="noConversion"/>
  </si>
  <si>
    <t>三色豆</t>
    <phoneticPr fontId="10" type="noConversion"/>
  </si>
  <si>
    <t>豆皮</t>
  </si>
  <si>
    <t>香滷豆包</t>
    <phoneticPr fontId="10" type="noConversion"/>
  </si>
  <si>
    <t>一</t>
  </si>
  <si>
    <t>二</t>
  </si>
  <si>
    <t>三</t>
  </si>
  <si>
    <t>四</t>
  </si>
  <si>
    <t>五</t>
  </si>
  <si>
    <t>南瓜</t>
  </si>
  <si>
    <t>大番茄</t>
    <phoneticPr fontId="10" type="noConversion"/>
  </si>
  <si>
    <t>腿排</t>
    <phoneticPr fontId="10" type="noConversion"/>
  </si>
  <si>
    <t>麵輪</t>
  </si>
  <si>
    <t>肉絲花椰</t>
    <phoneticPr fontId="10" type="noConversion"/>
  </si>
  <si>
    <t>肉絲時瓜</t>
    <phoneticPr fontId="10" type="noConversion"/>
  </si>
  <si>
    <t>豬後腿肉</t>
    <phoneticPr fontId="10" type="noConversion"/>
  </si>
  <si>
    <t>時瓜</t>
    <phoneticPr fontId="10" type="noConversion"/>
  </si>
  <si>
    <t>時蔬湯</t>
    <phoneticPr fontId="10" type="noConversion"/>
  </si>
  <si>
    <t>仙草凍</t>
  </si>
  <si>
    <t>芋圓</t>
  </si>
  <si>
    <t>地瓜圓</t>
  </si>
  <si>
    <t>脆筍</t>
  </si>
  <si>
    <t>冷凍毛豆仁</t>
    <phoneticPr fontId="10" type="noConversion"/>
  </si>
  <si>
    <t>若絲花椰</t>
    <phoneticPr fontId="10" type="noConversion"/>
  </si>
  <si>
    <t>若絲時瓜</t>
    <phoneticPr fontId="10" type="noConversion"/>
  </si>
  <si>
    <t>肉雞</t>
  </si>
  <si>
    <t>燒烤雞翅</t>
    <phoneticPr fontId="10" type="noConversion"/>
  </si>
  <si>
    <t>沙茶醬</t>
    <phoneticPr fontId="10" type="noConversion"/>
  </si>
  <si>
    <t>香滷腿排</t>
    <phoneticPr fontId="10" type="noConversion"/>
  </si>
  <si>
    <t>甘藍</t>
    <phoneticPr fontId="10" type="noConversion"/>
  </si>
  <si>
    <t>絞肉</t>
    <phoneticPr fontId="10" type="noConversion"/>
  </si>
  <si>
    <t>蘿蔔乾</t>
  </si>
  <si>
    <t>黑輪</t>
    <phoneticPr fontId="10" type="noConversion"/>
  </si>
  <si>
    <t>培根</t>
  </si>
  <si>
    <t>乾裙帶菜</t>
    <phoneticPr fontId="10" type="noConversion"/>
  </si>
  <si>
    <t>仙草雙Q甜湯</t>
    <phoneticPr fontId="10" type="noConversion"/>
  </si>
  <si>
    <t>綠豆湯</t>
    <phoneticPr fontId="10" type="noConversion"/>
  </si>
  <si>
    <t>綠豆</t>
  </si>
  <si>
    <t>金針菇</t>
  </si>
  <si>
    <t>點心1</t>
    <phoneticPr fontId="10" type="noConversion"/>
  </si>
  <si>
    <t>點心2</t>
    <phoneticPr fontId="10" type="noConversion"/>
  </si>
  <si>
    <t>綜合堅果</t>
    <phoneticPr fontId="10" type="noConversion"/>
  </si>
  <si>
    <t>二</t>
    <phoneticPr fontId="10" type="noConversion"/>
  </si>
  <si>
    <t>三</t>
    <phoneticPr fontId="10" type="noConversion"/>
  </si>
  <si>
    <t>五</t>
    <phoneticPr fontId="10" type="noConversion"/>
  </si>
  <si>
    <t>一</t>
    <phoneticPr fontId="10" type="noConversion"/>
  </si>
  <si>
    <t>香酥豆包</t>
    <phoneticPr fontId="10" type="noConversion"/>
  </si>
  <si>
    <t>紫米飯</t>
  </si>
  <si>
    <t>黑糯米</t>
  </si>
  <si>
    <t>鹹酥雞</t>
    <phoneticPr fontId="10" type="noConversion"/>
  </si>
  <si>
    <t>香滷肉排</t>
    <phoneticPr fontId="10" type="noConversion"/>
  </si>
  <si>
    <t>肉排</t>
    <phoneticPr fontId="10" type="noConversion"/>
  </si>
  <si>
    <t>肉雞</t>
    <phoneticPr fontId="45" type="noConversion"/>
  </si>
  <si>
    <t>紅蘿蔔</t>
    <phoneticPr fontId="45" type="noConversion"/>
  </si>
  <si>
    <t>香滷雞翅</t>
    <phoneticPr fontId="10" type="noConversion"/>
  </si>
  <si>
    <t>雞翅</t>
    <phoneticPr fontId="10" type="noConversion"/>
  </si>
  <si>
    <t>泡菜燒肉</t>
    <phoneticPr fontId="10" type="noConversion"/>
  </si>
  <si>
    <t>韓式泡菜</t>
    <phoneticPr fontId="10" type="noConversion"/>
  </si>
  <si>
    <t>泡菜凍腐</t>
    <phoneticPr fontId="10" type="noConversion"/>
  </si>
  <si>
    <t>凍豆腐</t>
  </si>
  <si>
    <t>關東煮</t>
  </si>
  <si>
    <t>白蘿蔔</t>
  </si>
  <si>
    <t>魚丸</t>
    <phoneticPr fontId="10" type="noConversion"/>
  </si>
  <si>
    <t>寬粉</t>
    <phoneticPr fontId="45" type="noConversion"/>
  </si>
  <si>
    <t>三色炒蛋</t>
    <phoneticPr fontId="10" type="noConversion"/>
  </si>
  <si>
    <t>冷凍毛豆仁</t>
  </si>
  <si>
    <t>肉絲時蔬</t>
    <phoneticPr fontId="10" type="noConversion"/>
  </si>
  <si>
    <t>甘藍</t>
  </si>
  <si>
    <t>筍乾凍腐</t>
    <phoneticPr fontId="10" type="noConversion"/>
  </si>
  <si>
    <t>海芽針菇湯</t>
    <phoneticPr fontId="10" type="noConversion"/>
  </si>
  <si>
    <t>花椰濃湯</t>
    <phoneticPr fontId="10" type="noConversion"/>
  </si>
  <si>
    <t>甜玉米</t>
  </si>
  <si>
    <t>甜椒炒蛋</t>
  </si>
  <si>
    <t>寬粉</t>
  </si>
  <si>
    <t>豆薯</t>
  </si>
  <si>
    <t>香滷豆腐</t>
    <phoneticPr fontId="10" type="noConversion"/>
  </si>
  <si>
    <t>香滷素排</t>
    <phoneticPr fontId="10" type="noConversion"/>
  </si>
  <si>
    <t>豆干</t>
    <phoneticPr fontId="45" type="noConversion"/>
  </si>
  <si>
    <t>芹菜</t>
    <phoneticPr fontId="10" type="noConversion"/>
  </si>
  <si>
    <t>芹香玉米蛋</t>
    <phoneticPr fontId="10" type="noConversion"/>
  </si>
  <si>
    <t>素黑輪</t>
    <phoneticPr fontId="10" type="noConversion"/>
  </si>
  <si>
    <t>蔬香冬粉</t>
    <phoneticPr fontId="10" type="noConversion"/>
  </si>
  <si>
    <t>若絲時蔬</t>
    <phoneticPr fontId="10" type="noConversion"/>
  </si>
  <si>
    <t>R1</t>
  </si>
  <si>
    <t>R2</t>
  </si>
  <si>
    <t>R3</t>
    <phoneticPr fontId="45" type="noConversion"/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</si>
  <si>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</si>
  <si>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</si>
  <si>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</si>
  <si>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</si>
  <si>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</si>
  <si>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</si>
  <si>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</si>
  <si>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</si>
  <si>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</si>
  <si>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</si>
  <si>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</si>
  <si>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</si>
  <si>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6//23</t>
    <phoneticPr fontId="45" type="noConversion"/>
  </si>
  <si>
    <t>A1</t>
    <phoneticPr fontId="45" type="noConversion"/>
  </si>
  <si>
    <t>A2</t>
  </si>
  <si>
    <t>A3</t>
  </si>
  <si>
    <t>A4</t>
  </si>
  <si>
    <t>A5</t>
  </si>
  <si>
    <t>B1</t>
  </si>
  <si>
    <t>拌麵特餐</t>
  </si>
  <si>
    <t>麵條</t>
  </si>
  <si>
    <t>油飯特餐</t>
    <phoneticPr fontId="10" type="noConversion"/>
  </si>
  <si>
    <t>中式米粉</t>
    <phoneticPr fontId="10" type="noConversion"/>
  </si>
  <si>
    <t>米粉</t>
  </si>
  <si>
    <t>白米飯</t>
    <phoneticPr fontId="10" type="noConversion"/>
  </si>
  <si>
    <t>培根拌飯</t>
    <phoneticPr fontId="10" type="noConversion"/>
  </si>
  <si>
    <t>芝麻飯</t>
  </si>
  <si>
    <t>芝麻(熟)</t>
  </si>
  <si>
    <t>肉包</t>
    <phoneticPr fontId="45" type="noConversion"/>
  </si>
  <si>
    <t>(桂冠)</t>
    <phoneticPr fontId="10" type="noConversion"/>
  </si>
  <si>
    <t>蒜泥白肉</t>
  </si>
  <si>
    <t>番茄燒雞</t>
    <phoneticPr fontId="45" type="noConversion"/>
  </si>
  <si>
    <t>大番茄</t>
    <phoneticPr fontId="45" type="noConversion"/>
  </si>
  <si>
    <t>馬鈴薯</t>
    <phoneticPr fontId="45" type="noConversion"/>
  </si>
  <si>
    <t>番茄醬</t>
    <phoneticPr fontId="45" type="noConversion"/>
  </si>
  <si>
    <t>拌麵配料</t>
  </si>
  <si>
    <t>時蔬</t>
    <phoneticPr fontId="45" type="noConversion"/>
  </si>
  <si>
    <t>沙茶魷魚</t>
  </si>
  <si>
    <t>阿根廷魷</t>
  </si>
  <si>
    <t>南瓜燒肉</t>
    <phoneticPr fontId="10" type="noConversion"/>
  </si>
  <si>
    <t>醬瓜燒雞</t>
    <phoneticPr fontId="10" type="noConversion"/>
  </si>
  <si>
    <t>醃漬花胡瓜</t>
  </si>
  <si>
    <t>鮮菇肉燥</t>
    <phoneticPr fontId="10" type="noConversion"/>
  </si>
  <si>
    <t>杏鮑菇</t>
    <phoneticPr fontId="10" type="noConversion"/>
  </si>
  <si>
    <t>金黃魚排</t>
  </si>
  <si>
    <t>水鯊魚</t>
  </si>
  <si>
    <t>銀蘿燒肉</t>
    <phoneticPr fontId="10" type="noConversion"/>
  </si>
  <si>
    <t>咖哩雞</t>
    <phoneticPr fontId="10" type="noConversion"/>
  </si>
  <si>
    <t>咖哩粉</t>
    <phoneticPr fontId="45" type="noConversion"/>
  </si>
  <si>
    <t>瓜仔肉</t>
    <phoneticPr fontId="10" type="noConversion"/>
  </si>
  <si>
    <t>時瓜燒雞</t>
    <phoneticPr fontId="10" type="noConversion"/>
  </si>
  <si>
    <t>麵輪滷肉</t>
    <phoneticPr fontId="10" type="noConversion"/>
  </si>
  <si>
    <t>麵輪</t>
    <phoneticPr fontId="10" type="noConversion"/>
  </si>
  <si>
    <t>茶葉蛋</t>
  </si>
  <si>
    <t>蛋香花椰</t>
  </si>
  <si>
    <t>快樂雞堡</t>
    <phoneticPr fontId="45" type="noConversion"/>
  </si>
  <si>
    <t>海結油腐</t>
  </si>
  <si>
    <t>四角油豆腐</t>
  </si>
  <si>
    <t>紅仁炒蛋</t>
  </si>
  <si>
    <t>番茄豆干</t>
  </si>
  <si>
    <t>番茄</t>
    <phoneticPr fontId="10" type="noConversion"/>
  </si>
  <si>
    <t>油飯配料</t>
    <phoneticPr fontId="10" type="noConversion"/>
  </si>
  <si>
    <t>油腐燴時瓜</t>
    <phoneticPr fontId="10" type="noConversion"/>
  </si>
  <si>
    <t>時瓜</t>
    <phoneticPr fontId="45" type="noConversion"/>
  </si>
  <si>
    <t>火腿丁</t>
    <phoneticPr fontId="10" type="noConversion"/>
  </si>
  <si>
    <t>田園花椰</t>
    <phoneticPr fontId="10" type="noConversion"/>
  </si>
  <si>
    <t>米粉配料</t>
    <phoneticPr fontId="10" type="noConversion"/>
  </si>
  <si>
    <t>油蔥酥</t>
    <phoneticPr fontId="10" type="noConversion"/>
  </si>
  <si>
    <t>芝麻海根</t>
    <phoneticPr fontId="10" type="noConversion"/>
  </si>
  <si>
    <t>海帶根</t>
  </si>
  <si>
    <t>麻婆豆腐</t>
    <phoneticPr fontId="45" type="noConversion"/>
  </si>
  <si>
    <t>豆瓣醬</t>
    <phoneticPr fontId="45" type="noConversion"/>
  </si>
  <si>
    <t>豆包花椰</t>
  </si>
  <si>
    <t>豆包</t>
  </si>
  <si>
    <t>番茄炒蛋</t>
    <phoneticPr fontId="10" type="noConversion"/>
  </si>
  <si>
    <t>拌飯配料</t>
    <phoneticPr fontId="10" type="noConversion"/>
  </si>
  <si>
    <t>針菇豆腐</t>
  </si>
  <si>
    <t>時瓜滷黑輪</t>
    <phoneticPr fontId="10" type="noConversion"/>
  </si>
  <si>
    <t>黑輪條</t>
    <phoneticPr fontId="45" type="noConversion"/>
  </si>
  <si>
    <t>茄汁黑輪</t>
    <phoneticPr fontId="10" type="noConversion"/>
  </si>
  <si>
    <t>番茄醬</t>
    <phoneticPr fontId="10" type="noConversion"/>
  </si>
  <si>
    <t>豆皮時蔬</t>
    <phoneticPr fontId="45" type="noConversion"/>
  </si>
  <si>
    <t>肉絲玉菜</t>
    <phoneticPr fontId="10" type="noConversion"/>
  </si>
  <si>
    <t>玉米炒蛋</t>
    <phoneticPr fontId="45" type="noConversion"/>
  </si>
  <si>
    <t>沙茶寬粉</t>
    <phoneticPr fontId="45" type="noConversion"/>
  </si>
  <si>
    <t>絞肉</t>
    <phoneticPr fontId="45" type="noConversion"/>
  </si>
  <si>
    <t>沙茶醬</t>
    <phoneticPr fontId="45" type="noConversion"/>
  </si>
  <si>
    <t>白菜燴魚丸</t>
  </si>
  <si>
    <t>包心白菜</t>
  </si>
  <si>
    <t>筍干凍腐</t>
    <phoneticPr fontId="45" type="noConversion"/>
  </si>
  <si>
    <t>麻竹筍干</t>
    <phoneticPr fontId="45" type="noConversion"/>
  </si>
  <si>
    <t>魚丸時瓜</t>
    <phoneticPr fontId="10" type="noConversion"/>
  </si>
  <si>
    <t>肉絲時蔬</t>
    <phoneticPr fontId="45" type="noConversion"/>
  </si>
  <si>
    <t>小白饅頭</t>
    <phoneticPr fontId="10" type="noConversion"/>
  </si>
  <si>
    <t>小白饅頭</t>
    <phoneticPr fontId="45" type="noConversion"/>
  </si>
  <si>
    <t>麵輪時瓜</t>
    <phoneticPr fontId="10" type="noConversion"/>
  </si>
  <si>
    <t>魚丸時蔬</t>
    <phoneticPr fontId="10" type="noConversion"/>
  </si>
  <si>
    <t>魚丸</t>
    <phoneticPr fontId="45" type="noConversion"/>
  </si>
  <si>
    <t>蛋香時瓜</t>
    <phoneticPr fontId="10" type="noConversion"/>
  </si>
  <si>
    <t>洋蔥炒蛋</t>
    <phoneticPr fontId="10" type="noConversion"/>
  </si>
  <si>
    <t>大蒜</t>
    <phoneticPr fontId="10" type="noConversion"/>
  </si>
  <si>
    <t>絞肉南瓜</t>
    <phoneticPr fontId="10" type="noConversion"/>
  </si>
  <si>
    <t>南瓜</t>
    <phoneticPr fontId="10" type="noConversion"/>
  </si>
  <si>
    <t>水果</t>
    <phoneticPr fontId="10" type="noConversion"/>
  </si>
  <si>
    <t>TAP豆奶</t>
  </si>
  <si>
    <t>保久乳</t>
    <phoneticPr fontId="10" type="noConversion"/>
  </si>
  <si>
    <t>有機豆奶</t>
    <phoneticPr fontId="45" type="noConversion"/>
  </si>
  <si>
    <r>
      <t>花蓮縣113學年度</t>
    </r>
    <r>
      <rPr>
        <sz val="26"/>
        <color rgb="FFFF0000"/>
        <rFont val="標楷體"/>
        <family val="4"/>
        <charset val="136"/>
      </rPr>
      <t>國民小學06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10" type="noConversion"/>
  </si>
  <si>
    <t>火腿拌飯</t>
    <phoneticPr fontId="10" type="noConversion"/>
  </si>
  <si>
    <t>素包子</t>
    <phoneticPr fontId="45" type="noConversion"/>
  </si>
  <si>
    <t>尚福2個</t>
    <phoneticPr fontId="10" type="noConversion"/>
  </si>
  <si>
    <t>時蔬麵腸</t>
    <phoneticPr fontId="10" type="noConversion"/>
  </si>
  <si>
    <t>番茄豆干</t>
    <phoneticPr fontId="45" type="noConversion"/>
  </si>
  <si>
    <t>沙茶毛豆</t>
    <phoneticPr fontId="10" type="noConversion"/>
  </si>
  <si>
    <t>南瓜麵腸</t>
    <phoneticPr fontId="10" type="noConversion"/>
  </si>
  <si>
    <t>醬瓜豆干</t>
    <phoneticPr fontId="10" type="noConversion"/>
  </si>
  <si>
    <t>鮮菇油腐</t>
    <phoneticPr fontId="10" type="noConversion"/>
  </si>
  <si>
    <t>銀蘿豆干</t>
    <phoneticPr fontId="10" type="noConversion"/>
  </si>
  <si>
    <t>咖哩毛豆</t>
    <phoneticPr fontId="10" type="noConversion"/>
  </si>
  <si>
    <t>毛豆</t>
    <phoneticPr fontId="45" type="noConversion"/>
  </si>
  <si>
    <t>瓜仔凍腐</t>
    <phoneticPr fontId="10" type="noConversion"/>
  </si>
  <si>
    <t>香酥油腐</t>
    <phoneticPr fontId="10" type="noConversion"/>
  </si>
  <si>
    <t>四角油豆腐</t>
    <phoneticPr fontId="45" type="noConversion"/>
  </si>
  <si>
    <t>時瓜麵腸</t>
    <phoneticPr fontId="10" type="noConversion"/>
  </si>
  <si>
    <t>麵腸</t>
    <phoneticPr fontId="45" type="noConversion"/>
  </si>
  <si>
    <t>麵輪豆干</t>
    <phoneticPr fontId="10" type="noConversion"/>
  </si>
  <si>
    <t>滷煎蒸炒蛋</t>
    <phoneticPr fontId="45" type="noConversion"/>
  </si>
  <si>
    <t>雞蛋</t>
    <phoneticPr fontId="45" type="noConversion"/>
  </si>
  <si>
    <t>番茄炒蛋</t>
  </si>
  <si>
    <t>素黑輪條</t>
    <phoneticPr fontId="45" type="noConversion"/>
  </si>
  <si>
    <t>芹香黑輪</t>
    <phoneticPr fontId="10" type="noConversion"/>
  </si>
  <si>
    <t>若絲玉菜</t>
    <phoneticPr fontId="10" type="noConversion"/>
  </si>
  <si>
    <t>蔬香寬粉</t>
    <phoneticPr fontId="45" type="noConversion"/>
  </si>
  <si>
    <t>豆皮</t>
    <phoneticPr fontId="45" type="noConversion"/>
  </si>
  <si>
    <t>白菜燴丸子</t>
    <phoneticPr fontId="10" type="noConversion"/>
  </si>
  <si>
    <t>素丸子</t>
    <phoneticPr fontId="10" type="noConversion"/>
  </si>
  <si>
    <t>素丸燴時瓜</t>
    <phoneticPr fontId="10" type="noConversion"/>
  </si>
  <si>
    <t>若絲時蔬</t>
    <phoneticPr fontId="45" type="noConversion"/>
  </si>
  <si>
    <t>蔬菜佃煮</t>
  </si>
  <si>
    <t>素丸子</t>
    <phoneticPr fontId="45" type="noConversion"/>
  </si>
  <si>
    <t>沙茶寬粉</t>
  </si>
  <si>
    <t>沙茶醬</t>
  </si>
  <si>
    <t>絞若南瓜</t>
    <phoneticPr fontId="10" type="noConversion"/>
  </si>
  <si>
    <t>時瓜湯</t>
  </si>
  <si>
    <t>玉米濃湯粉</t>
  </si>
  <si>
    <t>時蔬豆腐湯</t>
    <phoneticPr fontId="10" type="noConversion"/>
  </si>
  <si>
    <t>味噌豆腐湯</t>
    <phoneticPr fontId="45" type="noConversion"/>
  </si>
  <si>
    <t>綠豆西米露</t>
    <phoneticPr fontId="10" type="noConversion"/>
  </si>
  <si>
    <t>西米露</t>
    <phoneticPr fontId="10" type="noConversion"/>
  </si>
  <si>
    <t>金針皮絲湯</t>
    <phoneticPr fontId="10" type="noConversion"/>
  </si>
  <si>
    <t>皮絲</t>
    <phoneticPr fontId="10" type="noConversion"/>
  </si>
  <si>
    <t>酸辣湯</t>
    <phoneticPr fontId="10" type="noConversion"/>
  </si>
  <si>
    <t>脆筍</t>
    <phoneticPr fontId="10" type="noConversion"/>
  </si>
  <si>
    <t>海芽蛋花湯</t>
  </si>
  <si>
    <t>麥仁粉圓湯</t>
    <phoneticPr fontId="10" type="noConversion"/>
  </si>
  <si>
    <t>大麥仁</t>
    <phoneticPr fontId="10" type="noConversion"/>
  </si>
  <si>
    <t>粉圓</t>
    <phoneticPr fontId="10" type="noConversion"/>
  </si>
  <si>
    <t>玉米蛋花湯</t>
  </si>
  <si>
    <t>三絲湯</t>
    <phoneticPr fontId="10" type="noConversion"/>
  </si>
  <si>
    <t>胡蘿蔔絲</t>
  </si>
  <si>
    <t>味噌豆腐湯</t>
  </si>
  <si>
    <t>粉圓甜湯</t>
    <phoneticPr fontId="10" type="noConversion"/>
  </si>
  <si>
    <t>二砂糖</t>
    <phoneticPr fontId="45" type="noConversion"/>
  </si>
  <si>
    <t xml:space="preserve">※「本產品含有甲殼類、芒果、花生、牛奶、蛋、堅果類、芝麻、含麩質穀物、大豆、魚類及亞硫酸鹽類，不適合對其過敏體質者食用。」
06月菜單說明：
1.每周一、二吃有機蔬菜。 2.本店使用國產豬肉。 </t>
    <phoneticPr fontId="10" type="noConversion"/>
  </si>
  <si>
    <t>花蓮縣113學年度國民小學06月素食菜單-馨儂快餐店(偏鄉廚房)</t>
    <phoneticPr fontId="10" type="noConversion"/>
  </si>
  <si>
    <r>
      <t>花蓮縣113學年度</t>
    </r>
    <r>
      <rPr>
        <sz val="26"/>
        <color rgb="FFFF0000"/>
        <rFont val="標楷體"/>
        <family val="4"/>
        <charset val="136"/>
      </rPr>
      <t>國民中學06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10" type="noConversion"/>
  </si>
  <si>
    <r>
      <t>花蓮縣113學年度</t>
    </r>
    <r>
      <rPr>
        <sz val="48"/>
        <color rgb="FFFF0000"/>
        <rFont val="標楷體"/>
        <family val="4"/>
        <charset val="136"/>
      </rPr>
      <t>國民中學06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10" type="noConversion"/>
  </si>
  <si>
    <t>玉米洋蔥蛋</t>
    <phoneticPr fontId="10" type="noConversion"/>
  </si>
  <si>
    <t>鮮魚豆腐湯</t>
  </si>
  <si>
    <t>虱目魚柳條</t>
  </si>
  <si>
    <t>九層塔</t>
    <phoneticPr fontId="10" type="noConversion"/>
  </si>
  <si>
    <t>味噌時蔬湯</t>
    <phoneticPr fontId="45" type="noConversion"/>
  </si>
  <si>
    <t>時蔬雞湯</t>
    <phoneticPr fontId="10" type="noConversion"/>
  </si>
  <si>
    <t>肉雞</t>
    <phoneticPr fontId="10" type="noConversion"/>
  </si>
  <si>
    <t>金針肉絲湯</t>
    <phoneticPr fontId="10" type="noConversion"/>
  </si>
  <si>
    <t>時蔬黑輪湯</t>
    <phoneticPr fontId="10" type="noConversion"/>
  </si>
  <si>
    <t>黑輪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</si>
</sst>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"/>
    <numFmt numFmtId="165" formatCode="0.0_);[Red]\(0.0\)"/>
    <numFmt numFmtId="166" formatCode="0.0"/>
    <numFmt numFmtId="167" formatCode="m/d;@"/>
    <numFmt numFmtId="168" formatCode="0_);[Red]\(0\)"/>
    <numFmt numFmtId="169" formatCode="0_ "/>
    <numFmt numFmtId="170" formatCode="0.0_ "/>
    <numFmt numFmtId="171" formatCode="0;[Red]0"/>
    <numFmt numFmtId="172" formatCode="0.0;[Red]0.0"/>
  </numFmts>
  <fonts count="61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Calibri"/>
      <family val="2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name val="DFKai-SB"/>
      <family val="4"/>
      <charset val="136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2"/>
      <color theme="1"/>
      <name val="PMingLiu"/>
      <family val="1"/>
      <charset val="136"/>
    </font>
    <font>
      <sz val="18"/>
      <name val="DFKai-SB"/>
      <family val="4"/>
      <charset val="136"/>
    </font>
    <font>
      <sz val="18"/>
      <name val="Calibri"/>
      <family val="2"/>
      <scheme val="minor"/>
    </font>
    <font>
      <sz val="18"/>
      <name val="Calibri"/>
      <family val="2"/>
    </font>
    <font>
      <b/>
      <sz val="18"/>
      <name val="DFKai-SB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theme="1"/>
      <name val="Calibri"/>
      <family val="2"/>
      <scheme val="minor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10"/>
      <name val="DFKai-SB"/>
      <family val="4"/>
      <charset val="136"/>
    </font>
    <font>
      <sz val="9"/>
      <name val="Calibri"/>
      <family val="2"/>
      <charset val="136"/>
      <scheme val="minor"/>
    </font>
    <font>
      <sz val="10"/>
      <name val="Times New Roman"/>
      <family val="1"/>
    </font>
    <font>
      <b/>
      <sz val="10"/>
      <color rgb="FFFF5050"/>
      <name val="標楷體"/>
      <family val="4"/>
      <charset val="136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000000"/>
      <name val="Calibri"/>
      <family val="2"/>
    </font>
    <font>
      <b/>
      <sz val="10"/>
      <color theme="1"/>
      <name val="標楷體"/>
      <family val="4"/>
      <charset val="136"/>
    </font>
    <font>
      <sz val="18"/>
      <color theme="1"/>
      <name val="Calibri"/>
      <family val="2"/>
      <scheme val="minor"/>
    </font>
    <font>
      <sz val="18"/>
      <color theme="1"/>
      <name val="DFKai-SB"/>
      <family val="4"/>
      <charset val="136"/>
    </font>
    <font>
      <b/>
      <sz val="18"/>
      <color theme="1"/>
      <name val="DFKai-SB"/>
      <family val="4"/>
      <charset val="136"/>
    </font>
    <font>
      <sz val="18"/>
      <color theme="1"/>
      <name val="Calibri"/>
      <family val="2"/>
    </font>
    <font>
      <sz val="14"/>
      <color theme="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5" tint="0.79998168889431442"/>
        <bgColor rgb="FFFDE9D9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11" fillId="0" borderId="2"/>
    <xf numFmtId="0" fontId="40" fillId="0" borderId="2"/>
  </cellStyleXfs>
  <cellXfs count="796">
    <xf numFmtId="0" fontId="0" fillId="0" borderId="0" xfId="0"/>
    <xf numFmtId="0" fontId="20" fillId="0" borderId="0" xfId="0" applyFont="1"/>
    <xf numFmtId="0" fontId="20" fillId="0" borderId="0" xfId="0" applyFont="1" applyAlignment="1">
      <alignment shrinkToFit="1"/>
    </xf>
    <xf numFmtId="165" fontId="20" fillId="3" borderId="2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165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/>
    <xf numFmtId="0" fontId="11" fillId="0" borderId="2" xfId="1"/>
    <xf numFmtId="0" fontId="1" fillId="2" borderId="4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1" fillId="0" borderId="3" xfId="1" applyFont="1" applyBorder="1" applyAlignment="1">
      <alignment horizontal="center" vertical="center" shrinkToFit="1"/>
    </xf>
    <xf numFmtId="0" fontId="3" fillId="0" borderId="3" xfId="1" applyFont="1" applyBorder="1"/>
    <xf numFmtId="165" fontId="11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7" fillId="4" borderId="0" xfId="0" applyFont="1" applyFill="1"/>
    <xf numFmtId="0" fontId="18" fillId="4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7" fontId="1" fillId="4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11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6" xfId="1" applyFont="1" applyFill="1" applyBorder="1" applyAlignment="1">
      <alignment horizontal="center" vertical="center" shrinkToFit="1"/>
    </xf>
    <xf numFmtId="0" fontId="7" fillId="4" borderId="2" xfId="1" applyFont="1" applyFill="1"/>
    <xf numFmtId="0" fontId="18" fillId="4" borderId="2" xfId="1" applyFont="1" applyFill="1"/>
    <xf numFmtId="0" fontId="17" fillId="4" borderId="2" xfId="1" applyFont="1" applyFill="1"/>
    <xf numFmtId="0" fontId="4" fillId="4" borderId="8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167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11" fillId="4" borderId="2" xfId="1" applyNumberFormat="1" applyFill="1"/>
    <xf numFmtId="0" fontId="3" fillId="4" borderId="2" xfId="1" applyFont="1" applyFill="1"/>
    <xf numFmtId="168" fontId="11" fillId="4" borderId="2" xfId="1" applyNumberFormat="1" applyFill="1"/>
    <xf numFmtId="165" fontId="11" fillId="4" borderId="2" xfId="1" applyNumberFormat="1" applyFill="1"/>
    <xf numFmtId="168" fontId="4" fillId="4" borderId="6" xfId="1" applyNumberFormat="1" applyFont="1" applyFill="1" applyBorder="1" applyAlignment="1">
      <alignment horizontal="center" vertical="center"/>
    </xf>
    <xf numFmtId="165" fontId="1" fillId="4" borderId="2" xfId="1" applyNumberFormat="1" applyFont="1" applyFill="1" applyAlignment="1">
      <alignment horizontal="center" vertical="center"/>
    </xf>
    <xf numFmtId="164" fontId="20" fillId="0" borderId="0" xfId="0" applyNumberFormat="1" applyFont="1" applyAlignment="1">
      <alignment vertical="top" wrapText="1"/>
    </xf>
    <xf numFmtId="165" fontId="20" fillId="0" borderId="2" xfId="0" applyNumberFormat="1" applyFont="1" applyBorder="1" applyAlignment="1">
      <alignment horizontal="center" vertical="center" wrapText="1"/>
    </xf>
    <xf numFmtId="168" fontId="20" fillId="3" borderId="2" xfId="0" applyNumberFormat="1" applyFont="1" applyFill="1" applyBorder="1" applyAlignment="1">
      <alignment horizontal="center" vertical="center" wrapText="1"/>
    </xf>
    <xf numFmtId="0" fontId="12" fillId="0" borderId="2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" xfId="1" applyFont="1" applyAlignment="1">
      <alignment horizontal="center" vertical="center" wrapText="1"/>
    </xf>
    <xf numFmtId="0" fontId="11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2" fillId="0" borderId="2" xfId="1" applyFont="1"/>
    <xf numFmtId="0" fontId="23" fillId="0" borderId="2" xfId="1" applyFont="1" applyAlignment="1">
      <alignment horizontal="center" vertical="center" wrapText="1"/>
    </xf>
    <xf numFmtId="0" fontId="24" fillId="0" borderId="2" xfId="1" applyFont="1" applyAlignment="1">
      <alignment horizontal="center" vertical="center" wrapText="1"/>
    </xf>
    <xf numFmtId="0" fontId="22" fillId="0" borderId="2" xfId="1" applyFont="1" applyAlignment="1">
      <alignment vertical="center" wrapText="1"/>
    </xf>
    <xf numFmtId="0" fontId="2" fillId="0" borderId="2" xfId="1" applyFont="1"/>
    <xf numFmtId="165" fontId="20" fillId="0" borderId="0" xfId="0" applyNumberFormat="1" applyFont="1" applyAlignment="1">
      <alignment vertical="top" wrapText="1"/>
    </xf>
    <xf numFmtId="165" fontId="0" fillId="4" borderId="0" xfId="0" applyNumberFormat="1" applyFill="1"/>
    <xf numFmtId="165" fontId="1" fillId="6" borderId="2" xfId="0" applyNumberFormat="1" applyFont="1" applyFill="1" applyBorder="1" applyAlignment="1">
      <alignment horizontal="center" vertical="center"/>
    </xf>
    <xf numFmtId="168" fontId="0" fillId="4" borderId="0" xfId="0" applyNumberFormat="1" applyFill="1"/>
    <xf numFmtId="168" fontId="1" fillId="6" borderId="2" xfId="0" applyNumberFormat="1" applyFont="1" applyFill="1" applyBorder="1" applyAlignment="1">
      <alignment horizontal="center" vertical="center"/>
    </xf>
    <xf numFmtId="165" fontId="12" fillId="3" borderId="2" xfId="1" applyNumberFormat="1" applyFont="1" applyFill="1" applyAlignment="1">
      <alignment horizontal="center" vertical="center" wrapText="1"/>
    </xf>
    <xf numFmtId="169" fontId="11" fillId="4" borderId="2" xfId="1" applyNumberFormat="1" applyFill="1"/>
    <xf numFmtId="169" fontId="13" fillId="3" borderId="2" xfId="1" applyNumberFormat="1" applyFont="1" applyFill="1" applyAlignment="1">
      <alignment horizontal="center" vertical="center" wrapText="1"/>
    </xf>
    <xf numFmtId="167" fontId="9" fillId="9" borderId="2" xfId="0" applyNumberFormat="1" applyFont="1" applyFill="1" applyBorder="1" applyAlignment="1">
      <alignment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5" fillId="12" borderId="2" xfId="0" applyNumberFormat="1" applyFont="1" applyFill="1" applyBorder="1" applyAlignment="1">
      <alignment vertical="center"/>
    </xf>
    <xf numFmtId="167" fontId="3" fillId="10" borderId="2" xfId="0" applyNumberFormat="1" applyFont="1" applyFill="1" applyBorder="1" applyAlignment="1">
      <alignment vertical="center"/>
    </xf>
    <xf numFmtId="167" fontId="0" fillId="10" borderId="2" xfId="0" applyNumberFormat="1" applyFill="1" applyBorder="1" applyAlignment="1">
      <alignment vertical="center"/>
    </xf>
    <xf numFmtId="165" fontId="12" fillId="7" borderId="2" xfId="0" applyNumberFormat="1" applyFont="1" applyFill="1" applyBorder="1" applyAlignment="1">
      <alignment horizontal="center"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1" fillId="7" borderId="2" xfId="0" applyNumberFormat="1" applyFont="1" applyFill="1" applyBorder="1" applyAlignment="1">
      <alignment vertical="center" wrapText="1"/>
    </xf>
    <xf numFmtId="0" fontId="0" fillId="0" borderId="2" xfId="0" applyBorder="1"/>
    <xf numFmtId="165" fontId="1" fillId="7" borderId="2" xfId="0" applyNumberFormat="1" applyFont="1" applyFill="1" applyBorder="1" applyAlignment="1">
      <alignment horizontal="center" vertical="center" shrinkToFit="1"/>
    </xf>
    <xf numFmtId="165" fontId="3" fillId="7" borderId="2" xfId="0" applyNumberFormat="1" applyFont="1" applyFill="1" applyBorder="1"/>
    <xf numFmtId="165" fontId="0" fillId="7" borderId="2" xfId="0" applyNumberFormat="1" applyFill="1" applyBorder="1"/>
    <xf numFmtId="0" fontId="1" fillId="2" borderId="14" xfId="0" applyFont="1" applyFill="1" applyBorder="1" applyAlignment="1">
      <alignment horizontal="left" vertical="center" shrinkToFit="1"/>
    </xf>
    <xf numFmtId="0" fontId="1" fillId="10" borderId="16" xfId="1" applyFont="1" applyFill="1" applyBorder="1" applyAlignment="1">
      <alignment horizontal="center" vertical="center"/>
    </xf>
    <xf numFmtId="0" fontId="5" fillId="9" borderId="16" xfId="1" applyFont="1" applyFill="1" applyBorder="1" applyAlignment="1">
      <alignment horizontal="center" vertical="center" shrinkToFit="1"/>
    </xf>
    <xf numFmtId="0" fontId="7" fillId="10" borderId="16" xfId="1" applyFont="1" applyFill="1" applyBorder="1"/>
    <xf numFmtId="0" fontId="18" fillId="10" borderId="16" xfId="1" applyFont="1" applyFill="1" applyBorder="1"/>
    <xf numFmtId="0" fontId="17" fillId="10" borderId="16" xfId="1" applyFont="1" applyFill="1" applyBorder="1"/>
    <xf numFmtId="0" fontId="4" fillId="10" borderId="16" xfId="1" applyFont="1" applyFill="1" applyBorder="1" applyAlignment="1">
      <alignment horizontal="center" vertical="center"/>
    </xf>
    <xf numFmtId="165" fontId="25" fillId="8" borderId="16" xfId="1" applyNumberFormat="1" applyFont="1" applyFill="1" applyBorder="1" applyAlignment="1">
      <alignment horizontal="center" vertical="center" wrapText="1"/>
    </xf>
    <xf numFmtId="169" fontId="13" fillId="10" borderId="16" xfId="1" applyNumberFormat="1" applyFont="1" applyFill="1" applyBorder="1" applyAlignment="1">
      <alignment horizontal="center" vertical="center" wrapText="1"/>
    </xf>
    <xf numFmtId="0" fontId="0" fillId="0" borderId="16" xfId="0" applyBorder="1"/>
    <xf numFmtId="165" fontId="13" fillId="7" borderId="16" xfId="0" applyNumberFormat="1" applyFont="1" applyFill="1" applyBorder="1" applyAlignment="1">
      <alignment horizontal="center" vertical="center" wrapText="1"/>
    </xf>
    <xf numFmtId="167" fontId="1" fillId="10" borderId="16" xfId="1" applyNumberFormat="1" applyFont="1" applyFill="1" applyBorder="1" applyAlignment="1">
      <alignment horizontal="center" vertical="center"/>
    </xf>
    <xf numFmtId="0" fontId="11" fillId="10" borderId="16" xfId="1" applyFill="1" applyBorder="1"/>
    <xf numFmtId="0" fontId="1" fillId="11" borderId="16" xfId="1" applyFont="1" applyFill="1" applyBorder="1" applyAlignment="1">
      <alignment horizontal="center" vertical="center"/>
    </xf>
    <xf numFmtId="9" fontId="11" fillId="10" borderId="16" xfId="1" applyNumberFormat="1" applyFill="1" applyBorder="1"/>
    <xf numFmtId="165" fontId="11" fillId="10" borderId="16" xfId="1" applyNumberFormat="1" applyFill="1" applyBorder="1"/>
    <xf numFmtId="169" fontId="11" fillId="10" borderId="16" xfId="1" applyNumberFormat="1" applyFill="1" applyBorder="1"/>
    <xf numFmtId="165" fontId="0" fillId="4" borderId="2" xfId="0" applyNumberFormat="1" applyFill="1" applyBorder="1"/>
    <xf numFmtId="168" fontId="0" fillId="4" borderId="2" xfId="0" applyNumberFormat="1" applyFill="1" applyBorder="1"/>
    <xf numFmtId="165" fontId="13" fillId="7" borderId="17" xfId="0" applyNumberFormat="1" applyFont="1" applyFill="1" applyBorder="1" applyAlignment="1">
      <alignment horizontal="center" vertical="center" wrapText="1"/>
    </xf>
    <xf numFmtId="0" fontId="0" fillId="4" borderId="17" xfId="0" applyFill="1" applyBorder="1"/>
    <xf numFmtId="0" fontId="0" fillId="0" borderId="17" xfId="0" applyBorder="1"/>
    <xf numFmtId="0" fontId="1" fillId="4" borderId="17" xfId="0" applyFont="1" applyFill="1" applyBorder="1" applyAlignment="1">
      <alignment horizontal="center" vertical="center"/>
    </xf>
    <xf numFmtId="165" fontId="0" fillId="4" borderId="17" xfId="0" applyNumberFormat="1" applyFill="1" applyBorder="1"/>
    <xf numFmtId="168" fontId="0" fillId="4" borderId="17" xfId="0" applyNumberFormat="1" applyFill="1" applyBorder="1"/>
    <xf numFmtId="165" fontId="1" fillId="7" borderId="17" xfId="0" applyNumberFormat="1" applyFont="1" applyFill="1" applyBorder="1" applyAlignment="1">
      <alignment horizontal="center" vertical="center" shrinkToFit="1"/>
    </xf>
    <xf numFmtId="0" fontId="0" fillId="0" borderId="18" xfId="0" applyBorder="1"/>
    <xf numFmtId="0" fontId="1" fillId="2" borderId="18" xfId="0" applyFont="1" applyFill="1" applyBorder="1" applyAlignment="1">
      <alignment horizontal="left"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0" borderId="21" xfId="0" applyFont="1" applyBorder="1"/>
    <xf numFmtId="0" fontId="0" fillId="0" borderId="21" xfId="0" applyBorder="1"/>
    <xf numFmtId="167" fontId="1" fillId="4" borderId="5" xfId="1" applyNumberFormat="1" applyFont="1" applyFill="1" applyBorder="1" applyAlignment="1">
      <alignment horizontal="center" vertical="center"/>
    </xf>
    <xf numFmtId="0" fontId="11" fillId="4" borderId="5" xfId="1" applyFill="1" applyBorder="1"/>
    <xf numFmtId="0" fontId="1" fillId="6" borderId="5" xfId="1" applyFont="1" applyFill="1" applyBorder="1" applyAlignment="1">
      <alignment horizontal="center" vertical="center"/>
    </xf>
    <xf numFmtId="9" fontId="11" fillId="4" borderId="5" xfId="1" applyNumberFormat="1" applyFill="1" applyBorder="1"/>
    <xf numFmtId="165" fontId="11" fillId="4" borderId="5" xfId="1" applyNumberFormat="1" applyFill="1" applyBorder="1"/>
    <xf numFmtId="169" fontId="11" fillId="4" borderId="5" xfId="1" applyNumberFormat="1" applyFill="1" applyBorder="1"/>
    <xf numFmtId="0" fontId="11" fillId="0" borderId="5" xfId="1" applyBorder="1"/>
    <xf numFmtId="0" fontId="13" fillId="0" borderId="24" xfId="1" applyFont="1" applyBorder="1" applyAlignment="1">
      <alignment horizontal="center" vertical="center" wrapText="1"/>
    </xf>
    <xf numFmtId="0" fontId="11" fillId="0" borderId="5" xfId="1" applyBorder="1" applyAlignment="1">
      <alignment vertical="center" wrapText="1"/>
    </xf>
    <xf numFmtId="0" fontId="11" fillId="0" borderId="24" xfId="1" applyBorder="1" applyAlignment="1">
      <alignment vertical="center" wrapText="1"/>
    </xf>
    <xf numFmtId="0" fontId="12" fillId="3" borderId="2" xfId="1" applyFont="1" applyFill="1" applyAlignment="1">
      <alignment horizontal="center" vertical="center" wrapText="1"/>
    </xf>
    <xf numFmtId="0" fontId="13" fillId="3" borderId="2" xfId="1" applyFont="1" applyFill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168" fontId="11" fillId="4" borderId="5" xfId="1" applyNumberFormat="1" applyFill="1" applyBorder="1"/>
    <xf numFmtId="165" fontId="11" fillId="0" borderId="5" xfId="1" applyNumberFormat="1" applyBorder="1"/>
    <xf numFmtId="165" fontId="20" fillId="13" borderId="2" xfId="0" applyNumberFormat="1" applyFont="1" applyFill="1" applyBorder="1" applyAlignment="1">
      <alignment horizontal="center" vertical="center" wrapText="1"/>
    </xf>
    <xf numFmtId="168" fontId="20" fillId="13" borderId="2" xfId="0" applyNumberFormat="1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3" fillId="13" borderId="16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165" fontId="13" fillId="13" borderId="2" xfId="0" applyNumberFormat="1" applyFont="1" applyFill="1" applyBorder="1" applyAlignment="1">
      <alignment horizontal="center" vertical="center" wrapText="1"/>
    </xf>
    <xf numFmtId="168" fontId="13" fillId="13" borderId="2" xfId="0" applyNumberFormat="1" applyFont="1" applyFill="1" applyBorder="1" applyAlignment="1">
      <alignment horizontal="center" vertical="center" wrapText="1"/>
    </xf>
    <xf numFmtId="166" fontId="13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165" fontId="11" fillId="13" borderId="2" xfId="0" applyNumberFormat="1" applyFont="1" applyFill="1" applyBorder="1" applyAlignment="1">
      <alignment vertical="center" wrapText="1"/>
    </xf>
    <xf numFmtId="168" fontId="11" fillId="13" borderId="2" xfId="0" applyNumberFormat="1" applyFont="1" applyFill="1" applyBorder="1" applyAlignment="1">
      <alignment vertical="center" wrapText="1"/>
    </xf>
    <xf numFmtId="165" fontId="1" fillId="13" borderId="2" xfId="0" applyNumberFormat="1" applyFont="1" applyFill="1" applyBorder="1" applyAlignment="1">
      <alignment horizontal="center" vertical="center" shrinkToFit="1"/>
    </xf>
    <xf numFmtId="165" fontId="5" fillId="13" borderId="2" xfId="0" applyNumberFormat="1" applyFont="1" applyFill="1" applyBorder="1" applyAlignment="1">
      <alignment horizontal="center" vertical="center" shrinkToFit="1"/>
    </xf>
    <xf numFmtId="0" fontId="1" fillId="13" borderId="2" xfId="0" applyFont="1" applyFill="1" applyBorder="1" applyAlignment="1">
      <alignment horizontal="center" vertical="center" shrinkToFit="1"/>
    </xf>
    <xf numFmtId="168" fontId="5" fillId="13" borderId="2" xfId="0" applyNumberFormat="1" applyFont="1" applyFill="1" applyBorder="1" applyAlignment="1">
      <alignment horizontal="center" vertical="center" shrinkToFit="1"/>
    </xf>
    <xf numFmtId="168" fontId="8" fillId="13" borderId="2" xfId="0" applyNumberFormat="1" applyFont="1" applyFill="1" applyBorder="1"/>
    <xf numFmtId="0" fontId="3" fillId="13" borderId="2" xfId="0" applyFont="1" applyFill="1" applyBorder="1"/>
    <xf numFmtId="165" fontId="3" fillId="13" borderId="2" xfId="0" applyNumberFormat="1" applyFont="1" applyFill="1" applyBorder="1"/>
    <xf numFmtId="168" fontId="3" fillId="13" borderId="2" xfId="0" applyNumberFormat="1" applyFont="1" applyFill="1" applyBorder="1"/>
    <xf numFmtId="0" fontId="0" fillId="13" borderId="2" xfId="0" applyFill="1" applyBorder="1"/>
    <xf numFmtId="165" fontId="0" fillId="13" borderId="2" xfId="0" applyNumberFormat="1" applyFill="1" applyBorder="1"/>
    <xf numFmtId="168" fontId="0" fillId="13" borderId="2" xfId="0" applyNumberFormat="1" applyFill="1" applyBorder="1"/>
    <xf numFmtId="165" fontId="1" fillId="13" borderId="16" xfId="0" applyNumberFormat="1" applyFont="1" applyFill="1" applyBorder="1" applyAlignment="1">
      <alignment horizontal="center" vertical="center" shrinkToFit="1"/>
    </xf>
    <xf numFmtId="165" fontId="9" fillId="15" borderId="28" xfId="0" applyNumberFormat="1" applyFont="1" applyFill="1" applyBorder="1" applyAlignment="1">
      <alignment vertical="center"/>
    </xf>
    <xf numFmtId="165" fontId="6" fillId="15" borderId="2" xfId="0" applyNumberFormat="1" applyFont="1" applyFill="1" applyBorder="1" applyAlignment="1">
      <alignment horizontal="center" vertical="center" wrapText="1"/>
    </xf>
    <xf numFmtId="165" fontId="13" fillId="15" borderId="5" xfId="0" applyNumberFormat="1" applyFont="1" applyFill="1" applyBorder="1" applyAlignment="1">
      <alignment horizontal="center" vertical="center" wrapText="1"/>
    </xf>
    <xf numFmtId="165" fontId="13" fillId="15" borderId="2" xfId="0" applyNumberFormat="1" applyFont="1" applyFill="1" applyBorder="1" applyAlignment="1">
      <alignment horizontal="center" vertical="center" wrapText="1"/>
    </xf>
    <xf numFmtId="165" fontId="26" fillId="15" borderId="2" xfId="0" applyNumberFormat="1" applyFont="1" applyFill="1" applyBorder="1" applyAlignment="1">
      <alignment vertical="center"/>
    </xf>
    <xf numFmtId="165" fontId="26" fillId="15" borderId="2" xfId="0" applyNumberFormat="1" applyFont="1" applyFill="1" applyBorder="1" applyAlignment="1">
      <alignment vertical="center" wrapText="1"/>
    </xf>
    <xf numFmtId="165" fontId="26" fillId="15" borderId="4" xfId="0" applyNumberFormat="1" applyFont="1" applyFill="1" applyBorder="1" applyAlignment="1">
      <alignment vertical="center"/>
    </xf>
    <xf numFmtId="165" fontId="3" fillId="15" borderId="25" xfId="0" applyNumberFormat="1" applyFont="1" applyFill="1" applyBorder="1"/>
    <xf numFmtId="165" fontId="3" fillId="15" borderId="9" xfId="0" applyNumberFormat="1" applyFont="1" applyFill="1" applyBorder="1"/>
    <xf numFmtId="165" fontId="3" fillId="15" borderId="26" xfId="0" applyNumberFormat="1" applyFont="1" applyFill="1" applyBorder="1"/>
    <xf numFmtId="165" fontId="3" fillId="15" borderId="1" xfId="0" applyNumberFormat="1" applyFont="1" applyFill="1" applyBorder="1"/>
    <xf numFmtId="165" fontId="26" fillId="15" borderId="2" xfId="0" applyNumberFormat="1" applyFont="1" applyFill="1" applyBorder="1"/>
    <xf numFmtId="165" fontId="5" fillId="15" borderId="29" xfId="0" applyNumberFormat="1" applyFont="1" applyFill="1" applyBorder="1" applyAlignment="1">
      <alignment horizontal="center" vertical="center" shrinkToFit="1"/>
    </xf>
    <xf numFmtId="165" fontId="8" fillId="15" borderId="2" xfId="0" applyNumberFormat="1" applyFont="1" applyFill="1" applyBorder="1"/>
    <xf numFmtId="165" fontId="3" fillId="15" borderId="2" xfId="0" applyNumberFormat="1" applyFont="1" applyFill="1" applyBorder="1"/>
    <xf numFmtId="0" fontId="24" fillId="13" borderId="16" xfId="0" applyFont="1" applyFill="1" applyBorder="1" applyAlignment="1">
      <alignment horizontal="center" vertical="center" wrapText="1"/>
    </xf>
    <xf numFmtId="167" fontId="16" fillId="10" borderId="16" xfId="1" applyNumberFormat="1" applyFont="1" applyFill="1" applyBorder="1" applyAlignment="1">
      <alignment horizontal="center" vertical="center"/>
    </xf>
    <xf numFmtId="0" fontId="22" fillId="10" borderId="16" xfId="1" applyFont="1" applyFill="1" applyBorder="1"/>
    <xf numFmtId="0" fontId="16" fillId="11" borderId="16" xfId="1" applyFont="1" applyFill="1" applyBorder="1" applyAlignment="1">
      <alignment horizontal="center" vertical="center"/>
    </xf>
    <xf numFmtId="9" fontId="22" fillId="10" borderId="16" xfId="1" applyNumberFormat="1" applyFont="1" applyFill="1" applyBorder="1"/>
    <xf numFmtId="165" fontId="22" fillId="10" borderId="16" xfId="1" applyNumberFormat="1" applyFont="1" applyFill="1" applyBorder="1"/>
    <xf numFmtId="169" fontId="22" fillId="10" borderId="16" xfId="1" applyNumberFormat="1" applyFont="1" applyFill="1" applyBorder="1"/>
    <xf numFmtId="0" fontId="22" fillId="0" borderId="16" xfId="0" applyFont="1" applyBorder="1"/>
    <xf numFmtId="0" fontId="5" fillId="0" borderId="31" xfId="1" applyFont="1" applyBorder="1" applyAlignment="1">
      <alignment vertical="center" shrinkToFit="1"/>
    </xf>
    <xf numFmtId="0" fontId="11" fillId="0" borderId="16" xfId="1" applyBorder="1" applyAlignment="1">
      <alignment vertical="center" wrapText="1"/>
    </xf>
    <xf numFmtId="164" fontId="1" fillId="4" borderId="16" xfId="1" applyNumberFormat="1" applyFont="1" applyFill="1" applyBorder="1" applyAlignment="1">
      <alignment horizontal="center" vertical="center"/>
    </xf>
    <xf numFmtId="0" fontId="1" fillId="4" borderId="16" xfId="1" applyFont="1" applyFill="1" applyBorder="1" applyAlignment="1">
      <alignment horizontal="center" vertical="center"/>
    </xf>
    <xf numFmtId="0" fontId="11" fillId="0" borderId="16" xfId="1" applyBorder="1"/>
    <xf numFmtId="49" fontId="11" fillId="4" borderId="5" xfId="1" applyNumberFormat="1" applyFill="1" applyBorder="1"/>
    <xf numFmtId="49" fontId="11" fillId="10" borderId="16" xfId="1" applyNumberFormat="1" applyFill="1" applyBorder="1"/>
    <xf numFmtId="49" fontId="15" fillId="12" borderId="2" xfId="0" applyNumberFormat="1" applyFont="1" applyFill="1" applyBorder="1" applyAlignment="1">
      <alignment vertical="center"/>
    </xf>
    <xf numFmtId="0" fontId="1" fillId="0" borderId="23" xfId="0" applyFont="1" applyBorder="1" applyAlignment="1">
      <alignment horizontal="center" vertical="center" shrinkToFit="1"/>
    </xf>
    <xf numFmtId="165" fontId="1" fillId="7" borderId="16" xfId="0" applyNumberFormat="1" applyFont="1" applyFill="1" applyBorder="1" applyAlignment="1">
      <alignment horizontal="center" vertical="center" shrinkToFit="1"/>
    </xf>
    <xf numFmtId="49" fontId="1" fillId="6" borderId="2" xfId="0" applyNumberFormat="1" applyFont="1" applyFill="1" applyBorder="1" applyAlignment="1">
      <alignment horizontal="center" vertical="center"/>
    </xf>
    <xf numFmtId="49" fontId="0" fillId="4" borderId="0" xfId="0" applyNumberFormat="1" applyFill="1"/>
    <xf numFmtId="49" fontId="0" fillId="4" borderId="2" xfId="0" applyNumberFormat="1" applyFill="1" applyBorder="1"/>
    <xf numFmtId="170" fontId="1" fillId="6" borderId="2" xfId="0" applyNumberFormat="1" applyFont="1" applyFill="1" applyBorder="1" applyAlignment="1">
      <alignment horizontal="center" vertical="center"/>
    </xf>
    <xf numFmtId="170" fontId="0" fillId="4" borderId="0" xfId="0" applyNumberFormat="1" applyFill="1"/>
    <xf numFmtId="170" fontId="0" fillId="4" borderId="2" xfId="0" applyNumberFormat="1" applyFill="1" applyBorder="1"/>
    <xf numFmtId="165" fontId="3" fillId="16" borderId="26" xfId="0" applyNumberFormat="1" applyFont="1" applyFill="1" applyBorder="1"/>
    <xf numFmtId="165" fontId="3" fillId="16" borderId="1" xfId="0" applyNumberFormat="1" applyFont="1" applyFill="1" applyBorder="1"/>
    <xf numFmtId="165" fontId="20" fillId="3" borderId="32" xfId="0" applyNumberFormat="1" applyFont="1" applyFill="1" applyBorder="1" applyAlignment="1">
      <alignment horizontal="center" vertical="center" wrapText="1"/>
    </xf>
    <xf numFmtId="164" fontId="20" fillId="0" borderId="32" xfId="0" applyNumberFormat="1" applyFont="1" applyBorder="1" applyAlignment="1">
      <alignment horizontal="center" vertical="center"/>
    </xf>
    <xf numFmtId="164" fontId="20" fillId="0" borderId="32" xfId="0" applyNumberFormat="1" applyFont="1" applyBorder="1" applyAlignment="1">
      <alignment horizontal="center" vertical="center" shrinkToFit="1"/>
    </xf>
    <xf numFmtId="165" fontId="20" fillId="0" borderId="32" xfId="0" applyNumberFormat="1" applyFont="1" applyBorder="1" applyAlignment="1">
      <alignment horizontal="center" vertical="center" shrinkToFit="1"/>
    </xf>
    <xf numFmtId="165" fontId="20" fillId="0" borderId="32" xfId="0" applyNumberFormat="1" applyFont="1" applyBorder="1" applyAlignment="1">
      <alignment horizontal="center" vertical="center"/>
    </xf>
    <xf numFmtId="164" fontId="20" fillId="0" borderId="34" xfId="0" applyNumberFormat="1" applyFont="1" applyBorder="1" applyAlignment="1">
      <alignment horizontal="center" vertical="center"/>
    </xf>
    <xf numFmtId="164" fontId="20" fillId="0" borderId="35" xfId="0" applyNumberFormat="1" applyFont="1" applyBorder="1" applyAlignment="1">
      <alignment horizontal="center" vertical="center"/>
    </xf>
    <xf numFmtId="164" fontId="20" fillId="0" borderId="35" xfId="0" applyNumberFormat="1" applyFont="1" applyBorder="1" applyAlignment="1">
      <alignment horizontal="center" vertical="center" shrinkToFit="1"/>
    </xf>
    <xf numFmtId="164" fontId="20" fillId="0" borderId="37" xfId="0" applyNumberFormat="1" applyFont="1" applyBorder="1" applyAlignment="1">
      <alignment horizontal="center" vertical="center"/>
    </xf>
    <xf numFmtId="164" fontId="20" fillId="0" borderId="39" xfId="0" applyNumberFormat="1" applyFont="1" applyBorder="1" applyAlignment="1">
      <alignment horizontal="center" vertical="center"/>
    </xf>
    <xf numFmtId="164" fontId="20" fillId="0" borderId="40" xfId="0" applyNumberFormat="1" applyFont="1" applyBorder="1" applyAlignment="1">
      <alignment horizontal="center" vertical="center"/>
    </xf>
    <xf numFmtId="164" fontId="20" fillId="0" borderId="40" xfId="0" applyNumberFormat="1" applyFont="1" applyBorder="1" applyAlignment="1">
      <alignment horizontal="center" vertical="center" shrinkToFit="1"/>
    </xf>
    <xf numFmtId="165" fontId="8" fillId="16" borderId="2" xfId="0" applyNumberFormat="1" applyFont="1" applyFill="1" applyBorder="1"/>
    <xf numFmtId="165" fontId="34" fillId="14" borderId="2" xfId="0" applyNumberFormat="1" applyFont="1" applyFill="1" applyBorder="1" applyAlignment="1">
      <alignment horizontal="center" vertical="center" wrapText="1"/>
    </xf>
    <xf numFmtId="165" fontId="31" fillId="16" borderId="26" xfId="0" applyNumberFormat="1" applyFont="1" applyFill="1" applyBorder="1" applyAlignment="1">
      <alignment horizontal="center" vertical="center" shrinkToFit="1"/>
    </xf>
    <xf numFmtId="165" fontId="31" fillId="16" borderId="1" xfId="0" applyNumberFormat="1" applyFont="1" applyFill="1" applyBorder="1" applyAlignment="1">
      <alignment horizontal="center" vertical="center" shrinkToFit="1"/>
    </xf>
    <xf numFmtId="171" fontId="34" fillId="14" borderId="2" xfId="0" applyNumberFormat="1" applyFont="1" applyFill="1" applyBorder="1" applyAlignment="1">
      <alignment horizontal="center" vertical="center" wrapText="1"/>
    </xf>
    <xf numFmtId="171" fontId="32" fillId="16" borderId="2" xfId="0" applyNumberFormat="1" applyFont="1" applyFill="1" applyBorder="1" applyAlignment="1">
      <alignment horizontal="center" vertical="center" shrinkToFit="1"/>
    </xf>
    <xf numFmtId="171" fontId="11" fillId="10" borderId="16" xfId="1" applyNumberFormat="1" applyFill="1" applyBorder="1"/>
    <xf numFmtId="172" fontId="11" fillId="10" borderId="16" xfId="1" applyNumberFormat="1" applyFill="1" applyBorder="1"/>
    <xf numFmtId="0" fontId="20" fillId="0" borderId="15" xfId="0" applyFont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shrinkToFit="1"/>
    </xf>
    <xf numFmtId="0" fontId="20" fillId="0" borderId="15" xfId="0" applyFont="1" applyBorder="1" applyAlignment="1">
      <alignment shrinkToFit="1"/>
    </xf>
    <xf numFmtId="165" fontId="20" fillId="0" borderId="42" xfId="0" applyNumberFormat="1" applyFont="1" applyBorder="1" applyAlignment="1">
      <alignment horizontal="center" vertical="center"/>
    </xf>
    <xf numFmtId="164" fontId="20" fillId="0" borderId="38" xfId="0" applyNumberFormat="1" applyFont="1" applyBorder="1" applyAlignment="1">
      <alignment horizontal="center" vertical="center" shrinkToFit="1"/>
    </xf>
    <xf numFmtId="164" fontId="20" fillId="0" borderId="41" xfId="0" applyNumberFormat="1" applyFont="1" applyBorder="1" applyAlignment="1">
      <alignment horizontal="center" vertical="center"/>
    </xf>
    <xf numFmtId="164" fontId="20" fillId="0" borderId="38" xfId="0" applyNumberFormat="1" applyFont="1" applyBorder="1" applyAlignment="1">
      <alignment horizontal="center" vertical="center"/>
    </xf>
    <xf numFmtId="172" fontId="11" fillId="4" borderId="5" xfId="1" applyNumberFormat="1" applyFill="1" applyBorder="1"/>
    <xf numFmtId="170" fontId="11" fillId="4" borderId="5" xfId="1" applyNumberFormat="1" applyFill="1" applyBorder="1"/>
    <xf numFmtId="171" fontId="11" fillId="4" borderId="5" xfId="1" applyNumberFormat="1" applyFill="1" applyBorder="1"/>
    <xf numFmtId="49" fontId="20" fillId="0" borderId="0" xfId="0" applyNumberFormat="1" applyFont="1"/>
    <xf numFmtId="49" fontId="20" fillId="0" borderId="0" xfId="0" applyNumberFormat="1" applyFont="1" applyAlignment="1">
      <alignment shrinkToFit="1"/>
    </xf>
    <xf numFmtId="49" fontId="20" fillId="0" borderId="0" xfId="0" applyNumberFormat="1" applyFont="1" applyAlignment="1">
      <alignment vertical="top" wrapText="1"/>
    </xf>
    <xf numFmtId="0" fontId="36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3" borderId="32" xfId="0" applyNumberFormat="1" applyFont="1" applyFill="1" applyBorder="1" applyAlignment="1">
      <alignment horizontal="center" vertical="center" wrapText="1"/>
    </xf>
    <xf numFmtId="164" fontId="36" fillId="0" borderId="32" xfId="0" applyNumberFormat="1" applyFont="1" applyBorder="1" applyAlignment="1">
      <alignment horizontal="center" vertical="center"/>
    </xf>
    <xf numFmtId="164" fontId="36" fillId="0" borderId="32" xfId="0" applyNumberFormat="1" applyFont="1" applyBorder="1" applyAlignment="1">
      <alignment vertical="center" shrinkToFit="1"/>
    </xf>
    <xf numFmtId="164" fontId="36" fillId="0" borderId="32" xfId="0" applyNumberFormat="1" applyFont="1" applyBorder="1" applyAlignment="1">
      <alignment horizontal="center" vertical="center" shrinkToFit="1"/>
    </xf>
    <xf numFmtId="165" fontId="36" fillId="0" borderId="32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vertical="top" wrapText="1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shrinkToFit="1"/>
    </xf>
    <xf numFmtId="165" fontId="36" fillId="0" borderId="0" xfId="0" applyNumberFormat="1" applyFont="1" applyAlignment="1">
      <alignment shrinkToFit="1"/>
    </xf>
    <xf numFmtId="165" fontId="36" fillId="0" borderId="0" xfId="0" applyNumberFormat="1" applyFont="1" applyAlignment="1">
      <alignment horizontal="center" vertical="center" wrapText="1"/>
    </xf>
    <xf numFmtId="165" fontId="36" fillId="0" borderId="0" xfId="0" applyNumberFormat="1" applyFont="1"/>
    <xf numFmtId="165" fontId="36" fillId="0" borderId="0" xfId="0" applyNumberFormat="1" applyFont="1" applyAlignment="1">
      <alignment horizontal="center" vertical="center"/>
    </xf>
    <xf numFmtId="165" fontId="20" fillId="0" borderId="33" xfId="0" applyNumberFormat="1" applyFont="1" applyBorder="1" applyAlignment="1">
      <alignment horizontal="center" vertical="center"/>
    </xf>
    <xf numFmtId="165" fontId="20" fillId="0" borderId="46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shrinkToFit="1"/>
    </xf>
    <xf numFmtId="164" fontId="20" fillId="0" borderId="41" xfId="0" applyNumberFormat="1" applyFont="1" applyBorder="1" applyAlignment="1">
      <alignment horizontal="center" vertical="center" shrinkToFit="1"/>
    </xf>
    <xf numFmtId="164" fontId="20" fillId="0" borderId="36" xfId="0" applyNumberFormat="1" applyFont="1" applyBorder="1" applyAlignment="1">
      <alignment horizontal="center" vertical="center" shrinkToFit="1"/>
    </xf>
    <xf numFmtId="49" fontId="20" fillId="0" borderId="41" xfId="0" applyNumberFormat="1" applyFont="1" applyBorder="1" applyAlignment="1">
      <alignment horizontal="center" vertical="center"/>
    </xf>
    <xf numFmtId="165" fontId="20" fillId="0" borderId="42" xfId="0" applyNumberFormat="1" applyFont="1" applyBorder="1" applyAlignment="1">
      <alignment horizontal="center" vertical="center" shrinkToFit="1"/>
    </xf>
    <xf numFmtId="49" fontId="20" fillId="0" borderId="15" xfId="0" applyNumberFormat="1" applyFont="1" applyBorder="1" applyAlignment="1">
      <alignment shrinkToFit="1"/>
    </xf>
    <xf numFmtId="49" fontId="20" fillId="0" borderId="36" xfId="0" applyNumberFormat="1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center" vertical="center" shrinkToFit="1"/>
    </xf>
    <xf numFmtId="0" fontId="9" fillId="18" borderId="28" xfId="0" applyFont="1" applyFill="1" applyBorder="1" applyAlignment="1">
      <alignment vertical="center"/>
    </xf>
    <xf numFmtId="165" fontId="9" fillId="18" borderId="28" xfId="0" applyNumberFormat="1" applyFont="1" applyFill="1" applyBorder="1" applyAlignment="1">
      <alignment vertical="center"/>
    </xf>
    <xf numFmtId="168" fontId="5" fillId="18" borderId="29" xfId="0" applyNumberFormat="1" applyFont="1" applyFill="1" applyBorder="1" applyAlignment="1">
      <alignment horizontal="center" vertical="center" shrinkToFit="1"/>
    </xf>
    <xf numFmtId="0" fontId="25" fillId="8" borderId="0" xfId="0" applyFont="1" applyFill="1" applyAlignment="1">
      <alignment horizontal="center" vertical="center" wrapText="1"/>
    </xf>
    <xf numFmtId="165" fontId="25" fillId="8" borderId="0" xfId="0" applyNumberFormat="1" applyFont="1" applyFill="1" applyAlignment="1">
      <alignment horizontal="center" vertical="center" wrapText="1"/>
    </xf>
    <xf numFmtId="168" fontId="38" fillId="8" borderId="0" xfId="0" applyNumberFormat="1" applyFont="1" applyFill="1" applyAlignment="1">
      <alignment horizontal="center" vertical="center" wrapText="1"/>
    </xf>
    <xf numFmtId="165" fontId="39" fillId="3" borderId="16" xfId="0" applyNumberFormat="1" applyFont="1" applyFill="1" applyBorder="1" applyAlignment="1">
      <alignment horizontal="left" vertical="center" wrapText="1"/>
    </xf>
    <xf numFmtId="168" fontId="39" fillId="3" borderId="16" xfId="0" applyNumberFormat="1" applyFont="1" applyFill="1" applyBorder="1" applyAlignment="1">
      <alignment horizontal="left" vertical="center" wrapText="1"/>
    </xf>
    <xf numFmtId="165" fontId="39" fillId="3" borderId="0" xfId="0" applyNumberFormat="1" applyFont="1" applyFill="1" applyAlignment="1">
      <alignment horizontal="left" vertical="center" wrapText="1"/>
    </xf>
    <xf numFmtId="168" fontId="39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165" fontId="13" fillId="3" borderId="0" xfId="0" applyNumberFormat="1" applyFont="1" applyFill="1" applyAlignment="1">
      <alignment horizontal="center" vertical="center" wrapText="1"/>
    </xf>
    <xf numFmtId="168" fontId="13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165" fontId="11" fillId="3" borderId="0" xfId="0" applyNumberFormat="1" applyFont="1" applyFill="1" applyAlignment="1">
      <alignment vertical="center" wrapText="1"/>
    </xf>
    <xf numFmtId="168" fontId="11" fillId="3" borderId="0" xfId="0" applyNumberFormat="1" applyFont="1" applyFill="1" applyAlignment="1">
      <alignment vertical="center" wrapText="1"/>
    </xf>
    <xf numFmtId="0" fontId="3" fillId="18" borderId="26" xfId="0" applyFont="1" applyFill="1" applyBorder="1"/>
    <xf numFmtId="165" fontId="3" fillId="18" borderId="1" xfId="0" applyNumberFormat="1" applyFont="1" applyFill="1" applyBorder="1"/>
    <xf numFmtId="0" fontId="3" fillId="18" borderId="1" xfId="0" applyFont="1" applyFill="1" applyBorder="1"/>
    <xf numFmtId="168" fontId="8" fillId="18" borderId="0" xfId="0" applyNumberFormat="1" applyFont="1" applyFill="1"/>
    <xf numFmtId="168" fontId="3" fillId="18" borderId="0" xfId="0" applyNumberFormat="1" applyFont="1" applyFill="1"/>
    <xf numFmtId="0" fontId="0" fillId="18" borderId="0" xfId="0" applyFill="1"/>
    <xf numFmtId="165" fontId="0" fillId="18" borderId="0" xfId="0" applyNumberFormat="1" applyFill="1"/>
    <xf numFmtId="168" fontId="0" fillId="18" borderId="0" xfId="0" applyNumberFormat="1" applyFill="1"/>
    <xf numFmtId="0" fontId="28" fillId="13" borderId="2" xfId="0" applyFont="1" applyFill="1" applyBorder="1"/>
    <xf numFmtId="0" fontId="27" fillId="13" borderId="2" xfId="0" applyFont="1" applyFill="1" applyBorder="1" applyAlignment="1">
      <alignment vertical="center" shrinkToFit="1"/>
    </xf>
    <xf numFmtId="0" fontId="30" fillId="13" borderId="2" xfId="0" applyFont="1" applyFill="1" applyBorder="1" applyAlignment="1">
      <alignment vertical="center" shrinkToFit="1"/>
    </xf>
    <xf numFmtId="0" fontId="27" fillId="13" borderId="2" xfId="0" applyFont="1" applyFill="1" applyBorder="1" applyAlignment="1">
      <alignment horizontal="center" vertical="center" shrinkToFit="1"/>
    </xf>
    <xf numFmtId="0" fontId="29" fillId="13" borderId="2" xfId="0" applyFont="1" applyFill="1" applyBorder="1"/>
    <xf numFmtId="0" fontId="27" fillId="2" borderId="15" xfId="0" applyFont="1" applyFill="1" applyBorder="1" applyAlignment="1">
      <alignment horizontal="left" vertical="center" shrinkToFit="1"/>
    </xf>
    <xf numFmtId="0" fontId="27" fillId="13" borderId="16" xfId="0" applyFont="1" applyFill="1" applyBorder="1" applyAlignment="1">
      <alignment vertical="center" shrinkToFit="1"/>
    </xf>
    <xf numFmtId="0" fontId="30" fillId="13" borderId="16" xfId="0" applyFont="1" applyFill="1" applyBorder="1" applyAlignment="1">
      <alignment vertical="center" shrinkToFit="1"/>
    </xf>
    <xf numFmtId="0" fontId="27" fillId="13" borderId="16" xfId="0" applyFont="1" applyFill="1" applyBorder="1" applyAlignment="1">
      <alignment horizontal="center" vertical="center" shrinkToFit="1"/>
    </xf>
    <xf numFmtId="0" fontId="27" fillId="13" borderId="14" xfId="0" applyFont="1" applyFill="1" applyBorder="1" applyAlignment="1">
      <alignment vertical="center" shrinkToFit="1"/>
    </xf>
    <xf numFmtId="0" fontId="27" fillId="13" borderId="13" xfId="0" applyFont="1" applyFill="1" applyBorder="1" applyAlignment="1">
      <alignment vertical="center" shrinkToFit="1"/>
    </xf>
    <xf numFmtId="0" fontId="27" fillId="13" borderId="14" xfId="0" applyFont="1" applyFill="1" applyBorder="1" applyAlignment="1">
      <alignment horizontal="center" vertical="center" shrinkToFit="1"/>
    </xf>
    <xf numFmtId="0" fontId="27" fillId="13" borderId="48" xfId="0" applyFont="1" applyFill="1" applyBorder="1" applyAlignment="1">
      <alignment vertical="center" shrinkToFit="1"/>
    </xf>
    <xf numFmtId="0" fontId="30" fillId="13" borderId="14" xfId="0" applyFont="1" applyFill="1" applyBorder="1" applyAlignment="1">
      <alignment vertical="center" shrinkToFit="1"/>
    </xf>
    <xf numFmtId="0" fontId="30" fillId="13" borderId="13" xfId="0" applyFont="1" applyFill="1" applyBorder="1" applyAlignment="1">
      <alignment vertical="center" shrinkToFit="1"/>
    </xf>
    <xf numFmtId="0" fontId="27" fillId="13" borderId="13" xfId="0" applyFont="1" applyFill="1" applyBorder="1" applyAlignment="1">
      <alignment horizontal="center" vertical="center" shrinkToFit="1"/>
    </xf>
    <xf numFmtId="0" fontId="27" fillId="13" borderId="30" xfId="0" applyFont="1" applyFill="1" applyBorder="1" applyAlignment="1">
      <alignment vertical="center" shrinkToFit="1"/>
    </xf>
    <xf numFmtId="164" fontId="20" fillId="0" borderId="49" xfId="0" applyNumberFormat="1" applyFont="1" applyBorder="1" applyAlignment="1">
      <alignment horizontal="center" vertical="center"/>
    </xf>
    <xf numFmtId="164" fontId="20" fillId="0" borderId="33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164" fontId="20" fillId="0" borderId="50" xfId="0" applyNumberFormat="1" applyFont="1" applyBorder="1" applyAlignment="1">
      <alignment horizontal="center" vertical="center"/>
    </xf>
    <xf numFmtId="164" fontId="20" fillId="0" borderId="33" xfId="0" applyNumberFormat="1" applyFont="1" applyBorder="1" applyAlignment="1">
      <alignment vertical="center"/>
    </xf>
    <xf numFmtId="165" fontId="20" fillId="0" borderId="37" xfId="0" applyNumberFormat="1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 shrinkToFit="1"/>
    </xf>
    <xf numFmtId="0" fontId="20" fillId="0" borderId="43" xfId="0" applyFont="1" applyBorder="1" applyAlignment="1">
      <alignment shrinkToFit="1"/>
    </xf>
    <xf numFmtId="165" fontId="36" fillId="0" borderId="42" xfId="0" applyNumberFormat="1" applyFont="1" applyBorder="1" applyAlignment="1">
      <alignment horizontal="center" vertical="center"/>
    </xf>
    <xf numFmtId="164" fontId="36" fillId="0" borderId="33" xfId="0" applyNumberFormat="1" applyFont="1" applyBorder="1" applyAlignment="1">
      <alignment horizontal="center" vertical="center"/>
    </xf>
    <xf numFmtId="164" fontId="36" fillId="0" borderId="34" xfId="0" applyNumberFormat="1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164" fontId="36" fillId="0" borderId="35" xfId="0" applyNumberFormat="1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 shrinkToFit="1"/>
    </xf>
    <xf numFmtId="164" fontId="36" fillId="0" borderId="35" xfId="0" applyNumberFormat="1" applyFont="1" applyBorder="1" applyAlignment="1">
      <alignment vertical="center" shrinkToFit="1"/>
    </xf>
    <xf numFmtId="164" fontId="36" fillId="0" borderId="35" xfId="0" applyNumberFormat="1" applyFont="1" applyBorder="1" applyAlignment="1">
      <alignment horizontal="center" vertical="center" shrinkToFit="1"/>
    </xf>
    <xf numFmtId="165" fontId="36" fillId="0" borderId="36" xfId="0" applyNumberFormat="1" applyFont="1" applyBorder="1" applyAlignment="1">
      <alignment horizontal="center" vertical="center" shrinkToFit="1"/>
    </xf>
    <xf numFmtId="164" fontId="36" fillId="0" borderId="37" xfId="0" applyNumberFormat="1" applyFont="1" applyBorder="1" applyAlignment="1">
      <alignment horizontal="center" vertical="center"/>
    </xf>
    <xf numFmtId="165" fontId="36" fillId="0" borderId="38" xfId="0" applyNumberFormat="1" applyFont="1" applyBorder="1" applyAlignment="1">
      <alignment horizontal="center" vertical="center" shrinkToFit="1"/>
    </xf>
    <xf numFmtId="164" fontId="36" fillId="0" borderId="38" xfId="0" applyNumberFormat="1" applyFont="1" applyBorder="1" applyAlignment="1">
      <alignment horizontal="center" vertical="center" shrinkToFit="1"/>
    </xf>
    <xf numFmtId="164" fontId="36" fillId="0" borderId="39" xfId="0" applyNumberFormat="1" applyFont="1" applyBorder="1" applyAlignment="1">
      <alignment horizontal="center" vertical="center"/>
    </xf>
    <xf numFmtId="164" fontId="36" fillId="0" borderId="40" xfId="0" applyNumberFormat="1" applyFont="1" applyBorder="1" applyAlignment="1">
      <alignment horizontal="center" vertical="center"/>
    </xf>
    <xf numFmtId="164" fontId="36" fillId="0" borderId="40" xfId="0" applyNumberFormat="1" applyFont="1" applyBorder="1" applyAlignment="1">
      <alignment horizontal="center" vertical="center" shrinkToFit="1"/>
    </xf>
    <xf numFmtId="164" fontId="36" fillId="0" borderId="40" xfId="0" applyNumberFormat="1" applyFont="1" applyBorder="1" applyAlignment="1">
      <alignment vertical="center" shrinkToFit="1"/>
    </xf>
    <xf numFmtId="164" fontId="36" fillId="0" borderId="40" xfId="0" applyNumberFormat="1" applyFont="1" applyBorder="1" applyAlignment="1">
      <alignment horizontal="left" vertical="center" wrapText="1" shrinkToFit="1"/>
    </xf>
    <xf numFmtId="164" fontId="36" fillId="0" borderId="41" xfId="0" applyNumberFormat="1" applyFont="1" applyBorder="1" applyAlignment="1">
      <alignment horizontal="center" vertical="center" shrinkToFit="1"/>
    </xf>
    <xf numFmtId="164" fontId="36" fillId="0" borderId="36" xfId="0" applyNumberFormat="1" applyFont="1" applyBorder="1" applyAlignment="1">
      <alignment horizontal="center" vertical="center"/>
    </xf>
    <xf numFmtId="164" fontId="36" fillId="0" borderId="38" xfId="0" applyNumberFormat="1" applyFont="1" applyBorder="1" applyAlignment="1">
      <alignment horizontal="center" vertical="center"/>
    </xf>
    <xf numFmtId="164" fontId="36" fillId="0" borderId="36" xfId="0" applyNumberFormat="1" applyFont="1" applyBorder="1" applyAlignment="1">
      <alignment horizontal="center" vertical="center" shrinkToFit="1"/>
    </xf>
    <xf numFmtId="164" fontId="36" fillId="0" borderId="40" xfId="0" applyNumberFormat="1" applyFont="1" applyBorder="1" applyAlignment="1">
      <alignment vertical="center"/>
    </xf>
    <xf numFmtId="164" fontId="36" fillId="0" borderId="41" xfId="0" applyNumberFormat="1" applyFont="1" applyBorder="1" applyAlignment="1">
      <alignment horizontal="center" vertical="center"/>
    </xf>
    <xf numFmtId="165" fontId="36" fillId="3" borderId="42" xfId="0" applyNumberFormat="1" applyFont="1" applyFill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7" fillId="2" borderId="43" xfId="0" applyFont="1" applyFill="1" applyBorder="1" applyAlignment="1">
      <alignment horizontal="center" vertical="center" shrinkToFit="1"/>
    </xf>
    <xf numFmtId="0" fontId="36" fillId="0" borderId="43" xfId="0" applyFont="1" applyBorder="1" applyAlignment="1">
      <alignment shrinkToFit="1"/>
    </xf>
    <xf numFmtId="0" fontId="36" fillId="0" borderId="43" xfId="0" applyFont="1" applyBorder="1" applyAlignment="1">
      <alignment horizontal="center" vertical="center" shrinkToFit="1"/>
    </xf>
    <xf numFmtId="165" fontId="36" fillId="0" borderId="44" xfId="0" applyNumberFormat="1" applyFont="1" applyBorder="1" applyAlignment="1">
      <alignment horizontal="center" vertical="center" shrinkToFit="1"/>
    </xf>
    <xf numFmtId="165" fontId="20" fillId="3" borderId="42" xfId="0" applyNumberFormat="1" applyFont="1" applyFill="1" applyBorder="1" applyAlignment="1">
      <alignment horizontal="center" vertical="center" wrapText="1"/>
    </xf>
    <xf numFmtId="164" fontId="20" fillId="0" borderId="52" xfId="0" applyNumberFormat="1" applyFont="1" applyBorder="1" applyAlignment="1">
      <alignment horizontal="center" vertical="center"/>
    </xf>
    <xf numFmtId="164" fontId="20" fillId="0" borderId="53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shrinkToFit="1"/>
    </xf>
    <xf numFmtId="164" fontId="20" fillId="0" borderId="0" xfId="0" applyNumberFormat="1" applyFont="1" applyAlignment="1">
      <alignment horizontal="left" vertical="top" wrapText="1"/>
    </xf>
    <xf numFmtId="0" fontId="33" fillId="13" borderId="32" xfId="0" applyFont="1" applyFill="1" applyBorder="1" applyAlignment="1">
      <alignment horizontal="left" vertical="center" shrinkToFit="1"/>
    </xf>
    <xf numFmtId="0" fontId="33" fillId="13" borderId="32" xfId="0" applyFont="1" applyFill="1" applyBorder="1" applyAlignment="1">
      <alignment horizontal="left" vertical="center"/>
    </xf>
    <xf numFmtId="0" fontId="20" fillId="0" borderId="15" xfId="0" applyFont="1" applyBorder="1" applyAlignment="1">
      <alignment horizontal="left" shrinkToFit="1"/>
    </xf>
    <xf numFmtId="164" fontId="20" fillId="0" borderId="32" xfId="0" applyNumberFormat="1" applyFont="1" applyBorder="1" applyAlignment="1">
      <alignment horizontal="left" vertical="center" shrinkToFit="1"/>
    </xf>
    <xf numFmtId="164" fontId="20" fillId="0" borderId="32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shrinkToFit="1"/>
    </xf>
    <xf numFmtId="164" fontId="20" fillId="0" borderId="53" xfId="0" applyNumberFormat="1" applyFont="1" applyBorder="1" applyAlignment="1">
      <alignment horizontal="left" vertical="center"/>
    </xf>
    <xf numFmtId="164" fontId="20" fillId="0" borderId="54" xfId="0" applyNumberFormat="1" applyFont="1" applyBorder="1" applyAlignment="1">
      <alignment horizontal="center" vertical="center"/>
    </xf>
    <xf numFmtId="0" fontId="31" fillId="13" borderId="13" xfId="0" applyFont="1" applyFill="1" applyBorder="1" applyAlignment="1">
      <alignment horizontal="left" vertical="center" shrinkToFit="1"/>
    </xf>
    <xf numFmtId="0" fontId="31" fillId="13" borderId="30" xfId="0" applyFont="1" applyFill="1" applyBorder="1" applyAlignment="1">
      <alignment horizontal="left" vertical="center" shrinkToFit="1"/>
    </xf>
    <xf numFmtId="0" fontId="31" fillId="13" borderId="57" xfId="0" applyFont="1" applyFill="1" applyBorder="1" applyAlignment="1">
      <alignment horizontal="left" vertical="center" shrinkToFit="1"/>
    </xf>
    <xf numFmtId="0" fontId="31" fillId="13" borderId="32" xfId="0" applyFont="1" applyFill="1" applyBorder="1" applyAlignment="1">
      <alignment horizontal="left" vertical="center" shrinkToFit="1"/>
    </xf>
    <xf numFmtId="0" fontId="33" fillId="13" borderId="15" xfId="0" applyFont="1" applyFill="1" applyBorder="1" applyAlignment="1">
      <alignment horizontal="left" vertical="center" shrinkToFit="1"/>
    </xf>
    <xf numFmtId="0" fontId="33" fillId="13" borderId="33" xfId="0" applyFont="1" applyFill="1" applyBorder="1" applyAlignment="1">
      <alignment horizontal="left" vertical="center" shrinkToFit="1"/>
    </xf>
    <xf numFmtId="0" fontId="31" fillId="13" borderId="32" xfId="2" applyFont="1" applyFill="1" applyBorder="1" applyAlignment="1">
      <alignment horizontal="left" vertical="center" wrapText="1"/>
    </xf>
    <xf numFmtId="0" fontId="31" fillId="13" borderId="32" xfId="0" applyFont="1" applyFill="1" applyBorder="1" applyAlignment="1">
      <alignment horizontal="left" shrinkToFit="1"/>
    </xf>
    <xf numFmtId="0" fontId="31" fillId="13" borderId="13" xfId="0" applyFont="1" applyFill="1" applyBorder="1" applyAlignment="1">
      <alignment horizontal="left" shrinkToFit="1"/>
    </xf>
    <xf numFmtId="0" fontId="31" fillId="13" borderId="58" xfId="0" applyFont="1" applyFill="1" applyBorder="1" applyAlignment="1">
      <alignment horizontal="left" vertical="center" shrinkToFit="1"/>
    </xf>
    <xf numFmtId="0" fontId="31" fillId="13" borderId="32" xfId="0" applyFont="1" applyFill="1" applyBorder="1" applyAlignment="1">
      <alignment horizontal="left" vertical="center"/>
    </xf>
    <xf numFmtId="0" fontId="31" fillId="13" borderId="32" xfId="1" applyFont="1" applyFill="1" applyBorder="1" applyAlignment="1">
      <alignment horizontal="left" vertical="center" shrinkToFit="1"/>
    </xf>
    <xf numFmtId="0" fontId="9" fillId="13" borderId="6" xfId="0" applyFont="1" applyFill="1" applyBorder="1" applyAlignment="1">
      <alignment horizontal="left" vertical="center" shrinkToFit="1"/>
    </xf>
    <xf numFmtId="0" fontId="31" fillId="13" borderId="9" xfId="0" applyFont="1" applyFill="1" applyBorder="1" applyAlignment="1">
      <alignment horizontal="left" vertical="center"/>
    </xf>
    <xf numFmtId="164" fontId="48" fillId="0" borderId="39" xfId="0" applyNumberFormat="1" applyFont="1" applyBorder="1" applyAlignment="1">
      <alignment horizontal="center" vertical="center"/>
    </xf>
    <xf numFmtId="164" fontId="48" fillId="0" borderId="40" xfId="0" applyNumberFormat="1" applyFont="1" applyBorder="1" applyAlignment="1">
      <alignment horizontal="center" vertical="center"/>
    </xf>
    <xf numFmtId="164" fontId="48" fillId="0" borderId="41" xfId="0" applyNumberFormat="1" applyFont="1" applyBorder="1" applyAlignment="1">
      <alignment horizontal="center" vertical="center"/>
    </xf>
    <xf numFmtId="164" fontId="48" fillId="0" borderId="40" xfId="0" applyNumberFormat="1" applyFont="1" applyBorder="1" applyAlignment="1">
      <alignment vertical="center"/>
    </xf>
    <xf numFmtId="164" fontId="20" fillId="0" borderId="40" xfId="0" applyNumberFormat="1" applyFont="1" applyBorder="1" applyAlignment="1">
      <alignment vertical="center"/>
    </xf>
    <xf numFmtId="164" fontId="48" fillId="0" borderId="40" xfId="0" applyNumberFormat="1" applyFont="1" applyBorder="1" applyAlignment="1">
      <alignment vertical="center" wrapText="1"/>
    </xf>
    <xf numFmtId="164" fontId="20" fillId="0" borderId="33" xfId="0" applyNumberFormat="1" applyFont="1" applyBorder="1" applyAlignment="1">
      <alignment vertical="center" wrapText="1"/>
    </xf>
    <xf numFmtId="164" fontId="20" fillId="0" borderId="40" xfId="0" applyNumberFormat="1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164" fontId="48" fillId="0" borderId="40" xfId="0" applyNumberFormat="1" applyFont="1" applyBorder="1" applyAlignment="1">
      <alignment horizontal="left" vertical="center" wrapText="1"/>
    </xf>
    <xf numFmtId="164" fontId="20" fillId="0" borderId="33" xfId="0" applyNumberFormat="1" applyFont="1" applyBorder="1" applyAlignment="1">
      <alignment horizontal="left" vertical="center" wrapText="1"/>
    </xf>
    <xf numFmtId="164" fontId="20" fillId="0" borderId="40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wrapText="1" shrinkToFit="1"/>
    </xf>
    <xf numFmtId="49" fontId="20" fillId="0" borderId="41" xfId="0" applyNumberFormat="1" applyFont="1" applyBorder="1" applyAlignment="1">
      <alignment horizontal="center" vertical="center" shrinkToFit="1"/>
    </xf>
    <xf numFmtId="164" fontId="20" fillId="0" borderId="36" xfId="0" applyNumberFormat="1" applyFont="1" applyBorder="1" applyAlignment="1">
      <alignment horizontal="center" vertical="center"/>
    </xf>
    <xf numFmtId="164" fontId="36" fillId="0" borderId="32" xfId="0" applyNumberFormat="1" applyFont="1" applyBorder="1" applyAlignment="1">
      <alignment vertical="center"/>
    </xf>
    <xf numFmtId="164" fontId="36" fillId="0" borderId="52" xfId="0" applyNumberFormat="1" applyFont="1" applyBorder="1" applyAlignment="1">
      <alignment horizontal="center" vertical="center"/>
    </xf>
    <xf numFmtId="164" fontId="36" fillId="0" borderId="53" xfId="0" applyNumberFormat="1" applyFont="1" applyBorder="1" applyAlignment="1">
      <alignment horizontal="center" vertical="center"/>
    </xf>
    <xf numFmtId="164" fontId="36" fillId="0" borderId="53" xfId="0" applyNumberFormat="1" applyFont="1" applyBorder="1" applyAlignment="1">
      <alignment vertical="center"/>
    </xf>
    <xf numFmtId="164" fontId="36" fillId="0" borderId="54" xfId="0" applyNumberFormat="1" applyFont="1" applyBorder="1" applyAlignment="1">
      <alignment horizontal="center" vertical="center"/>
    </xf>
    <xf numFmtId="167" fontId="9" fillId="20" borderId="61" xfId="0" applyNumberFormat="1" applyFont="1" applyFill="1" applyBorder="1" applyAlignment="1">
      <alignment horizontal="left" vertical="center"/>
    </xf>
    <xf numFmtId="0" fontId="9" fillId="20" borderId="60" xfId="0" applyFont="1" applyFill="1" applyBorder="1" applyAlignment="1">
      <alignment horizontal="left" vertical="center"/>
    </xf>
    <xf numFmtId="167" fontId="14" fillId="17" borderId="6" xfId="0" applyNumberFormat="1" applyFont="1" applyFill="1" applyBorder="1" applyAlignment="1">
      <alignment horizontal="left" vertical="center" shrinkToFit="1"/>
    </xf>
    <xf numFmtId="0" fontId="14" fillId="17" borderId="66" xfId="0" applyFont="1" applyFill="1" applyBorder="1" applyAlignment="1">
      <alignment horizontal="left" vertical="center" shrinkToFit="1"/>
    </xf>
    <xf numFmtId="167" fontId="9" fillId="3" borderId="63" xfId="0" applyNumberFormat="1" applyFont="1" applyFill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167" fontId="9" fillId="3" borderId="6" xfId="0" applyNumberFormat="1" applyFont="1" applyFill="1" applyBorder="1" applyAlignment="1">
      <alignment horizontal="left" vertical="center"/>
    </xf>
    <xf numFmtId="0" fontId="33" fillId="0" borderId="68" xfId="0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0" fontId="33" fillId="0" borderId="66" xfId="0" applyFont="1" applyBorder="1" applyAlignment="1">
      <alignment horizontal="left" vertical="center"/>
    </xf>
    <xf numFmtId="167" fontId="1" fillId="3" borderId="63" xfId="0" applyNumberFormat="1" applyFont="1" applyFill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167" fontId="1" fillId="3" borderId="6" xfId="0" applyNumberFormat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164" fontId="31" fillId="21" borderId="58" xfId="0" applyNumberFormat="1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164" fontId="31" fillId="21" borderId="57" xfId="0" applyNumberFormat="1" applyFont="1" applyFill="1" applyBorder="1" applyAlignment="1">
      <alignment horizontal="center" vertical="center"/>
    </xf>
    <xf numFmtId="164" fontId="31" fillId="21" borderId="59" xfId="0" applyNumberFormat="1" applyFont="1" applyFill="1" applyBorder="1" applyAlignment="1">
      <alignment horizontal="center" vertical="center"/>
    </xf>
    <xf numFmtId="164" fontId="31" fillId="19" borderId="58" xfId="0" applyNumberFormat="1" applyFont="1" applyFill="1" applyBorder="1" applyAlignment="1">
      <alignment horizontal="center" vertical="center"/>
    </xf>
    <xf numFmtId="164" fontId="31" fillId="19" borderId="57" xfId="0" applyNumberFormat="1" applyFont="1" applyFill="1" applyBorder="1" applyAlignment="1">
      <alignment horizontal="center" vertical="center"/>
    </xf>
    <xf numFmtId="164" fontId="31" fillId="19" borderId="59" xfId="0" applyNumberFormat="1" applyFont="1" applyFill="1" applyBorder="1" applyAlignment="1">
      <alignment horizontal="center" vertical="center"/>
    </xf>
    <xf numFmtId="167" fontId="15" fillId="3" borderId="65" xfId="0" applyNumberFormat="1" applyFont="1" applyFill="1" applyBorder="1" applyAlignment="1">
      <alignment horizontal="left" vertical="center"/>
    </xf>
    <xf numFmtId="0" fontId="15" fillId="3" borderId="60" xfId="0" applyFont="1" applyFill="1" applyBorder="1" applyAlignment="1">
      <alignment horizontal="left" vertical="center"/>
    </xf>
    <xf numFmtId="167" fontId="35" fillId="3" borderId="6" xfId="0" applyNumberFormat="1" applyFont="1" applyFill="1" applyBorder="1" applyAlignment="1">
      <alignment horizontal="left" vertical="center"/>
    </xf>
    <xf numFmtId="0" fontId="35" fillId="3" borderId="60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13" borderId="32" xfId="0" applyFont="1" applyFill="1" applyBorder="1" applyAlignment="1">
      <alignment horizontal="left" vertical="center"/>
    </xf>
    <xf numFmtId="0" fontId="14" fillId="0" borderId="69" xfId="0" applyFont="1" applyBorder="1" applyAlignment="1">
      <alignment horizontal="left" vertical="center" shrinkToFit="1"/>
    </xf>
    <xf numFmtId="0" fontId="14" fillId="13" borderId="15" xfId="0" applyFont="1" applyFill="1" applyBorder="1" applyAlignment="1">
      <alignment horizontal="left" vertical="center" shrinkToFit="1"/>
    </xf>
    <xf numFmtId="0" fontId="31" fillId="0" borderId="70" xfId="0" applyFont="1" applyBorder="1" applyAlignment="1">
      <alignment horizontal="left" vertical="center" shrinkToFit="1"/>
    </xf>
    <xf numFmtId="0" fontId="31" fillId="13" borderId="71" xfId="0" applyFont="1" applyFill="1" applyBorder="1" applyAlignment="1">
      <alignment horizontal="left" vertical="center" shrinkToFit="1"/>
    </xf>
    <xf numFmtId="0" fontId="33" fillId="0" borderId="49" xfId="0" applyFont="1" applyBorder="1" applyAlignment="1">
      <alignment horizontal="left" vertical="center" shrinkToFit="1"/>
    </xf>
    <xf numFmtId="0" fontId="33" fillId="0" borderId="37" xfId="0" applyFont="1" applyBorder="1" applyAlignment="1">
      <alignment horizontal="left" vertical="center" shrinkToFit="1"/>
    </xf>
    <xf numFmtId="0" fontId="33" fillId="0" borderId="69" xfId="0" applyFont="1" applyBorder="1" applyAlignment="1">
      <alignment horizontal="left" vertical="center" shrinkToFit="1"/>
    </xf>
    <xf numFmtId="0" fontId="33" fillId="0" borderId="70" xfId="0" applyFont="1" applyBorder="1" applyAlignment="1">
      <alignment horizontal="left" vertical="center" shrinkToFit="1"/>
    </xf>
    <xf numFmtId="0" fontId="33" fillId="13" borderId="71" xfId="0" applyFont="1" applyFill="1" applyBorder="1" applyAlignment="1">
      <alignment horizontal="left" vertical="center" shrinkToFit="1"/>
    </xf>
    <xf numFmtId="0" fontId="31" fillId="0" borderId="49" xfId="0" applyFont="1" applyBorder="1" applyAlignment="1">
      <alignment horizontal="left" vertical="center" shrinkToFit="1"/>
    </xf>
    <xf numFmtId="0" fontId="31" fillId="13" borderId="33" xfId="0" applyFont="1" applyFill="1" applyBorder="1" applyAlignment="1">
      <alignment horizontal="left" vertical="center" shrinkToFit="1"/>
    </xf>
    <xf numFmtId="0" fontId="31" fillId="0" borderId="37" xfId="0" applyFont="1" applyBorder="1" applyAlignment="1">
      <alignment horizontal="left" vertical="center" shrinkToFit="1"/>
    </xf>
    <xf numFmtId="0" fontId="31" fillId="0" borderId="69" xfId="0" applyFont="1" applyBorder="1" applyAlignment="1">
      <alignment horizontal="left" vertical="center" shrinkToFit="1"/>
    </xf>
    <xf numFmtId="0" fontId="31" fillId="13" borderId="15" xfId="0" applyFont="1" applyFill="1" applyBorder="1" applyAlignment="1">
      <alignment horizontal="left" vertical="center" shrinkToFit="1"/>
    </xf>
    <xf numFmtId="0" fontId="33" fillId="13" borderId="71" xfId="0" applyFont="1" applyFill="1" applyBorder="1" applyAlignment="1">
      <alignment vertical="center" shrinkToFit="1"/>
    </xf>
    <xf numFmtId="0" fontId="33" fillId="0" borderId="37" xfId="0" applyFont="1" applyBorder="1" applyAlignment="1">
      <alignment horizontal="left" vertical="center"/>
    </xf>
    <xf numFmtId="0" fontId="33" fillId="0" borderId="71" xfId="0" applyFont="1" applyBorder="1" applyAlignment="1">
      <alignment vertical="center" shrinkToFit="1"/>
    </xf>
    <xf numFmtId="0" fontId="31" fillId="0" borderId="32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/>
    </xf>
    <xf numFmtId="0" fontId="15" fillId="13" borderId="32" xfId="0" applyFont="1" applyFill="1" applyBorder="1" applyAlignment="1">
      <alignment horizontal="left" vertical="center"/>
    </xf>
    <xf numFmtId="0" fontId="35" fillId="0" borderId="37" xfId="0" applyFont="1" applyBorder="1" applyAlignment="1">
      <alignment horizontal="left" vertical="center"/>
    </xf>
    <xf numFmtId="0" fontId="35" fillId="13" borderId="32" xfId="0" applyFont="1" applyFill="1" applyBorder="1" applyAlignment="1">
      <alignment horizontal="left" vertical="center"/>
    </xf>
    <xf numFmtId="0" fontId="9" fillId="13" borderId="37" xfId="0" applyFont="1" applyFill="1" applyBorder="1" applyAlignment="1">
      <alignment horizontal="left" vertical="center"/>
    </xf>
    <xf numFmtId="0" fontId="9" fillId="13" borderId="69" xfId="0" applyFont="1" applyFill="1" applyBorder="1" applyAlignment="1">
      <alignment horizontal="left" vertical="center" shrinkToFit="1"/>
    </xf>
    <xf numFmtId="0" fontId="9" fillId="13" borderId="15" xfId="0" applyFont="1" applyFill="1" applyBorder="1" applyAlignment="1">
      <alignment horizontal="left" vertical="center" shrinkToFit="1"/>
    </xf>
    <xf numFmtId="0" fontId="31" fillId="13" borderId="70" xfId="0" applyFont="1" applyFill="1" applyBorder="1" applyAlignment="1">
      <alignment horizontal="left" vertical="center" shrinkToFit="1"/>
    </xf>
    <xf numFmtId="0" fontId="31" fillId="13" borderId="71" xfId="0" applyFont="1" applyFill="1" applyBorder="1"/>
    <xf numFmtId="0" fontId="31" fillId="13" borderId="49" xfId="0" applyFont="1" applyFill="1" applyBorder="1" applyAlignment="1">
      <alignment horizontal="left" vertical="center" shrinkToFit="1"/>
    </xf>
    <xf numFmtId="0" fontId="31" fillId="13" borderId="33" xfId="0" applyFont="1" applyFill="1" applyBorder="1" applyAlignment="1">
      <alignment horizontal="center" vertical="center" wrapText="1"/>
    </xf>
    <xf numFmtId="0" fontId="31" fillId="13" borderId="37" xfId="0" applyFont="1" applyFill="1" applyBorder="1" applyAlignment="1">
      <alignment horizontal="left" shrinkToFit="1"/>
    </xf>
    <xf numFmtId="0" fontId="31" fillId="13" borderId="32" xfId="0" applyFont="1" applyFill="1" applyBorder="1" applyAlignment="1">
      <alignment horizontal="center" wrapText="1"/>
    </xf>
    <xf numFmtId="0" fontId="31" fillId="13" borderId="37" xfId="0" applyFont="1" applyFill="1" applyBorder="1" applyAlignment="1">
      <alignment horizontal="left" vertical="center" shrinkToFit="1"/>
    </xf>
    <xf numFmtId="0" fontId="31" fillId="13" borderId="69" xfId="0" applyFont="1" applyFill="1" applyBorder="1" applyAlignment="1">
      <alignment horizontal="left" vertical="center" shrinkToFit="1"/>
    </xf>
    <xf numFmtId="0" fontId="31" fillId="13" borderId="70" xfId="0" applyFont="1" applyFill="1" applyBorder="1" applyAlignment="1">
      <alignment horizontal="left" vertical="center" wrapText="1"/>
    </xf>
    <xf numFmtId="0" fontId="31" fillId="13" borderId="71" xfId="2" applyFont="1" applyFill="1" applyBorder="1" applyAlignment="1">
      <alignment horizontal="left"/>
    </xf>
    <xf numFmtId="0" fontId="31" fillId="13" borderId="49" xfId="0" applyFont="1" applyFill="1" applyBorder="1" applyAlignment="1">
      <alignment horizontal="left" vertical="center" wrapText="1"/>
    </xf>
    <xf numFmtId="0" fontId="31" fillId="13" borderId="33" xfId="2" applyFont="1" applyFill="1" applyBorder="1" applyAlignment="1">
      <alignment horizontal="left" vertical="center" wrapText="1"/>
    </xf>
    <xf numFmtId="0" fontId="31" fillId="13" borderId="37" xfId="2" applyFont="1" applyFill="1" applyBorder="1" applyAlignment="1">
      <alignment horizontal="left" vertical="center" shrinkToFit="1"/>
    </xf>
    <xf numFmtId="0" fontId="31" fillId="13" borderId="49" xfId="0" applyFont="1" applyFill="1" applyBorder="1" applyAlignment="1">
      <alignment horizontal="left" shrinkToFit="1"/>
    </xf>
    <xf numFmtId="0" fontId="31" fillId="13" borderId="32" xfId="0" applyFont="1" applyFill="1" applyBorder="1" applyAlignment="1">
      <alignment vertical="center" shrinkToFit="1"/>
    </xf>
    <xf numFmtId="0" fontId="31" fillId="13" borderId="37" xfId="2" applyFont="1" applyFill="1" applyBorder="1" applyAlignment="1">
      <alignment horizontal="left" vertical="center" wrapText="1"/>
    </xf>
    <xf numFmtId="0" fontId="9" fillId="13" borderId="63" xfId="0" applyFont="1" applyFill="1" applyBorder="1" applyAlignment="1">
      <alignment horizontal="left" shrinkToFit="1"/>
    </xf>
    <xf numFmtId="0" fontId="9" fillId="13" borderId="62" xfId="0" applyFont="1" applyFill="1" applyBorder="1" applyAlignment="1">
      <alignment horizontal="left" shrinkToFit="1"/>
    </xf>
    <xf numFmtId="0" fontId="39" fillId="13" borderId="25" xfId="0" applyFont="1" applyFill="1" applyBorder="1" applyAlignment="1">
      <alignment horizontal="left" vertical="center"/>
    </xf>
    <xf numFmtId="0" fontId="31" fillId="13" borderId="37" xfId="0" applyFont="1" applyFill="1" applyBorder="1" applyAlignment="1">
      <alignment horizontal="left" vertical="center"/>
    </xf>
    <xf numFmtId="0" fontId="15" fillId="13" borderId="37" xfId="0" applyFont="1" applyFill="1" applyBorder="1" applyAlignment="1">
      <alignment horizontal="left" vertical="center"/>
    </xf>
    <xf numFmtId="0" fontId="35" fillId="13" borderId="37" xfId="0" applyFont="1" applyFill="1" applyBorder="1" applyAlignment="1">
      <alignment horizontal="left" vertical="center"/>
    </xf>
    <xf numFmtId="0" fontId="31" fillId="13" borderId="37" xfId="1" applyFont="1" applyFill="1" applyBorder="1" applyAlignment="1">
      <alignment horizontal="left" vertical="center" shrinkToFit="1"/>
    </xf>
    <xf numFmtId="0" fontId="31" fillId="13" borderId="69" xfId="0" applyFont="1" applyFill="1" applyBorder="1" applyAlignment="1">
      <alignment horizontal="left" shrinkToFit="1"/>
    </xf>
    <xf numFmtId="0" fontId="31" fillId="13" borderId="15" xfId="0" applyFont="1" applyFill="1" applyBorder="1" applyAlignment="1">
      <alignment horizontal="left" shrinkToFit="1"/>
    </xf>
    <xf numFmtId="0" fontId="31" fillId="13" borderId="70" xfId="0" applyFont="1" applyFill="1" applyBorder="1" applyAlignment="1">
      <alignment horizontal="left" shrinkToFit="1"/>
    </xf>
    <xf numFmtId="0" fontId="31" fillId="13" borderId="71" xfId="0" applyFont="1" applyFill="1" applyBorder="1" applyAlignment="1">
      <alignment horizontal="left" shrinkToFit="1"/>
    </xf>
    <xf numFmtId="0" fontId="31" fillId="13" borderId="33" xfId="0" applyFont="1" applyFill="1" applyBorder="1" applyAlignment="1">
      <alignment horizontal="left" shrinkToFit="1"/>
    </xf>
    <xf numFmtId="0" fontId="31" fillId="13" borderId="71" xfId="0" applyFont="1" applyFill="1" applyBorder="1" applyAlignment="1">
      <alignment vertical="center" shrinkToFit="1"/>
    </xf>
    <xf numFmtId="0" fontId="9" fillId="13" borderId="63" xfId="0" applyFont="1" applyFill="1" applyBorder="1" applyAlignment="1">
      <alignment shrinkToFit="1"/>
    </xf>
    <xf numFmtId="0" fontId="15" fillId="13" borderId="64" xfId="0" applyFont="1" applyFill="1" applyBorder="1" applyAlignment="1">
      <alignment vertical="center"/>
    </xf>
    <xf numFmtId="0" fontId="7" fillId="13" borderId="38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 shrinkToFit="1"/>
    </xf>
    <xf numFmtId="0" fontId="9" fillId="2" borderId="71" xfId="0" applyFont="1" applyFill="1" applyBorder="1" applyAlignment="1">
      <alignment horizontal="left" vertical="center" shrinkToFit="1"/>
    </xf>
    <xf numFmtId="0" fontId="9" fillId="2" borderId="49" xfId="0" applyFont="1" applyFill="1" applyBorder="1" applyAlignment="1">
      <alignment horizontal="left" shrinkToFit="1"/>
    </xf>
    <xf numFmtId="0" fontId="9" fillId="2" borderId="33" xfId="0" applyFont="1" applyFill="1" applyBorder="1" applyAlignment="1">
      <alignment horizontal="left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32" xfId="0" applyFont="1" applyFill="1" applyBorder="1" applyAlignment="1">
      <alignment horizontal="left" vertical="center" shrinkToFit="1"/>
    </xf>
    <xf numFmtId="0" fontId="31" fillId="2" borderId="70" xfId="0" applyFont="1" applyFill="1" applyBorder="1" applyAlignment="1">
      <alignment horizontal="left" vertical="center" shrinkToFit="1"/>
    </xf>
    <xf numFmtId="0" fontId="31" fillId="2" borderId="71" xfId="0" applyFont="1" applyFill="1" applyBorder="1" applyAlignment="1">
      <alignment horizontal="left" vertical="center" shrinkToFit="1"/>
    </xf>
    <xf numFmtId="0" fontId="31" fillId="2" borderId="49" xfId="0" applyFont="1" applyFill="1" applyBorder="1" applyAlignment="1">
      <alignment horizontal="left" shrinkToFit="1"/>
    </xf>
    <xf numFmtId="0" fontId="31" fillId="2" borderId="33" xfId="0" applyFont="1" applyFill="1" applyBorder="1" applyAlignment="1">
      <alignment horizontal="left" shrinkToFit="1"/>
    </xf>
    <xf numFmtId="0" fontId="31" fillId="2" borderId="37" xfId="0" applyFont="1" applyFill="1" applyBorder="1" applyAlignment="1">
      <alignment horizontal="left" vertical="center" shrinkToFit="1"/>
    </xf>
    <xf numFmtId="0" fontId="31" fillId="2" borderId="32" xfId="0" applyFont="1" applyFill="1" applyBorder="1" applyAlignment="1">
      <alignment horizontal="left" vertical="center" shrinkToFit="1"/>
    </xf>
    <xf numFmtId="0" fontId="31" fillId="2" borderId="69" xfId="0" applyFont="1" applyFill="1" applyBorder="1" applyAlignment="1">
      <alignment horizontal="left" vertical="center" shrinkToFit="1"/>
    </xf>
    <xf numFmtId="0" fontId="31" fillId="2" borderId="15" xfId="0" applyFont="1" applyFill="1" applyBorder="1" applyAlignment="1">
      <alignment horizontal="left" vertical="center" shrinkToFit="1"/>
    </xf>
    <xf numFmtId="0" fontId="1" fillId="2" borderId="70" xfId="0" applyFont="1" applyFill="1" applyBorder="1" applyAlignment="1">
      <alignment horizontal="center" vertical="center" shrinkToFit="1"/>
    </xf>
    <xf numFmtId="0" fontId="1" fillId="2" borderId="71" xfId="0" applyFont="1" applyFill="1" applyBorder="1" applyAlignment="1">
      <alignment horizontal="center" vertical="center" shrinkToFit="1"/>
    </xf>
    <xf numFmtId="0" fontId="1" fillId="2" borderId="49" xfId="0" applyFont="1" applyFill="1" applyBorder="1" applyAlignment="1">
      <alignment horizontal="center" shrinkToFit="1"/>
    </xf>
    <xf numFmtId="0" fontId="1" fillId="2" borderId="33" xfId="0" applyFont="1" applyFill="1" applyBorder="1" applyAlignment="1">
      <alignment horizont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shrinkToFit="1"/>
    </xf>
    <xf numFmtId="0" fontId="1" fillId="2" borderId="32" xfId="0" applyFont="1" applyFill="1" applyBorder="1" applyAlignment="1">
      <alignment horizontal="center" shrinkToFit="1"/>
    </xf>
    <xf numFmtId="0" fontId="31" fillId="2" borderId="37" xfId="0" applyFont="1" applyFill="1" applyBorder="1" applyAlignment="1">
      <alignment horizontal="left" shrinkToFit="1"/>
    </xf>
    <xf numFmtId="0" fontId="31" fillId="2" borderId="32" xfId="0" applyFont="1" applyFill="1" applyBorder="1" applyAlignment="1">
      <alignment horizontal="left" shrinkToFit="1"/>
    </xf>
    <xf numFmtId="0" fontId="1" fillId="13" borderId="70" xfId="0" applyFont="1" applyFill="1" applyBorder="1" applyAlignment="1">
      <alignment horizontal="center" vertical="center" shrinkToFit="1"/>
    </xf>
    <xf numFmtId="0" fontId="1" fillId="13" borderId="71" xfId="0" applyFont="1" applyFill="1" applyBorder="1" applyAlignment="1">
      <alignment horizontal="center" vertical="center" shrinkToFit="1"/>
    </xf>
    <xf numFmtId="0" fontId="1" fillId="13" borderId="37" xfId="0" applyFont="1" applyFill="1" applyBorder="1" applyAlignment="1">
      <alignment horizontal="left" shrinkToFit="1"/>
    </xf>
    <xf numFmtId="0" fontId="1" fillId="13" borderId="32" xfId="0" applyFont="1" applyFill="1" applyBorder="1" applyAlignment="1">
      <alignment horizontal="left" shrinkToFit="1"/>
    </xf>
    <xf numFmtId="0" fontId="1" fillId="13" borderId="37" xfId="0" applyFont="1" applyFill="1" applyBorder="1" applyAlignment="1">
      <alignment horizontal="left" vertical="center" shrinkToFit="1"/>
    </xf>
    <xf numFmtId="0" fontId="1" fillId="13" borderId="32" xfId="0" applyFont="1" applyFill="1" applyBorder="1" applyAlignment="1">
      <alignment horizontal="left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33" fillId="0" borderId="71" xfId="0" applyFont="1" applyBorder="1" applyAlignment="1">
      <alignment horizontal="center" vertical="center" shrinkToFit="1"/>
    </xf>
    <xf numFmtId="9" fontId="33" fillId="0" borderId="71" xfId="0" applyNumberFormat="1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left" vertical="center"/>
    </xf>
    <xf numFmtId="9" fontId="31" fillId="8" borderId="72" xfId="0" applyNumberFormat="1" applyFont="1" applyFill="1" applyBorder="1" applyAlignment="1">
      <alignment horizontal="center" vertical="center"/>
    </xf>
    <xf numFmtId="9" fontId="31" fillId="0" borderId="73" xfId="0" applyNumberFormat="1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left" vertical="center" shrinkToFit="1"/>
    </xf>
    <xf numFmtId="0" fontId="33" fillId="0" borderId="32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left" vertical="center" shrinkToFit="1"/>
    </xf>
    <xf numFmtId="0" fontId="33" fillId="8" borderId="71" xfId="0" applyFont="1" applyFill="1" applyBorder="1" applyAlignment="1">
      <alignment vertical="center" shrinkToFit="1"/>
    </xf>
    <xf numFmtId="0" fontId="33" fillId="0" borderId="71" xfId="0" applyFont="1" applyBorder="1" applyAlignment="1">
      <alignment horizontal="left" vertical="center" shrinkToFit="1"/>
    </xf>
    <xf numFmtId="0" fontId="31" fillId="0" borderId="58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31" fillId="0" borderId="59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167" fontId="9" fillId="9" borderId="61" xfId="0" applyNumberFormat="1" applyFont="1" applyFill="1" applyBorder="1" applyAlignment="1">
      <alignment horizontal="left" vertical="center"/>
    </xf>
    <xf numFmtId="167" fontId="14" fillId="12" borderId="6" xfId="0" applyNumberFormat="1" applyFont="1" applyFill="1" applyBorder="1" applyAlignment="1">
      <alignment horizontal="left" vertical="center" shrinkToFit="1"/>
    </xf>
    <xf numFmtId="167" fontId="9" fillId="10" borderId="63" xfId="0" applyNumberFormat="1" applyFont="1" applyFill="1" applyBorder="1" applyAlignment="1">
      <alignment horizontal="left" vertical="center"/>
    </xf>
    <xf numFmtId="167" fontId="9" fillId="10" borderId="6" xfId="0" applyNumberFormat="1" applyFont="1" applyFill="1" applyBorder="1" applyAlignment="1">
      <alignment horizontal="left" vertical="center"/>
    </xf>
    <xf numFmtId="167" fontId="1" fillId="10" borderId="63" xfId="0" applyNumberFormat="1" applyFont="1" applyFill="1" applyBorder="1" applyAlignment="1">
      <alignment horizontal="center" vertical="center"/>
    </xf>
    <xf numFmtId="167" fontId="1" fillId="10" borderId="6" xfId="0" applyNumberFormat="1" applyFont="1" applyFill="1" applyBorder="1" applyAlignment="1">
      <alignment horizontal="center" vertical="center"/>
    </xf>
    <xf numFmtId="164" fontId="31" fillId="22" borderId="58" xfId="0" applyNumberFormat="1" applyFont="1" applyFill="1" applyBorder="1" applyAlignment="1">
      <alignment horizontal="center" vertical="center"/>
    </xf>
    <xf numFmtId="164" fontId="31" fillId="22" borderId="57" xfId="0" applyNumberFormat="1" applyFont="1" applyFill="1" applyBorder="1" applyAlignment="1">
      <alignment horizontal="center" vertical="center"/>
    </xf>
    <xf numFmtId="164" fontId="31" fillId="22" borderId="59" xfId="0" applyNumberFormat="1" applyFont="1" applyFill="1" applyBorder="1" applyAlignment="1">
      <alignment horizontal="center" vertical="center"/>
    </xf>
    <xf numFmtId="167" fontId="15" fillId="10" borderId="65" xfId="0" applyNumberFormat="1" applyFont="1" applyFill="1" applyBorder="1" applyAlignment="1">
      <alignment horizontal="left" vertical="center"/>
    </xf>
    <xf numFmtId="167" fontId="35" fillId="10" borderId="6" xfId="0" applyNumberFormat="1" applyFont="1" applyFill="1" applyBorder="1" applyAlignment="1">
      <alignment horizontal="left" vertical="center"/>
    </xf>
    <xf numFmtId="164" fontId="20" fillId="0" borderId="74" xfId="0" applyNumberFormat="1" applyFont="1" applyBorder="1" applyAlignment="1">
      <alignment horizontal="center" vertical="center"/>
    </xf>
    <xf numFmtId="164" fontId="20" fillId="0" borderId="75" xfId="0" applyNumberFormat="1" applyFont="1" applyBorder="1" applyAlignment="1">
      <alignment horizontal="center" vertical="center"/>
    </xf>
    <xf numFmtId="49" fontId="20" fillId="0" borderId="76" xfId="0" applyNumberFormat="1" applyFont="1" applyBorder="1" applyAlignment="1">
      <alignment horizontal="center" vertical="center"/>
    </xf>
    <xf numFmtId="164" fontId="20" fillId="0" borderId="35" xfId="0" applyNumberFormat="1" applyFont="1" applyBorder="1" applyAlignment="1">
      <alignment vertical="center" shrinkToFit="1"/>
    </xf>
    <xf numFmtId="164" fontId="20" fillId="0" borderId="32" xfId="0" applyNumberFormat="1" applyFont="1" applyBorder="1" applyAlignment="1">
      <alignment vertical="center" shrinkToFit="1"/>
    </xf>
    <xf numFmtId="164" fontId="20" fillId="0" borderId="32" xfId="0" applyNumberFormat="1" applyFont="1" applyBorder="1" applyAlignment="1">
      <alignment vertical="center"/>
    </xf>
    <xf numFmtId="164" fontId="20" fillId="0" borderId="40" xfId="0" applyNumberFormat="1" applyFont="1" applyBorder="1" applyAlignment="1">
      <alignment vertical="center" shrinkToFit="1"/>
    </xf>
    <xf numFmtId="164" fontId="20" fillId="0" borderId="35" xfId="0" applyNumberFormat="1" applyFont="1" applyBorder="1" applyAlignment="1">
      <alignment vertical="center"/>
    </xf>
    <xf numFmtId="164" fontId="20" fillId="0" borderId="75" xfId="0" applyNumberFormat="1" applyFont="1" applyBorder="1" applyAlignment="1">
      <alignment vertical="center"/>
    </xf>
    <xf numFmtId="0" fontId="20" fillId="0" borderId="35" xfId="0" applyFont="1" applyBorder="1" applyAlignment="1">
      <alignment vertical="center" shrinkToFit="1"/>
    </xf>
    <xf numFmtId="0" fontId="9" fillId="0" borderId="3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shrinkToFit="1"/>
    </xf>
    <xf numFmtId="0" fontId="31" fillId="0" borderId="71" xfId="0" applyFont="1" applyBorder="1" applyAlignment="1">
      <alignment horizontal="left" vertical="center" shrinkToFit="1"/>
    </xf>
    <xf numFmtId="0" fontId="33" fillId="0" borderId="15" xfId="0" applyFont="1" applyBorder="1" applyAlignment="1">
      <alignment horizontal="left" vertical="center" shrinkToFit="1"/>
    </xf>
    <xf numFmtId="0" fontId="31" fillId="0" borderId="33" xfId="0" applyFont="1" applyBorder="1" applyAlignment="1">
      <alignment horizontal="left" vertical="center" shrinkToFit="1"/>
    </xf>
    <xf numFmtId="0" fontId="31" fillId="0" borderId="15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/>
    </xf>
    <xf numFmtId="0" fontId="35" fillId="0" borderId="32" xfId="0" applyFont="1" applyBorder="1" applyAlignment="1">
      <alignment horizontal="left" vertical="center"/>
    </xf>
    <xf numFmtId="0" fontId="33" fillId="0" borderId="71" xfId="0" applyFont="1" applyBorder="1"/>
    <xf numFmtId="0" fontId="33" fillId="0" borderId="33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left" shrinkToFit="1"/>
    </xf>
    <xf numFmtId="0" fontId="33" fillId="0" borderId="32" xfId="0" applyFont="1" applyBorder="1" applyAlignment="1">
      <alignment horizontal="center" wrapText="1"/>
    </xf>
    <xf numFmtId="0" fontId="31" fillId="0" borderId="70" xfId="0" applyFont="1" applyBorder="1" applyAlignment="1">
      <alignment horizontal="left" vertical="center" wrapText="1"/>
    </xf>
    <xf numFmtId="0" fontId="31" fillId="0" borderId="71" xfId="2" applyFont="1" applyBorder="1" applyAlignment="1">
      <alignment horizontal="left"/>
    </xf>
    <xf numFmtId="0" fontId="31" fillId="0" borderId="49" xfId="0" applyFont="1" applyBorder="1" applyAlignment="1">
      <alignment horizontal="left" vertical="center" wrapText="1"/>
    </xf>
    <xf numFmtId="0" fontId="31" fillId="0" borderId="33" xfId="2" applyFont="1" applyBorder="1" applyAlignment="1">
      <alignment horizontal="left" vertical="center" wrapText="1"/>
    </xf>
    <xf numFmtId="0" fontId="31" fillId="0" borderId="37" xfId="2" applyFont="1" applyBorder="1" applyAlignment="1">
      <alignment horizontal="left" vertical="center" shrinkToFit="1"/>
    </xf>
    <xf numFmtId="0" fontId="31" fillId="0" borderId="32" xfId="2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shrinkToFit="1"/>
    </xf>
    <xf numFmtId="0" fontId="33" fillId="0" borderId="32" xfId="0" applyFont="1" applyBorder="1" applyAlignment="1">
      <alignment vertical="center" shrinkToFit="1"/>
    </xf>
    <xf numFmtId="0" fontId="33" fillId="0" borderId="32" xfId="0" applyFont="1" applyBorder="1" applyAlignment="1">
      <alignment horizontal="left" shrinkToFit="1"/>
    </xf>
    <xf numFmtId="0" fontId="33" fillId="0" borderId="37" xfId="2" applyFont="1" applyBorder="1" applyAlignment="1">
      <alignment horizontal="left" vertical="center" wrapText="1"/>
    </xf>
    <xf numFmtId="0" fontId="33" fillId="0" borderId="32" xfId="2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 shrinkToFit="1"/>
    </xf>
    <xf numFmtId="0" fontId="31" fillId="0" borderId="77" xfId="0" applyFont="1" applyBorder="1" applyAlignment="1">
      <alignment horizontal="left" vertical="center" shrinkToFit="1"/>
    </xf>
    <xf numFmtId="0" fontId="31" fillId="0" borderId="78" xfId="0" applyFont="1" applyBorder="1" applyAlignment="1">
      <alignment horizontal="left" vertical="center" shrinkToFit="1"/>
    </xf>
    <xf numFmtId="0" fontId="31" fillId="0" borderId="37" xfId="0" applyFont="1" applyBorder="1" applyAlignment="1">
      <alignment horizontal="left" shrinkToFit="1"/>
    </xf>
    <xf numFmtId="0" fontId="31" fillId="0" borderId="32" xfId="0" applyFont="1" applyBorder="1" applyAlignment="1">
      <alignment horizontal="left" shrinkToFit="1"/>
    </xf>
    <xf numFmtId="0" fontId="31" fillId="0" borderId="37" xfId="1" applyFont="1" applyBorder="1" applyAlignment="1">
      <alignment horizontal="left" vertical="center" shrinkToFit="1"/>
    </xf>
    <xf numFmtId="0" fontId="31" fillId="0" borderId="69" xfId="0" applyFont="1" applyBorder="1" applyAlignment="1">
      <alignment horizontal="left" shrinkToFit="1"/>
    </xf>
    <xf numFmtId="0" fontId="31" fillId="0" borderId="15" xfId="0" applyFont="1" applyBorder="1" applyAlignment="1">
      <alignment horizontal="left" shrinkToFit="1"/>
    </xf>
    <xf numFmtId="0" fontId="33" fillId="0" borderId="70" xfId="0" applyFont="1" applyBorder="1" applyAlignment="1">
      <alignment horizontal="left" shrinkToFit="1"/>
    </xf>
    <xf numFmtId="0" fontId="33" fillId="0" borderId="71" xfId="0" applyFont="1" applyBorder="1" applyAlignment="1">
      <alignment horizontal="left" shrinkToFit="1"/>
    </xf>
    <xf numFmtId="0" fontId="33" fillId="0" borderId="33" xfId="0" applyFont="1" applyBorder="1" applyAlignment="1">
      <alignment horizontal="left" shrinkToFit="1"/>
    </xf>
    <xf numFmtId="0" fontId="33" fillId="0" borderId="69" xfId="0" applyFont="1" applyBorder="1" applyAlignment="1">
      <alignment horizontal="left" shrinkToFit="1"/>
    </xf>
    <xf numFmtId="0" fontId="33" fillId="0" borderId="15" xfId="0" applyFont="1" applyBorder="1" applyAlignment="1">
      <alignment horizontal="left" shrinkToFit="1"/>
    </xf>
    <xf numFmtId="0" fontId="33" fillId="13" borderId="37" xfId="0" applyFont="1" applyFill="1" applyBorder="1" applyAlignment="1">
      <alignment horizontal="left" vertical="center" shrinkToFit="1"/>
    </xf>
    <xf numFmtId="0" fontId="31" fillId="0" borderId="57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left" vertical="center" shrinkToFit="1"/>
    </xf>
    <xf numFmtId="0" fontId="34" fillId="8" borderId="37" xfId="1" applyFont="1" applyFill="1" applyBorder="1" applyAlignment="1">
      <alignment horizontal="left" vertical="center" shrinkToFit="1"/>
    </xf>
    <xf numFmtId="0" fontId="34" fillId="8" borderId="32" xfId="1" applyFont="1" applyFill="1" applyBorder="1" applyAlignment="1">
      <alignment horizontal="left" vertical="center" shrinkToFit="1"/>
    </xf>
    <xf numFmtId="0" fontId="34" fillId="0" borderId="37" xfId="1" applyFont="1" applyBorder="1" applyAlignment="1">
      <alignment horizontal="left" vertical="center" shrinkToFit="1"/>
    </xf>
    <xf numFmtId="0" fontId="34" fillId="0" borderId="32" xfId="1" applyFont="1" applyBorder="1" applyAlignment="1">
      <alignment horizontal="left" vertical="center" shrinkToFit="1"/>
    </xf>
    <xf numFmtId="0" fontId="31" fillId="0" borderId="13" xfId="0" applyFont="1" applyBorder="1" applyAlignment="1">
      <alignment horizontal="left" shrinkToFit="1"/>
    </xf>
    <xf numFmtId="0" fontId="31" fillId="0" borderId="58" xfId="0" applyFont="1" applyBorder="1" applyAlignment="1">
      <alignment horizontal="left" vertical="center" shrinkToFit="1"/>
    </xf>
    <xf numFmtId="0" fontId="31" fillId="0" borderId="30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shrinkToFit="1"/>
    </xf>
    <xf numFmtId="0" fontId="44" fillId="0" borderId="62" xfId="0" applyFont="1" applyBorder="1" applyAlignment="1">
      <alignment horizontal="left" shrinkToFit="1"/>
    </xf>
    <xf numFmtId="0" fontId="31" fillId="0" borderId="9" xfId="0" applyFont="1" applyBorder="1" applyAlignment="1">
      <alignment horizontal="left" vertical="center"/>
    </xf>
    <xf numFmtId="0" fontId="46" fillId="0" borderId="25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 shrinkToFit="1"/>
    </xf>
    <xf numFmtId="0" fontId="14" fillId="0" borderId="71" xfId="0" applyFont="1" applyBorder="1" applyAlignment="1">
      <alignment horizontal="left" vertical="center" shrinkToFit="1"/>
    </xf>
    <xf numFmtId="0" fontId="14" fillId="0" borderId="49" xfId="0" applyFont="1" applyBorder="1" applyAlignment="1">
      <alignment horizontal="left" shrinkToFit="1"/>
    </xf>
    <xf numFmtId="0" fontId="14" fillId="0" borderId="33" xfId="0" applyFont="1" applyBorder="1" applyAlignment="1">
      <alignment horizontal="left" shrinkToFit="1"/>
    </xf>
    <xf numFmtId="0" fontId="14" fillId="0" borderId="37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32" fillId="0" borderId="70" xfId="0" applyFont="1" applyBorder="1" applyAlignment="1">
      <alignment horizontal="left" vertical="center" shrinkToFit="1"/>
    </xf>
    <xf numFmtId="0" fontId="32" fillId="0" borderId="71" xfId="0" applyFont="1" applyBorder="1" applyAlignment="1">
      <alignment horizontal="left" vertical="center" shrinkToFit="1"/>
    </xf>
    <xf numFmtId="0" fontId="32" fillId="0" borderId="49" xfId="0" applyFont="1" applyBorder="1" applyAlignment="1">
      <alignment horizontal="left" shrinkToFit="1"/>
    </xf>
    <xf numFmtId="0" fontId="32" fillId="0" borderId="33" xfId="0" applyFont="1" applyBorder="1" applyAlignment="1">
      <alignment horizontal="left" shrinkToFit="1"/>
    </xf>
    <xf numFmtId="0" fontId="32" fillId="0" borderId="37" xfId="0" applyFont="1" applyBorder="1" applyAlignment="1">
      <alignment horizontal="left" vertical="center" shrinkToFit="1"/>
    </xf>
    <xf numFmtId="0" fontId="32" fillId="0" borderId="32" xfId="0" applyFont="1" applyBorder="1" applyAlignment="1">
      <alignment horizontal="left" vertical="center" shrinkToFit="1"/>
    </xf>
    <xf numFmtId="0" fontId="32" fillId="0" borderId="69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shrinkToFit="1"/>
    </xf>
    <xf numFmtId="0" fontId="5" fillId="0" borderId="33" xfId="0" applyFont="1" applyBorder="1" applyAlignment="1">
      <alignment horizont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32" fillId="0" borderId="37" xfId="0" applyFont="1" applyBorder="1" applyAlignment="1">
      <alignment horizontal="left" shrinkToFit="1"/>
    </xf>
    <xf numFmtId="0" fontId="32" fillId="0" borderId="32" xfId="0" applyFont="1" applyBorder="1" applyAlignment="1">
      <alignment horizontal="left" shrinkToFit="1"/>
    </xf>
    <xf numFmtId="0" fontId="5" fillId="0" borderId="37" xfId="0" applyFont="1" applyBorder="1" applyAlignment="1">
      <alignment horizontal="left" shrinkToFit="1"/>
    </xf>
    <xf numFmtId="0" fontId="5" fillId="0" borderId="32" xfId="0" applyFont="1" applyBorder="1" applyAlignment="1">
      <alignment horizontal="left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33" fillId="0" borderId="70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 wrapText="1"/>
    </xf>
    <xf numFmtId="0" fontId="31" fillId="0" borderId="70" xfId="1" applyFont="1" applyBorder="1" applyAlignment="1">
      <alignment horizontal="left" vertical="center" shrinkToFit="1"/>
    </xf>
    <xf numFmtId="0" fontId="31" fillId="0" borderId="71" xfId="1" applyFont="1" applyBorder="1" applyAlignment="1">
      <alignment horizontal="left" vertical="center" shrinkToFit="1"/>
    </xf>
    <xf numFmtId="0" fontId="31" fillId="0" borderId="49" xfId="1" applyFont="1" applyBorder="1" applyAlignment="1">
      <alignment horizontal="left" vertical="center" shrinkToFit="1"/>
    </xf>
    <xf numFmtId="0" fontId="31" fillId="0" borderId="33" xfId="1" applyFont="1" applyBorder="1" applyAlignment="1">
      <alignment horizontal="left" vertical="center" shrinkToFit="1"/>
    </xf>
    <xf numFmtId="0" fontId="31" fillId="23" borderId="37" xfId="1" applyFont="1" applyFill="1" applyBorder="1" applyAlignment="1">
      <alignment horizontal="left" vertical="center" shrinkToFit="1"/>
    </xf>
    <xf numFmtId="0" fontId="31" fillId="23" borderId="32" xfId="1" applyFont="1" applyFill="1" applyBorder="1" applyAlignment="1">
      <alignment horizontal="left" vertical="center" shrinkToFit="1"/>
    </xf>
    <xf numFmtId="0" fontId="33" fillId="0" borderId="37" xfId="1" applyFont="1" applyBorder="1" applyAlignment="1">
      <alignment horizontal="left" vertical="center" shrinkToFit="1"/>
    </xf>
    <xf numFmtId="0" fontId="31" fillId="0" borderId="32" xfId="1" applyFont="1" applyBorder="1" applyAlignment="1">
      <alignment horizontal="left" vertical="center" shrinkToFit="1"/>
    </xf>
    <xf numFmtId="0" fontId="33" fillId="0" borderId="49" xfId="0" applyFont="1" applyBorder="1" applyAlignment="1">
      <alignment horizontal="left" vertical="center"/>
    </xf>
    <xf numFmtId="0" fontId="47" fillId="0" borderId="32" xfId="0" applyFont="1" applyBorder="1" applyAlignment="1">
      <alignment horizontal="left" vertical="center" shrinkToFit="1"/>
    </xf>
    <xf numFmtId="0" fontId="34" fillId="8" borderId="37" xfId="0" applyFont="1" applyFill="1" applyBorder="1" applyAlignment="1">
      <alignment horizontal="left" vertical="center" shrinkToFit="1"/>
    </xf>
    <xf numFmtId="0" fontId="34" fillId="8" borderId="32" xfId="0" applyFont="1" applyFill="1" applyBorder="1" applyAlignment="1">
      <alignment horizontal="left" vertical="center" shrinkToFit="1"/>
    </xf>
    <xf numFmtId="165" fontId="9" fillId="10" borderId="28" xfId="0" applyNumberFormat="1" applyFont="1" applyFill="1" applyBorder="1" applyAlignment="1">
      <alignment horizontal="left" vertical="center"/>
    </xf>
    <xf numFmtId="165" fontId="14" fillId="10" borderId="29" xfId="0" applyNumberFormat="1" applyFont="1" applyFill="1" applyBorder="1" applyAlignment="1">
      <alignment horizontal="left" vertical="center" shrinkToFit="1"/>
    </xf>
    <xf numFmtId="165" fontId="52" fillId="10" borderId="0" xfId="0" applyNumberFormat="1" applyFont="1" applyFill="1" applyAlignment="1">
      <alignment horizontal="left" vertical="center" wrapText="1"/>
    </xf>
    <xf numFmtId="165" fontId="53" fillId="10" borderId="0" xfId="0" applyNumberFormat="1" applyFont="1" applyFill="1" applyAlignment="1">
      <alignment horizontal="left" vertical="center" wrapText="1"/>
    </xf>
    <xf numFmtId="165" fontId="39" fillId="10" borderId="5" xfId="0" applyNumberFormat="1" applyFont="1" applyFill="1" applyBorder="1" applyAlignment="1">
      <alignment horizontal="left" vertical="center" wrapText="1"/>
    </xf>
    <xf numFmtId="165" fontId="39" fillId="10" borderId="0" xfId="0" applyNumberFormat="1" applyFont="1" applyFill="1" applyAlignment="1">
      <alignment horizontal="left" vertical="center" wrapText="1"/>
    </xf>
    <xf numFmtId="165" fontId="39" fillId="10" borderId="17" xfId="0" applyNumberFormat="1" applyFont="1" applyFill="1" applyBorder="1" applyAlignment="1">
      <alignment horizontal="left" vertical="center" wrapText="1"/>
    </xf>
    <xf numFmtId="165" fontId="46" fillId="10" borderId="16" xfId="0" applyNumberFormat="1" applyFont="1" applyFill="1" applyBorder="1" applyAlignment="1">
      <alignment horizontal="left" vertical="center" wrapText="1"/>
    </xf>
    <xf numFmtId="165" fontId="39" fillId="10" borderId="16" xfId="0" applyNumberFormat="1" applyFont="1" applyFill="1" applyBorder="1" applyAlignment="1">
      <alignment horizontal="left" vertical="center" wrapText="1"/>
    </xf>
    <xf numFmtId="165" fontId="35" fillId="10" borderId="0" xfId="0" applyNumberFormat="1" applyFont="1" applyFill="1" applyAlignment="1">
      <alignment horizontal="left" vertical="center" wrapText="1"/>
    </xf>
    <xf numFmtId="165" fontId="31" fillId="22" borderId="5" xfId="0" applyNumberFormat="1" applyFont="1" applyFill="1" applyBorder="1" applyAlignment="1">
      <alignment horizontal="center" vertical="center" wrapText="1"/>
    </xf>
    <xf numFmtId="165" fontId="31" fillId="22" borderId="0" xfId="0" applyNumberFormat="1" applyFont="1" applyFill="1" applyAlignment="1">
      <alignment horizontal="center" vertical="center" wrapText="1"/>
    </xf>
    <xf numFmtId="165" fontId="31" fillId="22" borderId="58" xfId="0" applyNumberFormat="1" applyFont="1" applyFill="1" applyBorder="1" applyAlignment="1">
      <alignment horizontal="center" vertical="center" wrapText="1"/>
    </xf>
    <xf numFmtId="165" fontId="31" fillId="22" borderId="56" xfId="0" applyNumberFormat="1" applyFont="1" applyFill="1" applyBorder="1" applyAlignment="1">
      <alignment horizontal="center" vertical="center" wrapText="1"/>
    </xf>
    <xf numFmtId="165" fontId="31" fillId="22" borderId="30" xfId="0" applyNumberFormat="1" applyFont="1" applyFill="1" applyBorder="1" applyAlignment="1">
      <alignment horizontal="center" vertical="center" wrapText="1"/>
    </xf>
    <xf numFmtId="165" fontId="31" fillId="22" borderId="57" xfId="0" applyNumberFormat="1" applyFont="1" applyFill="1" applyBorder="1" applyAlignment="1">
      <alignment horizontal="center" vertical="center" wrapText="1"/>
    </xf>
    <xf numFmtId="165" fontId="31" fillId="22" borderId="13" xfId="0" applyNumberFormat="1" applyFont="1" applyFill="1" applyBorder="1" applyAlignment="1">
      <alignment horizontal="center" vertical="center" wrapText="1"/>
    </xf>
    <xf numFmtId="165" fontId="31" fillId="22" borderId="59" xfId="0" applyNumberFormat="1" applyFont="1" applyFill="1" applyBorder="1" applyAlignment="1">
      <alignment vertical="center" wrapText="1"/>
    </xf>
    <xf numFmtId="165" fontId="31" fillId="22" borderId="17" xfId="0" applyNumberFormat="1" applyFont="1" applyFill="1" applyBorder="1" applyAlignment="1">
      <alignment vertical="center" wrapText="1"/>
    </xf>
    <xf numFmtId="165" fontId="31" fillId="22" borderId="48" xfId="0" applyNumberFormat="1" applyFont="1" applyFill="1" applyBorder="1" applyAlignment="1">
      <alignment vertical="center" wrapText="1"/>
    </xf>
    <xf numFmtId="0" fontId="13" fillId="10" borderId="0" xfId="0" applyFont="1" applyFill="1" applyAlignment="1">
      <alignment horizontal="left" vertical="center" wrapText="1"/>
    </xf>
    <xf numFmtId="165" fontId="13" fillId="10" borderId="0" xfId="0" applyNumberFormat="1" applyFont="1" applyFill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165" fontId="11" fillId="10" borderId="0" xfId="0" applyNumberFormat="1" applyFont="1" applyFill="1" applyAlignment="1">
      <alignment horizontal="left" vertical="center" wrapText="1"/>
    </xf>
    <xf numFmtId="165" fontId="31" fillId="22" borderId="57" xfId="0" applyNumberFormat="1" applyFont="1" applyFill="1" applyBorder="1" applyAlignment="1">
      <alignment vertical="center" wrapText="1"/>
    </xf>
    <xf numFmtId="165" fontId="31" fillId="22" borderId="0" xfId="0" applyNumberFormat="1" applyFont="1" applyFill="1" applyAlignment="1">
      <alignment vertical="center" wrapText="1"/>
    </xf>
    <xf numFmtId="165" fontId="31" fillId="22" borderId="13" xfId="0" applyNumberFormat="1" applyFont="1" applyFill="1" applyBorder="1" applyAlignment="1">
      <alignment vertical="center" wrapText="1"/>
    </xf>
    <xf numFmtId="165" fontId="15" fillId="10" borderId="26" xfId="0" applyNumberFormat="1" applyFont="1" applyFill="1" applyBorder="1" applyAlignment="1">
      <alignment horizontal="left"/>
    </xf>
    <xf numFmtId="165" fontId="15" fillId="10" borderId="1" xfId="0" applyNumberFormat="1" applyFont="1" applyFill="1" applyBorder="1" applyAlignment="1">
      <alignment horizontal="left"/>
    </xf>
    <xf numFmtId="165" fontId="54" fillId="10" borderId="0" xfId="0" applyNumberFormat="1" applyFont="1" applyFill="1" applyAlignment="1">
      <alignment horizontal="left"/>
    </xf>
    <xf numFmtId="165" fontId="15" fillId="10" borderId="0" xfId="0" applyNumberFormat="1" applyFont="1" applyFill="1" applyAlignment="1">
      <alignment horizontal="left"/>
    </xf>
    <xf numFmtId="165" fontId="35" fillId="10" borderId="0" xfId="0" applyNumberFormat="1" applyFont="1" applyFill="1" applyAlignment="1">
      <alignment horizontal="left"/>
    </xf>
    <xf numFmtId="164" fontId="20" fillId="0" borderId="33" xfId="0" applyNumberFormat="1" applyFont="1" applyBorder="1" applyAlignment="1">
      <alignment horizontal="left" vertical="center"/>
    </xf>
    <xf numFmtId="164" fontId="20" fillId="0" borderId="35" xfId="0" applyNumberFormat="1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164" fontId="20" fillId="0" borderId="40" xfId="0" applyNumberFormat="1" applyFont="1" applyBorder="1" applyAlignment="1">
      <alignment horizontal="left" vertical="center" shrinkToFit="1"/>
    </xf>
    <xf numFmtId="164" fontId="20" fillId="0" borderId="35" xfId="0" applyNumberFormat="1" applyFont="1" applyBorder="1" applyAlignment="1">
      <alignment horizontal="left" vertical="center"/>
    </xf>
    <xf numFmtId="164" fontId="20" fillId="0" borderId="40" xfId="0" applyNumberFormat="1" applyFont="1" applyBorder="1" applyAlignment="1">
      <alignment horizontal="left" vertical="center"/>
    </xf>
    <xf numFmtId="164" fontId="20" fillId="0" borderId="75" xfId="0" applyNumberFormat="1" applyFont="1" applyBorder="1" applyAlignment="1">
      <alignment horizontal="left" vertical="center"/>
    </xf>
    <xf numFmtId="164" fontId="36" fillId="0" borderId="41" xfId="0" applyNumberFormat="1" applyFont="1" applyBorder="1" applyAlignment="1">
      <alignment horizontal="left" vertical="center" wrapText="1" shrinkToFit="1"/>
    </xf>
    <xf numFmtId="164" fontId="36" fillId="0" borderId="33" xfId="0" applyNumberFormat="1" applyFont="1" applyBorder="1" applyAlignment="1">
      <alignment vertical="center"/>
    </xf>
    <xf numFmtId="164" fontId="36" fillId="0" borderId="74" xfId="0" applyNumberFormat="1" applyFont="1" applyBorder="1" applyAlignment="1">
      <alignment horizontal="center" vertical="center"/>
    </xf>
    <xf numFmtId="164" fontId="36" fillId="0" borderId="75" xfId="0" applyNumberFormat="1" applyFont="1" applyBorder="1" applyAlignment="1">
      <alignment horizontal="center" vertical="center"/>
    </xf>
    <xf numFmtId="164" fontId="36" fillId="0" borderId="75" xfId="0" applyNumberFormat="1" applyFont="1" applyBorder="1" applyAlignment="1">
      <alignment vertical="center"/>
    </xf>
    <xf numFmtId="164" fontId="36" fillId="0" borderId="76" xfId="0" applyNumberFormat="1" applyFont="1" applyBorder="1" applyAlignment="1">
      <alignment horizontal="center" vertical="center"/>
    </xf>
    <xf numFmtId="0" fontId="36" fillId="0" borderId="43" xfId="0" applyFont="1" applyBorder="1" applyAlignment="1">
      <alignment wrapText="1" shrinkToFit="1"/>
    </xf>
    <xf numFmtId="164" fontId="36" fillId="0" borderId="35" xfId="0" applyNumberFormat="1" applyFont="1" applyBorder="1" applyAlignment="1">
      <alignment vertical="center" wrapText="1" shrinkToFit="1"/>
    </xf>
    <xf numFmtId="164" fontId="36" fillId="0" borderId="32" xfId="0" applyNumberFormat="1" applyFont="1" applyBorder="1" applyAlignment="1">
      <alignment vertical="center" wrapText="1" shrinkToFit="1"/>
    </xf>
    <xf numFmtId="164" fontId="36" fillId="0" borderId="40" xfId="0" applyNumberFormat="1" applyFont="1" applyBorder="1" applyAlignment="1">
      <alignment vertical="center" wrapText="1" shrinkToFit="1"/>
    </xf>
    <xf numFmtId="164" fontId="36" fillId="0" borderId="35" xfId="0" applyNumberFormat="1" applyFont="1" applyBorder="1" applyAlignment="1">
      <alignment vertical="center"/>
    </xf>
    <xf numFmtId="164" fontId="36" fillId="0" borderId="40" xfId="0" applyNumberFormat="1" applyFont="1" applyBorder="1" applyAlignment="1">
      <alignment vertical="center" wrapText="1"/>
    </xf>
    <xf numFmtId="164" fontId="36" fillId="0" borderId="75" xfId="0" applyNumberFormat="1" applyFont="1" applyBorder="1" applyAlignment="1">
      <alignment vertical="center" wrapText="1"/>
    </xf>
    <xf numFmtId="164" fontId="36" fillId="0" borderId="53" xfId="0" applyNumberFormat="1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wrapText="1" shrinkToFit="1"/>
    </xf>
    <xf numFmtId="0" fontId="36" fillId="0" borderId="35" xfId="0" applyFont="1" applyBorder="1" applyAlignment="1">
      <alignment vertical="center" wrapText="1" shrinkToFit="1"/>
    </xf>
    <xf numFmtId="164" fontId="20" fillId="0" borderId="53" xfId="0" applyNumberFormat="1" applyFont="1" applyBorder="1" applyAlignment="1">
      <alignment vertical="center"/>
    </xf>
    <xf numFmtId="0" fontId="31" fillId="13" borderId="70" xfId="0" applyFont="1" applyFill="1" applyBorder="1" applyAlignment="1">
      <alignment horizontal="left" vertical="center"/>
    </xf>
    <xf numFmtId="0" fontId="31" fillId="13" borderId="71" xfId="0" applyFont="1" applyFill="1" applyBorder="1" applyAlignment="1">
      <alignment horizontal="left" vertical="center" wrapText="1"/>
    </xf>
    <xf numFmtId="0" fontId="31" fillId="13" borderId="70" xfId="1" applyFont="1" applyFill="1" applyBorder="1" applyAlignment="1">
      <alignment horizontal="left" vertical="center" shrinkToFit="1"/>
    </xf>
    <xf numFmtId="0" fontId="31" fillId="13" borderId="71" xfId="1" applyFont="1" applyFill="1" applyBorder="1" applyAlignment="1">
      <alignment horizontal="left" vertical="center" shrinkToFit="1"/>
    </xf>
    <xf numFmtId="0" fontId="31" fillId="13" borderId="49" xfId="1" applyFont="1" applyFill="1" applyBorder="1" applyAlignment="1">
      <alignment horizontal="left" vertical="center" shrinkToFit="1"/>
    </xf>
    <xf numFmtId="0" fontId="31" fillId="13" borderId="33" xfId="1" applyFont="1" applyFill="1" applyBorder="1" applyAlignment="1">
      <alignment horizontal="left" vertical="center" shrinkToFit="1"/>
    </xf>
    <xf numFmtId="0" fontId="31" fillId="13" borderId="49" xfId="0" applyFont="1" applyFill="1" applyBorder="1" applyAlignment="1">
      <alignment horizontal="left" vertical="center"/>
    </xf>
    <xf numFmtId="0" fontId="55" fillId="13" borderId="32" xfId="0" applyFont="1" applyFill="1" applyBorder="1" applyAlignment="1">
      <alignment horizontal="left" vertical="center" shrinkToFit="1"/>
    </xf>
    <xf numFmtId="0" fontId="1" fillId="13" borderId="13" xfId="0" applyFont="1" applyFill="1" applyBorder="1" applyAlignment="1">
      <alignment horizontal="center" vertical="center" shrinkToFit="1"/>
    </xf>
    <xf numFmtId="0" fontId="1" fillId="13" borderId="14" xfId="0" applyFont="1" applyFill="1" applyBorder="1" applyAlignment="1">
      <alignment horizontal="center" vertical="center" shrinkToFit="1"/>
    </xf>
    <xf numFmtId="0" fontId="3" fillId="13" borderId="13" xfId="0" applyFont="1" applyFill="1" applyBorder="1"/>
    <xf numFmtId="0" fontId="11" fillId="13" borderId="13" xfId="0" applyFont="1" applyFill="1" applyBorder="1"/>
    <xf numFmtId="0" fontId="56" fillId="13" borderId="30" xfId="0" applyFont="1" applyFill="1" applyBorder="1"/>
    <xf numFmtId="0" fontId="57" fillId="2" borderId="14" xfId="0" applyFont="1" applyFill="1" applyBorder="1" applyAlignment="1">
      <alignment horizontal="left" vertical="center" shrinkToFit="1"/>
    </xf>
    <xf numFmtId="0" fontId="1" fillId="13" borderId="14" xfId="0" applyFont="1" applyFill="1" applyBorder="1" applyAlignment="1">
      <alignment vertical="center" shrinkToFit="1"/>
    </xf>
    <xf numFmtId="0" fontId="57" fillId="13" borderId="14" xfId="0" applyFont="1" applyFill="1" applyBorder="1" applyAlignment="1">
      <alignment vertical="center" shrinkToFit="1"/>
    </xf>
    <xf numFmtId="0" fontId="1" fillId="13" borderId="13" xfId="0" applyFont="1" applyFill="1" applyBorder="1" applyAlignment="1">
      <alignment vertical="center" shrinkToFit="1"/>
    </xf>
    <xf numFmtId="0" fontId="57" fillId="13" borderId="13" xfId="0" applyFont="1" applyFill="1" applyBorder="1" applyAlignment="1">
      <alignment vertical="center" shrinkToFit="1"/>
    </xf>
    <xf numFmtId="0" fontId="58" fillId="13" borderId="14" xfId="0" applyFont="1" applyFill="1" applyBorder="1" applyAlignment="1">
      <alignment vertical="center" shrinkToFit="1"/>
    </xf>
    <xf numFmtId="0" fontId="58" fillId="13" borderId="13" xfId="0" applyFont="1" applyFill="1" applyBorder="1" applyAlignment="1">
      <alignment vertical="center" shrinkToFit="1"/>
    </xf>
    <xf numFmtId="0" fontId="57" fillId="13" borderId="14" xfId="0" applyFont="1" applyFill="1" applyBorder="1" applyAlignment="1">
      <alignment horizontal="center" vertical="center" shrinkToFit="1"/>
    </xf>
    <xf numFmtId="0" fontId="57" fillId="13" borderId="13" xfId="0" applyFont="1" applyFill="1" applyBorder="1" applyAlignment="1">
      <alignment horizontal="center" vertical="center" shrinkToFit="1"/>
    </xf>
    <xf numFmtId="0" fontId="59" fillId="13" borderId="13" xfId="0" applyFont="1" applyFill="1" applyBorder="1"/>
    <xf numFmtId="0" fontId="56" fillId="13" borderId="13" xfId="0" applyFont="1" applyFill="1" applyBorder="1"/>
    <xf numFmtId="0" fontId="9" fillId="13" borderId="63" xfId="0" applyFont="1" applyFill="1" applyBorder="1" applyAlignment="1">
      <alignment horizontal="left" shrinkToFit="1"/>
    </xf>
    <xf numFmtId="0" fontId="15" fillId="13" borderId="64" xfId="0" applyFont="1" applyFill="1" applyBorder="1" applyAlignment="1">
      <alignment horizontal="left" vertical="center"/>
    </xf>
    <xf numFmtId="0" fontId="31" fillId="0" borderId="71" xfId="0" applyFont="1" applyBorder="1" applyAlignment="1">
      <alignment horizontal="center" vertical="center" shrinkToFit="1"/>
    </xf>
    <xf numFmtId="0" fontId="33" fillId="0" borderId="71" xfId="0" applyFont="1" applyBorder="1" applyAlignment="1">
      <alignment vertical="center"/>
    </xf>
    <xf numFmtId="164" fontId="20" fillId="0" borderId="56" xfId="0" applyNumberFormat="1" applyFont="1" applyBorder="1" applyAlignment="1">
      <alignment vertical="top" wrapText="1"/>
    </xf>
    <xf numFmtId="164" fontId="20" fillId="0" borderId="2" xfId="0" applyNumberFormat="1" applyFont="1" applyBorder="1" applyAlignment="1">
      <alignment vertical="top" wrapText="1"/>
    </xf>
    <xf numFmtId="0" fontId="49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4" fillId="0" borderId="63" xfId="0" applyFont="1" applyBorder="1" applyAlignment="1">
      <alignment horizontal="left" shrinkToFit="1"/>
    </xf>
    <xf numFmtId="0" fontId="44" fillId="0" borderId="64" xfId="0" applyFont="1" applyBorder="1" applyAlignment="1">
      <alignment horizontal="left" shrinkToFit="1"/>
    </xf>
    <xf numFmtId="164" fontId="36" fillId="0" borderId="0" xfId="0" applyNumberFormat="1" applyFont="1" applyAlignment="1">
      <alignment vertical="top" wrapText="1"/>
    </xf>
    <xf numFmtId="164" fontId="20" fillId="0" borderId="0" xfId="0" applyNumberFormat="1" applyFont="1" applyAlignment="1">
      <alignment vertical="top" wrapText="1"/>
    </xf>
    <xf numFmtId="0" fontId="19" fillId="0" borderId="55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vertical="center" shrinkToFit="1"/>
    </xf>
    <xf numFmtId="164" fontId="60" fillId="0" borderId="35" xfId="0" applyNumberFormat="1" applyFont="1" applyBorder="1" applyAlignment="1">
      <alignment vertical="center" shrinkToFit="1"/>
    </xf>
    <xf numFmtId="164" fontId="60" fillId="0" borderId="35" xfId="0" applyNumberFormat="1" applyFont="1" applyBorder="1" applyAlignment="1">
      <alignment horizontal="center" vertical="center" shrinkToFit="1"/>
    </xf>
    <xf numFmtId="0" fontId="60" fillId="0" borderId="35" xfId="0" applyFont="1" applyBorder="1" applyAlignment="1">
      <alignment vertical="center" shrinkToFit="1"/>
    </xf>
    <xf numFmtId="49" fontId="60" fillId="0" borderId="36" xfId="0" applyNumberFormat="1" applyFont="1" applyBorder="1" applyAlignment="1">
      <alignment horizontal="center" vertical="center" shrinkToFit="1"/>
    </xf>
    <xf numFmtId="164" fontId="60" fillId="0" borderId="32" xfId="0" applyNumberFormat="1" applyFont="1" applyBorder="1" applyAlignment="1">
      <alignment horizontal="center" vertical="center" shrinkToFit="1"/>
    </xf>
    <xf numFmtId="164" fontId="60" fillId="0" borderId="32" xfId="0" applyNumberFormat="1" applyFont="1" applyBorder="1" applyAlignment="1">
      <alignment vertical="center" shrinkToFit="1"/>
    </xf>
    <xf numFmtId="49" fontId="60" fillId="0" borderId="38" xfId="0" applyNumberFormat="1" applyFont="1" applyBorder="1" applyAlignment="1">
      <alignment horizontal="center" vertical="center" shrinkToFit="1"/>
    </xf>
    <xf numFmtId="164" fontId="60" fillId="0" borderId="32" xfId="0" applyNumberFormat="1" applyFont="1" applyBorder="1" applyAlignment="1">
      <alignment horizontal="center" vertical="center"/>
    </xf>
    <xf numFmtId="164" fontId="60" fillId="0" borderId="32" xfId="0" applyNumberFormat="1" applyFont="1" applyBorder="1" applyAlignment="1">
      <alignment vertical="center"/>
    </xf>
    <xf numFmtId="164" fontId="60" fillId="0" borderId="38" xfId="0" applyNumberFormat="1" applyFont="1" applyBorder="1" applyAlignment="1">
      <alignment horizontal="center" vertical="center"/>
    </xf>
    <xf numFmtId="164" fontId="60" fillId="0" borderId="40" xfId="0" applyNumberFormat="1" applyFont="1" applyBorder="1" applyAlignment="1">
      <alignment horizontal="center" vertical="center" shrinkToFit="1"/>
    </xf>
    <xf numFmtId="164" fontId="60" fillId="0" borderId="40" xfId="0" applyNumberFormat="1" applyFont="1" applyBorder="1" applyAlignment="1">
      <alignment vertical="center" shrinkToFit="1"/>
    </xf>
    <xf numFmtId="49" fontId="60" fillId="0" borderId="41" xfId="0" applyNumberFormat="1" applyFont="1" applyBorder="1" applyAlignment="1">
      <alignment horizontal="center" vertical="center" shrinkToFit="1"/>
    </xf>
    <xf numFmtId="164" fontId="60" fillId="0" borderId="35" xfId="0" applyNumberFormat="1" applyFont="1" applyBorder="1" applyAlignment="1">
      <alignment horizontal="center" vertical="center"/>
    </xf>
    <xf numFmtId="164" fontId="60" fillId="0" borderId="35" xfId="0" applyNumberFormat="1" applyFont="1" applyBorder="1" applyAlignment="1">
      <alignment vertical="center"/>
    </xf>
    <xf numFmtId="49" fontId="60" fillId="0" borderId="38" xfId="0" applyNumberFormat="1" applyFont="1" applyBorder="1" applyAlignment="1">
      <alignment horizontal="center" vertical="center"/>
    </xf>
    <xf numFmtId="164" fontId="60" fillId="0" borderId="38" xfId="0" applyNumberFormat="1" applyFont="1" applyBorder="1" applyAlignment="1">
      <alignment horizontal="center" vertical="center" shrinkToFit="1"/>
    </xf>
    <xf numFmtId="164" fontId="60" fillId="0" borderId="41" xfId="0" applyNumberFormat="1" applyFont="1" applyBorder="1" applyAlignment="1">
      <alignment horizontal="center" vertical="center" shrinkToFit="1"/>
    </xf>
    <xf numFmtId="164" fontId="60" fillId="0" borderId="36" xfId="0" applyNumberFormat="1" applyFont="1" applyBorder="1" applyAlignment="1">
      <alignment horizontal="center" vertical="center" shrinkToFit="1"/>
    </xf>
    <xf numFmtId="164" fontId="60" fillId="0" borderId="40" xfId="0" applyNumberFormat="1" applyFont="1" applyBorder="1" applyAlignment="1">
      <alignment horizontal="center" vertical="center"/>
    </xf>
    <xf numFmtId="164" fontId="60" fillId="0" borderId="40" xfId="0" applyNumberFormat="1" applyFont="1" applyBorder="1" applyAlignment="1">
      <alignment vertical="center"/>
    </xf>
    <xf numFmtId="164" fontId="60" fillId="0" borderId="41" xfId="0" applyNumberFormat="1" applyFont="1" applyBorder="1" applyAlignment="1">
      <alignment horizontal="center" vertical="center"/>
    </xf>
    <xf numFmtId="164" fontId="60" fillId="0" borderId="75" xfId="0" applyNumberFormat="1" applyFont="1" applyBorder="1" applyAlignment="1">
      <alignment horizontal="center" vertical="center"/>
    </xf>
    <xf numFmtId="164" fontId="60" fillId="0" borderId="75" xfId="0" applyNumberFormat="1" applyFont="1" applyBorder="1" applyAlignment="1">
      <alignment vertical="center"/>
    </xf>
    <xf numFmtId="49" fontId="60" fillId="0" borderId="76" xfId="0" applyNumberFormat="1" applyFont="1" applyBorder="1" applyAlignment="1">
      <alignment horizontal="center" vertical="center"/>
    </xf>
    <xf numFmtId="0" fontId="36" fillId="0" borderId="43" xfId="0" applyFont="1" applyBorder="1" applyAlignment="1">
      <alignment vertical="center" shrinkToFit="1"/>
    </xf>
    <xf numFmtId="0" fontId="36" fillId="0" borderId="43" xfId="0" applyFont="1" applyBorder="1" applyAlignment="1">
      <alignment vertical="center" wrapText="1" shrinkToFit="1"/>
    </xf>
    <xf numFmtId="0" fontId="36" fillId="0" borderId="43" xfId="0" applyFont="1" applyBorder="1" applyAlignment="1">
      <alignment horizontal="left" vertical="center" wrapText="1" shrinkToFit="1"/>
    </xf>
    <xf numFmtId="165" fontId="36" fillId="3" borderId="47" xfId="0" applyNumberFormat="1" applyFont="1" applyFill="1" applyBorder="1" applyAlignment="1">
      <alignment horizontal="center" vertical="center" wrapText="1"/>
    </xf>
    <xf numFmtId="165" fontId="36" fillId="3" borderId="15" xfId="0" applyNumberFormat="1" applyFont="1" applyFill="1" applyBorder="1" applyAlignment="1">
      <alignment horizontal="center" vertical="center" wrapText="1"/>
    </xf>
    <xf numFmtId="164" fontId="36" fillId="0" borderId="35" xfId="0" applyNumberFormat="1" applyFont="1" applyBorder="1" applyAlignment="1">
      <alignment horizontal="left" vertical="center" wrapText="1" shrinkToFit="1"/>
    </xf>
    <xf numFmtId="0" fontId="36" fillId="0" borderId="35" xfId="0" applyFont="1" applyBorder="1" applyAlignment="1">
      <alignment horizontal="left" vertical="center" wrapText="1" shrinkToFit="1"/>
    </xf>
    <xf numFmtId="164" fontId="36" fillId="0" borderId="32" xfId="0" applyNumberFormat="1" applyFont="1" applyBorder="1" applyAlignment="1">
      <alignment horizontal="left" vertical="center" wrapText="1" shrinkToFit="1"/>
    </xf>
    <xf numFmtId="164" fontId="36" fillId="0" borderId="32" xfId="0" applyNumberFormat="1" applyFont="1" applyBorder="1" applyAlignment="1">
      <alignment vertical="center" wrapText="1"/>
    </xf>
    <xf numFmtId="164" fontId="36" fillId="0" borderId="32" xfId="0" applyNumberFormat="1" applyFont="1" applyBorder="1" applyAlignment="1">
      <alignment horizontal="left" vertical="center" wrapText="1"/>
    </xf>
    <xf numFmtId="164" fontId="36" fillId="0" borderId="35" xfId="0" applyNumberFormat="1" applyFont="1" applyBorder="1" applyAlignment="1">
      <alignment vertical="center" wrapText="1"/>
    </xf>
    <xf numFmtId="164" fontId="36" fillId="0" borderId="35" xfId="0" applyNumberFormat="1" applyFont="1" applyBorder="1" applyAlignment="1">
      <alignment horizontal="left" vertical="center" wrapText="1"/>
    </xf>
    <xf numFmtId="49" fontId="36" fillId="0" borderId="40" xfId="0" applyNumberFormat="1" applyFont="1" applyBorder="1" applyAlignment="1">
      <alignment vertical="center" shrinkToFit="1"/>
    </xf>
    <xf numFmtId="49" fontId="36" fillId="0" borderId="41" xfId="0" applyNumberFormat="1" applyFont="1" applyBorder="1" applyAlignment="1">
      <alignment vertical="center" shrinkToFit="1"/>
    </xf>
    <xf numFmtId="164" fontId="36" fillId="0" borderId="40" xfId="0" applyNumberFormat="1" applyFont="1" applyBorder="1" applyAlignment="1">
      <alignment horizontal="left" vertical="center" wrapText="1"/>
    </xf>
    <xf numFmtId="164" fontId="36" fillId="0" borderId="33" xfId="0" applyNumberFormat="1" applyFont="1" applyBorder="1" applyAlignment="1">
      <alignment vertical="center" wrapText="1"/>
    </xf>
    <xf numFmtId="164" fontId="36" fillId="0" borderId="33" xfId="0" applyNumberFormat="1" applyFont="1" applyBorder="1" applyAlignment="1">
      <alignment horizontal="left" vertical="center" wrapText="1"/>
    </xf>
    <xf numFmtId="165" fontId="60" fillId="0" borderId="45" xfId="0" applyNumberFormat="1" applyFont="1" applyBorder="1" applyAlignment="1">
      <alignment horizontal="center" vertical="center"/>
    </xf>
    <xf numFmtId="165" fontId="60" fillId="0" borderId="43" xfId="0" applyNumberFormat="1" applyFont="1" applyBorder="1" applyAlignment="1">
      <alignment horizontal="center" vertical="center"/>
    </xf>
    <xf numFmtId="165" fontId="60" fillId="0" borderId="44" xfId="0" applyNumberFormat="1" applyFont="1" applyBorder="1" applyAlignment="1">
      <alignment horizontal="center" vertical="center"/>
    </xf>
    <xf numFmtId="165" fontId="60" fillId="0" borderId="42" xfId="0" applyNumberFormat="1" applyFont="1" applyBorder="1" applyAlignment="1">
      <alignment horizontal="center" vertical="center"/>
    </xf>
    <xf numFmtId="165" fontId="60" fillId="0" borderId="32" xfId="0" applyNumberFormat="1" applyFont="1" applyBorder="1" applyAlignment="1">
      <alignment horizontal="center" vertical="center"/>
    </xf>
  </cellXfs>
  <cellStyles count="3">
    <cellStyle name="一般" xfId="0" builtinId="0"/>
    <cellStyle name="一般 2" xfId="1" xr:uid="{4505D055-CF97-4FF1-B84C-38C8F17C87DF}"/>
    <cellStyle name="一般 5" xfId="2" xr:uid="{7D2DF362-036D-488F-BF58-FE0101418381}"/>
  </cellStyles>
  <dxfs count="2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964"/>
  <sheetViews>
    <sheetView zoomScale="115" zoomScaleNormal="115" zoomScaleSheetLayoutView="100" workbookViewId="0">
      <pane xSplit="1" ySplit="1" topLeftCell="B51" activePane="bottomRight" state="frozen"/>
      <selection pane="topRight" activeCell="B1" sqref="B1"/>
      <selection pane="bottomLeft" activeCell="A3" sqref="A3"/>
      <selection pane="bottomRight" activeCell="K65" sqref="K65"/>
    </sheetView>
  </sheetViews>
  <sheetFormatPr defaultColWidth="11.25" defaultRowHeight="15" customHeight="1"/>
  <cols>
    <col min="1" max="1" width="5.625" style="410" customWidth="1"/>
    <col min="2" max="2" width="5.875" style="411" customWidth="1"/>
    <col min="3" max="3" width="6.375" style="434" customWidth="1"/>
    <col min="4" max="4" width="6.75" style="435" customWidth="1"/>
    <col min="5" max="5" width="10.75" style="460" customWidth="1"/>
    <col min="6" max="6" width="5.625" style="435" customWidth="1"/>
    <col min="7" max="7" width="6.375" style="279" customWidth="1"/>
    <col min="8" max="8" width="10.75" style="460" customWidth="1"/>
    <col min="9" max="9" width="6.75" style="435" customWidth="1"/>
    <col min="10" max="10" width="7.375" style="279" customWidth="1"/>
    <col min="11" max="11" width="10.75" style="460" customWidth="1"/>
    <col min="12" max="12" width="6.75" style="435" customWidth="1"/>
    <col min="13" max="13" width="7.375" style="279" customWidth="1"/>
    <col min="14" max="14" width="5.75" style="460" customWidth="1"/>
    <col min="15" max="15" width="6.75" style="435" customWidth="1"/>
    <col min="16" max="16" width="4.125" style="279" customWidth="1"/>
    <col min="17" max="17" width="13.875" style="460" customWidth="1"/>
    <col min="18" max="18" width="7" style="435" customWidth="1"/>
    <col min="19" max="19" width="6.375" style="279" customWidth="1"/>
    <col min="20" max="20" width="10.75" style="536" customWidth="1"/>
    <col min="21" max="21" width="9.75" style="537" customWidth="1"/>
    <col min="22" max="22" width="4.25" style="276" customWidth="1"/>
    <col min="23" max="23" width="4.75" style="277" customWidth="1"/>
    <col min="24" max="24" width="7.375" style="277" customWidth="1"/>
    <col min="25" max="25" width="6" style="276" customWidth="1"/>
    <col min="26" max="26" width="3.625" style="276" customWidth="1"/>
    <col min="27" max="27" width="3.75" style="276" customWidth="1"/>
    <col min="28" max="28" width="5.25" style="278" customWidth="1"/>
    <col min="29" max="29" width="4.75" style="152" customWidth="1"/>
    <col min="30" max="30" width="7.25" style="73" customWidth="1"/>
    <col min="31" max="31" width="3.5" style="73" customWidth="1"/>
    <col min="32" max="32" width="4.5" style="73" customWidth="1"/>
    <col min="33" max="33" width="6.125" style="73" customWidth="1"/>
    <col min="34" max="34" width="6" style="73" customWidth="1"/>
    <col min="35" max="35" width="7.625" style="73" customWidth="1"/>
    <col min="36" max="36" width="7.5" style="73" customWidth="1"/>
    <col min="37" max="37" width="9" style="73" customWidth="1"/>
    <col min="38" max="38" width="8.125" style="73" customWidth="1"/>
    <col min="39" max="39" width="10.875" style="73" customWidth="1"/>
    <col min="40" max="40" width="3.5" style="73" customWidth="1"/>
    <col min="41" max="41" width="8" style="73" customWidth="1"/>
    <col min="42" max="44" width="3.5" style="73" customWidth="1"/>
    <col min="45" max="45" width="7.75" style="73" customWidth="1"/>
    <col min="46" max="46" width="8.125" style="73" customWidth="1"/>
    <col min="47" max="53" width="6.5" style="73" customWidth="1"/>
  </cols>
  <sheetData>
    <row r="1" spans="1:53" s="77" customFormat="1" ht="18" customHeight="1" thickBot="1">
      <c r="A1" s="386"/>
      <c r="B1" s="387" t="s">
        <v>0</v>
      </c>
      <c r="C1" s="412"/>
      <c r="D1" s="413"/>
      <c r="E1" s="436"/>
      <c r="F1" s="413"/>
      <c r="G1" s="279"/>
      <c r="H1" s="436"/>
      <c r="I1" s="413"/>
      <c r="J1" s="279"/>
      <c r="K1" s="436"/>
      <c r="L1" s="413"/>
      <c r="M1" s="279"/>
      <c r="N1" s="471"/>
      <c r="O1" s="472"/>
      <c r="P1" s="279"/>
      <c r="Q1" s="436"/>
      <c r="R1" s="413"/>
      <c r="S1" s="279"/>
      <c r="T1" s="505"/>
      <c r="U1" s="506"/>
      <c r="V1" s="255"/>
      <c r="W1" s="256"/>
      <c r="X1" s="256"/>
      <c r="Y1" s="255"/>
      <c r="Z1" s="255"/>
      <c r="AA1" s="255"/>
      <c r="AB1" s="257"/>
      <c r="AC1" s="132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53" s="90" customFormat="1" ht="15" customHeight="1" thickBot="1">
      <c r="A2" s="388" t="s">
        <v>32</v>
      </c>
      <c r="B2" s="389" t="s">
        <v>1</v>
      </c>
      <c r="C2" s="414" t="s">
        <v>9</v>
      </c>
      <c r="D2" s="415" t="s">
        <v>10</v>
      </c>
      <c r="E2" s="437" t="s">
        <v>38</v>
      </c>
      <c r="F2" s="438" t="s">
        <v>10</v>
      </c>
      <c r="G2" s="284" t="s">
        <v>11</v>
      </c>
      <c r="H2" s="437" t="s">
        <v>39</v>
      </c>
      <c r="I2" s="438" t="s">
        <v>10</v>
      </c>
      <c r="J2" s="284" t="s">
        <v>11</v>
      </c>
      <c r="K2" s="437" t="s">
        <v>35</v>
      </c>
      <c r="L2" s="438" t="s">
        <v>10</v>
      </c>
      <c r="M2" s="284" t="s">
        <v>11</v>
      </c>
      <c r="N2" s="473" t="s">
        <v>12</v>
      </c>
      <c r="O2" s="474" t="s">
        <v>10</v>
      </c>
      <c r="P2" s="284" t="s">
        <v>11</v>
      </c>
      <c r="Q2" s="437" t="s">
        <v>36</v>
      </c>
      <c r="R2" s="438" t="s">
        <v>10</v>
      </c>
      <c r="S2" s="284" t="s">
        <v>11</v>
      </c>
      <c r="T2" s="507" t="s">
        <v>123</v>
      </c>
      <c r="U2" s="508" t="s">
        <v>124</v>
      </c>
      <c r="V2" s="258" t="s">
        <v>2</v>
      </c>
      <c r="W2" s="258" t="s">
        <v>5</v>
      </c>
      <c r="X2" s="259" t="s">
        <v>4</v>
      </c>
      <c r="Y2" s="258" t="s">
        <v>6</v>
      </c>
      <c r="Z2" s="258" t="s">
        <v>7</v>
      </c>
      <c r="AA2" s="258" t="s">
        <v>3</v>
      </c>
      <c r="AB2" s="260" t="s">
        <v>8</v>
      </c>
      <c r="AC2" s="134"/>
      <c r="AD2" s="82" t="s">
        <v>32</v>
      </c>
      <c r="AE2" s="82" t="s">
        <v>33</v>
      </c>
      <c r="AF2" s="82" t="s">
        <v>37</v>
      </c>
      <c r="AG2" s="83" t="s">
        <v>9</v>
      </c>
      <c r="AH2" s="84" t="s">
        <v>34</v>
      </c>
      <c r="AI2" s="85" t="s">
        <v>38</v>
      </c>
      <c r="AJ2" s="85" t="s">
        <v>34</v>
      </c>
      <c r="AK2" s="85" t="s">
        <v>39</v>
      </c>
      <c r="AL2" s="84" t="s">
        <v>34</v>
      </c>
      <c r="AM2" s="84" t="s">
        <v>35</v>
      </c>
      <c r="AN2" s="86" t="s">
        <v>34</v>
      </c>
      <c r="AO2" s="84" t="s">
        <v>30</v>
      </c>
      <c r="AP2" s="84" t="s">
        <v>34</v>
      </c>
      <c r="AQ2" s="84" t="s">
        <v>36</v>
      </c>
      <c r="AR2" s="84" t="s">
        <v>34</v>
      </c>
      <c r="AS2" s="87" t="s">
        <v>41</v>
      </c>
      <c r="AT2" s="87" t="s">
        <v>42</v>
      </c>
      <c r="AU2" s="88" t="s">
        <v>2</v>
      </c>
      <c r="AV2" s="88" t="s">
        <v>3</v>
      </c>
      <c r="AW2" s="88" t="s">
        <v>4</v>
      </c>
      <c r="AX2" s="88" t="s">
        <v>5</v>
      </c>
      <c r="AY2" s="88" t="s">
        <v>6</v>
      </c>
      <c r="AZ2" s="88" t="s">
        <v>7</v>
      </c>
      <c r="BA2" s="89" t="s">
        <v>8</v>
      </c>
    </row>
    <row r="3" spans="1:53" s="90" customFormat="1" ht="22.7" customHeight="1" thickBot="1">
      <c r="A3" s="390">
        <v>45810</v>
      </c>
      <c r="B3" s="391" t="s">
        <v>167</v>
      </c>
      <c r="C3" s="416" t="s">
        <v>13</v>
      </c>
      <c r="D3" s="417"/>
      <c r="E3" s="439" t="s">
        <v>200</v>
      </c>
      <c r="F3" s="440"/>
      <c r="G3" s="288" t="str">
        <f t="shared" ref="G3:G52" si="0">IF(F3,"公斤","")</f>
        <v/>
      </c>
      <c r="H3" s="439" t="s">
        <v>224</v>
      </c>
      <c r="I3" s="417"/>
      <c r="J3" s="285" t="str">
        <f t="shared" ref="J3:J52" si="1">IF(I3,"公斤","")</f>
        <v/>
      </c>
      <c r="K3" s="439" t="s">
        <v>79</v>
      </c>
      <c r="L3" s="467"/>
      <c r="M3" s="288" t="str">
        <f t="shared" ref="M3:M52" si="2">IF(L3,"公斤","")</f>
        <v/>
      </c>
      <c r="N3" s="475" t="s">
        <v>14</v>
      </c>
      <c r="O3" s="476"/>
      <c r="P3" s="288" t="str">
        <f t="shared" ref="P3:P52" si="3">IF(O3,"公斤","")</f>
        <v/>
      </c>
      <c r="Q3" s="711" t="s">
        <v>153</v>
      </c>
      <c r="R3" s="417"/>
      <c r="S3" s="288" t="str">
        <f t="shared" ref="S3:S52" si="4">IF(R3,"公斤","")</f>
        <v/>
      </c>
      <c r="T3" s="509" t="s">
        <v>273</v>
      </c>
      <c r="U3" s="510"/>
      <c r="V3" s="261">
        <v>6</v>
      </c>
      <c r="W3" s="261">
        <v>2.5277272727272724</v>
      </c>
      <c r="X3" s="261">
        <v>2.31</v>
      </c>
      <c r="Y3" s="261">
        <v>0</v>
      </c>
      <c r="Z3" s="261">
        <v>0</v>
      </c>
      <c r="AA3" s="261">
        <v>2.7454545454545451</v>
      </c>
      <c r="AB3" s="262">
        <v>797</v>
      </c>
      <c r="AC3" s="135"/>
      <c r="AD3" s="92">
        <f>A3</f>
        <v>45810</v>
      </c>
      <c r="AE3" s="92" t="str">
        <f>A4</f>
        <v>一</v>
      </c>
      <c r="AF3" s="92" t="str">
        <f>B3</f>
        <v>R1</v>
      </c>
      <c r="AG3" s="93" t="str">
        <f>C3</f>
        <v>白米飯</v>
      </c>
      <c r="AH3" s="94" t="str">
        <f>C4&amp;" "&amp;C5&amp;" "&amp;C6&amp;" "&amp;C7&amp;" "&amp;C8&amp;" "&amp;C9</f>
        <v xml:space="preserve">米     </v>
      </c>
      <c r="AI3" s="93" t="str">
        <f>E3</f>
        <v>蒜泥白肉</v>
      </c>
      <c r="AJ3" s="94" t="str">
        <f>E4&amp;" "&amp;E5&amp;" "&amp;E6&amp;" "&amp;E7&amp;" "&amp;E8&amp;" "&amp;E9</f>
        <v xml:space="preserve">豬後腿肉 時蔬 胡蘿蔔 大蒜  </v>
      </c>
      <c r="AK3" s="93" t="str">
        <f>H3</f>
        <v>蛋香花椰</v>
      </c>
      <c r="AL3" s="94" t="str">
        <f>H4&amp;" "&amp;H5&amp;" "&amp;H6&amp;" "&amp;H7&amp;" "&amp;H8&amp;" "&amp;H9</f>
        <v xml:space="preserve">雞蛋 冷凍青花菜 胡蘿蔔 大蒜  </v>
      </c>
      <c r="AM3" s="93" t="str">
        <f>K3</f>
        <v>螞蟻上樹</v>
      </c>
      <c r="AN3" s="94" t="str">
        <f>K4&amp;" "&amp;K5&amp;" "&amp;K6&amp;" "&amp;K7&amp;" "&amp;K8&amp;" "&amp;K9</f>
        <v xml:space="preserve">豬絞肉 冬粉 時蔬 乾木耳 大蒜 </v>
      </c>
      <c r="AO3" s="93" t="str">
        <f>N3</f>
        <v>時蔬</v>
      </c>
      <c r="AP3" s="94" t="str">
        <f>N4&amp;" "&amp;N5&amp;" "&amp;N6&amp;" "&amp;N7&amp;" "&amp;N8&amp;" "&amp;N9</f>
        <v xml:space="preserve">蔬菜 大蒜    </v>
      </c>
      <c r="AQ3" s="93" t="str">
        <f>Q3</f>
        <v>海芽針菇湯</v>
      </c>
      <c r="AR3" s="94" t="str">
        <f>Q4&amp;" "&amp;Q5&amp;" "&amp;Q6&amp;" "&amp;Q7&amp;" "&amp;Q8&amp;" "&amp;Q9</f>
        <v xml:space="preserve">金針菇 乾裙帶菜 薑 豬後腿肉  </v>
      </c>
      <c r="AS3" s="95" t="str">
        <f t="shared" ref="AS3:BA3" si="5">T3</f>
        <v>水果</v>
      </c>
      <c r="AT3" s="93">
        <f t="shared" si="5"/>
        <v>0</v>
      </c>
      <c r="AU3" s="96">
        <f t="shared" si="5"/>
        <v>6</v>
      </c>
      <c r="AV3" s="96">
        <f t="shared" si="5"/>
        <v>2.5277272727272724</v>
      </c>
      <c r="AW3" s="96">
        <f t="shared" si="5"/>
        <v>2.31</v>
      </c>
      <c r="AX3" s="96">
        <f t="shared" si="5"/>
        <v>0</v>
      </c>
      <c r="AY3" s="96">
        <f t="shared" si="5"/>
        <v>0</v>
      </c>
      <c r="AZ3" s="96">
        <f t="shared" si="5"/>
        <v>2.7454545454545451</v>
      </c>
      <c r="BA3" s="97">
        <f t="shared" si="5"/>
        <v>797</v>
      </c>
    </row>
    <row r="4" spans="1:53" ht="22.7" customHeight="1" thickBot="1">
      <c r="A4" s="392" t="s">
        <v>129</v>
      </c>
      <c r="B4" s="393"/>
      <c r="C4" s="418" t="s">
        <v>15</v>
      </c>
      <c r="D4" s="355">
        <v>10</v>
      </c>
      <c r="E4" s="441" t="s">
        <v>16</v>
      </c>
      <c r="F4" s="442">
        <v>6.5</v>
      </c>
      <c r="G4" s="289" t="str">
        <f>IF(F4,"公斤","")</f>
        <v>公斤</v>
      </c>
      <c r="H4" s="441" t="s">
        <v>17</v>
      </c>
      <c r="I4" s="424">
        <v>3</v>
      </c>
      <c r="J4" s="280" t="str">
        <f>IF(I4,"公斤","")</f>
        <v>公斤</v>
      </c>
      <c r="K4" s="445" t="s">
        <v>22</v>
      </c>
      <c r="L4" s="353">
        <v>0.6</v>
      </c>
      <c r="M4" s="289" t="str">
        <f>IF(L4,"公斤","")</f>
        <v>公斤</v>
      </c>
      <c r="N4" s="477" t="s">
        <v>12</v>
      </c>
      <c r="O4" s="478">
        <v>7</v>
      </c>
      <c r="P4" s="289" t="str">
        <f>IF(O4,"公斤","")</f>
        <v>公斤</v>
      </c>
      <c r="Q4" s="445" t="s">
        <v>122</v>
      </c>
      <c r="R4" s="353">
        <v>1.5</v>
      </c>
      <c r="S4" s="289" t="str">
        <f>IF(R4,"公斤","")</f>
        <v>公斤</v>
      </c>
      <c r="T4" s="511"/>
      <c r="U4" s="512"/>
      <c r="V4" s="263"/>
      <c r="W4" s="263"/>
      <c r="X4" s="263"/>
      <c r="Y4" s="263"/>
      <c r="Z4" s="263"/>
      <c r="AA4" s="263"/>
      <c r="AB4" s="264"/>
      <c r="AC4" s="136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</row>
    <row r="5" spans="1:53" ht="22.7" customHeight="1" thickBot="1">
      <c r="A5" s="392"/>
      <c r="B5" s="394"/>
      <c r="C5" s="419"/>
      <c r="D5" s="341"/>
      <c r="E5" s="443" t="s">
        <v>14</v>
      </c>
      <c r="F5" s="444">
        <v>3</v>
      </c>
      <c r="G5" s="289" t="str">
        <f t="shared" si="0"/>
        <v>公斤</v>
      </c>
      <c r="H5" s="461" t="s">
        <v>54</v>
      </c>
      <c r="I5" s="353">
        <v>7</v>
      </c>
      <c r="J5" s="280" t="str">
        <f t="shared" si="1"/>
        <v>公斤</v>
      </c>
      <c r="K5" s="445" t="s">
        <v>29</v>
      </c>
      <c r="L5" s="353">
        <v>1.5</v>
      </c>
      <c r="M5" s="289" t="str">
        <f t="shared" si="2"/>
        <v>公斤</v>
      </c>
      <c r="N5" s="479" t="s">
        <v>18</v>
      </c>
      <c r="O5" s="480">
        <v>0.05</v>
      </c>
      <c r="P5" s="289" t="str">
        <f t="shared" si="3"/>
        <v>公斤</v>
      </c>
      <c r="Q5" s="445" t="s">
        <v>118</v>
      </c>
      <c r="R5" s="353">
        <v>0.1</v>
      </c>
      <c r="S5" s="289" t="str">
        <f t="shared" si="4"/>
        <v>公斤</v>
      </c>
      <c r="T5" s="513"/>
      <c r="U5" s="514"/>
      <c r="V5" s="261">
        <v>5</v>
      </c>
      <c r="W5" s="261">
        <v>2.2920129870129871</v>
      </c>
      <c r="X5" s="261">
        <v>2.0100000000000002</v>
      </c>
      <c r="Y5" s="261">
        <v>0</v>
      </c>
      <c r="Z5" s="261">
        <v>0</v>
      </c>
      <c r="AA5" s="261">
        <v>2.5740259740259739</v>
      </c>
      <c r="AB5" s="262">
        <v>696</v>
      </c>
      <c r="AC5" s="136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</row>
    <row r="6" spans="1:53" ht="22.7" customHeight="1">
      <c r="A6" s="392"/>
      <c r="B6" s="394"/>
      <c r="C6" s="419"/>
      <c r="D6" s="341"/>
      <c r="E6" s="445" t="s">
        <v>19</v>
      </c>
      <c r="F6" s="353">
        <v>0.5</v>
      </c>
      <c r="G6" s="289" t="str">
        <f t="shared" si="0"/>
        <v>公斤</v>
      </c>
      <c r="H6" s="445" t="s">
        <v>19</v>
      </c>
      <c r="I6" s="353">
        <v>1</v>
      </c>
      <c r="J6" s="280" t="str">
        <f t="shared" si="1"/>
        <v>公斤</v>
      </c>
      <c r="K6" s="445" t="s">
        <v>14</v>
      </c>
      <c r="L6" s="353">
        <v>3</v>
      </c>
      <c r="M6" s="289" t="str">
        <f t="shared" si="2"/>
        <v>公斤</v>
      </c>
      <c r="N6" s="479"/>
      <c r="O6" s="480"/>
      <c r="P6" s="289" t="str">
        <f t="shared" si="3"/>
        <v/>
      </c>
      <c r="Q6" s="445" t="s">
        <v>20</v>
      </c>
      <c r="R6" s="353">
        <v>0.05</v>
      </c>
      <c r="S6" s="289" t="str">
        <f t="shared" si="4"/>
        <v>公斤</v>
      </c>
      <c r="T6" s="513"/>
      <c r="U6" s="514"/>
      <c r="V6" s="265"/>
      <c r="W6" s="265"/>
      <c r="X6" s="266"/>
      <c r="Y6" s="265"/>
      <c r="Z6" s="265"/>
      <c r="AA6" s="265"/>
      <c r="AB6" s="267"/>
      <c r="AC6" s="136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</row>
    <row r="7" spans="1:53" ht="22.7" customHeight="1">
      <c r="A7" s="392"/>
      <c r="B7" s="394"/>
      <c r="C7" s="419"/>
      <c r="D7" s="341"/>
      <c r="E7" s="445" t="s">
        <v>18</v>
      </c>
      <c r="F7" s="353">
        <v>0.05</v>
      </c>
      <c r="G7" s="289" t="str">
        <f t="shared" si="0"/>
        <v>公斤</v>
      </c>
      <c r="H7" s="443" t="s">
        <v>18</v>
      </c>
      <c r="I7" s="357">
        <v>0.05</v>
      </c>
      <c r="J7" s="280" t="str">
        <f t="shared" si="1"/>
        <v>公斤</v>
      </c>
      <c r="K7" s="445" t="s">
        <v>25</v>
      </c>
      <c r="L7" s="353">
        <v>0.01</v>
      </c>
      <c r="M7" s="289" t="str">
        <f t="shared" si="2"/>
        <v>公斤</v>
      </c>
      <c r="N7" s="479"/>
      <c r="O7" s="480"/>
      <c r="P7" s="289" t="str">
        <f t="shared" si="3"/>
        <v/>
      </c>
      <c r="Q7" s="445" t="s">
        <v>16</v>
      </c>
      <c r="R7" s="353">
        <v>0.6</v>
      </c>
      <c r="S7" s="289" t="str">
        <f t="shared" si="4"/>
        <v>公斤</v>
      </c>
      <c r="T7" s="513"/>
      <c r="U7" s="514"/>
      <c r="V7" s="265"/>
      <c r="W7" s="265"/>
      <c r="X7" s="266"/>
      <c r="Y7" s="265"/>
      <c r="Z7" s="265"/>
      <c r="AA7" s="265"/>
      <c r="AB7" s="267"/>
      <c r="AC7" s="136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</row>
    <row r="8" spans="1:53" ht="22.7" customHeight="1">
      <c r="A8" s="392"/>
      <c r="B8" s="394"/>
      <c r="C8" s="419"/>
      <c r="D8" s="341"/>
      <c r="E8" s="445"/>
      <c r="F8" s="353"/>
      <c r="G8" s="289" t="str">
        <f t="shared" si="0"/>
        <v/>
      </c>
      <c r="H8" s="443"/>
      <c r="I8" s="357"/>
      <c r="J8" s="280" t="str">
        <f t="shared" si="1"/>
        <v/>
      </c>
      <c r="K8" s="445" t="s">
        <v>18</v>
      </c>
      <c r="L8" s="353">
        <v>0.05</v>
      </c>
      <c r="M8" s="289" t="str">
        <f t="shared" si="2"/>
        <v>公斤</v>
      </c>
      <c r="N8" s="479"/>
      <c r="O8" s="480"/>
      <c r="P8" s="289" t="str">
        <f t="shared" si="3"/>
        <v/>
      </c>
      <c r="Q8" s="445"/>
      <c r="R8" s="353"/>
      <c r="S8" s="289" t="str">
        <f t="shared" si="4"/>
        <v/>
      </c>
      <c r="T8" s="513"/>
      <c r="U8" s="514"/>
      <c r="V8" s="265"/>
      <c r="W8" s="265"/>
      <c r="X8" s="266"/>
      <c r="Y8" s="265"/>
      <c r="Z8" s="265"/>
      <c r="AA8" s="265"/>
      <c r="AB8" s="267"/>
      <c r="AC8" s="136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</row>
    <row r="9" spans="1:53" s="77" customFormat="1" ht="22.7" customHeight="1" thickBot="1">
      <c r="A9" s="392"/>
      <c r="B9" s="395"/>
      <c r="C9" s="420"/>
      <c r="D9" s="354"/>
      <c r="E9" s="446"/>
      <c r="F9" s="427"/>
      <c r="G9" s="289" t="str">
        <f t="shared" si="0"/>
        <v/>
      </c>
      <c r="H9" s="462"/>
      <c r="I9" s="463"/>
      <c r="J9" s="280" t="str">
        <f t="shared" si="1"/>
        <v/>
      </c>
      <c r="K9" s="445"/>
      <c r="L9" s="353"/>
      <c r="M9" s="289" t="str">
        <f t="shared" si="2"/>
        <v/>
      </c>
      <c r="N9" s="473"/>
      <c r="O9" s="474"/>
      <c r="P9" s="289" t="str">
        <f t="shared" si="3"/>
        <v/>
      </c>
      <c r="Q9" s="458"/>
      <c r="R9" s="360"/>
      <c r="S9" s="289" t="str">
        <f t="shared" si="4"/>
        <v/>
      </c>
      <c r="T9" s="515"/>
      <c r="U9" s="516"/>
      <c r="V9" s="268"/>
      <c r="W9" s="268"/>
      <c r="X9" s="269"/>
      <c r="Y9" s="268"/>
      <c r="Z9" s="268"/>
      <c r="AA9" s="268"/>
      <c r="AB9" s="270"/>
      <c r="AC9" s="14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</row>
    <row r="10" spans="1:53" s="177" customFormat="1" ht="22.7" customHeight="1" thickBot="1">
      <c r="A10" s="390">
        <f>A3+1</f>
        <v>45811</v>
      </c>
      <c r="B10" s="391" t="s">
        <v>168</v>
      </c>
      <c r="C10" s="421" t="s">
        <v>21</v>
      </c>
      <c r="D10" s="422"/>
      <c r="E10" s="447" t="s">
        <v>201</v>
      </c>
      <c r="F10" s="448"/>
      <c r="G10" s="288" t="str">
        <f t="shared" si="0"/>
        <v/>
      </c>
      <c r="H10" s="464" t="s">
        <v>144</v>
      </c>
      <c r="I10" s="465"/>
      <c r="J10" s="285" t="str">
        <f t="shared" si="1"/>
        <v/>
      </c>
      <c r="K10" s="461" t="s">
        <v>249</v>
      </c>
      <c r="L10" s="361"/>
      <c r="M10" s="288" t="str">
        <f t="shared" si="2"/>
        <v/>
      </c>
      <c r="N10" s="475" t="s">
        <v>14</v>
      </c>
      <c r="O10" s="476"/>
      <c r="P10" s="288" t="str">
        <f t="shared" si="3"/>
        <v/>
      </c>
      <c r="Q10" s="439" t="s">
        <v>313</v>
      </c>
      <c r="R10" s="712"/>
      <c r="S10" s="288" t="str">
        <f t="shared" si="4"/>
        <v/>
      </c>
      <c r="T10" s="517" t="s">
        <v>274</v>
      </c>
      <c r="U10" s="510"/>
      <c r="V10" s="261">
        <v>6.2678571428571432</v>
      </c>
      <c r="W10" s="261">
        <v>4.0853571428571431</v>
      </c>
      <c r="X10" s="261">
        <v>5.01</v>
      </c>
      <c r="Y10" s="261">
        <v>0</v>
      </c>
      <c r="Z10" s="261">
        <v>0</v>
      </c>
      <c r="AA10" s="261">
        <v>3.1607142857142856</v>
      </c>
      <c r="AB10" s="262">
        <v>985</v>
      </c>
      <c r="AC10" s="170"/>
      <c r="AD10" s="171">
        <f>A10</f>
        <v>45811</v>
      </c>
      <c r="AE10" s="171" t="str">
        <f>A11</f>
        <v>二</v>
      </c>
      <c r="AF10" s="171" t="str">
        <f t="shared" ref="AF10" si="6">B10</f>
        <v>R2</v>
      </c>
      <c r="AG10" s="172" t="str">
        <f t="shared" ref="AG10" si="7">C10</f>
        <v>糙米飯</v>
      </c>
      <c r="AH10" s="173" t="str">
        <f t="shared" ref="AH10" si="8">C11&amp;" "&amp;C12&amp;" "&amp;C13&amp;" "&amp;C14&amp;" "&amp;C15&amp;" "&amp;C16</f>
        <v xml:space="preserve">米 糙米    </v>
      </c>
      <c r="AI10" s="172" t="str">
        <f t="shared" ref="AI10" si="9">E10</f>
        <v>番茄燒雞</v>
      </c>
      <c r="AJ10" s="173" t="str">
        <f t="shared" ref="AJ10" si="10">E11&amp;" "&amp;E12&amp;" "&amp;E13&amp;" "&amp;E14&amp;" "&amp;E15&amp;" "&amp;E16</f>
        <v xml:space="preserve">肉雞 大番茄 馬鈴薯 大蒜 番茄醬 </v>
      </c>
      <c r="AK10" s="172" t="str">
        <f t="shared" ref="AK10" si="11">H10</f>
        <v>關東煮</v>
      </c>
      <c r="AL10" s="173" t="str">
        <f t="shared" ref="AL10" si="12">H11&amp;" "&amp;H12&amp;" "&amp;H13&amp;" "&amp;H14&amp;" "&amp;H15&amp;" "&amp;H16</f>
        <v xml:space="preserve">凍豆腐 甜玉米 白蘿蔔 大蒜 柴魚片 </v>
      </c>
      <c r="AM10" s="172" t="str">
        <f t="shared" ref="AM10" si="13">K10</f>
        <v>茄汁黑輪</v>
      </c>
      <c r="AN10" s="173" t="str">
        <f t="shared" ref="AN10" si="14">K11&amp;" "&amp;K12&amp;" "&amp;K13&amp;" "&amp;K14&amp;" "&amp;K15&amp;" "&amp;K16</f>
        <v xml:space="preserve">黑輪 洋蔥 大番茄 番茄醬  </v>
      </c>
      <c r="AO10" s="172" t="str">
        <f t="shared" ref="AO10" si="15">N10</f>
        <v>時蔬</v>
      </c>
      <c r="AP10" s="173" t="str">
        <f t="shared" ref="AP10" si="16">N11&amp;" "&amp;N12&amp;" "&amp;N13&amp;" "&amp;N14&amp;" "&amp;N15&amp;" "&amp;N16</f>
        <v xml:space="preserve">蔬菜 大蒜    </v>
      </c>
      <c r="AQ10" s="172" t="str">
        <f t="shared" ref="AQ10" si="17">Q10</f>
        <v>時瓜湯</v>
      </c>
      <c r="AR10" s="173" t="str">
        <f t="shared" ref="AR10" si="18">Q11&amp;" "&amp;Q12&amp;" "&amp;Q13&amp;" "&amp;Q14&amp;" "&amp;Q15&amp;" "&amp;Q16</f>
        <v xml:space="preserve">時瓜 薑 排骨   </v>
      </c>
      <c r="AS10" s="174" t="str">
        <f t="shared" ref="AS10" si="19">T10</f>
        <v>TAP豆奶</v>
      </c>
      <c r="AT10" s="172">
        <f t="shared" ref="AT10" si="20">U10</f>
        <v>0</v>
      </c>
      <c r="AU10" s="175">
        <f t="shared" ref="AU10" si="21">V10</f>
        <v>6.2678571428571432</v>
      </c>
      <c r="AV10" s="175">
        <f t="shared" ref="AV10" si="22">W10</f>
        <v>4.0853571428571431</v>
      </c>
      <c r="AW10" s="175">
        <f t="shared" ref="AW10" si="23">X10</f>
        <v>5.01</v>
      </c>
      <c r="AX10" s="175">
        <f t="shared" ref="AX10" si="24">Y10</f>
        <v>0</v>
      </c>
      <c r="AY10" s="175">
        <f t="shared" ref="AY10" si="25">Z10</f>
        <v>0</v>
      </c>
      <c r="AZ10" s="175">
        <f t="shared" ref="AZ10" si="26">AA10</f>
        <v>3.1607142857142856</v>
      </c>
      <c r="BA10" s="176">
        <f t="shared" ref="BA10" si="27">AB10</f>
        <v>985</v>
      </c>
    </row>
    <row r="11" spans="1:53" ht="22.7" customHeight="1" thickBot="1">
      <c r="A11" s="392" t="s">
        <v>126</v>
      </c>
      <c r="B11" s="393"/>
      <c r="C11" s="418" t="s">
        <v>15</v>
      </c>
      <c r="D11" s="355">
        <v>7</v>
      </c>
      <c r="E11" s="449" t="s">
        <v>136</v>
      </c>
      <c r="F11" s="450">
        <v>10</v>
      </c>
      <c r="G11" s="289" t="str">
        <f t="shared" si="0"/>
        <v>公斤</v>
      </c>
      <c r="H11" s="441" t="s">
        <v>143</v>
      </c>
      <c r="I11" s="466">
        <v>3</v>
      </c>
      <c r="J11" s="280" t="str">
        <f t="shared" si="1"/>
        <v>公斤</v>
      </c>
      <c r="K11" s="461" t="s">
        <v>116</v>
      </c>
      <c r="L11" s="361">
        <v>4.5</v>
      </c>
      <c r="M11" s="289" t="str">
        <f t="shared" si="2"/>
        <v>公斤</v>
      </c>
      <c r="N11" s="477" t="s">
        <v>12</v>
      </c>
      <c r="O11" s="478">
        <v>7</v>
      </c>
      <c r="P11" s="289" t="str">
        <f t="shared" si="3"/>
        <v>公斤</v>
      </c>
      <c r="Q11" s="441" t="s">
        <v>48</v>
      </c>
      <c r="R11" s="424">
        <v>5</v>
      </c>
      <c r="S11" s="289" t="str">
        <f t="shared" si="4"/>
        <v>公斤</v>
      </c>
      <c r="T11" s="511"/>
      <c r="U11" s="512"/>
      <c r="V11" s="263"/>
      <c r="W11" s="263"/>
      <c r="X11" s="263"/>
      <c r="Y11" s="263"/>
      <c r="Z11" s="263"/>
      <c r="AA11" s="263"/>
      <c r="AB11" s="264"/>
      <c r="AC11" s="136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</row>
    <row r="12" spans="1:53" ht="22.7" customHeight="1" thickBot="1">
      <c r="A12" s="392"/>
      <c r="B12" s="394"/>
      <c r="C12" s="419" t="s">
        <v>23</v>
      </c>
      <c r="D12" s="341">
        <v>3</v>
      </c>
      <c r="E12" s="451" t="s">
        <v>202</v>
      </c>
      <c r="F12" s="356">
        <v>3</v>
      </c>
      <c r="G12" s="289" t="str">
        <f t="shared" si="0"/>
        <v>公斤</v>
      </c>
      <c r="H12" s="443" t="s">
        <v>155</v>
      </c>
      <c r="I12" s="357">
        <v>3</v>
      </c>
      <c r="J12" s="280" t="str">
        <f t="shared" si="1"/>
        <v>公斤</v>
      </c>
      <c r="K12" s="461" t="s">
        <v>71</v>
      </c>
      <c r="L12" s="361">
        <v>3</v>
      </c>
      <c r="M12" s="289" t="str">
        <f t="shared" si="2"/>
        <v>公斤</v>
      </c>
      <c r="N12" s="479" t="s">
        <v>18</v>
      </c>
      <c r="O12" s="480">
        <v>0.05</v>
      </c>
      <c r="P12" s="289" t="str">
        <f t="shared" si="3"/>
        <v>公斤</v>
      </c>
      <c r="Q12" s="445" t="s">
        <v>20</v>
      </c>
      <c r="R12" s="353">
        <v>0.05</v>
      </c>
      <c r="S12" s="289" t="str">
        <f t="shared" si="4"/>
        <v>公斤</v>
      </c>
      <c r="T12" s="513"/>
      <c r="U12" s="514"/>
      <c r="V12" s="261">
        <v>5.625</v>
      </c>
      <c r="W12" s="261">
        <v>2.5353571428571429</v>
      </c>
      <c r="X12" s="261">
        <v>1.9100000000000001</v>
      </c>
      <c r="Y12" s="261">
        <v>0</v>
      </c>
      <c r="Z12" s="261">
        <v>0</v>
      </c>
      <c r="AA12" s="261">
        <v>3.1607142857142856</v>
      </c>
      <c r="AB12" s="262">
        <v>793</v>
      </c>
      <c r="AC12" s="136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</row>
    <row r="13" spans="1:53" ht="22.7" customHeight="1">
      <c r="A13" s="392"/>
      <c r="B13" s="394"/>
      <c r="C13" s="419"/>
      <c r="D13" s="341"/>
      <c r="E13" s="445" t="s">
        <v>203</v>
      </c>
      <c r="F13" s="353">
        <v>2</v>
      </c>
      <c r="G13" s="289" t="str">
        <f t="shared" si="0"/>
        <v>公斤</v>
      </c>
      <c r="H13" s="443" t="s">
        <v>145</v>
      </c>
      <c r="I13" s="357">
        <v>4</v>
      </c>
      <c r="J13" s="280" t="str">
        <f t="shared" si="1"/>
        <v>公斤</v>
      </c>
      <c r="K13" s="461" t="s">
        <v>94</v>
      </c>
      <c r="L13" s="361">
        <v>1</v>
      </c>
      <c r="M13" s="289" t="str">
        <f t="shared" si="2"/>
        <v>公斤</v>
      </c>
      <c r="N13" s="479"/>
      <c r="O13" s="480"/>
      <c r="P13" s="289" t="str">
        <f t="shared" si="3"/>
        <v/>
      </c>
      <c r="Q13" s="445" t="s">
        <v>31</v>
      </c>
      <c r="R13" s="353">
        <v>1</v>
      </c>
      <c r="S13" s="289" t="str">
        <f t="shared" si="4"/>
        <v>公斤</v>
      </c>
      <c r="T13" s="513"/>
      <c r="U13" s="514"/>
      <c r="V13" s="265"/>
      <c r="W13" s="265"/>
      <c r="X13" s="266"/>
      <c r="Y13" s="265"/>
      <c r="Z13" s="265"/>
      <c r="AA13" s="265"/>
      <c r="AB13" s="267"/>
      <c r="AC13" s="136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</row>
    <row r="14" spans="1:53" ht="22.7" customHeight="1">
      <c r="A14" s="392"/>
      <c r="B14" s="394"/>
      <c r="C14" s="419"/>
      <c r="D14" s="341"/>
      <c r="E14" s="445" t="s">
        <v>18</v>
      </c>
      <c r="F14" s="353">
        <v>0.05</v>
      </c>
      <c r="G14" s="289" t="str">
        <f t="shared" si="0"/>
        <v>公斤</v>
      </c>
      <c r="H14" s="445" t="s">
        <v>18</v>
      </c>
      <c r="I14" s="353">
        <v>0.05</v>
      </c>
      <c r="J14" s="280" t="str">
        <f t="shared" si="1"/>
        <v>公斤</v>
      </c>
      <c r="K14" s="461" t="s">
        <v>250</v>
      </c>
      <c r="L14" s="361"/>
      <c r="M14" s="289" t="str">
        <f t="shared" si="2"/>
        <v/>
      </c>
      <c r="N14" s="479"/>
      <c r="O14" s="480"/>
      <c r="P14" s="289" t="str">
        <f t="shared" si="3"/>
        <v/>
      </c>
      <c r="Q14" s="445"/>
      <c r="R14" s="353"/>
      <c r="S14" s="289" t="str">
        <f t="shared" si="4"/>
        <v/>
      </c>
      <c r="T14" s="513"/>
      <c r="U14" s="514"/>
      <c r="V14" s="265"/>
      <c r="W14" s="265"/>
      <c r="X14" s="266"/>
      <c r="Y14" s="265"/>
      <c r="Z14" s="265"/>
      <c r="AA14" s="265"/>
      <c r="AB14" s="267"/>
      <c r="AC14" s="13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</row>
    <row r="15" spans="1:53" ht="22.7" customHeight="1">
      <c r="A15" s="392"/>
      <c r="B15" s="394"/>
      <c r="C15" s="419"/>
      <c r="D15" s="341"/>
      <c r="E15" s="445" t="s">
        <v>204</v>
      </c>
      <c r="F15" s="353"/>
      <c r="G15" s="289" t="str">
        <f t="shared" si="0"/>
        <v/>
      </c>
      <c r="H15" s="443" t="s">
        <v>44</v>
      </c>
      <c r="I15" s="357">
        <v>0.01</v>
      </c>
      <c r="J15" s="280" t="str">
        <f t="shared" si="1"/>
        <v>公斤</v>
      </c>
      <c r="K15" s="461"/>
      <c r="L15" s="361"/>
      <c r="M15" s="289" t="str">
        <f t="shared" si="2"/>
        <v/>
      </c>
      <c r="N15" s="479"/>
      <c r="O15" s="480"/>
      <c r="P15" s="289" t="str">
        <f t="shared" si="3"/>
        <v/>
      </c>
      <c r="Q15" s="445"/>
      <c r="R15" s="353"/>
      <c r="S15" s="289" t="str">
        <f t="shared" si="4"/>
        <v/>
      </c>
      <c r="T15" s="513"/>
      <c r="U15" s="514"/>
      <c r="V15" s="265"/>
      <c r="W15" s="265"/>
      <c r="X15" s="266"/>
      <c r="Y15" s="265"/>
      <c r="Z15" s="265"/>
      <c r="AA15" s="265"/>
      <c r="AB15" s="267"/>
      <c r="AC15" s="13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</row>
    <row r="16" spans="1:53" s="77" customFormat="1" ht="22.7" customHeight="1" thickBot="1">
      <c r="A16" s="392"/>
      <c r="B16" s="395"/>
      <c r="C16" s="420"/>
      <c r="D16" s="354"/>
      <c r="E16" s="446"/>
      <c r="F16" s="427"/>
      <c r="G16" s="289" t="str">
        <f t="shared" si="0"/>
        <v/>
      </c>
      <c r="H16" s="462"/>
      <c r="I16" s="463"/>
      <c r="J16" s="280" t="str">
        <f t="shared" si="1"/>
        <v/>
      </c>
      <c r="K16" s="461"/>
      <c r="L16" s="361"/>
      <c r="M16" s="289" t="str">
        <f t="shared" si="2"/>
        <v/>
      </c>
      <c r="N16" s="473"/>
      <c r="O16" s="474"/>
      <c r="P16" s="289" t="str">
        <f t="shared" si="3"/>
        <v/>
      </c>
      <c r="Q16" s="446"/>
      <c r="R16" s="427"/>
      <c r="S16" s="289" t="str">
        <f t="shared" si="4"/>
        <v/>
      </c>
      <c r="T16" s="515"/>
      <c r="U16" s="516"/>
      <c r="V16" s="268"/>
      <c r="W16" s="268"/>
      <c r="X16" s="269"/>
      <c r="Y16" s="268"/>
      <c r="Z16" s="268"/>
      <c r="AA16" s="268"/>
      <c r="AB16" s="270"/>
      <c r="AC16" s="14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</row>
    <row r="17" spans="1:53" s="90" customFormat="1" ht="22.7" customHeight="1" thickBot="1">
      <c r="A17" s="390">
        <f>A10+1</f>
        <v>45812</v>
      </c>
      <c r="B17" s="391" t="s">
        <v>169</v>
      </c>
      <c r="C17" s="737" t="s">
        <v>189</v>
      </c>
      <c r="D17" s="738"/>
      <c r="E17" s="439" t="s">
        <v>205</v>
      </c>
      <c r="F17" s="417"/>
      <c r="G17" s="288" t="str">
        <f t="shared" si="0"/>
        <v/>
      </c>
      <c r="H17" s="439" t="s">
        <v>225</v>
      </c>
      <c r="I17" s="417"/>
      <c r="J17" s="285" t="str">
        <f t="shared" si="1"/>
        <v/>
      </c>
      <c r="K17" s="353" t="s">
        <v>251</v>
      </c>
      <c r="L17" s="353"/>
      <c r="M17" s="288" t="str">
        <f t="shared" si="2"/>
        <v/>
      </c>
      <c r="N17" s="481" t="s">
        <v>14</v>
      </c>
      <c r="O17" s="482"/>
      <c r="P17" s="288" t="str">
        <f t="shared" si="3"/>
        <v/>
      </c>
      <c r="Q17" s="713" t="s">
        <v>154</v>
      </c>
      <c r="R17" s="714"/>
      <c r="S17" s="288" t="str">
        <f t="shared" si="4"/>
        <v/>
      </c>
      <c r="T17" s="509" t="s">
        <v>273</v>
      </c>
      <c r="U17" s="518"/>
      <c r="V17" s="261">
        <v>5</v>
      </c>
      <c r="W17" s="261">
        <v>3</v>
      </c>
      <c r="X17" s="261">
        <v>2.1</v>
      </c>
      <c r="Y17" s="261">
        <v>0</v>
      </c>
      <c r="Z17" s="261">
        <v>0</v>
      </c>
      <c r="AA17" s="261">
        <v>3.3536796536796536</v>
      </c>
      <c r="AB17" s="262">
        <v>789</v>
      </c>
      <c r="AC17" s="135"/>
      <c r="AD17" s="92">
        <f>A17</f>
        <v>45812</v>
      </c>
      <c r="AE17" s="92" t="str">
        <f>A18</f>
        <v>三</v>
      </c>
      <c r="AF17" s="92" t="str">
        <f t="shared" ref="AF17" si="28">B17</f>
        <v>R3</v>
      </c>
      <c r="AG17" s="93" t="str">
        <f t="shared" ref="AG17" si="29">C17</f>
        <v>拌麵特餐</v>
      </c>
      <c r="AH17" s="94" t="str">
        <f t="shared" ref="AH17" si="30">C18&amp;" "&amp;C19&amp;" "&amp;C20&amp;" "&amp;C21&amp;" "&amp;C22&amp;" "&amp;C23</f>
        <v xml:space="preserve">麵條     </v>
      </c>
      <c r="AI17" s="93" t="str">
        <f t="shared" ref="AI17" si="31">E17</f>
        <v>拌麵配料</v>
      </c>
      <c r="AJ17" s="94" t="str">
        <f t="shared" ref="AJ17" si="32">E18&amp;" "&amp;E19&amp;" "&amp;E20&amp;" "&amp;E21&amp;" "&amp;E22&amp;" "&amp;E23</f>
        <v xml:space="preserve">豬後腿肉 時蔬 胡蘿蔔 乾香菇 油蔥酥 </v>
      </c>
      <c r="AK17" s="93" t="str">
        <f t="shared" ref="AK17" si="33">H17</f>
        <v>快樂雞堡</v>
      </c>
      <c r="AL17" s="94" t="str">
        <f t="shared" ref="AL17" si="34">H18&amp;" "&amp;H19&amp;" "&amp;H20&amp;" "&amp;H21&amp;" "&amp;H22&amp;" "&amp;H23</f>
        <v xml:space="preserve">快樂雞堡     </v>
      </c>
      <c r="AM17" s="93" t="str">
        <f t="shared" ref="AM17" si="35">K17</f>
        <v>豆皮時蔬</v>
      </c>
      <c r="AN17" s="94" t="str">
        <f t="shared" ref="AN17" si="36">K18&amp;" "&amp;K19&amp;" "&amp;K20&amp;" "&amp;K21&amp;" "&amp;K22&amp;" "&amp;K23</f>
        <v xml:space="preserve">時蔬 胡蘿蔔 大蒜 豆皮  </v>
      </c>
      <c r="AO17" s="93" t="str">
        <f t="shared" ref="AO17" si="37">N17</f>
        <v>時蔬</v>
      </c>
      <c r="AP17" s="94" t="str">
        <f t="shared" ref="AP17" si="38">N18&amp;" "&amp;N19&amp;" "&amp;N20&amp;" "&amp;N21&amp;" "&amp;N22&amp;" "&amp;N23</f>
        <v xml:space="preserve">蔬菜 大蒜    </v>
      </c>
      <c r="AQ17" s="93" t="str">
        <f t="shared" ref="AQ17" si="39">Q17</f>
        <v>花椰濃湯</v>
      </c>
      <c r="AR17" s="94" t="str">
        <f t="shared" ref="AR17" si="40">Q18&amp;" "&amp;Q19&amp;" "&amp;Q20&amp;" "&amp;Q21&amp;" "&amp;Q22&amp;" "&amp;Q23</f>
        <v xml:space="preserve">冷凍青花菜 火腿丁 雞蛋 玉米濃湯粉  </v>
      </c>
      <c r="AS17" s="95" t="str">
        <f t="shared" ref="AS17" si="41">T17</f>
        <v>水果</v>
      </c>
      <c r="AT17" s="93">
        <f t="shared" ref="AT17" si="42">U17</f>
        <v>0</v>
      </c>
      <c r="AU17" s="96">
        <f t="shared" ref="AU17" si="43">V17</f>
        <v>5</v>
      </c>
      <c r="AV17" s="96">
        <f t="shared" ref="AV17" si="44">W17</f>
        <v>3</v>
      </c>
      <c r="AW17" s="96">
        <f t="shared" ref="AW17" si="45">X17</f>
        <v>2.1</v>
      </c>
      <c r="AX17" s="96">
        <f t="shared" ref="AX17" si="46">Y17</f>
        <v>0</v>
      </c>
      <c r="AY17" s="96">
        <f t="shared" ref="AY17" si="47">Z17</f>
        <v>0</v>
      </c>
      <c r="AZ17" s="96">
        <f t="shared" ref="AZ17" si="48">AA17</f>
        <v>3.3536796536796536</v>
      </c>
      <c r="BA17" s="97">
        <f t="shared" ref="BA17" si="49">AB17</f>
        <v>789</v>
      </c>
    </row>
    <row r="18" spans="1:53" ht="22.7" customHeight="1" thickBot="1">
      <c r="A18" s="392" t="s">
        <v>127</v>
      </c>
      <c r="B18" s="393"/>
      <c r="C18" s="423" t="s">
        <v>190</v>
      </c>
      <c r="D18" s="424">
        <v>15</v>
      </c>
      <c r="E18" s="441" t="s">
        <v>16</v>
      </c>
      <c r="F18" s="424">
        <v>6</v>
      </c>
      <c r="G18" s="289" t="str">
        <f t="shared" si="0"/>
        <v>公斤</v>
      </c>
      <c r="H18" s="441" t="s">
        <v>225</v>
      </c>
      <c r="I18" s="424">
        <v>5</v>
      </c>
      <c r="J18" s="280" t="str">
        <f t="shared" si="1"/>
        <v>公斤</v>
      </c>
      <c r="K18" s="353" t="s">
        <v>206</v>
      </c>
      <c r="L18" s="357">
        <v>7</v>
      </c>
      <c r="M18" s="289" t="str">
        <f t="shared" si="2"/>
        <v>公斤</v>
      </c>
      <c r="N18" s="483" t="s">
        <v>12</v>
      </c>
      <c r="O18" s="484">
        <v>7</v>
      </c>
      <c r="P18" s="289" t="str">
        <f t="shared" si="3"/>
        <v>公斤</v>
      </c>
      <c r="Q18" s="715" t="s">
        <v>54</v>
      </c>
      <c r="R18" s="716">
        <v>2.5</v>
      </c>
      <c r="S18" s="289" t="str">
        <f t="shared" si="4"/>
        <v>公斤</v>
      </c>
      <c r="T18" s="519"/>
      <c r="U18" s="520"/>
      <c r="V18" s="263"/>
      <c r="W18" s="263"/>
      <c r="X18" s="263"/>
      <c r="Y18" s="263"/>
      <c r="Z18" s="263"/>
      <c r="AA18" s="263"/>
      <c r="AB18" s="264"/>
      <c r="AC18" s="136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</row>
    <row r="19" spans="1:53" ht="22.7" customHeight="1" thickBot="1">
      <c r="A19" s="392"/>
      <c r="B19" s="394"/>
      <c r="C19" s="425"/>
      <c r="D19" s="353"/>
      <c r="E19" s="445" t="s">
        <v>206</v>
      </c>
      <c r="F19" s="353">
        <v>3</v>
      </c>
      <c r="G19" s="289" t="str">
        <f t="shared" si="0"/>
        <v>公斤</v>
      </c>
      <c r="H19" s="445"/>
      <c r="I19" s="353"/>
      <c r="J19" s="280" t="str">
        <f t="shared" si="1"/>
        <v/>
      </c>
      <c r="K19" s="353" t="s">
        <v>19</v>
      </c>
      <c r="L19" s="353">
        <v>0.5</v>
      </c>
      <c r="M19" s="289" t="str">
        <f t="shared" si="2"/>
        <v>公斤</v>
      </c>
      <c r="N19" s="485" t="s">
        <v>18</v>
      </c>
      <c r="O19" s="486">
        <v>0.05</v>
      </c>
      <c r="P19" s="289" t="str">
        <f t="shared" si="3"/>
        <v>公斤</v>
      </c>
      <c r="Q19" s="461" t="s">
        <v>234</v>
      </c>
      <c r="R19" s="361">
        <v>0.5</v>
      </c>
      <c r="S19" s="289" t="str">
        <f t="shared" si="4"/>
        <v>公斤</v>
      </c>
      <c r="T19" s="519"/>
      <c r="U19" s="521"/>
      <c r="V19" s="261">
        <v>5</v>
      </c>
      <c r="W19" s="261">
        <v>3</v>
      </c>
      <c r="X19" s="261">
        <v>1.35</v>
      </c>
      <c r="Y19" s="261">
        <v>0</v>
      </c>
      <c r="Z19" s="261">
        <v>0</v>
      </c>
      <c r="AA19" s="261">
        <v>2.9870129870129869</v>
      </c>
      <c r="AB19" s="262">
        <v>743</v>
      </c>
      <c r="AC19" s="136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</row>
    <row r="20" spans="1:53" ht="22.7" customHeight="1">
      <c r="A20" s="392"/>
      <c r="B20" s="394"/>
      <c r="C20" s="425"/>
      <c r="D20" s="353"/>
      <c r="E20" s="445" t="s">
        <v>19</v>
      </c>
      <c r="F20" s="353">
        <v>0.5</v>
      </c>
      <c r="G20" s="289" t="str">
        <f t="shared" si="0"/>
        <v>公斤</v>
      </c>
      <c r="H20" s="445"/>
      <c r="I20" s="353"/>
      <c r="J20" s="280" t="str">
        <f t="shared" si="1"/>
        <v/>
      </c>
      <c r="K20" s="353" t="s">
        <v>18</v>
      </c>
      <c r="L20" s="353">
        <v>0.05</v>
      </c>
      <c r="M20" s="289" t="str">
        <f t="shared" si="2"/>
        <v>公斤</v>
      </c>
      <c r="N20" s="485"/>
      <c r="O20" s="486"/>
      <c r="P20" s="289" t="str">
        <f t="shared" si="3"/>
        <v/>
      </c>
      <c r="Q20" s="461" t="s">
        <v>297</v>
      </c>
      <c r="R20" s="361">
        <v>1.5</v>
      </c>
      <c r="S20" s="289" t="str">
        <f t="shared" si="4"/>
        <v>公斤</v>
      </c>
      <c r="T20" s="519"/>
      <c r="U20" s="521"/>
      <c r="V20" s="265"/>
      <c r="W20" s="265"/>
      <c r="X20" s="266"/>
      <c r="Y20" s="265"/>
      <c r="Z20" s="265"/>
      <c r="AA20" s="265"/>
      <c r="AB20" s="267"/>
      <c r="AC20" s="136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</row>
    <row r="21" spans="1:53" ht="22.7" customHeight="1">
      <c r="A21" s="392"/>
      <c r="B21" s="394"/>
      <c r="C21" s="425"/>
      <c r="D21" s="353"/>
      <c r="E21" s="445" t="s">
        <v>26</v>
      </c>
      <c r="F21" s="353">
        <v>0.05</v>
      </c>
      <c r="G21" s="289" t="str">
        <f t="shared" si="0"/>
        <v>公斤</v>
      </c>
      <c r="H21" s="445"/>
      <c r="I21" s="353"/>
      <c r="J21" s="280" t="str">
        <f t="shared" si="1"/>
        <v/>
      </c>
      <c r="K21" s="353" t="s">
        <v>86</v>
      </c>
      <c r="L21" s="353">
        <v>0.4</v>
      </c>
      <c r="M21" s="289" t="str">
        <f t="shared" si="2"/>
        <v>公斤</v>
      </c>
      <c r="N21" s="485"/>
      <c r="O21" s="486"/>
      <c r="P21" s="289" t="str">
        <f t="shared" si="3"/>
        <v/>
      </c>
      <c r="Q21" s="445" t="s">
        <v>314</v>
      </c>
      <c r="R21" s="353"/>
      <c r="S21" s="289" t="str">
        <f t="shared" si="4"/>
        <v/>
      </c>
      <c r="T21" s="519"/>
      <c r="U21" s="521"/>
      <c r="V21" s="265"/>
      <c r="W21" s="265"/>
      <c r="X21" s="266"/>
      <c r="Y21" s="265"/>
      <c r="Z21" s="265"/>
      <c r="AA21" s="265"/>
      <c r="AB21" s="267"/>
      <c r="AC21" s="136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</row>
    <row r="22" spans="1:53" ht="22.7" customHeight="1">
      <c r="A22" s="392"/>
      <c r="B22" s="394"/>
      <c r="C22" s="425"/>
      <c r="D22" s="353"/>
      <c r="E22" s="446" t="s">
        <v>47</v>
      </c>
      <c r="F22" s="427">
        <v>0.01</v>
      </c>
      <c r="G22" s="289" t="str">
        <f t="shared" si="0"/>
        <v>公斤</v>
      </c>
      <c r="H22" s="445"/>
      <c r="I22" s="353"/>
      <c r="J22" s="280" t="str">
        <f t="shared" si="1"/>
        <v/>
      </c>
      <c r="K22" s="353"/>
      <c r="L22" s="357"/>
      <c r="M22" s="289" t="str">
        <f t="shared" si="2"/>
        <v/>
      </c>
      <c r="N22" s="485"/>
      <c r="O22" s="486"/>
      <c r="P22" s="289" t="str">
        <f t="shared" si="3"/>
        <v/>
      </c>
      <c r="Q22" s="445"/>
      <c r="R22" s="353"/>
      <c r="S22" s="289" t="str">
        <f t="shared" si="4"/>
        <v/>
      </c>
      <c r="T22" s="519"/>
      <c r="U22" s="521"/>
      <c r="V22" s="265"/>
      <c r="W22" s="265"/>
      <c r="X22" s="266"/>
      <c r="Y22" s="265"/>
      <c r="Z22" s="265"/>
      <c r="AA22" s="265"/>
      <c r="AB22" s="267"/>
      <c r="AC22" s="136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</row>
    <row r="23" spans="1:53" s="77" customFormat="1" ht="22.7" customHeight="1" thickBot="1">
      <c r="A23" s="392"/>
      <c r="B23" s="395"/>
      <c r="C23" s="426"/>
      <c r="D23" s="427"/>
      <c r="E23" s="446"/>
      <c r="F23" s="427"/>
      <c r="G23" s="289" t="str">
        <f t="shared" si="0"/>
        <v/>
      </c>
      <c r="H23" s="446"/>
      <c r="I23" s="427"/>
      <c r="J23" s="280" t="str">
        <f t="shared" si="1"/>
        <v/>
      </c>
      <c r="K23" s="446"/>
      <c r="L23" s="427"/>
      <c r="M23" s="289" t="str">
        <f t="shared" si="2"/>
        <v/>
      </c>
      <c r="N23" s="487"/>
      <c r="O23" s="488"/>
      <c r="P23" s="289" t="str">
        <f t="shared" si="3"/>
        <v/>
      </c>
      <c r="Q23" s="446"/>
      <c r="R23" s="427"/>
      <c r="S23" s="289" t="str">
        <f t="shared" si="4"/>
        <v/>
      </c>
      <c r="T23" s="519"/>
      <c r="U23" s="521"/>
      <c r="V23" s="268"/>
      <c r="W23" s="268"/>
      <c r="X23" s="269"/>
      <c r="Y23" s="268"/>
      <c r="Z23" s="268"/>
      <c r="AA23" s="268"/>
      <c r="AB23" s="270"/>
      <c r="AC23" s="14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s="90" customFormat="1" ht="22.7" customHeight="1" thickBot="1">
      <c r="A24" s="396">
        <v>45813</v>
      </c>
      <c r="B24" s="397" t="s">
        <v>170</v>
      </c>
      <c r="C24" s="421" t="s">
        <v>21</v>
      </c>
      <c r="D24" s="428"/>
      <c r="E24" s="439" t="s">
        <v>207</v>
      </c>
      <c r="F24" s="417"/>
      <c r="G24" s="288" t="str">
        <f t="shared" si="0"/>
        <v/>
      </c>
      <c r="H24" s="439" t="s">
        <v>226</v>
      </c>
      <c r="I24" s="467"/>
      <c r="J24" s="285" t="str">
        <f t="shared" si="1"/>
        <v/>
      </c>
      <c r="K24" s="439" t="s">
        <v>252</v>
      </c>
      <c r="L24" s="417"/>
      <c r="M24" s="288" t="str">
        <f t="shared" si="2"/>
        <v/>
      </c>
      <c r="N24" s="489" t="s">
        <v>14</v>
      </c>
      <c r="O24" s="490"/>
      <c r="P24" s="288" t="str">
        <f t="shared" si="3"/>
        <v/>
      </c>
      <c r="Q24" s="711" t="s">
        <v>119</v>
      </c>
      <c r="R24" s="417"/>
      <c r="S24" s="288" t="str">
        <f t="shared" si="4"/>
        <v/>
      </c>
      <c r="T24" s="509" t="s">
        <v>75</v>
      </c>
      <c r="U24" s="522"/>
      <c r="V24" s="261">
        <v>6.1</v>
      </c>
      <c r="W24" s="261">
        <v>2.3412987012987014</v>
      </c>
      <c r="X24" s="261">
        <v>2.2050000000000001</v>
      </c>
      <c r="Y24" s="261"/>
      <c r="Z24" s="261"/>
      <c r="AA24" s="261">
        <v>2.4775974025974028</v>
      </c>
      <c r="AB24" s="262">
        <v>803.80324675324675</v>
      </c>
      <c r="AC24" s="135"/>
      <c r="AD24" s="92">
        <f>A24</f>
        <v>45813</v>
      </c>
      <c r="AE24" s="92" t="str">
        <f>A25</f>
        <v>四</v>
      </c>
      <c r="AF24" s="92" t="str">
        <f t="shared" ref="AF24" si="50">B24</f>
        <v>R4</v>
      </c>
      <c r="AG24" s="93" t="str">
        <f t="shared" ref="AG24" si="51">C24</f>
        <v>糙米飯</v>
      </c>
      <c r="AH24" s="94" t="str">
        <f t="shared" ref="AH24" si="52">C25&amp;" "&amp;C26&amp;" "&amp;C27&amp;" "&amp;C28&amp;" "&amp;C29&amp;" "&amp;C30</f>
        <v xml:space="preserve">米 糙米    </v>
      </c>
      <c r="AI24" s="93" t="str">
        <f t="shared" ref="AI24" si="53">E24</f>
        <v>沙茶魷魚</v>
      </c>
      <c r="AJ24" s="94" t="str">
        <f t="shared" ref="AJ24" si="54">E25&amp;" "&amp;E26&amp;" "&amp;E27&amp;" "&amp;E28&amp;" "&amp;E29&amp;" "&amp;E30</f>
        <v>阿根廷魷 豬後腿肉 豆薯 胡蘿蔔 大蒜 沙茶醬</v>
      </c>
      <c r="AK24" s="93" t="str">
        <f t="shared" ref="AK24" si="55">H24</f>
        <v>海結油腐</v>
      </c>
      <c r="AL24" s="94" t="str">
        <f t="shared" ref="AL24" si="56">H25&amp;" "&amp;H26&amp;" "&amp;H27&amp;" "&amp;H28&amp;" "&amp;H29&amp;" "&amp;H30</f>
        <v xml:space="preserve">海帶結 四角油豆腐 胡蘿蔔 大蒜  </v>
      </c>
      <c r="AM24" s="93" t="str">
        <f t="shared" ref="AM24" si="57">K24</f>
        <v>肉絲玉菜</v>
      </c>
      <c r="AN24" s="94" t="str">
        <f t="shared" ref="AN24" si="58">K25&amp;" "&amp;K26&amp;" "&amp;K27&amp;" "&amp;K28&amp;" "&amp;K29&amp;" "&amp;K30</f>
        <v xml:space="preserve">肉絲 甘藍 大蒜   </v>
      </c>
      <c r="AO24" s="93" t="str">
        <f t="shared" ref="AO24" si="59">N24</f>
        <v>時蔬</v>
      </c>
      <c r="AP24" s="94" t="str">
        <f t="shared" ref="AP24" si="60">N25&amp;" "&amp;N26&amp;" "&amp;N27&amp;" "&amp;N28&amp;" "&amp;N29&amp;" "&amp;N30</f>
        <v xml:space="preserve">蔬菜 大蒜    </v>
      </c>
      <c r="AQ24" s="93" t="str">
        <f t="shared" ref="AQ24" si="61">Q24</f>
        <v>仙草雙Q甜湯</v>
      </c>
      <c r="AR24" s="94" t="str">
        <f t="shared" ref="AR24" si="62">Q25&amp;" "&amp;Q26&amp;" "&amp;Q27&amp;" "&amp;Q28&amp;" "&amp;Q29&amp;" "&amp;Q30</f>
        <v xml:space="preserve">仙草凍 芋圓 地瓜圓 二砂糖  </v>
      </c>
      <c r="AS24" s="95" t="str">
        <f t="shared" ref="AS24" si="63">T24</f>
        <v>果汁</v>
      </c>
      <c r="AT24" s="95">
        <f>U24</f>
        <v>0</v>
      </c>
      <c r="AU24" s="96">
        <f t="shared" ref="AU24" si="64">V24</f>
        <v>6.1</v>
      </c>
      <c r="AV24" s="96">
        <f t="shared" ref="AV24" si="65">W24</f>
        <v>2.3412987012987014</v>
      </c>
      <c r="AW24" s="96">
        <f t="shared" ref="AW24" si="66">X24</f>
        <v>2.2050000000000001</v>
      </c>
      <c r="AX24" s="96">
        <f t="shared" ref="AX24" si="67">Y24</f>
        <v>0</v>
      </c>
      <c r="AY24" s="96">
        <f t="shared" ref="AY24" si="68">Z24</f>
        <v>0</v>
      </c>
      <c r="AZ24" s="96">
        <f t="shared" ref="AZ24" si="69">AA24</f>
        <v>2.4775974025974028</v>
      </c>
      <c r="BA24" s="97">
        <f t="shared" ref="BA24" si="70">AB24</f>
        <v>803.80324675324675</v>
      </c>
    </row>
    <row r="25" spans="1:53" ht="22.7" customHeight="1" thickBot="1">
      <c r="A25" s="398" t="s">
        <v>67</v>
      </c>
      <c r="B25" s="399"/>
      <c r="C25" s="418" t="s">
        <v>15</v>
      </c>
      <c r="D25" s="355">
        <v>7</v>
      </c>
      <c r="E25" s="452" t="s">
        <v>208</v>
      </c>
      <c r="F25" s="424">
        <v>3.5</v>
      </c>
      <c r="G25" s="289" t="str">
        <f t="shared" si="0"/>
        <v>公斤</v>
      </c>
      <c r="H25" s="445" t="s">
        <v>83</v>
      </c>
      <c r="I25" s="353">
        <v>4</v>
      </c>
      <c r="J25" s="280" t="str">
        <f t="shared" si="1"/>
        <v>公斤</v>
      </c>
      <c r="K25" s="441" t="s">
        <v>70</v>
      </c>
      <c r="L25" s="424">
        <v>0.7</v>
      </c>
      <c r="M25" s="289" t="str">
        <f t="shared" si="2"/>
        <v>公斤</v>
      </c>
      <c r="N25" s="491" t="s">
        <v>12</v>
      </c>
      <c r="O25" s="492">
        <v>7</v>
      </c>
      <c r="P25" s="289" t="str">
        <f t="shared" si="3"/>
        <v>公斤</v>
      </c>
      <c r="Q25" s="717" t="s">
        <v>102</v>
      </c>
      <c r="R25" s="424">
        <v>4</v>
      </c>
      <c r="S25" s="289" t="str">
        <f t="shared" si="4"/>
        <v>公斤</v>
      </c>
      <c r="T25" s="523"/>
      <c r="U25" s="524"/>
      <c r="V25" s="263"/>
      <c r="W25" s="263"/>
      <c r="X25" s="263"/>
      <c r="Y25" s="263"/>
      <c r="Z25" s="263"/>
      <c r="AA25" s="263"/>
      <c r="AB25" s="264"/>
      <c r="AC25" s="136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</row>
    <row r="26" spans="1:53" ht="22.7" customHeight="1" thickBot="1">
      <c r="A26" s="398"/>
      <c r="B26" s="400"/>
      <c r="C26" s="419" t="s">
        <v>23</v>
      </c>
      <c r="D26" s="341">
        <v>3</v>
      </c>
      <c r="E26" s="445" t="s">
        <v>16</v>
      </c>
      <c r="F26" s="353">
        <v>3</v>
      </c>
      <c r="G26" s="289" t="str">
        <f t="shared" si="0"/>
        <v>公斤</v>
      </c>
      <c r="H26" s="445" t="s">
        <v>227</v>
      </c>
      <c r="I26" s="353">
        <v>3</v>
      </c>
      <c r="J26" s="280" t="str">
        <f t="shared" si="1"/>
        <v>公斤</v>
      </c>
      <c r="K26" s="445" t="s">
        <v>151</v>
      </c>
      <c r="L26" s="353">
        <v>7</v>
      </c>
      <c r="M26" s="289" t="str">
        <f t="shared" si="2"/>
        <v>公斤</v>
      </c>
      <c r="N26" s="493" t="s">
        <v>18</v>
      </c>
      <c r="O26" s="494">
        <v>0.05</v>
      </c>
      <c r="P26" s="289" t="str">
        <f t="shared" si="3"/>
        <v>公斤</v>
      </c>
      <c r="Q26" s="458" t="s">
        <v>103</v>
      </c>
      <c r="R26" s="353">
        <v>1</v>
      </c>
      <c r="S26" s="289" t="str">
        <f t="shared" si="4"/>
        <v>公斤</v>
      </c>
      <c r="T26" s="525"/>
      <c r="U26" s="526"/>
      <c r="V26" s="261">
        <v>6</v>
      </c>
      <c r="W26" s="261">
        <v>1.8887987012987013</v>
      </c>
      <c r="X26" s="261">
        <v>1.5</v>
      </c>
      <c r="Y26" s="261"/>
      <c r="Z26" s="261"/>
      <c r="AA26" s="261">
        <v>2.2775974025974026</v>
      </c>
      <c r="AB26" s="262">
        <v>743.3157467532468</v>
      </c>
      <c r="AC26" s="136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</row>
    <row r="27" spans="1:53" ht="22.7" customHeight="1">
      <c r="A27" s="398"/>
      <c r="B27" s="400"/>
      <c r="C27" s="419"/>
      <c r="D27" s="341"/>
      <c r="E27" s="445" t="s">
        <v>158</v>
      </c>
      <c r="F27" s="353">
        <v>3</v>
      </c>
      <c r="G27" s="289" t="str">
        <f t="shared" si="0"/>
        <v>公斤</v>
      </c>
      <c r="H27" s="445" t="s">
        <v>19</v>
      </c>
      <c r="I27" s="353">
        <v>0.5</v>
      </c>
      <c r="J27" s="280" t="str">
        <f t="shared" si="1"/>
        <v>公斤</v>
      </c>
      <c r="K27" s="445" t="s">
        <v>18</v>
      </c>
      <c r="L27" s="353">
        <v>0.05</v>
      </c>
      <c r="M27" s="289" t="str">
        <f t="shared" si="2"/>
        <v>公斤</v>
      </c>
      <c r="N27" s="493"/>
      <c r="O27" s="494"/>
      <c r="P27" s="289" t="str">
        <f t="shared" si="3"/>
        <v/>
      </c>
      <c r="Q27" s="458" t="s">
        <v>104</v>
      </c>
      <c r="R27" s="353">
        <v>1</v>
      </c>
      <c r="S27" s="289" t="str">
        <f t="shared" si="4"/>
        <v>公斤</v>
      </c>
      <c r="T27" s="525"/>
      <c r="U27" s="526"/>
      <c r="V27" s="265"/>
      <c r="W27" s="265"/>
      <c r="X27" s="266"/>
      <c r="Y27" s="265"/>
      <c r="Z27" s="265"/>
      <c r="AA27" s="265"/>
      <c r="AB27" s="267"/>
      <c r="AC27" s="136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</row>
    <row r="28" spans="1:53" ht="22.7" customHeight="1">
      <c r="A28" s="398"/>
      <c r="B28" s="400"/>
      <c r="C28" s="419"/>
      <c r="D28" s="341"/>
      <c r="E28" s="445" t="s">
        <v>19</v>
      </c>
      <c r="F28" s="353">
        <v>0.5</v>
      </c>
      <c r="G28" s="289" t="str">
        <f t="shared" si="0"/>
        <v>公斤</v>
      </c>
      <c r="H28" s="445" t="s">
        <v>18</v>
      </c>
      <c r="I28" s="353">
        <v>0.05</v>
      </c>
      <c r="J28" s="280" t="str">
        <f t="shared" si="1"/>
        <v>公斤</v>
      </c>
      <c r="K28" s="445"/>
      <c r="L28" s="353"/>
      <c r="M28" s="289" t="str">
        <f t="shared" si="2"/>
        <v/>
      </c>
      <c r="N28" s="493"/>
      <c r="O28" s="494"/>
      <c r="P28" s="289" t="str">
        <f t="shared" si="3"/>
        <v/>
      </c>
      <c r="Q28" s="458" t="s">
        <v>27</v>
      </c>
      <c r="R28" s="353">
        <v>1</v>
      </c>
      <c r="S28" s="289" t="str">
        <f t="shared" si="4"/>
        <v>公斤</v>
      </c>
      <c r="T28" s="525"/>
      <c r="U28" s="526"/>
      <c r="V28" s="265"/>
      <c r="W28" s="265"/>
      <c r="X28" s="266"/>
      <c r="Y28" s="265"/>
      <c r="Z28" s="265"/>
      <c r="AA28" s="265"/>
      <c r="AB28" s="267"/>
      <c r="AC28" s="136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</row>
    <row r="29" spans="1:53" ht="22.7" customHeight="1">
      <c r="A29" s="398"/>
      <c r="B29" s="400"/>
      <c r="C29" s="419"/>
      <c r="D29" s="341"/>
      <c r="E29" s="445" t="s">
        <v>18</v>
      </c>
      <c r="F29" s="353">
        <v>0.05</v>
      </c>
      <c r="G29" s="289" t="str">
        <f t="shared" si="0"/>
        <v>公斤</v>
      </c>
      <c r="H29" s="445"/>
      <c r="I29" s="353"/>
      <c r="J29" s="280" t="str">
        <f t="shared" si="1"/>
        <v/>
      </c>
      <c r="K29" s="445"/>
      <c r="L29" s="353"/>
      <c r="M29" s="289" t="str">
        <f t="shared" si="2"/>
        <v/>
      </c>
      <c r="N29" s="493"/>
      <c r="O29" s="494"/>
      <c r="P29" s="289" t="str">
        <f t="shared" si="3"/>
        <v/>
      </c>
      <c r="Q29" s="458"/>
      <c r="R29" s="353"/>
      <c r="S29" s="289" t="str">
        <f t="shared" si="4"/>
        <v/>
      </c>
      <c r="T29" s="525"/>
      <c r="U29" s="526"/>
      <c r="V29" s="265"/>
      <c r="W29" s="265"/>
      <c r="X29" s="266"/>
      <c r="Y29" s="265"/>
      <c r="Z29" s="265"/>
      <c r="AA29" s="265"/>
      <c r="AB29" s="267"/>
      <c r="AC29" s="136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s="77" customFormat="1" ht="22.7" customHeight="1" thickBot="1">
      <c r="A30" s="398"/>
      <c r="B30" s="400"/>
      <c r="C30" s="419"/>
      <c r="D30" s="341"/>
      <c r="E30" s="445" t="s">
        <v>111</v>
      </c>
      <c r="F30" s="353"/>
      <c r="G30" s="289" t="str">
        <f t="shared" si="0"/>
        <v/>
      </c>
      <c r="H30" s="445"/>
      <c r="I30" s="353"/>
      <c r="J30" s="280" t="str">
        <f t="shared" si="1"/>
        <v/>
      </c>
      <c r="K30" s="446"/>
      <c r="L30" s="427"/>
      <c r="M30" s="289" t="str">
        <f t="shared" si="2"/>
        <v/>
      </c>
      <c r="N30" s="493"/>
      <c r="O30" s="494"/>
      <c r="P30" s="289" t="str">
        <f t="shared" si="3"/>
        <v/>
      </c>
      <c r="Q30" s="458"/>
      <c r="R30" s="353"/>
      <c r="S30" s="289" t="str">
        <f t="shared" si="4"/>
        <v/>
      </c>
      <c r="T30" s="525"/>
      <c r="U30" s="526"/>
      <c r="V30" s="268"/>
      <c r="W30" s="268"/>
      <c r="X30" s="269"/>
      <c r="Y30" s="268"/>
      <c r="Z30" s="268"/>
      <c r="AA30" s="268"/>
      <c r="AB30" s="270"/>
      <c r="AC30" s="14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</row>
    <row r="31" spans="1:53" s="90" customFormat="1" ht="22.7" customHeight="1" thickBot="1">
      <c r="A31" s="396">
        <f>A24+1</f>
        <v>45814</v>
      </c>
      <c r="B31" s="397" t="s">
        <v>171</v>
      </c>
      <c r="C31" s="421" t="s">
        <v>131</v>
      </c>
      <c r="D31" s="428"/>
      <c r="E31" s="439" t="s">
        <v>138</v>
      </c>
      <c r="F31" s="417"/>
      <c r="G31" s="288" t="str">
        <f t="shared" si="0"/>
        <v/>
      </c>
      <c r="H31" s="439" t="s">
        <v>228</v>
      </c>
      <c r="I31" s="467"/>
      <c r="J31" s="285" t="str">
        <f t="shared" si="1"/>
        <v/>
      </c>
      <c r="K31" s="439" t="s">
        <v>98</v>
      </c>
      <c r="L31" s="417"/>
      <c r="M31" s="288" t="str">
        <f t="shared" si="2"/>
        <v/>
      </c>
      <c r="N31" s="489" t="s">
        <v>14</v>
      </c>
      <c r="O31" s="490"/>
      <c r="P31" s="288" t="str">
        <f t="shared" si="3"/>
        <v/>
      </c>
      <c r="Q31" s="711" t="s">
        <v>338</v>
      </c>
      <c r="R31" s="417"/>
      <c r="S31" s="288" t="str">
        <f t="shared" si="4"/>
        <v/>
      </c>
      <c r="T31" s="509" t="s">
        <v>275</v>
      </c>
      <c r="U31" s="430"/>
      <c r="V31" s="261">
        <v>5.2</v>
      </c>
      <c r="W31" s="261">
        <v>2.8518506493506495</v>
      </c>
      <c r="X31" s="261">
        <v>1.8049999999999999</v>
      </c>
      <c r="Y31" s="261"/>
      <c r="Z31" s="261"/>
      <c r="AA31" s="261">
        <v>3.8987012987012988</v>
      </c>
      <c r="AB31" s="262">
        <v>855.86087662337661</v>
      </c>
      <c r="AC31" s="135"/>
      <c r="AD31" s="92">
        <f>A31</f>
        <v>45814</v>
      </c>
      <c r="AE31" s="92" t="str">
        <f>A32</f>
        <v>五</v>
      </c>
      <c r="AF31" s="92" t="str">
        <f t="shared" ref="AF31" si="71">B31</f>
        <v>R5</v>
      </c>
      <c r="AG31" s="93" t="str">
        <f t="shared" ref="AG31" si="72">C31</f>
        <v>紫米飯</v>
      </c>
      <c r="AH31" s="94" t="str">
        <f t="shared" ref="AH31" si="73">C32&amp;" "&amp;C33&amp;" "&amp;C34&amp;" "&amp;C35&amp;" "&amp;C36&amp;" "&amp;C37</f>
        <v xml:space="preserve">米 黑糯米    </v>
      </c>
      <c r="AI31" s="93" t="str">
        <f t="shared" ref="AI31" si="74">E31</f>
        <v>香滷雞翅</v>
      </c>
      <c r="AJ31" s="94" t="str">
        <f t="shared" ref="AJ31" si="75">E32&amp;" "&amp;E33&amp;" "&amp;E34&amp;" "&amp;E35&amp;" "&amp;E36&amp;" "&amp;E37</f>
        <v xml:space="preserve">雞翅     </v>
      </c>
      <c r="AK31" s="93" t="str">
        <f t="shared" ref="AK31" si="76">H31</f>
        <v>紅仁炒蛋</v>
      </c>
      <c r="AL31" s="94" t="str">
        <f t="shared" ref="AL31" si="77">H32&amp;" "&amp;H33&amp;" "&amp;H34&amp;" "&amp;H35&amp;" "&amp;H36&amp;" "&amp;H37</f>
        <v xml:space="preserve">胡蘿蔔 雞蛋 大蒜   </v>
      </c>
      <c r="AM31" s="93" t="str">
        <f t="shared" ref="AM31" si="78">K31</f>
        <v>肉絲時瓜</v>
      </c>
      <c r="AN31" s="94" t="str">
        <f t="shared" ref="AN31" si="79">K32&amp;" "&amp;K33&amp;" "&amp;K34&amp;" "&amp;K35&amp;" "&amp;K36&amp;" "&amp;K37</f>
        <v xml:space="preserve">肉絲 時瓜 胡蘿蔔 大蒜  </v>
      </c>
      <c r="AO31" s="93" t="str">
        <f t="shared" ref="AO31" si="80">N31</f>
        <v>時蔬</v>
      </c>
      <c r="AP31" s="94" t="str">
        <f t="shared" ref="AP31" si="81">N32&amp;" "&amp;N33&amp;" "&amp;N34&amp;" "&amp;N35&amp;" "&amp;N36&amp;" "&amp;N37</f>
        <v xml:space="preserve">蔬菜 大蒜    </v>
      </c>
      <c r="AQ31" s="93" t="str">
        <f t="shared" ref="AQ31" si="82">Q31</f>
        <v>鮮魚豆腐湯</v>
      </c>
      <c r="AR31" s="94" t="str">
        <f t="shared" ref="AR31" si="83">Q32&amp;" "&amp;Q33&amp;" "&amp;Q34&amp;" "&amp;Q35&amp;" "&amp;Q36&amp;" "&amp;Q37</f>
        <v xml:space="preserve">虱目魚柳條 豆腐 薑 九層塔  </v>
      </c>
      <c r="AS31" s="95" t="str">
        <f t="shared" ref="AS31" si="84">T31</f>
        <v>保久乳</v>
      </c>
      <c r="AT31" s="93">
        <f t="shared" ref="AT31" si="85">U31</f>
        <v>0</v>
      </c>
      <c r="AU31" s="96">
        <f t="shared" ref="AU31" si="86">V31</f>
        <v>5.2</v>
      </c>
      <c r="AV31" s="96">
        <f t="shared" ref="AV31" si="87">W31</f>
        <v>2.8518506493506495</v>
      </c>
      <c r="AW31" s="96">
        <f t="shared" ref="AW31" si="88">X31</f>
        <v>1.8049999999999999</v>
      </c>
      <c r="AX31" s="96">
        <f t="shared" ref="AX31" si="89">Y31</f>
        <v>0</v>
      </c>
      <c r="AY31" s="96">
        <f t="shared" ref="AY31" si="90">Z31</f>
        <v>0</v>
      </c>
      <c r="AZ31" s="96">
        <f t="shared" ref="AZ31" si="91">AA31</f>
        <v>3.8987012987012988</v>
      </c>
      <c r="BA31" s="97">
        <f t="shared" ref="BA31" si="92">AB31</f>
        <v>855.86087662337661</v>
      </c>
    </row>
    <row r="32" spans="1:53" ht="22.7" customHeight="1" thickBot="1">
      <c r="A32" s="398" t="s">
        <v>128</v>
      </c>
      <c r="B32" s="400"/>
      <c r="C32" s="419" t="s">
        <v>15</v>
      </c>
      <c r="D32" s="341">
        <v>10</v>
      </c>
      <c r="E32" s="445" t="s">
        <v>139</v>
      </c>
      <c r="F32" s="353">
        <v>9</v>
      </c>
      <c r="G32" s="289" t="str">
        <f t="shared" si="0"/>
        <v>公斤</v>
      </c>
      <c r="H32" s="445" t="s">
        <v>62</v>
      </c>
      <c r="I32" s="357">
        <v>3</v>
      </c>
      <c r="J32" s="280" t="str">
        <f t="shared" si="1"/>
        <v>公斤</v>
      </c>
      <c r="K32" s="441" t="s">
        <v>70</v>
      </c>
      <c r="L32" s="424">
        <v>0.6</v>
      </c>
      <c r="M32" s="289" t="str">
        <f t="shared" si="2"/>
        <v>公斤</v>
      </c>
      <c r="N32" s="495" t="s">
        <v>12</v>
      </c>
      <c r="O32" s="496">
        <v>7</v>
      </c>
      <c r="P32" s="289" t="str">
        <f t="shared" si="3"/>
        <v>公斤</v>
      </c>
      <c r="Q32" s="445" t="s">
        <v>339</v>
      </c>
      <c r="R32" s="353">
        <v>2</v>
      </c>
      <c r="S32" s="289" t="str">
        <f t="shared" si="4"/>
        <v>公斤</v>
      </c>
      <c r="T32" s="525"/>
      <c r="U32" s="526"/>
      <c r="V32" s="263"/>
      <c r="W32" s="263"/>
      <c r="X32" s="263"/>
      <c r="Y32" s="263"/>
      <c r="Z32" s="263"/>
      <c r="AA32" s="263"/>
      <c r="AB32" s="264"/>
      <c r="AC32" s="136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</row>
    <row r="33" spans="1:53" ht="22.7" customHeight="1" thickBot="1">
      <c r="A33" s="398"/>
      <c r="B33" s="400"/>
      <c r="C33" s="419" t="s">
        <v>132</v>
      </c>
      <c r="D33" s="341">
        <v>0.4</v>
      </c>
      <c r="E33" s="445"/>
      <c r="F33" s="353"/>
      <c r="G33" s="289" t="str">
        <f t="shared" si="0"/>
        <v/>
      </c>
      <c r="H33" s="443" t="s">
        <v>17</v>
      </c>
      <c r="I33" s="357">
        <v>4</v>
      </c>
      <c r="J33" s="280" t="str">
        <f t="shared" si="1"/>
        <v>公斤</v>
      </c>
      <c r="K33" s="445" t="s">
        <v>233</v>
      </c>
      <c r="L33" s="353">
        <v>7</v>
      </c>
      <c r="M33" s="289" t="str">
        <f t="shared" si="2"/>
        <v>公斤</v>
      </c>
      <c r="N33" s="493" t="s">
        <v>18</v>
      </c>
      <c r="O33" s="494">
        <v>0.05</v>
      </c>
      <c r="P33" s="289" t="str">
        <f t="shared" si="3"/>
        <v>公斤</v>
      </c>
      <c r="Q33" s="445" t="s">
        <v>49</v>
      </c>
      <c r="R33" s="353">
        <v>2</v>
      </c>
      <c r="S33" s="289" t="str">
        <f t="shared" si="4"/>
        <v>公斤</v>
      </c>
      <c r="T33" s="525"/>
      <c r="U33" s="526"/>
      <c r="V33" s="261">
        <v>5.2</v>
      </c>
      <c r="W33" s="261">
        <v>3</v>
      </c>
      <c r="X33" s="261">
        <v>1.105</v>
      </c>
      <c r="Y33" s="261"/>
      <c r="Z33" s="261"/>
      <c r="AA33" s="261">
        <v>3.7272727272727275</v>
      </c>
      <c r="AB33" s="262">
        <v>832.1704545454545</v>
      </c>
      <c r="AC33" s="136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</row>
    <row r="34" spans="1:53" ht="22.7" customHeight="1">
      <c r="A34" s="398"/>
      <c r="B34" s="400"/>
      <c r="C34" s="419"/>
      <c r="D34" s="341"/>
      <c r="E34" s="445"/>
      <c r="F34" s="353"/>
      <c r="G34" s="289" t="str">
        <f t="shared" si="0"/>
        <v/>
      </c>
      <c r="H34" s="445" t="s">
        <v>18</v>
      </c>
      <c r="I34" s="353">
        <v>0.05</v>
      </c>
      <c r="J34" s="280" t="str">
        <f t="shared" si="1"/>
        <v>公斤</v>
      </c>
      <c r="K34" s="445" t="s">
        <v>19</v>
      </c>
      <c r="L34" s="353">
        <v>0.5</v>
      </c>
      <c r="M34" s="289" t="str">
        <f t="shared" si="2"/>
        <v>公斤</v>
      </c>
      <c r="N34" s="493"/>
      <c r="O34" s="494"/>
      <c r="P34" s="289" t="str">
        <f t="shared" si="3"/>
        <v/>
      </c>
      <c r="Q34" s="445" t="s">
        <v>20</v>
      </c>
      <c r="R34" s="353">
        <v>0.05</v>
      </c>
      <c r="S34" s="289" t="str">
        <f t="shared" si="4"/>
        <v>公斤</v>
      </c>
      <c r="T34" s="525"/>
      <c r="U34" s="526"/>
      <c r="V34" s="265"/>
      <c r="W34" s="265"/>
      <c r="X34" s="266"/>
      <c r="Y34" s="265"/>
      <c r="Z34" s="265"/>
      <c r="AA34" s="265"/>
      <c r="AB34" s="267"/>
      <c r="AC34" s="136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ht="22.7" customHeight="1">
      <c r="A35" s="398"/>
      <c r="B35" s="400"/>
      <c r="C35" s="419"/>
      <c r="D35" s="341"/>
      <c r="E35" s="445"/>
      <c r="F35" s="353"/>
      <c r="G35" s="289" t="str">
        <f t="shared" si="0"/>
        <v/>
      </c>
      <c r="H35" s="443"/>
      <c r="I35" s="357"/>
      <c r="J35" s="280" t="str">
        <f t="shared" si="1"/>
        <v/>
      </c>
      <c r="K35" s="445" t="s">
        <v>18</v>
      </c>
      <c r="L35" s="353">
        <v>0.05</v>
      </c>
      <c r="M35" s="289" t="str">
        <f t="shared" si="2"/>
        <v>公斤</v>
      </c>
      <c r="N35" s="493"/>
      <c r="O35" s="494"/>
      <c r="P35" s="289" t="str">
        <f t="shared" si="3"/>
        <v/>
      </c>
      <c r="Q35" s="445" t="s">
        <v>340</v>
      </c>
      <c r="R35" s="353">
        <v>0.1</v>
      </c>
      <c r="S35" s="289" t="str">
        <f t="shared" si="4"/>
        <v>公斤</v>
      </c>
      <c r="T35" s="525"/>
      <c r="U35" s="526"/>
      <c r="V35" s="265"/>
      <c r="W35" s="265"/>
      <c r="X35" s="266"/>
      <c r="Y35" s="265"/>
      <c r="Z35" s="265"/>
      <c r="AA35" s="265"/>
      <c r="AB35" s="267"/>
      <c r="AC35" s="136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</row>
    <row r="36" spans="1:53" ht="22.7" customHeight="1">
      <c r="A36" s="398"/>
      <c r="B36" s="400"/>
      <c r="C36" s="419"/>
      <c r="D36" s="341"/>
      <c r="E36" s="445"/>
      <c r="F36" s="353"/>
      <c r="G36" s="289" t="str">
        <f t="shared" si="0"/>
        <v/>
      </c>
      <c r="H36" s="445"/>
      <c r="I36" s="353"/>
      <c r="J36" s="280" t="str">
        <f t="shared" si="1"/>
        <v/>
      </c>
      <c r="K36" s="445"/>
      <c r="L36" s="353"/>
      <c r="M36" s="289" t="str">
        <f t="shared" si="2"/>
        <v/>
      </c>
      <c r="N36" s="493"/>
      <c r="O36" s="494"/>
      <c r="P36" s="289" t="str">
        <f t="shared" si="3"/>
        <v/>
      </c>
      <c r="Q36" s="445"/>
      <c r="R36" s="353"/>
      <c r="S36" s="289" t="str">
        <f t="shared" si="4"/>
        <v/>
      </c>
      <c r="T36" s="525"/>
      <c r="U36" s="526"/>
      <c r="V36" s="265"/>
      <c r="W36" s="265"/>
      <c r="X36" s="266"/>
      <c r="Y36" s="265"/>
      <c r="Z36" s="265"/>
      <c r="AA36" s="265"/>
      <c r="AB36" s="267"/>
      <c r="AC36" s="136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s="77" customFormat="1" ht="22.7" customHeight="1" thickBot="1">
      <c r="A37" s="398"/>
      <c r="B37" s="400"/>
      <c r="C37" s="419"/>
      <c r="D37" s="341"/>
      <c r="E37" s="445"/>
      <c r="F37" s="353"/>
      <c r="G37" s="289" t="str">
        <f t="shared" si="0"/>
        <v/>
      </c>
      <c r="H37" s="445"/>
      <c r="I37" s="353"/>
      <c r="J37" s="280" t="str">
        <f t="shared" si="1"/>
        <v/>
      </c>
      <c r="K37" s="446"/>
      <c r="L37" s="427"/>
      <c r="M37" s="289" t="str">
        <f t="shared" si="2"/>
        <v/>
      </c>
      <c r="N37" s="493"/>
      <c r="O37" s="494"/>
      <c r="P37" s="289" t="str">
        <f t="shared" si="3"/>
        <v/>
      </c>
      <c r="Q37" s="445"/>
      <c r="R37" s="353"/>
      <c r="S37" s="289" t="str">
        <f t="shared" si="4"/>
        <v/>
      </c>
      <c r="T37" s="525"/>
      <c r="U37" s="526"/>
      <c r="V37" s="268"/>
      <c r="W37" s="268"/>
      <c r="X37" s="269"/>
      <c r="Y37" s="268"/>
      <c r="Z37" s="268"/>
      <c r="AA37" s="268"/>
      <c r="AB37" s="270"/>
      <c r="AC37" s="14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</row>
    <row r="38" spans="1:53" s="90" customFormat="1" ht="22.7" customHeight="1" thickBot="1">
      <c r="A38" s="396">
        <v>45817</v>
      </c>
      <c r="B38" s="397" t="s">
        <v>172</v>
      </c>
      <c r="C38" s="421" t="s">
        <v>13</v>
      </c>
      <c r="D38" s="428"/>
      <c r="E38" s="439" t="s">
        <v>140</v>
      </c>
      <c r="F38" s="417"/>
      <c r="G38" s="288" t="str">
        <f t="shared" si="0"/>
        <v/>
      </c>
      <c r="H38" s="439" t="s">
        <v>97</v>
      </c>
      <c r="I38" s="467"/>
      <c r="J38" s="285" t="str">
        <f t="shared" si="1"/>
        <v/>
      </c>
      <c r="K38" s="439" t="s">
        <v>253</v>
      </c>
      <c r="L38" s="467"/>
      <c r="M38" s="288" t="str">
        <f t="shared" si="2"/>
        <v/>
      </c>
      <c r="N38" s="489" t="s">
        <v>14</v>
      </c>
      <c r="O38" s="490"/>
      <c r="P38" s="288" t="str">
        <f t="shared" si="3"/>
        <v/>
      </c>
      <c r="Q38" s="711" t="s">
        <v>341</v>
      </c>
      <c r="R38" s="417"/>
      <c r="S38" s="288" t="str">
        <f t="shared" si="4"/>
        <v/>
      </c>
      <c r="T38" s="509" t="s">
        <v>273</v>
      </c>
      <c r="U38" s="430"/>
      <c r="V38" s="261">
        <v>5.375</v>
      </c>
      <c r="W38" s="261">
        <v>2.4850649350649348</v>
      </c>
      <c r="X38" s="261">
        <v>2.0999999999999996</v>
      </c>
      <c r="Y38" s="261"/>
      <c r="Z38" s="261"/>
      <c r="AA38" s="261">
        <v>2.8701298701298699</v>
      </c>
      <c r="AB38" s="262">
        <v>782.71266233766232</v>
      </c>
      <c r="AC38" s="135"/>
      <c r="AD38" s="92">
        <f>A38</f>
        <v>45817</v>
      </c>
      <c r="AE38" s="92" t="str">
        <f>A39</f>
        <v>一</v>
      </c>
      <c r="AF38" s="92" t="str">
        <f t="shared" ref="AF38" si="93">B38</f>
        <v>S1</v>
      </c>
      <c r="AG38" s="93" t="str">
        <f t="shared" ref="AG38" si="94">C38</f>
        <v>白米飯</v>
      </c>
      <c r="AH38" s="94" t="str">
        <f t="shared" ref="AH38" si="95">C39&amp;" "&amp;C40&amp;" "&amp;C41&amp;" "&amp;C42&amp;" "&amp;C43&amp;" "&amp;C44</f>
        <v xml:space="preserve">米     </v>
      </c>
      <c r="AI38" s="93" t="str">
        <f t="shared" ref="AI38" si="96">E38</f>
        <v>泡菜燒肉</v>
      </c>
      <c r="AJ38" s="94" t="str">
        <f t="shared" ref="AJ38" si="97">E39&amp;" "&amp;E40&amp;" "&amp;E41&amp;" "&amp;E42&amp;" "&amp;E43&amp;" "&amp;E44</f>
        <v xml:space="preserve">豬後腿肉 韓式泡菜 甘藍 大蒜  </v>
      </c>
      <c r="AK38" s="93" t="str">
        <f t="shared" ref="AK38" si="98">H38</f>
        <v>肉絲花椰</v>
      </c>
      <c r="AL38" s="94" t="str">
        <f t="shared" ref="AL38" si="99">H39&amp;" "&amp;H40&amp;" "&amp;H41&amp;" "&amp;H42&amp;" "&amp;H43&amp;" "&amp;H44</f>
        <v xml:space="preserve">冷凍青花菜 豬後腿肉 胡蘿蔔 大蒜  </v>
      </c>
      <c r="AM38" s="93" t="str">
        <f t="shared" ref="AM38" si="100">K38</f>
        <v>玉米炒蛋</v>
      </c>
      <c r="AN38" s="94" t="str">
        <f t="shared" ref="AN38" si="101">K39&amp;" "&amp;K40&amp;" "&amp;K41&amp;" "&amp;K42&amp;" "&amp;K43&amp;" "&amp;K44</f>
        <v xml:space="preserve">雞蛋 冷凍玉米粒 胡蘿蔔 大蒜  </v>
      </c>
      <c r="AO38" s="93" t="str">
        <f t="shared" ref="AO38" si="102">N38</f>
        <v>時蔬</v>
      </c>
      <c r="AP38" s="94" t="str">
        <f t="shared" ref="AP38" si="103">N39&amp;" "&amp;N40&amp;" "&amp;N41&amp;" "&amp;N42&amp;" "&amp;N43&amp;" "&amp;N44</f>
        <v xml:space="preserve">蔬菜 大蒜    </v>
      </c>
      <c r="AQ38" s="93" t="str">
        <f t="shared" ref="AQ38" si="104">Q38</f>
        <v>味噌時蔬湯</v>
      </c>
      <c r="AR38" s="94" t="str">
        <f t="shared" ref="AR38" si="105">Q39&amp;" "&amp;Q40&amp;" "&amp;Q41&amp;" "&amp;Q42&amp;" "&amp;Q43&amp;" "&amp;Q44</f>
        <v xml:space="preserve">時蔬 味噌 柴魚片   </v>
      </c>
      <c r="AS38" s="95" t="str">
        <f t="shared" ref="AS38" si="106">T38</f>
        <v>水果</v>
      </c>
      <c r="AT38" s="93">
        <f t="shared" ref="AT38" si="107">U38</f>
        <v>0</v>
      </c>
      <c r="AU38" s="96">
        <f t="shared" ref="AU38" si="108">V38</f>
        <v>5.375</v>
      </c>
      <c r="AV38" s="96">
        <f t="shared" ref="AV38" si="109">W38</f>
        <v>2.4850649350649348</v>
      </c>
      <c r="AW38" s="96">
        <f t="shared" ref="AW38" si="110">X38</f>
        <v>2.0999999999999996</v>
      </c>
      <c r="AX38" s="96">
        <f t="shared" ref="AX38" si="111">Y38</f>
        <v>0</v>
      </c>
      <c r="AY38" s="96">
        <f t="shared" ref="AY38" si="112">Z38</f>
        <v>0</v>
      </c>
      <c r="AZ38" s="96">
        <f t="shared" ref="AZ38" si="113">AA38</f>
        <v>2.8701298701298699</v>
      </c>
      <c r="BA38" s="97">
        <f t="shared" ref="BA38" si="114">AB38</f>
        <v>782.71266233766232</v>
      </c>
    </row>
    <row r="39" spans="1:53" ht="22.7" customHeight="1" thickBot="1">
      <c r="A39" s="398" t="s">
        <v>129</v>
      </c>
      <c r="B39" s="400"/>
      <c r="C39" s="419" t="s">
        <v>15</v>
      </c>
      <c r="D39" s="341">
        <v>10</v>
      </c>
      <c r="E39" s="445" t="s">
        <v>99</v>
      </c>
      <c r="F39" s="353">
        <v>6.5</v>
      </c>
      <c r="G39" s="289" t="str">
        <f t="shared" si="0"/>
        <v>公斤</v>
      </c>
      <c r="H39" s="461" t="s">
        <v>54</v>
      </c>
      <c r="I39" s="353">
        <v>7</v>
      </c>
      <c r="J39" s="280" t="str">
        <f t="shared" si="1"/>
        <v>公斤</v>
      </c>
      <c r="K39" s="445" t="s">
        <v>17</v>
      </c>
      <c r="L39" s="357">
        <v>4</v>
      </c>
      <c r="M39" s="289" t="str">
        <f t="shared" si="2"/>
        <v>公斤</v>
      </c>
      <c r="N39" s="495" t="s">
        <v>12</v>
      </c>
      <c r="O39" s="496">
        <v>7</v>
      </c>
      <c r="P39" s="289" t="str">
        <f t="shared" si="3"/>
        <v>公斤</v>
      </c>
      <c r="Q39" s="445" t="s">
        <v>30</v>
      </c>
      <c r="R39" s="353">
        <v>2.5</v>
      </c>
      <c r="S39" s="289" t="str">
        <f t="shared" si="4"/>
        <v>公斤</v>
      </c>
      <c r="T39" s="511"/>
      <c r="U39" s="526"/>
      <c r="V39" s="263"/>
      <c r="W39" s="263"/>
      <c r="X39" s="263"/>
      <c r="Y39" s="263"/>
      <c r="Z39" s="263"/>
      <c r="AA39" s="263"/>
      <c r="AB39" s="264"/>
      <c r="AC39" s="136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</row>
    <row r="40" spans="1:53" ht="22.7" customHeight="1" thickBot="1">
      <c r="A40" s="398"/>
      <c r="B40" s="400"/>
      <c r="C40" s="419"/>
      <c r="D40" s="341"/>
      <c r="E40" s="445" t="s">
        <v>141</v>
      </c>
      <c r="F40" s="353">
        <v>1</v>
      </c>
      <c r="G40" s="289" t="str">
        <f t="shared" si="0"/>
        <v>公斤</v>
      </c>
      <c r="H40" s="445" t="s">
        <v>16</v>
      </c>
      <c r="I40" s="353">
        <v>1</v>
      </c>
      <c r="J40" s="280" t="str">
        <f t="shared" si="1"/>
        <v>公斤</v>
      </c>
      <c r="K40" s="445" t="s">
        <v>46</v>
      </c>
      <c r="L40" s="353">
        <v>3</v>
      </c>
      <c r="M40" s="289" t="str">
        <f t="shared" si="2"/>
        <v>公斤</v>
      </c>
      <c r="N40" s="493" t="s">
        <v>18</v>
      </c>
      <c r="O40" s="494">
        <v>0.05</v>
      </c>
      <c r="P40" s="289" t="str">
        <f t="shared" si="3"/>
        <v>公斤</v>
      </c>
      <c r="Q40" s="445" t="s">
        <v>24</v>
      </c>
      <c r="R40" s="353">
        <v>1</v>
      </c>
      <c r="S40" s="289" t="str">
        <f t="shared" si="4"/>
        <v>公斤</v>
      </c>
      <c r="T40" s="513"/>
      <c r="U40" s="526"/>
      <c r="V40" s="261">
        <v>5</v>
      </c>
      <c r="W40" s="261">
        <v>2</v>
      </c>
      <c r="X40" s="261">
        <v>2.0499999999999998</v>
      </c>
      <c r="Y40" s="261"/>
      <c r="Z40" s="261"/>
      <c r="AA40" s="261">
        <v>2.1428571428571428</v>
      </c>
      <c r="AB40" s="262">
        <v>676.96428571428578</v>
      </c>
      <c r="AC40" s="136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</row>
    <row r="41" spans="1:53" ht="22.7" customHeight="1">
      <c r="A41" s="398"/>
      <c r="B41" s="400"/>
      <c r="C41" s="419"/>
      <c r="D41" s="341"/>
      <c r="E41" s="445" t="s">
        <v>151</v>
      </c>
      <c r="F41" s="353">
        <v>3</v>
      </c>
      <c r="G41" s="289" t="str">
        <f t="shared" si="0"/>
        <v>公斤</v>
      </c>
      <c r="H41" s="445" t="s">
        <v>19</v>
      </c>
      <c r="I41" s="353">
        <v>0.5</v>
      </c>
      <c r="J41" s="280" t="str">
        <f t="shared" si="1"/>
        <v>公斤</v>
      </c>
      <c r="K41" s="445" t="s">
        <v>19</v>
      </c>
      <c r="L41" s="353">
        <v>0.5</v>
      </c>
      <c r="M41" s="289" t="str">
        <f t="shared" si="2"/>
        <v>公斤</v>
      </c>
      <c r="N41" s="493"/>
      <c r="O41" s="494"/>
      <c r="P41" s="289" t="str">
        <f t="shared" si="3"/>
        <v/>
      </c>
      <c r="Q41" s="458" t="s">
        <v>44</v>
      </c>
      <c r="R41" s="353">
        <v>0.01</v>
      </c>
      <c r="S41" s="289" t="str">
        <f t="shared" si="4"/>
        <v>公斤</v>
      </c>
      <c r="T41" s="513"/>
      <c r="U41" s="526"/>
      <c r="V41" s="265"/>
      <c r="W41" s="265"/>
      <c r="X41" s="266"/>
      <c r="Y41" s="265"/>
      <c r="Z41" s="265"/>
      <c r="AA41" s="265"/>
      <c r="AB41" s="267"/>
      <c r="AC41" s="136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</row>
    <row r="42" spans="1:53" ht="22.7" customHeight="1">
      <c r="A42" s="398"/>
      <c r="B42" s="400"/>
      <c r="C42" s="419"/>
      <c r="D42" s="341"/>
      <c r="E42" s="445" t="s">
        <v>18</v>
      </c>
      <c r="F42" s="353">
        <v>0.05</v>
      </c>
      <c r="G42" s="289" t="str">
        <f t="shared" si="0"/>
        <v>公斤</v>
      </c>
      <c r="H42" s="445" t="s">
        <v>18</v>
      </c>
      <c r="I42" s="353">
        <v>0.05</v>
      </c>
      <c r="J42" s="280" t="str">
        <f t="shared" si="1"/>
        <v>公斤</v>
      </c>
      <c r="K42" s="445" t="s">
        <v>18</v>
      </c>
      <c r="L42" s="353">
        <v>0.05</v>
      </c>
      <c r="M42" s="289" t="str">
        <f t="shared" si="2"/>
        <v>公斤</v>
      </c>
      <c r="N42" s="493"/>
      <c r="O42" s="494"/>
      <c r="P42" s="289" t="str">
        <f t="shared" si="3"/>
        <v/>
      </c>
      <c r="Q42" s="445"/>
      <c r="R42" s="353"/>
      <c r="S42" s="289" t="str">
        <f t="shared" si="4"/>
        <v/>
      </c>
      <c r="T42" s="513"/>
      <c r="U42" s="526"/>
      <c r="V42" s="265"/>
      <c r="W42" s="265"/>
      <c r="X42" s="266"/>
      <c r="Y42" s="265"/>
      <c r="Z42" s="265"/>
      <c r="AA42" s="265"/>
      <c r="AB42" s="267"/>
      <c r="AC42" s="136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ht="22.7" customHeight="1">
      <c r="A43" s="398"/>
      <c r="B43" s="400"/>
      <c r="C43" s="419"/>
      <c r="D43" s="341"/>
      <c r="E43" s="445"/>
      <c r="F43" s="353"/>
      <c r="G43" s="289" t="str">
        <f t="shared" si="0"/>
        <v/>
      </c>
      <c r="H43" s="445"/>
      <c r="I43" s="353"/>
      <c r="J43" s="280" t="str">
        <f t="shared" si="1"/>
        <v/>
      </c>
      <c r="K43" s="445"/>
      <c r="L43" s="353"/>
      <c r="M43" s="289" t="str">
        <f t="shared" si="2"/>
        <v/>
      </c>
      <c r="N43" s="493"/>
      <c r="O43" s="494"/>
      <c r="P43" s="289" t="str">
        <f t="shared" si="3"/>
        <v/>
      </c>
      <c r="Q43" s="445"/>
      <c r="R43" s="353"/>
      <c r="S43" s="289" t="str">
        <f t="shared" si="4"/>
        <v/>
      </c>
      <c r="T43" s="513"/>
      <c r="U43" s="526"/>
      <c r="V43" s="265"/>
      <c r="W43" s="265"/>
      <c r="X43" s="266"/>
      <c r="Y43" s="265"/>
      <c r="Z43" s="265"/>
      <c r="AA43" s="265"/>
      <c r="AB43" s="267"/>
      <c r="AC43" s="136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</row>
    <row r="44" spans="1:53" s="77" customFormat="1" ht="22.7" customHeight="1" thickBot="1">
      <c r="A44" s="398"/>
      <c r="B44" s="400"/>
      <c r="C44" s="419"/>
      <c r="D44" s="341"/>
      <c r="E44" s="445"/>
      <c r="F44" s="353"/>
      <c r="G44" s="289" t="str">
        <f t="shared" si="0"/>
        <v/>
      </c>
      <c r="H44" s="445"/>
      <c r="I44" s="353"/>
      <c r="J44" s="280" t="str">
        <f t="shared" si="1"/>
        <v/>
      </c>
      <c r="K44" s="445"/>
      <c r="L44" s="353"/>
      <c r="M44" s="289" t="str">
        <f t="shared" si="2"/>
        <v/>
      </c>
      <c r="N44" s="493"/>
      <c r="O44" s="494"/>
      <c r="P44" s="289" t="str">
        <f t="shared" si="3"/>
        <v/>
      </c>
      <c r="Q44" s="445"/>
      <c r="R44" s="353"/>
      <c r="S44" s="289" t="str">
        <f t="shared" si="4"/>
        <v/>
      </c>
      <c r="T44" s="515"/>
      <c r="U44" s="526"/>
      <c r="V44" s="268"/>
      <c r="W44" s="268"/>
      <c r="X44" s="269"/>
      <c r="Y44" s="268"/>
      <c r="Z44" s="268"/>
      <c r="AA44" s="268"/>
      <c r="AB44" s="270"/>
      <c r="AC44" s="14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</row>
    <row r="45" spans="1:53" s="90" customFormat="1" ht="22.7" customHeight="1" thickBot="1">
      <c r="A45" s="396">
        <f>A38+1</f>
        <v>45818</v>
      </c>
      <c r="B45" s="397" t="s">
        <v>173</v>
      </c>
      <c r="C45" s="421" t="s">
        <v>21</v>
      </c>
      <c r="D45" s="428"/>
      <c r="E45" s="439" t="s">
        <v>209</v>
      </c>
      <c r="F45" s="417"/>
      <c r="G45" s="288" t="str">
        <f t="shared" si="0"/>
        <v/>
      </c>
      <c r="H45" s="439" t="s">
        <v>229</v>
      </c>
      <c r="I45" s="467"/>
      <c r="J45" s="285" t="str">
        <f t="shared" si="1"/>
        <v/>
      </c>
      <c r="K45" s="353" t="s">
        <v>254</v>
      </c>
      <c r="L45" s="357"/>
      <c r="M45" s="288" t="str">
        <f t="shared" si="2"/>
        <v/>
      </c>
      <c r="N45" s="489" t="s">
        <v>14</v>
      </c>
      <c r="O45" s="490"/>
      <c r="P45" s="288" t="str">
        <f t="shared" si="3"/>
        <v/>
      </c>
      <c r="Q45" s="711" t="s">
        <v>342</v>
      </c>
      <c r="R45" s="417"/>
      <c r="S45" s="288" t="str">
        <f t="shared" si="4"/>
        <v/>
      </c>
      <c r="T45" s="509" t="s">
        <v>125</v>
      </c>
      <c r="U45" s="430"/>
      <c r="V45" s="261">
        <v>6.375</v>
      </c>
      <c r="W45" s="261">
        <v>2.6892857142857141</v>
      </c>
      <c r="X45" s="261">
        <v>1.75</v>
      </c>
      <c r="Y45" s="261"/>
      <c r="Z45" s="261"/>
      <c r="AA45" s="261">
        <v>3.6285714285714286</v>
      </c>
      <c r="AB45" s="262">
        <v>915.03571428571422</v>
      </c>
      <c r="AC45" s="135"/>
      <c r="AD45" s="92">
        <f>A45</f>
        <v>45818</v>
      </c>
      <c r="AE45" s="92" t="str">
        <f>A46</f>
        <v>二</v>
      </c>
      <c r="AF45" s="92" t="str">
        <f t="shared" ref="AF45" si="115">B45</f>
        <v>S2</v>
      </c>
      <c r="AG45" s="93" t="str">
        <f t="shared" ref="AG45" si="116">C45</f>
        <v>糙米飯</v>
      </c>
      <c r="AH45" s="94" t="str">
        <f t="shared" ref="AH45" si="117">C46&amp;" "&amp;C47&amp;" "&amp;C48&amp;" "&amp;C49&amp;" "&amp;C50&amp;" "&amp;C51</f>
        <v xml:space="preserve">米 糙米    </v>
      </c>
      <c r="AI45" s="93" t="str">
        <f t="shared" ref="AI45" si="118">E45</f>
        <v>南瓜燒肉</v>
      </c>
      <c r="AJ45" s="94" t="str">
        <f t="shared" ref="AJ45" si="119">E46&amp;" "&amp;E47&amp;" "&amp;E48&amp;" "&amp;E49&amp;" "&amp;E50&amp;" "&amp;E51</f>
        <v xml:space="preserve">豬後腿肉 南瓜 胡蘿蔔 大蒜  </v>
      </c>
      <c r="AK45" s="93" t="str">
        <f t="shared" ref="AK45" si="120">H45</f>
        <v>番茄豆干</v>
      </c>
      <c r="AL45" s="94" t="str">
        <f t="shared" ref="AL45" si="121">H46&amp;" "&amp;H47&amp;" "&amp;H48&amp;" "&amp;H49&amp;" "&amp;H50&amp;" "&amp;H51</f>
        <v xml:space="preserve">番茄 豆干 冷凍毛豆仁 大蒜 番茄醬 </v>
      </c>
      <c r="AM45" s="93" t="str">
        <f t="shared" ref="AM45" si="122">K45</f>
        <v>沙茶寬粉</v>
      </c>
      <c r="AN45" s="94" t="str">
        <f t="shared" ref="AN45" si="123">K46&amp;" "&amp;K47&amp;" "&amp;K48&amp;" "&amp;K49&amp;" "&amp;K50&amp;" "&amp;K51</f>
        <v>絞肉 寬粉 時蔬 乾木耳 大蒜 沙茶醬</v>
      </c>
      <c r="AO45" s="93" t="str">
        <f t="shared" ref="AO45" si="124">N45</f>
        <v>時蔬</v>
      </c>
      <c r="AP45" s="94" t="str">
        <f t="shared" ref="AP45" si="125">N46&amp;" "&amp;N47&amp;" "&amp;N48&amp;" "&amp;N49&amp;" "&amp;N50&amp;" "&amp;N51</f>
        <v xml:space="preserve">蔬菜 大蒜    </v>
      </c>
      <c r="AQ45" s="93" t="str">
        <f t="shared" ref="AQ45" si="126">Q45</f>
        <v>時蔬雞湯</v>
      </c>
      <c r="AR45" s="94" t="str">
        <f t="shared" ref="AR45" si="127">Q46&amp;" "&amp;Q47&amp;" "&amp;Q48&amp;" "&amp;Q49&amp;" "&amp;Q50&amp;" "&amp;Q51</f>
        <v xml:space="preserve">時蔬 胡蘿蔔 肉雞 薑  </v>
      </c>
      <c r="AS45" s="95" t="str">
        <f t="shared" ref="AS45" si="128">T45</f>
        <v>綜合堅果</v>
      </c>
      <c r="AT45" s="93">
        <f t="shared" ref="AT45" si="129">U45</f>
        <v>0</v>
      </c>
      <c r="AU45" s="96">
        <f t="shared" ref="AU45" si="130">V45</f>
        <v>6.375</v>
      </c>
      <c r="AV45" s="96">
        <f t="shared" ref="AV45" si="131">W45</f>
        <v>2.6892857142857141</v>
      </c>
      <c r="AW45" s="96">
        <f t="shared" ref="AW45" si="132">X45</f>
        <v>1.75</v>
      </c>
      <c r="AX45" s="96">
        <f t="shared" ref="AX45" si="133">Y45</f>
        <v>0</v>
      </c>
      <c r="AY45" s="96">
        <f t="shared" ref="AY45" si="134">Z45</f>
        <v>0</v>
      </c>
      <c r="AZ45" s="96">
        <f t="shared" ref="AZ45" si="135">AA45</f>
        <v>3.6285714285714286</v>
      </c>
      <c r="BA45" s="97">
        <f t="shared" ref="BA45" si="136">AB45</f>
        <v>915.03571428571422</v>
      </c>
    </row>
    <row r="46" spans="1:53" ht="22.7" customHeight="1" thickBot="1">
      <c r="A46" s="398" t="s">
        <v>126</v>
      </c>
      <c r="B46" s="400"/>
      <c r="C46" s="419" t="s">
        <v>15</v>
      </c>
      <c r="D46" s="341">
        <v>7</v>
      </c>
      <c r="E46" s="445" t="s">
        <v>16</v>
      </c>
      <c r="F46" s="353">
        <v>6.5</v>
      </c>
      <c r="G46" s="289" t="str">
        <f t="shared" si="0"/>
        <v>公斤</v>
      </c>
      <c r="H46" s="445" t="s">
        <v>230</v>
      </c>
      <c r="I46" s="353">
        <v>3</v>
      </c>
      <c r="J46" s="280" t="str">
        <f t="shared" si="1"/>
        <v>公斤</v>
      </c>
      <c r="K46" s="353" t="s">
        <v>255</v>
      </c>
      <c r="L46" s="357">
        <v>0.6</v>
      </c>
      <c r="M46" s="289" t="str">
        <f t="shared" si="2"/>
        <v>公斤</v>
      </c>
      <c r="N46" s="495" t="s">
        <v>12</v>
      </c>
      <c r="O46" s="496">
        <v>7</v>
      </c>
      <c r="P46" s="289" t="str">
        <f t="shared" si="3"/>
        <v>公斤</v>
      </c>
      <c r="Q46" s="445" t="s">
        <v>30</v>
      </c>
      <c r="R46" s="353">
        <v>3.5</v>
      </c>
      <c r="S46" s="289" t="str">
        <f t="shared" si="4"/>
        <v>公斤</v>
      </c>
      <c r="T46" s="511"/>
      <c r="U46" s="526"/>
      <c r="V46" s="263"/>
      <c r="W46" s="263"/>
      <c r="X46" s="263"/>
      <c r="Y46" s="263"/>
      <c r="Z46" s="263"/>
      <c r="AA46" s="263"/>
      <c r="AB46" s="264"/>
      <c r="AC46" s="136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</row>
    <row r="47" spans="1:53" ht="22.7" customHeight="1" thickBot="1">
      <c r="A47" s="398"/>
      <c r="B47" s="400"/>
      <c r="C47" s="419" t="s">
        <v>23</v>
      </c>
      <c r="D47" s="341">
        <v>3</v>
      </c>
      <c r="E47" s="445" t="s">
        <v>93</v>
      </c>
      <c r="F47" s="353">
        <v>3</v>
      </c>
      <c r="G47" s="289" t="str">
        <f t="shared" si="0"/>
        <v>公斤</v>
      </c>
      <c r="H47" s="445" t="s">
        <v>51</v>
      </c>
      <c r="I47" s="353">
        <v>4</v>
      </c>
      <c r="J47" s="280" t="str">
        <f t="shared" si="1"/>
        <v>公斤</v>
      </c>
      <c r="K47" s="353" t="s">
        <v>147</v>
      </c>
      <c r="L47" s="357">
        <v>1.5</v>
      </c>
      <c r="M47" s="289" t="str">
        <f t="shared" si="2"/>
        <v>公斤</v>
      </c>
      <c r="N47" s="493" t="s">
        <v>18</v>
      </c>
      <c r="O47" s="494">
        <v>0.05</v>
      </c>
      <c r="P47" s="289" t="str">
        <f t="shared" si="3"/>
        <v>公斤</v>
      </c>
      <c r="Q47" s="445" t="s">
        <v>19</v>
      </c>
      <c r="R47" s="353">
        <v>0.5</v>
      </c>
      <c r="S47" s="289" t="str">
        <f t="shared" si="4"/>
        <v>公斤</v>
      </c>
      <c r="T47" s="513"/>
      <c r="U47" s="526"/>
      <c r="V47" s="261">
        <v>5.375</v>
      </c>
      <c r="W47" s="261">
        <v>2</v>
      </c>
      <c r="X47" s="261">
        <v>1.45</v>
      </c>
      <c r="Y47" s="261"/>
      <c r="Z47" s="261"/>
      <c r="AA47" s="261">
        <v>3.4571428571428573</v>
      </c>
      <c r="AB47" s="262">
        <v>788.66071428571422</v>
      </c>
      <c r="AC47" s="136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</row>
    <row r="48" spans="1:53" ht="22.7" customHeight="1">
      <c r="A48" s="398"/>
      <c r="B48" s="400"/>
      <c r="C48" s="419"/>
      <c r="D48" s="341"/>
      <c r="E48" s="445" t="s">
        <v>19</v>
      </c>
      <c r="F48" s="353">
        <v>0.5</v>
      </c>
      <c r="G48" s="289" t="str">
        <f t="shared" si="0"/>
        <v>公斤</v>
      </c>
      <c r="H48" s="445" t="s">
        <v>149</v>
      </c>
      <c r="I48" s="353">
        <v>0.5</v>
      </c>
      <c r="J48" s="280" t="str">
        <f t="shared" si="1"/>
        <v>公斤</v>
      </c>
      <c r="K48" s="353" t="s">
        <v>14</v>
      </c>
      <c r="L48" s="357">
        <v>3</v>
      </c>
      <c r="M48" s="289" t="str">
        <f t="shared" si="2"/>
        <v>公斤</v>
      </c>
      <c r="N48" s="493"/>
      <c r="O48" s="494"/>
      <c r="P48" s="289" t="str">
        <f t="shared" si="3"/>
        <v/>
      </c>
      <c r="Q48" s="445" t="s">
        <v>343</v>
      </c>
      <c r="R48" s="353">
        <v>2</v>
      </c>
      <c r="S48" s="289" t="str">
        <f t="shared" si="4"/>
        <v>公斤</v>
      </c>
      <c r="T48" s="513"/>
      <c r="U48" s="526"/>
      <c r="V48" s="265"/>
      <c r="W48" s="265"/>
      <c r="X48" s="266"/>
      <c r="Y48" s="265"/>
      <c r="Z48" s="265"/>
      <c r="AA48" s="265"/>
      <c r="AB48" s="267"/>
      <c r="AC48" s="136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</row>
    <row r="49" spans="1:53" ht="22.7" customHeight="1">
      <c r="A49" s="398"/>
      <c r="B49" s="400"/>
      <c r="C49" s="419"/>
      <c r="D49" s="341"/>
      <c r="E49" s="445" t="s">
        <v>18</v>
      </c>
      <c r="F49" s="353">
        <v>0.05</v>
      </c>
      <c r="G49" s="289" t="str">
        <f t="shared" si="0"/>
        <v>公斤</v>
      </c>
      <c r="H49" s="445" t="s">
        <v>18</v>
      </c>
      <c r="I49" s="353">
        <v>0.05</v>
      </c>
      <c r="J49" s="280" t="str">
        <f t="shared" si="1"/>
        <v>公斤</v>
      </c>
      <c r="K49" s="353" t="s">
        <v>25</v>
      </c>
      <c r="L49" s="353">
        <v>0.01</v>
      </c>
      <c r="M49" s="289" t="str">
        <f t="shared" si="2"/>
        <v>公斤</v>
      </c>
      <c r="N49" s="493"/>
      <c r="O49" s="494"/>
      <c r="P49" s="289" t="str">
        <f t="shared" si="3"/>
        <v/>
      </c>
      <c r="Q49" s="445" t="s">
        <v>20</v>
      </c>
      <c r="R49" s="353">
        <v>0.05</v>
      </c>
      <c r="S49" s="289" t="str">
        <f t="shared" si="4"/>
        <v>公斤</v>
      </c>
      <c r="T49" s="513"/>
      <c r="U49" s="526"/>
      <c r="V49" s="265"/>
      <c r="W49" s="265"/>
      <c r="X49" s="266"/>
      <c r="Y49" s="265"/>
      <c r="Z49" s="265"/>
      <c r="AA49" s="265"/>
      <c r="AB49" s="267"/>
      <c r="AC49" s="136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22.7" customHeight="1">
      <c r="A50" s="398"/>
      <c r="B50" s="400"/>
      <c r="C50" s="419"/>
      <c r="D50" s="341"/>
      <c r="E50" s="445"/>
      <c r="F50" s="353"/>
      <c r="G50" s="289" t="str">
        <f t="shared" si="0"/>
        <v/>
      </c>
      <c r="H50" s="445" t="s">
        <v>204</v>
      </c>
      <c r="I50" s="353"/>
      <c r="J50" s="280" t="str">
        <f t="shared" si="1"/>
        <v/>
      </c>
      <c r="K50" s="353" t="s">
        <v>18</v>
      </c>
      <c r="L50" s="353">
        <v>0.05</v>
      </c>
      <c r="M50" s="289" t="str">
        <f t="shared" si="2"/>
        <v>公斤</v>
      </c>
      <c r="N50" s="493"/>
      <c r="O50" s="494"/>
      <c r="P50" s="289" t="str">
        <f t="shared" si="3"/>
        <v/>
      </c>
      <c r="Q50" s="445"/>
      <c r="R50" s="353"/>
      <c r="S50" s="289" t="str">
        <f t="shared" si="4"/>
        <v/>
      </c>
      <c r="T50" s="513"/>
      <c r="U50" s="526"/>
      <c r="V50" s="265"/>
      <c r="W50" s="265"/>
      <c r="X50" s="266"/>
      <c r="Y50" s="265"/>
      <c r="Z50" s="265"/>
      <c r="AA50" s="265"/>
      <c r="AB50" s="267"/>
      <c r="AC50" s="136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s="77" customFormat="1" ht="22.7" customHeight="1" thickBot="1">
      <c r="A51" s="398"/>
      <c r="B51" s="400"/>
      <c r="C51" s="419"/>
      <c r="D51" s="341"/>
      <c r="E51" s="445"/>
      <c r="F51" s="353"/>
      <c r="G51" s="289" t="str">
        <f t="shared" si="0"/>
        <v/>
      </c>
      <c r="H51" s="445"/>
      <c r="I51" s="353"/>
      <c r="J51" s="280" t="str">
        <f t="shared" si="1"/>
        <v/>
      </c>
      <c r="K51" s="353" t="s">
        <v>256</v>
      </c>
      <c r="L51" s="357"/>
      <c r="M51" s="289" t="str">
        <f t="shared" si="2"/>
        <v/>
      </c>
      <c r="N51" s="493"/>
      <c r="O51" s="494"/>
      <c r="P51" s="289" t="str">
        <f t="shared" si="3"/>
        <v/>
      </c>
      <c r="Q51" s="445"/>
      <c r="R51" s="353"/>
      <c r="S51" s="289" t="str">
        <f t="shared" si="4"/>
        <v/>
      </c>
      <c r="T51" s="515"/>
      <c r="U51" s="526"/>
      <c r="V51" s="268"/>
      <c r="W51" s="268"/>
      <c r="X51" s="269"/>
      <c r="Y51" s="268"/>
      <c r="Z51" s="268"/>
      <c r="AA51" s="268"/>
      <c r="AB51" s="270"/>
      <c r="AC51" s="14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s="90" customFormat="1" ht="22.7" customHeight="1" thickBot="1">
      <c r="A52" s="396">
        <f>A45+1</f>
        <v>45819</v>
      </c>
      <c r="B52" s="397" t="s">
        <v>174</v>
      </c>
      <c r="C52" s="421" t="s">
        <v>191</v>
      </c>
      <c r="D52" s="428"/>
      <c r="E52" s="439" t="s">
        <v>134</v>
      </c>
      <c r="F52" s="417"/>
      <c r="G52" s="288" t="str">
        <f t="shared" si="0"/>
        <v/>
      </c>
      <c r="H52" s="439" t="s">
        <v>231</v>
      </c>
      <c r="I52" s="467"/>
      <c r="J52" s="285" t="str">
        <f t="shared" si="1"/>
        <v/>
      </c>
      <c r="K52" s="439" t="s">
        <v>257</v>
      </c>
      <c r="L52" s="467"/>
      <c r="M52" s="288" t="str">
        <f t="shared" si="2"/>
        <v/>
      </c>
      <c r="N52" s="489" t="s">
        <v>14</v>
      </c>
      <c r="O52" s="490"/>
      <c r="P52" s="288" t="str">
        <f t="shared" si="3"/>
        <v/>
      </c>
      <c r="Q52" s="711" t="s">
        <v>76</v>
      </c>
      <c r="R52" s="417"/>
      <c r="S52" s="288" t="str">
        <f t="shared" si="4"/>
        <v/>
      </c>
      <c r="T52" s="509" t="s">
        <v>273</v>
      </c>
      <c r="U52" s="527" t="s">
        <v>276</v>
      </c>
      <c r="V52" s="261">
        <v>6</v>
      </c>
      <c r="W52" s="261">
        <v>2.5857142857142859</v>
      </c>
      <c r="X52" s="261">
        <v>2.4000000000000004</v>
      </c>
      <c r="Y52" s="261"/>
      <c r="Z52" s="261"/>
      <c r="AA52" s="261">
        <v>2.7714285714285714</v>
      </c>
      <c r="AB52" s="262">
        <v>834.21428571428578</v>
      </c>
      <c r="AC52" s="135"/>
      <c r="AD52" s="92">
        <f>A52</f>
        <v>45819</v>
      </c>
      <c r="AE52" s="92" t="str">
        <f>A53</f>
        <v>三</v>
      </c>
      <c r="AF52" s="92" t="str">
        <f t="shared" ref="AF52" si="137">B52</f>
        <v>S3</v>
      </c>
      <c r="AG52" s="93" t="str">
        <f t="shared" ref="AG52" si="138">C52</f>
        <v>油飯特餐</v>
      </c>
      <c r="AH52" s="94" t="str">
        <f t="shared" ref="AH52" si="139">C53&amp;" "&amp;C54&amp;" "&amp;C55&amp;" "&amp;C56&amp;" "&amp;C57&amp;" "&amp;C58</f>
        <v xml:space="preserve">米 糯米    </v>
      </c>
      <c r="AI52" s="93" t="str">
        <f t="shared" ref="AI52" si="140">E52</f>
        <v>香滷肉排</v>
      </c>
      <c r="AJ52" s="94" t="str">
        <f t="shared" ref="AJ52" si="141">E53&amp;" "&amp;E54&amp;" "&amp;E55&amp;" "&amp;E56&amp;" "&amp;E57&amp;" "&amp;E58</f>
        <v xml:space="preserve">肉排     </v>
      </c>
      <c r="AK52" s="93" t="str">
        <f t="shared" ref="AK52" si="142">H52</f>
        <v>油飯配料</v>
      </c>
      <c r="AL52" s="94" t="str">
        <f t="shared" ref="AL52" si="143">H53&amp;" "&amp;H54&amp;" "&amp;H55&amp;" "&amp;H56&amp;" "&amp;H57&amp;" "&amp;H58</f>
        <v xml:space="preserve">豬後腿肉 甘藍 蘿蔔乾 乾香菇 油蔥酥 </v>
      </c>
      <c r="AM52" s="93" t="str">
        <f t="shared" ref="AM52" si="144">K52</f>
        <v>白菜燴魚丸</v>
      </c>
      <c r="AN52" s="94" t="str">
        <f t="shared" ref="AN52" si="145">K53&amp;" "&amp;K54&amp;" "&amp;K55&amp;" "&amp;K56&amp;" "&amp;K57&amp;" "&amp;K58</f>
        <v xml:space="preserve">魚丸 包心白菜 胡蘿蔔 大蒜  </v>
      </c>
      <c r="AO52" s="93" t="str">
        <f t="shared" ref="AO52" si="146">N52</f>
        <v>時蔬</v>
      </c>
      <c r="AP52" s="94" t="str">
        <f t="shared" ref="AP52" si="147">N53&amp;" "&amp;N54&amp;" "&amp;N55&amp;" "&amp;N56&amp;" "&amp;N57&amp;" "&amp;N58</f>
        <v xml:space="preserve">蔬菜 大蒜    </v>
      </c>
      <c r="AQ52" s="93" t="str">
        <f t="shared" ref="AQ52" si="148">Q52</f>
        <v>時瓜湯</v>
      </c>
      <c r="AR52" s="94" t="str">
        <f t="shared" ref="AR52" si="149">Q53&amp;" "&amp;Q54&amp;" "&amp;Q55&amp;" "&amp;Q56&amp;" "&amp;Q57&amp;" "&amp;Q58</f>
        <v xml:space="preserve">時瓜 排骨 薑   </v>
      </c>
      <c r="AS52" s="95" t="str">
        <f t="shared" ref="AS52" si="150">T52</f>
        <v>水果</v>
      </c>
      <c r="AT52" s="93" t="str">
        <f t="shared" ref="AT52" si="151">U52</f>
        <v>有機豆奶</v>
      </c>
      <c r="AU52" s="96">
        <f t="shared" ref="AU52" si="152">V52</f>
        <v>6</v>
      </c>
      <c r="AV52" s="96">
        <f t="shared" ref="AV52" si="153">W52</f>
        <v>2.5857142857142859</v>
      </c>
      <c r="AW52" s="96">
        <f t="shared" ref="AW52" si="154">X52</f>
        <v>2.4000000000000004</v>
      </c>
      <c r="AX52" s="96">
        <f t="shared" ref="AX52" si="155">Y52</f>
        <v>0</v>
      </c>
      <c r="AY52" s="96">
        <f t="shared" ref="AY52" si="156">Z52</f>
        <v>0</v>
      </c>
      <c r="AZ52" s="96">
        <f t="shared" ref="AZ52" si="157">AA52</f>
        <v>2.7714285714285714</v>
      </c>
      <c r="BA52" s="97">
        <f t="shared" ref="BA52" si="158">AB52</f>
        <v>834.21428571428578</v>
      </c>
    </row>
    <row r="53" spans="1:53" ht="22.7" customHeight="1" thickBot="1">
      <c r="A53" s="398" t="s">
        <v>127</v>
      </c>
      <c r="B53" s="400"/>
      <c r="C53" s="419" t="s">
        <v>15</v>
      </c>
      <c r="D53" s="341">
        <v>8</v>
      </c>
      <c r="E53" s="445" t="s">
        <v>135</v>
      </c>
      <c r="F53" s="353">
        <v>6</v>
      </c>
      <c r="G53" s="289" t="str">
        <f t="shared" ref="G53:G116" si="159">IF(F53,"公斤","")</f>
        <v>公斤</v>
      </c>
      <c r="H53" s="445" t="s">
        <v>16</v>
      </c>
      <c r="I53" s="353">
        <v>2</v>
      </c>
      <c r="J53" s="280" t="str">
        <f t="shared" ref="J53:J116" si="160">IF(I53,"公斤","")</f>
        <v>公斤</v>
      </c>
      <c r="K53" s="445" t="s">
        <v>72</v>
      </c>
      <c r="L53" s="353">
        <v>1</v>
      </c>
      <c r="M53" s="289" t="str">
        <f t="shared" ref="M53:M116" si="161">IF(L53,"公斤","")</f>
        <v>公斤</v>
      </c>
      <c r="N53" s="495" t="s">
        <v>12</v>
      </c>
      <c r="O53" s="496">
        <v>7</v>
      </c>
      <c r="P53" s="289" t="str">
        <f t="shared" ref="P53:P116" si="162">IF(O53,"公斤","")</f>
        <v>公斤</v>
      </c>
      <c r="Q53" s="445" t="s">
        <v>48</v>
      </c>
      <c r="R53" s="353">
        <v>5</v>
      </c>
      <c r="S53" s="289" t="str">
        <f t="shared" ref="S53:S116" si="163">IF(R53,"公斤","")</f>
        <v>公斤</v>
      </c>
      <c r="T53" s="519"/>
      <c r="U53" s="526"/>
      <c r="V53" s="263"/>
      <c r="W53" s="263"/>
      <c r="X53" s="263"/>
      <c r="Y53" s="263"/>
      <c r="Z53" s="263"/>
      <c r="AA53" s="263"/>
      <c r="AB53" s="264"/>
      <c r="AC53" s="136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</row>
    <row r="54" spans="1:53" ht="22.7" customHeight="1" thickBot="1">
      <c r="A54" s="398"/>
      <c r="B54" s="400"/>
      <c r="C54" s="419" t="s">
        <v>82</v>
      </c>
      <c r="D54" s="341">
        <v>3</v>
      </c>
      <c r="E54" s="445"/>
      <c r="F54" s="353"/>
      <c r="G54" s="289" t="str">
        <f t="shared" si="159"/>
        <v/>
      </c>
      <c r="H54" s="445" t="s">
        <v>151</v>
      </c>
      <c r="I54" s="353">
        <v>2</v>
      </c>
      <c r="J54" s="280" t="str">
        <f t="shared" si="160"/>
        <v>公斤</v>
      </c>
      <c r="K54" s="445" t="s">
        <v>258</v>
      </c>
      <c r="L54" s="353">
        <v>8</v>
      </c>
      <c r="M54" s="289" t="str">
        <f t="shared" si="161"/>
        <v>公斤</v>
      </c>
      <c r="N54" s="493" t="s">
        <v>18</v>
      </c>
      <c r="O54" s="494">
        <v>0.05</v>
      </c>
      <c r="P54" s="289" t="str">
        <f t="shared" si="162"/>
        <v>公斤</v>
      </c>
      <c r="Q54" s="445" t="s">
        <v>31</v>
      </c>
      <c r="R54" s="353">
        <v>1</v>
      </c>
      <c r="S54" s="289" t="str">
        <f t="shared" si="163"/>
        <v>公斤</v>
      </c>
      <c r="T54" s="519"/>
      <c r="U54" s="526"/>
      <c r="V54" s="261">
        <v>6</v>
      </c>
      <c r="W54" s="261">
        <v>2.0857142857142854</v>
      </c>
      <c r="X54" s="261">
        <v>1.6</v>
      </c>
      <c r="Y54" s="261"/>
      <c r="Z54" s="261"/>
      <c r="AA54" s="261">
        <v>2.5714285714285712</v>
      </c>
      <c r="AB54" s="262">
        <v>776.71428571428578</v>
      </c>
      <c r="AC54" s="136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</row>
    <row r="55" spans="1:53" ht="22.7" customHeight="1">
      <c r="A55" s="398"/>
      <c r="B55" s="400"/>
      <c r="C55" s="419"/>
      <c r="D55" s="341"/>
      <c r="E55" s="445"/>
      <c r="F55" s="453"/>
      <c r="G55" s="289" t="str">
        <f t="shared" si="159"/>
        <v/>
      </c>
      <c r="H55" s="445" t="s">
        <v>115</v>
      </c>
      <c r="I55" s="353">
        <v>2</v>
      </c>
      <c r="J55" s="280" t="str">
        <f t="shared" si="160"/>
        <v>公斤</v>
      </c>
      <c r="K55" s="445" t="s">
        <v>19</v>
      </c>
      <c r="L55" s="353">
        <v>0.5</v>
      </c>
      <c r="M55" s="289" t="str">
        <f t="shared" si="161"/>
        <v>公斤</v>
      </c>
      <c r="N55" s="493"/>
      <c r="O55" s="494"/>
      <c r="P55" s="289" t="str">
        <f t="shared" si="162"/>
        <v/>
      </c>
      <c r="Q55" s="445" t="s">
        <v>20</v>
      </c>
      <c r="R55" s="353">
        <v>0.05</v>
      </c>
      <c r="S55" s="289" t="str">
        <f t="shared" si="163"/>
        <v>公斤</v>
      </c>
      <c r="T55" s="519"/>
      <c r="U55" s="526"/>
      <c r="V55" s="265"/>
      <c r="W55" s="265"/>
      <c r="X55" s="266"/>
      <c r="Y55" s="265"/>
      <c r="Z55" s="265"/>
      <c r="AA55" s="265"/>
      <c r="AB55" s="267"/>
      <c r="AC55" s="136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</row>
    <row r="56" spans="1:53" ht="22.7" customHeight="1">
      <c r="A56" s="398"/>
      <c r="B56" s="400"/>
      <c r="C56" s="419"/>
      <c r="D56" s="341"/>
      <c r="E56" s="445"/>
      <c r="F56" s="353"/>
      <c r="G56" s="289" t="str">
        <f t="shared" si="159"/>
        <v/>
      </c>
      <c r="H56" s="445" t="s">
        <v>26</v>
      </c>
      <c r="I56" s="353">
        <v>0.05</v>
      </c>
      <c r="J56" s="280" t="str">
        <f t="shared" si="160"/>
        <v>公斤</v>
      </c>
      <c r="K56" s="445" t="s">
        <v>18</v>
      </c>
      <c r="L56" s="353">
        <v>0.05</v>
      </c>
      <c r="M56" s="289" t="str">
        <f t="shared" si="161"/>
        <v>公斤</v>
      </c>
      <c r="N56" s="493"/>
      <c r="O56" s="494"/>
      <c r="P56" s="289" t="str">
        <f t="shared" si="162"/>
        <v/>
      </c>
      <c r="Q56" s="445"/>
      <c r="R56" s="353"/>
      <c r="S56" s="289" t="str">
        <f t="shared" si="163"/>
        <v/>
      </c>
      <c r="T56" s="519"/>
      <c r="U56" s="526"/>
      <c r="V56" s="265"/>
      <c r="W56" s="265"/>
      <c r="X56" s="266"/>
      <c r="Y56" s="265"/>
      <c r="Z56" s="265"/>
      <c r="AA56" s="265"/>
      <c r="AB56" s="267"/>
      <c r="AC56" s="136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</row>
    <row r="57" spans="1:53" ht="22.7" customHeight="1">
      <c r="A57" s="398"/>
      <c r="B57" s="400"/>
      <c r="C57" s="419"/>
      <c r="D57" s="341"/>
      <c r="E57" s="445"/>
      <c r="F57" s="353"/>
      <c r="G57" s="289" t="str">
        <f t="shared" si="159"/>
        <v/>
      </c>
      <c r="H57" s="445" t="s">
        <v>47</v>
      </c>
      <c r="I57" s="353">
        <v>0.01</v>
      </c>
      <c r="J57" s="280" t="str">
        <f t="shared" si="160"/>
        <v>公斤</v>
      </c>
      <c r="K57" s="445"/>
      <c r="L57" s="353"/>
      <c r="M57" s="289" t="str">
        <f t="shared" si="161"/>
        <v/>
      </c>
      <c r="N57" s="493"/>
      <c r="O57" s="494"/>
      <c r="P57" s="289" t="str">
        <f t="shared" si="162"/>
        <v/>
      </c>
      <c r="Q57" s="445"/>
      <c r="R57" s="353"/>
      <c r="S57" s="289" t="str">
        <f t="shared" si="163"/>
        <v/>
      </c>
      <c r="T57" s="519"/>
      <c r="U57" s="526"/>
      <c r="V57" s="265"/>
      <c r="W57" s="265"/>
      <c r="X57" s="266"/>
      <c r="Y57" s="265"/>
      <c r="Z57" s="265"/>
      <c r="AA57" s="265"/>
      <c r="AB57" s="267"/>
      <c r="AC57" s="136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s="77" customFormat="1" ht="22.7" customHeight="1" thickBot="1">
      <c r="A58" s="398"/>
      <c r="B58" s="400"/>
      <c r="C58" s="419"/>
      <c r="D58" s="341"/>
      <c r="E58" s="445"/>
      <c r="F58" s="353"/>
      <c r="G58" s="289" t="str">
        <f t="shared" si="159"/>
        <v/>
      </c>
      <c r="H58" s="445"/>
      <c r="I58" s="353"/>
      <c r="J58" s="280" t="str">
        <f t="shared" si="160"/>
        <v/>
      </c>
      <c r="K58" s="445"/>
      <c r="L58" s="353"/>
      <c r="M58" s="289" t="str">
        <f t="shared" si="161"/>
        <v/>
      </c>
      <c r="N58" s="493"/>
      <c r="O58" s="494"/>
      <c r="P58" s="289" t="str">
        <f t="shared" si="162"/>
        <v/>
      </c>
      <c r="Q58" s="445"/>
      <c r="R58" s="353"/>
      <c r="S58" s="289" t="str">
        <f t="shared" si="163"/>
        <v/>
      </c>
      <c r="T58" s="519"/>
      <c r="U58" s="526"/>
      <c r="V58" s="268"/>
      <c r="W58" s="268"/>
      <c r="X58" s="269"/>
      <c r="Y58" s="268"/>
      <c r="Z58" s="268"/>
      <c r="AA58" s="268"/>
      <c r="AB58" s="270"/>
      <c r="AC58" s="14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</row>
    <row r="59" spans="1:53" s="90" customFormat="1" ht="22.7" customHeight="1" thickBot="1">
      <c r="A59" s="396">
        <f>A52+1</f>
        <v>45820</v>
      </c>
      <c r="B59" s="397" t="s">
        <v>175</v>
      </c>
      <c r="C59" s="421" t="s">
        <v>21</v>
      </c>
      <c r="D59" s="428"/>
      <c r="E59" s="439" t="s">
        <v>210</v>
      </c>
      <c r="F59" s="417"/>
      <c r="G59" s="288" t="str">
        <f t="shared" si="159"/>
        <v/>
      </c>
      <c r="H59" s="439" t="s">
        <v>232</v>
      </c>
      <c r="I59" s="417"/>
      <c r="J59" s="285" t="str">
        <f t="shared" si="160"/>
        <v/>
      </c>
      <c r="K59" s="353" t="s">
        <v>148</v>
      </c>
      <c r="L59" s="353"/>
      <c r="M59" s="288" t="str">
        <f t="shared" si="161"/>
        <v/>
      </c>
      <c r="N59" s="489" t="s">
        <v>14</v>
      </c>
      <c r="O59" s="490"/>
      <c r="P59" s="288" t="str">
        <f t="shared" si="162"/>
        <v/>
      </c>
      <c r="Q59" s="711" t="s">
        <v>317</v>
      </c>
      <c r="R59" s="417"/>
      <c r="S59" s="288" t="str">
        <f t="shared" si="163"/>
        <v/>
      </c>
      <c r="T59" s="509" t="s">
        <v>75</v>
      </c>
      <c r="U59" s="430"/>
      <c r="V59" s="261">
        <v>6.375</v>
      </c>
      <c r="W59" s="261">
        <v>2.6979545454545453</v>
      </c>
      <c r="X59" s="261">
        <v>1.8049999999999999</v>
      </c>
      <c r="Y59" s="261"/>
      <c r="Z59" s="261"/>
      <c r="AA59" s="261">
        <v>3.5909090909090908</v>
      </c>
      <c r="AB59" s="262">
        <v>913.97613636363644</v>
      </c>
      <c r="AC59" s="135"/>
      <c r="AD59" s="92">
        <f>A59</f>
        <v>45820</v>
      </c>
      <c r="AE59" s="92" t="str">
        <f>A60</f>
        <v>四</v>
      </c>
      <c r="AF59" s="92" t="str">
        <f t="shared" ref="AF59" si="164">B59</f>
        <v>S4</v>
      </c>
      <c r="AG59" s="93" t="str">
        <f t="shared" ref="AG59" si="165">C59</f>
        <v>糙米飯</v>
      </c>
      <c r="AH59" s="94" t="str">
        <f t="shared" ref="AH59" si="166">C60&amp;" "&amp;C61&amp;" "&amp;C62&amp;" "&amp;C63&amp;" "&amp;C64&amp;" "&amp;C65</f>
        <v xml:space="preserve">米 糙米    </v>
      </c>
      <c r="AI59" s="93" t="str">
        <f t="shared" ref="AI59" si="167">E59</f>
        <v>醬瓜燒雞</v>
      </c>
      <c r="AJ59" s="94" t="str">
        <f t="shared" ref="AJ59" si="168">E60&amp;" "&amp;E61&amp;" "&amp;E62&amp;" "&amp;E63&amp;" "&amp;E64&amp;" "&amp;E65</f>
        <v xml:space="preserve">肉雞 醃漬花胡瓜 胡蘿蔔 大蒜  </v>
      </c>
      <c r="AK59" s="93" t="str">
        <f t="shared" ref="AK59" si="169">H59</f>
        <v>油腐燴時瓜</v>
      </c>
      <c r="AL59" s="94" t="str">
        <f t="shared" ref="AL59" si="170">H60&amp;" "&amp;H61&amp;" "&amp;H62&amp;" "&amp;H63&amp;" "&amp;H64&amp;" "&amp;H65</f>
        <v xml:space="preserve">四角油豆腐 時瓜 胡蘿蔔 大蒜  </v>
      </c>
      <c r="AM59" s="93" t="str">
        <f t="shared" ref="AM59" si="171">K59</f>
        <v>三色炒蛋</v>
      </c>
      <c r="AN59" s="94" t="str">
        <f t="shared" ref="AN59" si="172">K60&amp;" "&amp;K61&amp;" "&amp;K62&amp;" "&amp;K63&amp;" "&amp;K64&amp;" "&amp;K65</f>
        <v xml:space="preserve">雞蛋 三色豆 大蒜   </v>
      </c>
      <c r="AO59" s="93" t="str">
        <f t="shared" ref="AO59" si="173">N59</f>
        <v>時蔬</v>
      </c>
      <c r="AP59" s="94" t="str">
        <f t="shared" ref="AP59" si="174">N60&amp;" "&amp;N61&amp;" "&amp;N62&amp;" "&amp;N63&amp;" "&amp;N64&amp;" "&amp;N65</f>
        <v xml:space="preserve">蔬菜 大蒜    </v>
      </c>
      <c r="AQ59" s="93" t="str">
        <f t="shared" ref="AQ59" si="175">Q59</f>
        <v>綠豆西米露</v>
      </c>
      <c r="AR59" s="94" t="str">
        <f t="shared" ref="AR59" si="176">Q60&amp;" "&amp;Q61&amp;" "&amp;Q62&amp;" "&amp;Q63&amp;" "&amp;Q64&amp;" "&amp;Q65</f>
        <v xml:space="preserve">綠豆 西米露 二砂糖   </v>
      </c>
      <c r="AS59" s="95" t="str">
        <f t="shared" ref="AS59" si="177">T59</f>
        <v>果汁</v>
      </c>
      <c r="AT59" s="93">
        <f t="shared" ref="AT59" si="178">U59</f>
        <v>0</v>
      </c>
      <c r="AU59" s="96">
        <f t="shared" ref="AU59" si="179">V59</f>
        <v>6.375</v>
      </c>
      <c r="AV59" s="96">
        <f t="shared" ref="AV59" si="180">W59</f>
        <v>2.6979545454545453</v>
      </c>
      <c r="AW59" s="96">
        <f t="shared" ref="AW59" si="181">X59</f>
        <v>1.8049999999999999</v>
      </c>
      <c r="AX59" s="96">
        <f t="shared" ref="AX59" si="182">Y59</f>
        <v>0</v>
      </c>
      <c r="AY59" s="96">
        <f t="shared" ref="AY59" si="183">Z59</f>
        <v>0</v>
      </c>
      <c r="AZ59" s="96">
        <f t="shared" ref="AZ59" si="184">AA59</f>
        <v>3.5909090909090908</v>
      </c>
      <c r="BA59" s="97">
        <f t="shared" ref="BA59" si="185">AB59</f>
        <v>913.97613636363644</v>
      </c>
    </row>
    <row r="60" spans="1:53" ht="22.7" customHeight="1" thickBot="1">
      <c r="A60" s="398" t="s">
        <v>67</v>
      </c>
      <c r="B60" s="400"/>
      <c r="C60" s="419" t="s">
        <v>15</v>
      </c>
      <c r="D60" s="341">
        <v>7</v>
      </c>
      <c r="E60" s="445" t="s">
        <v>109</v>
      </c>
      <c r="F60" s="353">
        <v>10</v>
      </c>
      <c r="G60" s="289" t="str">
        <f t="shared" si="159"/>
        <v>公斤</v>
      </c>
      <c r="H60" s="441" t="s">
        <v>81</v>
      </c>
      <c r="I60" s="424">
        <v>2</v>
      </c>
      <c r="J60" s="280" t="str">
        <f t="shared" si="160"/>
        <v>公斤</v>
      </c>
      <c r="K60" s="353" t="s">
        <v>17</v>
      </c>
      <c r="L60" s="353">
        <v>4</v>
      </c>
      <c r="M60" s="289" t="str">
        <f t="shared" si="161"/>
        <v>公斤</v>
      </c>
      <c r="N60" s="495" t="s">
        <v>12</v>
      </c>
      <c r="O60" s="496">
        <v>7</v>
      </c>
      <c r="P60" s="289" t="str">
        <f t="shared" si="162"/>
        <v>公斤</v>
      </c>
      <c r="Q60" s="445" t="s">
        <v>121</v>
      </c>
      <c r="R60" s="353">
        <v>1.5</v>
      </c>
      <c r="S60" s="289" t="str">
        <f t="shared" si="163"/>
        <v>公斤</v>
      </c>
      <c r="T60" s="523"/>
      <c r="U60" s="526"/>
      <c r="V60" s="263"/>
      <c r="W60" s="263"/>
      <c r="X60" s="263"/>
      <c r="Y60" s="263"/>
      <c r="Z60" s="263"/>
      <c r="AA60" s="263"/>
      <c r="AB60" s="264"/>
      <c r="AC60" s="136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</row>
    <row r="61" spans="1:53" ht="22.7" customHeight="1" thickBot="1">
      <c r="A61" s="398"/>
      <c r="B61" s="400"/>
      <c r="C61" s="419" t="s">
        <v>23</v>
      </c>
      <c r="D61" s="341">
        <v>3</v>
      </c>
      <c r="E61" s="445" t="s">
        <v>211</v>
      </c>
      <c r="F61" s="353">
        <v>2</v>
      </c>
      <c r="G61" s="289" t="str">
        <f t="shared" si="159"/>
        <v>公斤</v>
      </c>
      <c r="H61" s="445" t="s">
        <v>233</v>
      </c>
      <c r="I61" s="353">
        <v>8</v>
      </c>
      <c r="J61" s="280" t="str">
        <f t="shared" si="160"/>
        <v>公斤</v>
      </c>
      <c r="K61" s="353" t="s">
        <v>85</v>
      </c>
      <c r="L61" s="353">
        <v>3</v>
      </c>
      <c r="M61" s="289" t="str">
        <f t="shared" si="161"/>
        <v>公斤</v>
      </c>
      <c r="N61" s="493" t="s">
        <v>18</v>
      </c>
      <c r="O61" s="494">
        <v>0.05</v>
      </c>
      <c r="P61" s="289" t="str">
        <f t="shared" si="162"/>
        <v>公斤</v>
      </c>
      <c r="Q61" s="445" t="s">
        <v>318</v>
      </c>
      <c r="R61" s="353">
        <v>0.8</v>
      </c>
      <c r="S61" s="289" t="str">
        <f t="shared" si="163"/>
        <v>公斤</v>
      </c>
      <c r="T61" s="525"/>
      <c r="U61" s="526"/>
      <c r="V61" s="261">
        <v>6</v>
      </c>
      <c r="W61" s="261">
        <v>2.331818181818182</v>
      </c>
      <c r="X61" s="261">
        <v>1.8</v>
      </c>
      <c r="Y61" s="261"/>
      <c r="Z61" s="261"/>
      <c r="AA61" s="261">
        <v>2.8636363636363638</v>
      </c>
      <c r="AB61" s="262">
        <v>814.7045454545455</v>
      </c>
      <c r="AC61" s="136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</row>
    <row r="62" spans="1:53" ht="22.7" customHeight="1">
      <c r="A62" s="398"/>
      <c r="B62" s="400"/>
      <c r="C62" s="419"/>
      <c r="D62" s="341"/>
      <c r="E62" s="445" t="s">
        <v>19</v>
      </c>
      <c r="F62" s="360">
        <v>0.5</v>
      </c>
      <c r="G62" s="289" t="str">
        <f t="shared" si="159"/>
        <v>公斤</v>
      </c>
      <c r="H62" s="445" t="s">
        <v>19</v>
      </c>
      <c r="I62" s="353">
        <v>0.5</v>
      </c>
      <c r="J62" s="280" t="str">
        <f t="shared" si="160"/>
        <v>公斤</v>
      </c>
      <c r="K62" s="353" t="s">
        <v>18</v>
      </c>
      <c r="L62" s="353">
        <v>0.05</v>
      </c>
      <c r="M62" s="289" t="str">
        <f t="shared" si="161"/>
        <v>公斤</v>
      </c>
      <c r="N62" s="493"/>
      <c r="O62" s="494"/>
      <c r="P62" s="289" t="str">
        <f t="shared" si="162"/>
        <v/>
      </c>
      <c r="Q62" s="445" t="s">
        <v>27</v>
      </c>
      <c r="R62" s="353">
        <v>1</v>
      </c>
      <c r="S62" s="289" t="str">
        <f t="shared" si="163"/>
        <v>公斤</v>
      </c>
      <c r="T62" s="525"/>
      <c r="U62" s="526"/>
      <c r="V62" s="265"/>
      <c r="W62" s="265"/>
      <c r="X62" s="266"/>
      <c r="Y62" s="265"/>
      <c r="Z62" s="265"/>
      <c r="AA62" s="265"/>
      <c r="AB62" s="267"/>
      <c r="AC62" s="136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</row>
    <row r="63" spans="1:53" ht="22.7" customHeight="1">
      <c r="A63" s="398"/>
      <c r="B63" s="400"/>
      <c r="C63" s="419"/>
      <c r="D63" s="341"/>
      <c r="E63" s="445" t="s">
        <v>18</v>
      </c>
      <c r="F63" s="353">
        <v>0.05</v>
      </c>
      <c r="G63" s="289" t="str">
        <f t="shared" si="159"/>
        <v>公斤</v>
      </c>
      <c r="H63" s="445" t="s">
        <v>18</v>
      </c>
      <c r="I63" s="353">
        <v>0.05</v>
      </c>
      <c r="J63" s="280" t="str">
        <f t="shared" si="160"/>
        <v>公斤</v>
      </c>
      <c r="K63" s="353"/>
      <c r="L63" s="357"/>
      <c r="M63" s="289" t="str">
        <f t="shared" si="161"/>
        <v/>
      </c>
      <c r="N63" s="493"/>
      <c r="O63" s="494"/>
      <c r="P63" s="289" t="str">
        <f t="shared" si="162"/>
        <v/>
      </c>
      <c r="Q63" s="445"/>
      <c r="R63" s="353"/>
      <c r="S63" s="289" t="str">
        <f t="shared" si="163"/>
        <v/>
      </c>
      <c r="T63" s="525"/>
      <c r="U63" s="526"/>
      <c r="V63" s="265"/>
      <c r="W63" s="265"/>
      <c r="X63" s="266"/>
      <c r="Y63" s="265"/>
      <c r="Z63" s="265"/>
      <c r="AA63" s="265"/>
      <c r="AB63" s="267"/>
      <c r="AC63" s="136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</row>
    <row r="64" spans="1:53" ht="22.7" customHeight="1">
      <c r="A64" s="398"/>
      <c r="B64" s="400"/>
      <c r="C64" s="419"/>
      <c r="D64" s="341"/>
      <c r="E64" s="445"/>
      <c r="F64" s="353"/>
      <c r="G64" s="289" t="str">
        <f t="shared" si="159"/>
        <v/>
      </c>
      <c r="H64" s="445"/>
      <c r="I64" s="353"/>
      <c r="J64" s="280" t="str">
        <f t="shared" si="160"/>
        <v/>
      </c>
      <c r="K64" s="353"/>
      <c r="L64" s="353"/>
      <c r="M64" s="289" t="str">
        <f t="shared" si="161"/>
        <v/>
      </c>
      <c r="N64" s="493"/>
      <c r="O64" s="494"/>
      <c r="P64" s="289" t="str">
        <f t="shared" si="162"/>
        <v/>
      </c>
      <c r="Q64" s="445"/>
      <c r="R64" s="353"/>
      <c r="S64" s="289" t="str">
        <f t="shared" si="163"/>
        <v/>
      </c>
      <c r="T64" s="525"/>
      <c r="U64" s="526"/>
      <c r="V64" s="265"/>
      <c r="W64" s="265"/>
      <c r="X64" s="266"/>
      <c r="Y64" s="265"/>
      <c r="Z64" s="265"/>
      <c r="AA64" s="265"/>
      <c r="AB64" s="267"/>
      <c r="AC64" s="136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</row>
    <row r="65" spans="1:53" s="77" customFormat="1" ht="22.7" customHeight="1" thickBot="1">
      <c r="A65" s="398"/>
      <c r="B65" s="400"/>
      <c r="C65" s="419"/>
      <c r="D65" s="341"/>
      <c r="E65" s="445"/>
      <c r="F65" s="353"/>
      <c r="G65" s="289" t="str">
        <f t="shared" si="159"/>
        <v/>
      </c>
      <c r="H65" s="446"/>
      <c r="I65" s="427"/>
      <c r="J65" s="280" t="str">
        <f t="shared" si="160"/>
        <v/>
      </c>
      <c r="K65" s="445"/>
      <c r="L65" s="353"/>
      <c r="M65" s="289" t="str">
        <f t="shared" si="161"/>
        <v/>
      </c>
      <c r="N65" s="493"/>
      <c r="O65" s="494"/>
      <c r="P65" s="289" t="str">
        <f t="shared" si="162"/>
        <v/>
      </c>
      <c r="Q65" s="445"/>
      <c r="R65" s="353"/>
      <c r="S65" s="289" t="str">
        <f t="shared" si="163"/>
        <v/>
      </c>
      <c r="T65" s="525"/>
      <c r="U65" s="526"/>
      <c r="V65" s="268"/>
      <c r="W65" s="268"/>
      <c r="X65" s="269"/>
      <c r="Y65" s="268"/>
      <c r="Z65" s="268"/>
      <c r="AA65" s="268"/>
      <c r="AB65" s="270"/>
      <c r="AC65" s="14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</row>
    <row r="66" spans="1:53" s="90" customFormat="1" ht="22.7" customHeight="1" thickBot="1">
      <c r="A66" s="396">
        <f>A59+1</f>
        <v>45821</v>
      </c>
      <c r="B66" s="397" t="s">
        <v>176</v>
      </c>
      <c r="C66" s="421" t="s">
        <v>77</v>
      </c>
      <c r="D66" s="428"/>
      <c r="E66" s="439" t="s">
        <v>110</v>
      </c>
      <c r="F66" s="417"/>
      <c r="G66" s="288" t="str">
        <f t="shared" si="159"/>
        <v/>
      </c>
      <c r="H66" s="439" t="s">
        <v>156</v>
      </c>
      <c r="I66" s="467"/>
      <c r="J66" s="285" t="str">
        <f t="shared" si="160"/>
        <v/>
      </c>
      <c r="K66" s="439" t="s">
        <v>259</v>
      </c>
      <c r="L66" s="467"/>
      <c r="M66" s="288" t="str">
        <f t="shared" si="161"/>
        <v/>
      </c>
      <c r="N66" s="489" t="s">
        <v>14</v>
      </c>
      <c r="O66" s="490"/>
      <c r="P66" s="288" t="str">
        <f t="shared" si="162"/>
        <v/>
      </c>
      <c r="Q66" s="711" t="s">
        <v>101</v>
      </c>
      <c r="R66" s="417"/>
      <c r="S66" s="288" t="str">
        <f t="shared" si="163"/>
        <v/>
      </c>
      <c r="T66" s="509" t="s">
        <v>275</v>
      </c>
      <c r="U66" s="430"/>
      <c r="V66" s="261">
        <v>5</v>
      </c>
      <c r="W66" s="261">
        <v>2.864448051948052</v>
      </c>
      <c r="X66" s="261">
        <v>1.5</v>
      </c>
      <c r="Y66" s="261"/>
      <c r="Z66" s="261"/>
      <c r="AA66" s="261">
        <v>4.2288961038961039</v>
      </c>
      <c r="AB66" s="262">
        <v>858.56737012987014</v>
      </c>
      <c r="AC66" s="135"/>
      <c r="AD66" s="92">
        <f>A66</f>
        <v>45821</v>
      </c>
      <c r="AE66" s="92" t="str">
        <f>A67</f>
        <v>五</v>
      </c>
      <c r="AF66" s="92" t="str">
        <f t="shared" ref="AF66" si="186">B66</f>
        <v>S5</v>
      </c>
      <c r="AG66" s="93" t="str">
        <f t="shared" ref="AG66" si="187">C66</f>
        <v>燕麥飯</v>
      </c>
      <c r="AH66" s="94" t="str">
        <f t="shared" ref="AH66" si="188">C67&amp;" "&amp;C68&amp;" "&amp;C69&amp;" "&amp;C70&amp;" "&amp;C71&amp;" "&amp;C72</f>
        <v xml:space="preserve">米 燕麥    </v>
      </c>
      <c r="AI66" s="93" t="str">
        <f t="shared" ref="AI66" si="189">E66</f>
        <v>燒烤雞翅</v>
      </c>
      <c r="AJ66" s="94" t="str">
        <f t="shared" ref="AJ66" si="190">E67&amp;" "&amp;E68&amp;" "&amp;E69&amp;" "&amp;E70&amp;" "&amp;E71&amp;" "&amp;E72</f>
        <v xml:space="preserve">燒烤雞翅     </v>
      </c>
      <c r="AK66" s="93" t="str">
        <f t="shared" ref="AK66" si="191">H66</f>
        <v>甜椒炒蛋</v>
      </c>
      <c r="AL66" s="94" t="str">
        <f t="shared" ref="AL66" si="192">H67&amp;" "&amp;H68&amp;" "&amp;H69&amp;" "&amp;H70&amp;" "&amp;H71&amp;" "&amp;H72</f>
        <v xml:space="preserve">雞蛋 甜椒 薑   </v>
      </c>
      <c r="AM66" s="93" t="str">
        <f t="shared" ref="AM66" si="193">K66</f>
        <v>筍干凍腐</v>
      </c>
      <c r="AN66" s="94" t="str">
        <f t="shared" ref="AN66" si="194">K67&amp;" "&amp;K68&amp;" "&amp;K69&amp;" "&amp;K70&amp;" "&amp;K71&amp;" "&amp;K72</f>
        <v xml:space="preserve">麻竹筍干 凍豆腐 胡蘿蔔 大蒜  </v>
      </c>
      <c r="AO66" s="93" t="str">
        <f t="shared" ref="AO66" si="195">N66</f>
        <v>時蔬</v>
      </c>
      <c r="AP66" s="94" t="str">
        <f t="shared" ref="AP66" si="196">N67&amp;" "&amp;N68&amp;" "&amp;N69&amp;" "&amp;N70&amp;" "&amp;N71&amp;" "&amp;N72</f>
        <v xml:space="preserve">蔬菜 大蒜    </v>
      </c>
      <c r="AQ66" s="93" t="str">
        <f t="shared" ref="AQ66" si="197">Q66</f>
        <v>時蔬湯</v>
      </c>
      <c r="AR66" s="94" t="str">
        <f t="shared" ref="AR66" si="198">Q67&amp;" "&amp;Q68&amp;" "&amp;Q69&amp;" "&amp;Q70&amp;" "&amp;Q71&amp;" "&amp;Q72</f>
        <v xml:space="preserve">時蔬 薑 排骨   </v>
      </c>
      <c r="AS66" s="95" t="str">
        <f t="shared" ref="AS66" si="199">T66</f>
        <v>保久乳</v>
      </c>
      <c r="AT66" s="93">
        <f t="shared" ref="AT66" si="200">U66</f>
        <v>0</v>
      </c>
      <c r="AU66" s="96">
        <f t="shared" ref="AU66" si="201">V66</f>
        <v>5</v>
      </c>
      <c r="AV66" s="96">
        <f t="shared" ref="AV66" si="202">W66</f>
        <v>2.864448051948052</v>
      </c>
      <c r="AW66" s="96">
        <f t="shared" ref="AW66" si="203">X66</f>
        <v>1.5</v>
      </c>
      <c r="AX66" s="96">
        <f t="shared" ref="AX66" si="204">Y66</f>
        <v>0</v>
      </c>
      <c r="AY66" s="96">
        <f t="shared" ref="AY66" si="205">Z66</f>
        <v>0</v>
      </c>
      <c r="AZ66" s="96">
        <f t="shared" ref="AZ66" si="206">AA66</f>
        <v>4.2288961038961039</v>
      </c>
      <c r="BA66" s="97">
        <f t="shared" ref="BA66" si="207">AB66</f>
        <v>858.56737012987014</v>
      </c>
    </row>
    <row r="67" spans="1:53" ht="22.7" customHeight="1" thickBot="1">
      <c r="A67" s="398" t="s">
        <v>128</v>
      </c>
      <c r="B67" s="400"/>
      <c r="C67" s="419" t="s">
        <v>15</v>
      </c>
      <c r="D67" s="341">
        <v>10</v>
      </c>
      <c r="E67" s="445" t="s">
        <v>110</v>
      </c>
      <c r="F67" s="453">
        <v>10</v>
      </c>
      <c r="G67" s="289" t="str">
        <f t="shared" si="159"/>
        <v>公斤</v>
      </c>
      <c r="H67" s="445" t="s">
        <v>17</v>
      </c>
      <c r="I67" s="353">
        <v>4.5</v>
      </c>
      <c r="J67" s="280" t="str">
        <f t="shared" si="160"/>
        <v>公斤</v>
      </c>
      <c r="K67" s="445" t="s">
        <v>260</v>
      </c>
      <c r="L67" s="353">
        <v>2</v>
      </c>
      <c r="M67" s="289" t="str">
        <f t="shared" si="161"/>
        <v>公斤</v>
      </c>
      <c r="N67" s="495" t="s">
        <v>12</v>
      </c>
      <c r="O67" s="496">
        <v>7</v>
      </c>
      <c r="P67" s="289" t="str">
        <f t="shared" si="162"/>
        <v>公斤</v>
      </c>
      <c r="Q67" s="445" t="s">
        <v>30</v>
      </c>
      <c r="R67" s="353">
        <v>3</v>
      </c>
      <c r="S67" s="289" t="str">
        <f t="shared" si="163"/>
        <v>公斤</v>
      </c>
      <c r="T67" s="525"/>
      <c r="U67" s="526"/>
      <c r="V67" s="263"/>
      <c r="W67" s="263"/>
      <c r="X67" s="263"/>
      <c r="Y67" s="263"/>
      <c r="Z67" s="263"/>
      <c r="AA67" s="263"/>
      <c r="AB67" s="264"/>
      <c r="AC67" s="136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</row>
    <row r="68" spans="1:53" ht="22.7" customHeight="1" thickBot="1">
      <c r="A68" s="398"/>
      <c r="B68" s="400"/>
      <c r="C68" s="419" t="s">
        <v>78</v>
      </c>
      <c r="D68" s="341">
        <v>0.4</v>
      </c>
      <c r="E68" s="445"/>
      <c r="F68" s="353"/>
      <c r="G68" s="289" t="str">
        <f t="shared" si="159"/>
        <v/>
      </c>
      <c r="H68" s="445" t="s">
        <v>84</v>
      </c>
      <c r="I68" s="353">
        <v>3</v>
      </c>
      <c r="J68" s="280" t="str">
        <f t="shared" si="160"/>
        <v>公斤</v>
      </c>
      <c r="K68" s="445" t="s">
        <v>143</v>
      </c>
      <c r="L68" s="353">
        <v>5</v>
      </c>
      <c r="M68" s="289" t="str">
        <f t="shared" si="161"/>
        <v>公斤</v>
      </c>
      <c r="N68" s="493" t="s">
        <v>18</v>
      </c>
      <c r="O68" s="494">
        <v>0.05</v>
      </c>
      <c r="P68" s="289" t="str">
        <f t="shared" si="162"/>
        <v>公斤</v>
      </c>
      <c r="Q68" s="445" t="s">
        <v>20</v>
      </c>
      <c r="R68" s="353">
        <v>0.05</v>
      </c>
      <c r="S68" s="289" t="str">
        <f t="shared" si="163"/>
        <v>公斤</v>
      </c>
      <c r="T68" s="525"/>
      <c r="U68" s="526"/>
      <c r="V68" s="261">
        <v>5</v>
      </c>
      <c r="W68" s="261">
        <v>2.4519480519480519</v>
      </c>
      <c r="X68" s="261">
        <v>1.3</v>
      </c>
      <c r="Y68" s="261"/>
      <c r="Z68" s="261"/>
      <c r="AA68" s="261">
        <v>3.6038961038961039</v>
      </c>
      <c r="AB68" s="262">
        <v>788.12987012987014</v>
      </c>
      <c r="AC68" s="136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</row>
    <row r="69" spans="1:53" ht="22.7" customHeight="1">
      <c r="A69" s="398"/>
      <c r="B69" s="400"/>
      <c r="C69" s="419"/>
      <c r="D69" s="341"/>
      <c r="E69" s="445"/>
      <c r="F69" s="353"/>
      <c r="G69" s="289" t="str">
        <f t="shared" si="159"/>
        <v/>
      </c>
      <c r="H69" s="445" t="s">
        <v>20</v>
      </c>
      <c r="I69" s="353">
        <v>0.05</v>
      </c>
      <c r="J69" s="280" t="str">
        <f t="shared" si="160"/>
        <v>公斤</v>
      </c>
      <c r="K69" s="445" t="s">
        <v>19</v>
      </c>
      <c r="L69" s="353">
        <v>0.5</v>
      </c>
      <c r="M69" s="289" t="str">
        <f t="shared" si="161"/>
        <v>公斤</v>
      </c>
      <c r="N69" s="493"/>
      <c r="O69" s="494"/>
      <c r="P69" s="289" t="str">
        <f t="shared" si="162"/>
        <v/>
      </c>
      <c r="Q69" s="445" t="s">
        <v>31</v>
      </c>
      <c r="R69" s="353">
        <v>1</v>
      </c>
      <c r="S69" s="289" t="str">
        <f t="shared" si="163"/>
        <v>公斤</v>
      </c>
      <c r="T69" s="525"/>
      <c r="U69" s="526"/>
      <c r="V69" s="265"/>
      <c r="W69" s="265"/>
      <c r="X69" s="266"/>
      <c r="Y69" s="265"/>
      <c r="Z69" s="265"/>
      <c r="AA69" s="265"/>
      <c r="AB69" s="267"/>
      <c r="AC69" s="136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</row>
    <row r="70" spans="1:53" ht="22.7" customHeight="1">
      <c r="A70" s="398"/>
      <c r="B70" s="400"/>
      <c r="C70" s="419"/>
      <c r="D70" s="341"/>
      <c r="E70" s="445"/>
      <c r="F70" s="453"/>
      <c r="G70" s="289" t="str">
        <f t="shared" si="159"/>
        <v/>
      </c>
      <c r="H70" s="443"/>
      <c r="I70" s="357"/>
      <c r="J70" s="280" t="str">
        <f t="shared" si="160"/>
        <v/>
      </c>
      <c r="K70" s="445" t="s">
        <v>18</v>
      </c>
      <c r="L70" s="353">
        <v>0.05</v>
      </c>
      <c r="M70" s="289" t="str">
        <f t="shared" si="161"/>
        <v>公斤</v>
      </c>
      <c r="N70" s="493"/>
      <c r="O70" s="494"/>
      <c r="P70" s="289" t="str">
        <f t="shared" si="162"/>
        <v/>
      </c>
      <c r="Q70" s="445"/>
      <c r="R70" s="353"/>
      <c r="S70" s="289" t="str">
        <f t="shared" si="163"/>
        <v/>
      </c>
      <c r="T70" s="525"/>
      <c r="U70" s="526"/>
      <c r="V70" s="265"/>
      <c r="W70" s="265"/>
      <c r="X70" s="266"/>
      <c r="Y70" s="265"/>
      <c r="Z70" s="265"/>
      <c r="AA70" s="265"/>
      <c r="AB70" s="267"/>
      <c r="AC70" s="136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</row>
    <row r="71" spans="1:53" ht="22.7" customHeight="1">
      <c r="A71" s="398"/>
      <c r="B71" s="400"/>
      <c r="C71" s="419"/>
      <c r="D71" s="341"/>
      <c r="E71" s="445"/>
      <c r="F71" s="353"/>
      <c r="G71" s="289" t="str">
        <f t="shared" si="159"/>
        <v/>
      </c>
      <c r="H71" s="443"/>
      <c r="I71" s="357"/>
      <c r="J71" s="280" t="str">
        <f t="shared" si="160"/>
        <v/>
      </c>
      <c r="K71" s="445"/>
      <c r="L71" s="353"/>
      <c r="M71" s="289" t="str">
        <f t="shared" si="161"/>
        <v/>
      </c>
      <c r="N71" s="493"/>
      <c r="O71" s="494"/>
      <c r="P71" s="289" t="str">
        <f t="shared" si="162"/>
        <v/>
      </c>
      <c r="Q71" s="445"/>
      <c r="R71" s="353"/>
      <c r="S71" s="289" t="str">
        <f t="shared" si="163"/>
        <v/>
      </c>
      <c r="T71" s="525"/>
      <c r="U71" s="526"/>
      <c r="V71" s="265"/>
      <c r="W71" s="265"/>
      <c r="X71" s="266"/>
      <c r="Y71" s="265"/>
      <c r="Z71" s="265"/>
      <c r="AA71" s="265"/>
      <c r="AB71" s="267"/>
      <c r="AC71" s="136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</row>
    <row r="72" spans="1:53" s="77" customFormat="1" ht="22.7" customHeight="1" thickBot="1">
      <c r="A72" s="398"/>
      <c r="B72" s="400"/>
      <c r="C72" s="419"/>
      <c r="D72" s="341"/>
      <c r="E72" s="445"/>
      <c r="F72" s="353"/>
      <c r="G72" s="289" t="str">
        <f t="shared" si="159"/>
        <v/>
      </c>
      <c r="H72" s="443"/>
      <c r="I72" s="357"/>
      <c r="J72" s="280" t="str">
        <f t="shared" si="160"/>
        <v/>
      </c>
      <c r="K72" s="445"/>
      <c r="L72" s="353"/>
      <c r="M72" s="289" t="str">
        <f t="shared" si="161"/>
        <v/>
      </c>
      <c r="N72" s="493"/>
      <c r="O72" s="494"/>
      <c r="P72" s="289" t="str">
        <f t="shared" si="162"/>
        <v/>
      </c>
      <c r="Q72" s="445"/>
      <c r="R72" s="353"/>
      <c r="S72" s="289" t="str">
        <f t="shared" si="163"/>
        <v/>
      </c>
      <c r="T72" s="525"/>
      <c r="U72" s="526"/>
      <c r="V72" s="268"/>
      <c r="W72" s="268"/>
      <c r="X72" s="269"/>
      <c r="Y72" s="268"/>
      <c r="Z72" s="268"/>
      <c r="AA72" s="268"/>
      <c r="AB72" s="270"/>
      <c r="AC72" s="14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</row>
    <row r="73" spans="1:53" s="90" customFormat="1" ht="22.7" customHeight="1" thickBot="1">
      <c r="A73" s="396">
        <v>45824</v>
      </c>
      <c r="B73" s="397" t="s">
        <v>177</v>
      </c>
      <c r="C73" s="421" t="s">
        <v>13</v>
      </c>
      <c r="D73" s="428"/>
      <c r="E73" s="439" t="s">
        <v>212</v>
      </c>
      <c r="F73" s="417"/>
      <c r="G73" s="288" t="str">
        <f t="shared" si="159"/>
        <v/>
      </c>
      <c r="H73" s="439" t="s">
        <v>337</v>
      </c>
      <c r="I73" s="467"/>
      <c r="J73" s="286" t="str">
        <f t="shared" si="160"/>
        <v/>
      </c>
      <c r="K73" s="439" t="s">
        <v>261</v>
      </c>
      <c r="L73" s="417"/>
      <c r="M73" s="288" t="str">
        <f t="shared" si="161"/>
        <v/>
      </c>
      <c r="N73" s="489" t="s">
        <v>14</v>
      </c>
      <c r="O73" s="490"/>
      <c r="P73" s="288" t="str">
        <f t="shared" si="162"/>
        <v/>
      </c>
      <c r="Q73" s="711" t="s">
        <v>344</v>
      </c>
      <c r="R73" s="417"/>
      <c r="S73" s="288" t="str">
        <f t="shared" si="163"/>
        <v/>
      </c>
      <c r="T73" s="509" t="s">
        <v>273</v>
      </c>
      <c r="U73" s="430"/>
      <c r="V73" s="261">
        <v>5.4375</v>
      </c>
      <c r="W73" s="261">
        <v>2.6675649350649353</v>
      </c>
      <c r="X73" s="261">
        <v>2.0650000000000004</v>
      </c>
      <c r="Y73" s="261"/>
      <c r="Z73" s="261"/>
      <c r="AA73" s="261">
        <v>3.2701298701298702</v>
      </c>
      <c r="AB73" s="262">
        <v>824.73766233766241</v>
      </c>
      <c r="AC73" s="135"/>
      <c r="AD73" s="92">
        <f>A73</f>
        <v>45824</v>
      </c>
      <c r="AE73" s="92" t="str">
        <f>A74</f>
        <v>一</v>
      </c>
      <c r="AF73" s="92" t="str">
        <f t="shared" ref="AF73" si="208">B73</f>
        <v>T1</v>
      </c>
      <c r="AG73" s="93" t="str">
        <f t="shared" ref="AG73" si="209">C73</f>
        <v>白米飯</v>
      </c>
      <c r="AH73" s="94" t="str">
        <f t="shared" ref="AH73" si="210">C74&amp;" "&amp;C75&amp;" "&amp;C76&amp;" "&amp;C77&amp;" "&amp;C78&amp;" "&amp;C79</f>
        <v xml:space="preserve">米     </v>
      </c>
      <c r="AI73" s="93" t="str">
        <f t="shared" ref="AI73" si="211">E73</f>
        <v>鮮菇肉燥</v>
      </c>
      <c r="AJ73" s="94" t="str">
        <f t="shared" ref="AJ73" si="212">E74&amp;" "&amp;E75&amp;" "&amp;E76&amp;" "&amp;E77&amp;" "&amp;E78&amp;" "&amp;E79</f>
        <v xml:space="preserve">絞肉 乾香菇 杏鮑菇 胡蘿蔔 大蒜 </v>
      </c>
      <c r="AK73" s="93" t="str">
        <f t="shared" ref="AK73" si="213">H73</f>
        <v>玉米洋蔥蛋</v>
      </c>
      <c r="AL73" s="94" t="str">
        <f>H74&amp;" "&amp;'葷-國小'!H75&amp;" "&amp;H76&amp;" "&amp;H77&amp;" "&amp;H78&amp;" "&amp;H79</f>
        <v xml:space="preserve">雞蛋 冷凍玉米粒 洋蔥 大蒜  </v>
      </c>
      <c r="AM73" s="93" t="str">
        <f t="shared" ref="AM73" si="214">K73</f>
        <v>魚丸時瓜</v>
      </c>
      <c r="AN73" s="94" t="str">
        <f t="shared" ref="AN73" si="215">K74&amp;" "&amp;K75&amp;" "&amp;K76&amp;" "&amp;K77&amp;" "&amp;K78&amp;" "&amp;K79</f>
        <v xml:space="preserve">魚丸 時瓜 胡蘿蔔 大蒜  </v>
      </c>
      <c r="AO73" s="93" t="str">
        <f t="shared" ref="AO73" si="216">N73</f>
        <v>時蔬</v>
      </c>
      <c r="AP73" s="94" t="str">
        <f t="shared" ref="AP73" si="217">N74&amp;" "&amp;N75&amp;" "&amp;N76&amp;" "&amp;N77&amp;" "&amp;N78&amp;" "&amp;N79</f>
        <v xml:space="preserve">蔬菜 大蒜    </v>
      </c>
      <c r="AQ73" s="93" t="str">
        <f t="shared" ref="AQ73" si="218">Q73</f>
        <v>金針肉絲湯</v>
      </c>
      <c r="AR73" s="94" t="str">
        <f t="shared" ref="AR73" si="219">Q74&amp;" "&amp;Q75&amp;" "&amp;Q76&amp;" "&amp;Q77&amp;" "&amp;Q78&amp;" "&amp;Q79</f>
        <v xml:space="preserve">金針菜乾 榨菜 薑 豬後腿肉  </v>
      </c>
      <c r="AS73" s="95" t="str">
        <f t="shared" ref="AS73" si="220">T73</f>
        <v>水果</v>
      </c>
      <c r="AT73" s="93">
        <f t="shared" ref="AT73" si="221">U73</f>
        <v>0</v>
      </c>
      <c r="AU73" s="96">
        <f t="shared" ref="AU73" si="222">V73</f>
        <v>5.4375</v>
      </c>
      <c r="AV73" s="96">
        <f t="shared" ref="AV73" si="223">W73</f>
        <v>2.6675649350649353</v>
      </c>
      <c r="AW73" s="96">
        <f t="shared" ref="AW73" si="224">X73</f>
        <v>2.0650000000000004</v>
      </c>
      <c r="AX73" s="96">
        <f t="shared" ref="AX73" si="225">Y73</f>
        <v>0</v>
      </c>
      <c r="AY73" s="96">
        <f t="shared" ref="AY73" si="226">Z73</f>
        <v>0</v>
      </c>
      <c r="AZ73" s="96">
        <f t="shared" ref="AZ73" si="227">AA73</f>
        <v>3.2701298701298702</v>
      </c>
      <c r="BA73" s="97">
        <f t="shared" ref="BA73" si="228">AB73</f>
        <v>824.73766233766241</v>
      </c>
    </row>
    <row r="74" spans="1:53" ht="22.7" customHeight="1" thickBot="1">
      <c r="A74" s="398" t="s">
        <v>129</v>
      </c>
      <c r="B74" s="400"/>
      <c r="C74" s="419" t="s">
        <v>15</v>
      </c>
      <c r="D74" s="341">
        <v>10</v>
      </c>
      <c r="E74" s="445" t="s">
        <v>50</v>
      </c>
      <c r="F74" s="353">
        <v>6.5</v>
      </c>
      <c r="G74" s="289" t="str">
        <f t="shared" si="159"/>
        <v>公斤</v>
      </c>
      <c r="H74" s="445" t="s">
        <v>17</v>
      </c>
      <c r="I74" s="357">
        <v>4</v>
      </c>
      <c r="J74" s="281" t="str">
        <f t="shared" si="160"/>
        <v>公斤</v>
      </c>
      <c r="K74" s="441" t="s">
        <v>146</v>
      </c>
      <c r="L74" s="424">
        <v>1</v>
      </c>
      <c r="M74" s="289" t="str">
        <f t="shared" si="161"/>
        <v>公斤</v>
      </c>
      <c r="N74" s="495" t="s">
        <v>12</v>
      </c>
      <c r="O74" s="496">
        <v>7</v>
      </c>
      <c r="P74" s="289" t="str">
        <f t="shared" si="162"/>
        <v>公斤</v>
      </c>
      <c r="Q74" s="445" t="s">
        <v>73</v>
      </c>
      <c r="R74" s="353">
        <v>0.15</v>
      </c>
      <c r="S74" s="289" t="str">
        <f t="shared" si="163"/>
        <v>公斤</v>
      </c>
      <c r="T74" s="511"/>
      <c r="U74" s="526"/>
      <c r="V74" s="263"/>
      <c r="W74" s="263"/>
      <c r="X74" s="263"/>
      <c r="Y74" s="263"/>
      <c r="Z74" s="263"/>
      <c r="AA74" s="263"/>
      <c r="AB74" s="264"/>
      <c r="AC74" s="136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</row>
    <row r="75" spans="1:53" ht="22.7" customHeight="1" thickBot="1">
      <c r="A75" s="398"/>
      <c r="B75" s="400"/>
      <c r="C75" s="419"/>
      <c r="D75" s="341"/>
      <c r="E75" s="445" t="s">
        <v>26</v>
      </c>
      <c r="F75" s="353">
        <v>0.01</v>
      </c>
      <c r="G75" s="289" t="str">
        <f t="shared" si="159"/>
        <v>公斤</v>
      </c>
      <c r="H75" s="445" t="s">
        <v>46</v>
      </c>
      <c r="I75" s="353">
        <v>3.5</v>
      </c>
      <c r="J75" s="281" t="str">
        <f t="shared" si="160"/>
        <v>公斤</v>
      </c>
      <c r="K75" s="445" t="s">
        <v>233</v>
      </c>
      <c r="L75" s="353">
        <v>8</v>
      </c>
      <c r="M75" s="289" t="str">
        <f t="shared" si="161"/>
        <v>公斤</v>
      </c>
      <c r="N75" s="493" t="s">
        <v>18</v>
      </c>
      <c r="O75" s="494">
        <v>0.05</v>
      </c>
      <c r="P75" s="289" t="str">
        <f t="shared" si="162"/>
        <v>公斤</v>
      </c>
      <c r="Q75" s="445" t="s">
        <v>74</v>
      </c>
      <c r="R75" s="353">
        <v>1.5</v>
      </c>
      <c r="S75" s="289" t="str">
        <f t="shared" si="163"/>
        <v>公斤</v>
      </c>
      <c r="T75" s="513"/>
      <c r="U75" s="526"/>
      <c r="V75" s="261">
        <v>5.4375</v>
      </c>
      <c r="W75" s="261">
        <v>2.142564935064935</v>
      </c>
      <c r="X75" s="261">
        <v>1.2150000000000001</v>
      </c>
      <c r="Y75" s="261"/>
      <c r="Z75" s="261"/>
      <c r="AA75" s="261">
        <v>3.07012987012987</v>
      </c>
      <c r="AB75" s="262">
        <v>764.86266233766241</v>
      </c>
      <c r="AC75" s="136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</row>
    <row r="76" spans="1:53" ht="22.7" customHeight="1">
      <c r="A76" s="398"/>
      <c r="B76" s="400"/>
      <c r="C76" s="419"/>
      <c r="D76" s="341"/>
      <c r="E76" s="445" t="s">
        <v>213</v>
      </c>
      <c r="F76" s="353">
        <v>2</v>
      </c>
      <c r="G76" s="289" t="str">
        <f t="shared" si="159"/>
        <v>公斤</v>
      </c>
      <c r="H76" s="445" t="s">
        <v>71</v>
      </c>
      <c r="I76" s="353">
        <v>1</v>
      </c>
      <c r="J76" s="281" t="str">
        <f t="shared" si="160"/>
        <v>公斤</v>
      </c>
      <c r="K76" s="445" t="s">
        <v>19</v>
      </c>
      <c r="L76" s="353">
        <v>0.5</v>
      </c>
      <c r="M76" s="289" t="str">
        <f t="shared" si="161"/>
        <v>公斤</v>
      </c>
      <c r="N76" s="493"/>
      <c r="O76" s="494"/>
      <c r="P76" s="289" t="str">
        <f t="shared" si="162"/>
        <v/>
      </c>
      <c r="Q76" s="445" t="s">
        <v>20</v>
      </c>
      <c r="R76" s="353">
        <v>0.05</v>
      </c>
      <c r="S76" s="289" t="str">
        <f t="shared" si="163"/>
        <v>公斤</v>
      </c>
      <c r="T76" s="513"/>
      <c r="U76" s="526"/>
      <c r="V76" s="265"/>
      <c r="W76" s="265"/>
      <c r="X76" s="266"/>
      <c r="Y76" s="265"/>
      <c r="Z76" s="265"/>
      <c r="AA76" s="265"/>
      <c r="AB76" s="267"/>
      <c r="AC76" s="136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</row>
    <row r="77" spans="1:53" ht="22.7" customHeight="1">
      <c r="A77" s="398"/>
      <c r="B77" s="400"/>
      <c r="C77" s="419"/>
      <c r="D77" s="341"/>
      <c r="E77" s="445" t="s">
        <v>19</v>
      </c>
      <c r="F77" s="353">
        <v>0.5</v>
      </c>
      <c r="G77" s="289" t="str">
        <f t="shared" si="159"/>
        <v>公斤</v>
      </c>
      <c r="H77" s="445" t="s">
        <v>18</v>
      </c>
      <c r="I77" s="353">
        <v>0.05</v>
      </c>
      <c r="J77" s="281" t="str">
        <f t="shared" si="160"/>
        <v>公斤</v>
      </c>
      <c r="K77" s="445" t="s">
        <v>18</v>
      </c>
      <c r="L77" s="353">
        <v>0.05</v>
      </c>
      <c r="M77" s="289" t="str">
        <f t="shared" si="161"/>
        <v>公斤</v>
      </c>
      <c r="N77" s="493"/>
      <c r="O77" s="494"/>
      <c r="P77" s="289" t="str">
        <f t="shared" si="162"/>
        <v/>
      </c>
      <c r="Q77" s="445" t="s">
        <v>16</v>
      </c>
      <c r="R77" s="353">
        <v>1</v>
      </c>
      <c r="S77" s="289" t="str">
        <f t="shared" si="163"/>
        <v>公斤</v>
      </c>
      <c r="T77" s="513"/>
      <c r="U77" s="526"/>
      <c r="V77" s="265"/>
      <c r="W77" s="265"/>
      <c r="X77" s="266"/>
      <c r="Y77" s="265"/>
      <c r="Z77" s="265"/>
      <c r="AA77" s="265"/>
      <c r="AB77" s="267"/>
      <c r="AC77" s="136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</row>
    <row r="78" spans="1:53" ht="22.7" customHeight="1">
      <c r="A78" s="398"/>
      <c r="B78" s="400"/>
      <c r="C78" s="419"/>
      <c r="D78" s="341"/>
      <c r="E78" s="445" t="s">
        <v>18</v>
      </c>
      <c r="F78" s="353">
        <v>0.05</v>
      </c>
      <c r="G78" s="289" t="str">
        <f t="shared" si="159"/>
        <v>公斤</v>
      </c>
      <c r="H78" s="445"/>
      <c r="I78" s="353"/>
      <c r="J78" s="281" t="str">
        <f t="shared" si="160"/>
        <v/>
      </c>
      <c r="K78" s="445"/>
      <c r="L78" s="353"/>
      <c r="M78" s="289" t="str">
        <f t="shared" si="161"/>
        <v/>
      </c>
      <c r="N78" s="493"/>
      <c r="O78" s="494"/>
      <c r="P78" s="289" t="str">
        <f t="shared" si="162"/>
        <v/>
      </c>
      <c r="Q78" s="445"/>
      <c r="R78" s="353"/>
      <c r="S78" s="289" t="str">
        <f t="shared" si="163"/>
        <v/>
      </c>
      <c r="T78" s="513"/>
      <c r="U78" s="526"/>
      <c r="V78" s="265"/>
      <c r="W78" s="265"/>
      <c r="X78" s="266"/>
      <c r="Y78" s="265"/>
      <c r="Z78" s="265"/>
      <c r="AA78" s="265"/>
      <c r="AB78" s="267"/>
      <c r="AC78" s="136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</row>
    <row r="79" spans="1:53" s="77" customFormat="1" ht="22.7" customHeight="1" thickBot="1">
      <c r="A79" s="398"/>
      <c r="B79" s="400"/>
      <c r="C79" s="419"/>
      <c r="D79" s="341"/>
      <c r="E79" s="445"/>
      <c r="F79" s="353"/>
      <c r="G79" s="289" t="str">
        <f t="shared" si="159"/>
        <v/>
      </c>
      <c r="H79" s="445"/>
      <c r="I79" s="353"/>
      <c r="J79" s="281" t="str">
        <f t="shared" si="160"/>
        <v/>
      </c>
      <c r="K79" s="446"/>
      <c r="L79" s="427"/>
      <c r="M79" s="289" t="str">
        <f t="shared" si="161"/>
        <v/>
      </c>
      <c r="N79" s="493"/>
      <c r="O79" s="494"/>
      <c r="P79" s="289" t="str">
        <f t="shared" si="162"/>
        <v/>
      </c>
      <c r="Q79" s="445"/>
      <c r="R79" s="353"/>
      <c r="S79" s="289" t="str">
        <f t="shared" si="163"/>
        <v/>
      </c>
      <c r="T79" s="515"/>
      <c r="U79" s="526"/>
      <c r="V79" s="268"/>
      <c r="W79" s="268"/>
      <c r="X79" s="269"/>
      <c r="Y79" s="268"/>
      <c r="Z79" s="268"/>
      <c r="AA79" s="268"/>
      <c r="AB79" s="270"/>
      <c r="AC79" s="14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</row>
    <row r="80" spans="1:53" s="90" customFormat="1" ht="26.25" customHeight="1" thickBot="1">
      <c r="A80" s="396">
        <f>A73+1</f>
        <v>45825</v>
      </c>
      <c r="B80" s="397" t="s">
        <v>178</v>
      </c>
      <c r="C80" s="421" t="s">
        <v>21</v>
      </c>
      <c r="D80" s="428"/>
      <c r="E80" s="439" t="s">
        <v>214</v>
      </c>
      <c r="F80" s="417"/>
      <c r="G80" s="288" t="str">
        <f t="shared" si="159"/>
        <v/>
      </c>
      <c r="H80" s="439" t="s">
        <v>235</v>
      </c>
      <c r="I80" s="467"/>
      <c r="J80" s="285" t="str">
        <f t="shared" si="160"/>
        <v/>
      </c>
      <c r="K80" s="439" t="s">
        <v>262</v>
      </c>
      <c r="L80" s="467"/>
      <c r="M80" s="288" t="str">
        <f t="shared" si="161"/>
        <v/>
      </c>
      <c r="N80" s="489" t="s">
        <v>14</v>
      </c>
      <c r="O80" s="490"/>
      <c r="P80" s="288" t="str">
        <f t="shared" si="162"/>
        <v/>
      </c>
      <c r="Q80" s="711" t="s">
        <v>321</v>
      </c>
      <c r="R80" s="417"/>
      <c r="S80" s="288" t="str">
        <f t="shared" si="163"/>
        <v/>
      </c>
      <c r="T80" s="509" t="s">
        <v>125</v>
      </c>
      <c r="U80" s="430"/>
      <c r="V80" s="261">
        <v>5.125</v>
      </c>
      <c r="W80" s="261">
        <v>3</v>
      </c>
      <c r="X80" s="261">
        <v>2.2999999999999998</v>
      </c>
      <c r="Y80" s="261"/>
      <c r="Z80" s="261"/>
      <c r="AA80" s="261">
        <v>2.5943181818181813</v>
      </c>
      <c r="AB80" s="262">
        <v>771.44886363636363</v>
      </c>
      <c r="AC80" s="135"/>
      <c r="AD80" s="92">
        <f>A80</f>
        <v>45825</v>
      </c>
      <c r="AE80" s="92" t="str">
        <f>A81</f>
        <v>二</v>
      </c>
      <c r="AF80" s="92" t="str">
        <f t="shared" ref="AF80" si="229">B80</f>
        <v>T2</v>
      </c>
      <c r="AG80" s="93" t="str">
        <f t="shared" ref="AG80" si="230">C80</f>
        <v>糙米飯</v>
      </c>
      <c r="AH80" s="94" t="str">
        <f t="shared" ref="AH80" si="231">C81&amp;" "&amp;C82&amp;" "&amp;C83&amp;" "&amp;C84&amp;" "&amp;C85&amp;" "&amp;C86</f>
        <v xml:space="preserve">米 糙米    </v>
      </c>
      <c r="AI80" s="93" t="str">
        <f t="shared" ref="AI80" si="232">E80</f>
        <v>金黃魚排</v>
      </c>
      <c r="AJ80" s="94" t="str">
        <f t="shared" ref="AJ80" si="233">E81&amp;" "&amp;E82&amp;" "&amp;E83&amp;" "&amp;E84&amp;" "&amp;E85&amp;" "&amp;E86</f>
        <v xml:space="preserve">水鯊魚     </v>
      </c>
      <c r="AK80" s="93" t="str">
        <f t="shared" ref="AK80" si="234">H80</f>
        <v>田園花椰</v>
      </c>
      <c r="AL80" s="94" t="str">
        <f t="shared" ref="AL80" si="235">H81&amp;" "&amp;H82&amp;" "&amp;H83&amp;" "&amp;H84&amp;" "&amp;H85&amp;" "&amp;H86</f>
        <v xml:space="preserve">豬後腿肉 冷凍青花菜 馬鈴薯 胡蘿蔔 大蒜 </v>
      </c>
      <c r="AM80" s="93" t="str">
        <f t="shared" ref="AM80" si="236">K80</f>
        <v>肉絲時蔬</v>
      </c>
      <c r="AN80" s="94" t="str">
        <f t="shared" ref="AN80" si="237">K81&amp;" "&amp;K82&amp;" "&amp;K83&amp;" "&amp;K84&amp;" "&amp;K85&amp;" "&amp;K86</f>
        <v xml:space="preserve">時蔬 胡蘿蔔 大蒜 肉絲  </v>
      </c>
      <c r="AO80" s="93" t="str">
        <f t="shared" ref="AO80" si="238">N80</f>
        <v>時蔬</v>
      </c>
      <c r="AP80" s="94" t="str">
        <f t="shared" ref="AP80" si="239">N81&amp;" "&amp;N82&amp;" "&amp;N83&amp;" "&amp;N84&amp;" "&amp;N85&amp;" "&amp;N86</f>
        <v xml:space="preserve">蔬菜 大蒜    </v>
      </c>
      <c r="AQ80" s="93" t="str">
        <f t="shared" ref="AQ80" si="240">Q80</f>
        <v>酸辣湯</v>
      </c>
      <c r="AR80" s="94" t="str">
        <f t="shared" ref="AR80" si="241">Q81&amp;" "&amp;Q82&amp;" "&amp;Q83&amp;" "&amp;Q84&amp;" "&amp;Q85&amp;" "&amp;Q86</f>
        <v xml:space="preserve">豆腐 雞蛋 金針菇 乾香菇 脆筍 </v>
      </c>
      <c r="AS80" s="95" t="str">
        <f t="shared" ref="AS80" si="242">T80</f>
        <v>綜合堅果</v>
      </c>
      <c r="AT80" s="93">
        <f t="shared" ref="AT80" si="243">U80</f>
        <v>0</v>
      </c>
      <c r="AU80" s="96">
        <f t="shared" ref="AU80" si="244">V80</f>
        <v>5.125</v>
      </c>
      <c r="AV80" s="96">
        <f t="shared" ref="AV80" si="245">W80</f>
        <v>3</v>
      </c>
      <c r="AW80" s="96">
        <f t="shared" ref="AW80" si="246">X80</f>
        <v>2.2999999999999998</v>
      </c>
      <c r="AX80" s="96">
        <f t="shared" ref="AX80" si="247">Y80</f>
        <v>0</v>
      </c>
      <c r="AY80" s="96">
        <f t="shared" ref="AY80" si="248">Z80</f>
        <v>0</v>
      </c>
      <c r="AZ80" s="96">
        <f t="shared" ref="AZ80" si="249">AA80</f>
        <v>2.5943181818181813</v>
      </c>
      <c r="BA80" s="97">
        <f t="shared" ref="BA80" si="250">AB80</f>
        <v>771.44886363636363</v>
      </c>
    </row>
    <row r="81" spans="1:53" ht="22.7" customHeight="1" thickBot="1">
      <c r="A81" s="398" t="s">
        <v>126</v>
      </c>
      <c r="B81" s="400"/>
      <c r="C81" s="419" t="s">
        <v>15</v>
      </c>
      <c r="D81" s="341">
        <v>7</v>
      </c>
      <c r="E81" s="445" t="s">
        <v>215</v>
      </c>
      <c r="F81" s="353">
        <v>6.5</v>
      </c>
      <c r="G81" s="289" t="str">
        <f t="shared" si="159"/>
        <v>公斤</v>
      </c>
      <c r="H81" s="445" t="s">
        <v>99</v>
      </c>
      <c r="I81" s="353">
        <v>1.5</v>
      </c>
      <c r="J81" s="280" t="str">
        <f t="shared" si="160"/>
        <v>公斤</v>
      </c>
      <c r="K81" s="445" t="s">
        <v>206</v>
      </c>
      <c r="L81" s="353">
        <v>7</v>
      </c>
      <c r="M81" s="289" t="str">
        <f t="shared" si="161"/>
        <v>公斤</v>
      </c>
      <c r="N81" s="495" t="s">
        <v>12</v>
      </c>
      <c r="O81" s="496">
        <v>7</v>
      </c>
      <c r="P81" s="289" t="str">
        <f t="shared" si="162"/>
        <v>公斤</v>
      </c>
      <c r="Q81" s="458" t="s">
        <v>49</v>
      </c>
      <c r="R81" s="360">
        <v>1.5</v>
      </c>
      <c r="S81" s="289" t="str">
        <f t="shared" si="163"/>
        <v>公斤</v>
      </c>
      <c r="T81" s="511"/>
      <c r="U81" s="526"/>
      <c r="V81" s="263"/>
      <c r="W81" s="263"/>
      <c r="X81" s="263"/>
      <c r="Y81" s="263"/>
      <c r="Z81" s="263"/>
      <c r="AA81" s="263"/>
      <c r="AB81" s="264"/>
      <c r="AC81" s="136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</row>
    <row r="82" spans="1:53" ht="22.7" customHeight="1" thickBot="1">
      <c r="A82" s="398"/>
      <c r="B82" s="400"/>
      <c r="C82" s="419" t="s">
        <v>23</v>
      </c>
      <c r="D82" s="341">
        <v>3</v>
      </c>
      <c r="E82" s="445"/>
      <c r="F82" s="353"/>
      <c r="G82" s="289" t="str">
        <f t="shared" si="159"/>
        <v/>
      </c>
      <c r="H82" s="445" t="s">
        <v>54</v>
      </c>
      <c r="I82" s="353">
        <v>7</v>
      </c>
      <c r="J82" s="280" t="str">
        <f t="shared" si="160"/>
        <v>公斤</v>
      </c>
      <c r="K82" s="445" t="s">
        <v>19</v>
      </c>
      <c r="L82" s="353">
        <v>0.5</v>
      </c>
      <c r="M82" s="289" t="str">
        <f t="shared" si="161"/>
        <v>公斤</v>
      </c>
      <c r="N82" s="493" t="s">
        <v>18</v>
      </c>
      <c r="O82" s="494">
        <v>0.05</v>
      </c>
      <c r="P82" s="289" t="str">
        <f t="shared" si="162"/>
        <v>公斤</v>
      </c>
      <c r="Q82" s="458" t="s">
        <v>17</v>
      </c>
      <c r="R82" s="360">
        <v>1</v>
      </c>
      <c r="S82" s="289" t="str">
        <f t="shared" si="163"/>
        <v>公斤</v>
      </c>
      <c r="T82" s="513"/>
      <c r="U82" s="526"/>
      <c r="V82" s="261">
        <v>5.125</v>
      </c>
      <c r="W82" s="261">
        <v>3</v>
      </c>
      <c r="X82" s="261">
        <v>1.6</v>
      </c>
      <c r="Y82" s="261"/>
      <c r="Z82" s="261"/>
      <c r="AA82" s="261">
        <v>2.42288961038961</v>
      </c>
      <c r="AB82" s="262">
        <v>741.09172077922074</v>
      </c>
      <c r="AC82" s="136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</row>
    <row r="83" spans="1:53" ht="22.7" customHeight="1">
      <c r="A83" s="398"/>
      <c r="B83" s="400"/>
      <c r="C83" s="419"/>
      <c r="D83" s="341"/>
      <c r="E83" s="445"/>
      <c r="F83" s="353"/>
      <c r="G83" s="289" t="str">
        <f t="shared" si="159"/>
        <v/>
      </c>
      <c r="H83" s="445" t="s">
        <v>203</v>
      </c>
      <c r="I83" s="353">
        <v>1</v>
      </c>
      <c r="J83" s="280" t="str">
        <f t="shared" si="160"/>
        <v>公斤</v>
      </c>
      <c r="K83" s="445" t="s">
        <v>18</v>
      </c>
      <c r="L83" s="353">
        <v>0.05</v>
      </c>
      <c r="M83" s="289" t="str">
        <f t="shared" si="161"/>
        <v>公斤</v>
      </c>
      <c r="N83" s="493"/>
      <c r="O83" s="494"/>
      <c r="P83" s="289" t="str">
        <f t="shared" si="162"/>
        <v/>
      </c>
      <c r="Q83" s="458" t="s">
        <v>122</v>
      </c>
      <c r="R83" s="360">
        <v>0.5</v>
      </c>
      <c r="S83" s="289" t="str">
        <f t="shared" si="163"/>
        <v>公斤</v>
      </c>
      <c r="T83" s="513"/>
      <c r="U83" s="526"/>
      <c r="V83" s="265"/>
      <c r="W83" s="265"/>
      <c r="X83" s="266"/>
      <c r="Y83" s="265"/>
      <c r="Z83" s="265"/>
      <c r="AA83" s="265"/>
      <c r="AB83" s="267"/>
      <c r="AC83" s="136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</row>
    <row r="84" spans="1:53" ht="22.7" customHeight="1">
      <c r="A84" s="398"/>
      <c r="B84" s="400"/>
      <c r="C84" s="419"/>
      <c r="D84" s="341"/>
      <c r="E84" s="445"/>
      <c r="F84" s="360"/>
      <c r="G84" s="289" t="str">
        <f t="shared" si="159"/>
        <v/>
      </c>
      <c r="H84" s="445" t="s">
        <v>19</v>
      </c>
      <c r="I84" s="353">
        <v>0.5</v>
      </c>
      <c r="J84" s="280" t="str">
        <f t="shared" si="160"/>
        <v>公斤</v>
      </c>
      <c r="K84" s="445" t="s">
        <v>70</v>
      </c>
      <c r="L84" s="353">
        <v>0.6</v>
      </c>
      <c r="M84" s="289" t="str">
        <f t="shared" si="161"/>
        <v>公斤</v>
      </c>
      <c r="N84" s="493"/>
      <c r="O84" s="494"/>
      <c r="P84" s="289" t="str">
        <f t="shared" si="162"/>
        <v/>
      </c>
      <c r="Q84" s="458" t="s">
        <v>26</v>
      </c>
      <c r="R84" s="360">
        <v>0.05</v>
      </c>
      <c r="S84" s="289" t="str">
        <f t="shared" si="163"/>
        <v>公斤</v>
      </c>
      <c r="T84" s="513"/>
      <c r="U84" s="526"/>
      <c r="V84" s="265"/>
      <c r="W84" s="265"/>
      <c r="X84" s="266"/>
      <c r="Y84" s="265"/>
      <c r="Z84" s="265"/>
      <c r="AA84" s="265"/>
      <c r="AB84" s="267"/>
      <c r="AC84" s="136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</row>
    <row r="85" spans="1:53" ht="22.7" customHeight="1">
      <c r="A85" s="398"/>
      <c r="B85" s="400"/>
      <c r="C85" s="419"/>
      <c r="D85" s="341"/>
      <c r="E85" s="445"/>
      <c r="F85" s="353"/>
      <c r="G85" s="289" t="str">
        <f t="shared" si="159"/>
        <v/>
      </c>
      <c r="H85" s="445" t="s">
        <v>18</v>
      </c>
      <c r="I85" s="353">
        <v>0.05</v>
      </c>
      <c r="J85" s="280" t="str">
        <f t="shared" si="160"/>
        <v>公斤</v>
      </c>
      <c r="K85" s="445"/>
      <c r="L85" s="353"/>
      <c r="M85" s="289" t="str">
        <f t="shared" si="161"/>
        <v/>
      </c>
      <c r="N85" s="493"/>
      <c r="O85" s="494"/>
      <c r="P85" s="289" t="str">
        <f t="shared" si="162"/>
        <v/>
      </c>
      <c r="Q85" s="458" t="s">
        <v>322</v>
      </c>
      <c r="R85" s="360">
        <v>1</v>
      </c>
      <c r="S85" s="289" t="str">
        <f t="shared" si="163"/>
        <v>公斤</v>
      </c>
      <c r="T85" s="513"/>
      <c r="U85" s="526"/>
      <c r="V85" s="265"/>
      <c r="W85" s="265"/>
      <c r="X85" s="266"/>
      <c r="Y85" s="265"/>
      <c r="Z85" s="265"/>
      <c r="AA85" s="265"/>
      <c r="AB85" s="267"/>
      <c r="AC85" s="136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</row>
    <row r="86" spans="1:53" s="77" customFormat="1" ht="22.7" customHeight="1" thickBot="1">
      <c r="A86" s="398"/>
      <c r="B86" s="400"/>
      <c r="C86" s="419"/>
      <c r="D86" s="341"/>
      <c r="E86" s="443"/>
      <c r="F86" s="357"/>
      <c r="G86" s="289" t="str">
        <f t="shared" si="159"/>
        <v/>
      </c>
      <c r="H86" s="445"/>
      <c r="I86" s="353"/>
      <c r="J86" s="280" t="str">
        <f t="shared" si="160"/>
        <v/>
      </c>
      <c r="K86" s="445"/>
      <c r="L86" s="353"/>
      <c r="M86" s="289" t="str">
        <f t="shared" si="161"/>
        <v/>
      </c>
      <c r="N86" s="493"/>
      <c r="O86" s="494"/>
      <c r="P86" s="289" t="str">
        <f t="shared" si="162"/>
        <v/>
      </c>
      <c r="Q86" s="458"/>
      <c r="R86" s="360"/>
      <c r="S86" s="289" t="str">
        <f t="shared" si="163"/>
        <v/>
      </c>
      <c r="T86" s="515"/>
      <c r="U86" s="526"/>
      <c r="V86" s="268"/>
      <c r="W86" s="268"/>
      <c r="X86" s="269"/>
      <c r="Y86" s="268"/>
      <c r="Z86" s="268"/>
      <c r="AA86" s="268"/>
      <c r="AB86" s="270"/>
      <c r="AC86" s="14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</row>
    <row r="87" spans="1:53" s="90" customFormat="1" ht="27.75" customHeight="1" thickBot="1">
      <c r="A87" s="396">
        <f>A80+1</f>
        <v>45826</v>
      </c>
      <c r="B87" s="397" t="s">
        <v>179</v>
      </c>
      <c r="C87" s="421" t="s">
        <v>192</v>
      </c>
      <c r="D87" s="428"/>
      <c r="E87" s="439" t="s">
        <v>112</v>
      </c>
      <c r="F87" s="417"/>
      <c r="G87" s="288" t="str">
        <f t="shared" si="159"/>
        <v/>
      </c>
      <c r="H87" s="439" t="s">
        <v>236</v>
      </c>
      <c r="I87" s="467"/>
      <c r="J87" s="285" t="str">
        <f t="shared" si="160"/>
        <v/>
      </c>
      <c r="K87" s="439" t="s">
        <v>263</v>
      </c>
      <c r="L87" s="467"/>
      <c r="M87" s="288" t="str">
        <f t="shared" si="161"/>
        <v/>
      </c>
      <c r="N87" s="489" t="s">
        <v>14</v>
      </c>
      <c r="O87" s="490"/>
      <c r="P87" s="288" t="str">
        <f t="shared" si="162"/>
        <v/>
      </c>
      <c r="Q87" s="711" t="s">
        <v>323</v>
      </c>
      <c r="R87" s="417"/>
      <c r="S87" s="288" t="str">
        <f t="shared" si="163"/>
        <v/>
      </c>
      <c r="T87" s="509" t="s">
        <v>273</v>
      </c>
      <c r="U87" s="527" t="s">
        <v>276</v>
      </c>
      <c r="V87" s="261">
        <v>3.5</v>
      </c>
      <c r="W87" s="261">
        <v>2.3425324675324672</v>
      </c>
      <c r="X87" s="261">
        <v>1.25</v>
      </c>
      <c r="Y87" s="261"/>
      <c r="Z87" s="261"/>
      <c r="AA87" s="261">
        <v>3.4350649350649349</v>
      </c>
      <c r="AB87" s="262">
        <v>656.79383116883116</v>
      </c>
      <c r="AC87" s="135"/>
      <c r="AD87" s="92">
        <f>A87</f>
        <v>45826</v>
      </c>
      <c r="AE87" s="92" t="str">
        <f>A88</f>
        <v>三</v>
      </c>
      <c r="AF87" s="92" t="str">
        <f t="shared" ref="AF87" si="251">B87</f>
        <v>T3</v>
      </c>
      <c r="AG87" s="93" t="str">
        <f t="shared" ref="AG87" si="252">C87</f>
        <v>中式米粉</v>
      </c>
      <c r="AH87" s="94" t="str">
        <f t="shared" ref="AH87" si="253">C88&amp;" "&amp;C89&amp;" "&amp;C90&amp;" "&amp;C91&amp;" "&amp;C92&amp;" "&amp;C93</f>
        <v xml:space="preserve">米粉     </v>
      </c>
      <c r="AI87" s="93" t="str">
        <f t="shared" ref="AI87" si="254">E87</f>
        <v>香滷腿排</v>
      </c>
      <c r="AJ87" s="94" t="str">
        <f t="shared" ref="AJ87" si="255">E88&amp;" "&amp;E89&amp;" "&amp;E90&amp;" "&amp;E91&amp;" "&amp;E92&amp;" "&amp;E93</f>
        <v xml:space="preserve">腿排     </v>
      </c>
      <c r="AK87" s="93" t="str">
        <f t="shared" ref="AK87" si="256">H87</f>
        <v>米粉配料</v>
      </c>
      <c r="AL87" s="94" t="str">
        <f t="shared" ref="AL87" si="257">H88&amp;" "&amp;H89&amp;" "&amp;H90&amp;" "&amp;H91&amp;" "&amp;H92&amp;" "&amp;H93</f>
        <v>豬後腿肉 胡蘿蔔 甘藍 洋蔥 乾香菇 油蔥酥</v>
      </c>
      <c r="AM87" s="93" t="str">
        <f t="shared" ref="AM87" si="258">K87</f>
        <v>小白饅頭</v>
      </c>
      <c r="AN87" s="94" t="str">
        <f t="shared" ref="AN87" si="259">K88&amp;" "&amp;K89&amp;" "&amp;K90&amp;" "&amp;K91&amp;" "&amp;K92&amp;" "&amp;K93</f>
        <v xml:space="preserve">小白饅頭     </v>
      </c>
      <c r="AO87" s="93" t="str">
        <f t="shared" ref="AO87" si="260">N87</f>
        <v>時蔬</v>
      </c>
      <c r="AP87" s="94" t="str">
        <f t="shared" ref="AP87" si="261">N88&amp;" "&amp;N89&amp;" "&amp;N90&amp;" "&amp;N91&amp;" "&amp;N92&amp;" "&amp;N93</f>
        <v xml:space="preserve">蔬菜 大蒜    </v>
      </c>
      <c r="AQ87" s="93" t="str">
        <f t="shared" ref="AQ87" si="262">Q87</f>
        <v>海芽蛋花湯</v>
      </c>
      <c r="AR87" s="94" t="str">
        <f t="shared" ref="AR87" si="263">Q88&amp;" "&amp;Q89&amp;" "&amp;Q90&amp;" "&amp;Q91&amp;" "&amp;Q92&amp;" "&amp;Q93</f>
        <v xml:space="preserve">雞蛋 乾裙帶菜 薑   </v>
      </c>
      <c r="AS87" s="95" t="str">
        <f t="shared" ref="AS87" si="264">T87</f>
        <v>水果</v>
      </c>
      <c r="AT87" s="93" t="str">
        <f t="shared" ref="AT87" si="265">U87</f>
        <v>有機豆奶</v>
      </c>
      <c r="AU87" s="96">
        <f t="shared" ref="AU87" si="266">V87</f>
        <v>3.5</v>
      </c>
      <c r="AV87" s="96">
        <f t="shared" ref="AV87" si="267">W87</f>
        <v>2.3425324675324672</v>
      </c>
      <c r="AW87" s="96">
        <f t="shared" ref="AW87" si="268">X87</f>
        <v>1.25</v>
      </c>
      <c r="AX87" s="96">
        <f t="shared" ref="AX87" si="269">Y87</f>
        <v>0</v>
      </c>
      <c r="AY87" s="96">
        <f t="shared" ref="AY87" si="270">Z87</f>
        <v>0</v>
      </c>
      <c r="AZ87" s="96">
        <f t="shared" ref="AZ87" si="271">AA87</f>
        <v>3.4350649350649349</v>
      </c>
      <c r="BA87" s="97">
        <f t="shared" ref="BA87" si="272">AB87</f>
        <v>656.79383116883116</v>
      </c>
    </row>
    <row r="88" spans="1:53" ht="22.7" customHeight="1" thickBot="1">
      <c r="A88" s="398" t="s">
        <v>127</v>
      </c>
      <c r="B88" s="400"/>
      <c r="C88" s="419" t="s">
        <v>193</v>
      </c>
      <c r="D88" s="341">
        <v>5</v>
      </c>
      <c r="E88" s="445" t="s">
        <v>95</v>
      </c>
      <c r="F88" s="353">
        <v>10</v>
      </c>
      <c r="G88" s="289" t="str">
        <f t="shared" si="159"/>
        <v>公斤</v>
      </c>
      <c r="H88" s="445" t="s">
        <v>16</v>
      </c>
      <c r="I88" s="353">
        <v>2</v>
      </c>
      <c r="J88" s="280" t="str">
        <f t="shared" si="160"/>
        <v>公斤</v>
      </c>
      <c r="K88" s="445" t="s">
        <v>264</v>
      </c>
      <c r="L88" s="353">
        <v>3</v>
      </c>
      <c r="M88" s="289" t="str">
        <f t="shared" si="161"/>
        <v>公斤</v>
      </c>
      <c r="N88" s="495" t="s">
        <v>12</v>
      </c>
      <c r="O88" s="496">
        <v>7</v>
      </c>
      <c r="P88" s="289" t="str">
        <f t="shared" si="162"/>
        <v>公斤</v>
      </c>
      <c r="Q88" s="445" t="s">
        <v>17</v>
      </c>
      <c r="R88" s="353">
        <v>2</v>
      </c>
      <c r="S88" s="289" t="str">
        <f t="shared" si="163"/>
        <v>公斤</v>
      </c>
      <c r="T88" s="519"/>
      <c r="U88" s="526"/>
      <c r="V88" s="263"/>
      <c r="W88" s="263"/>
      <c r="X88" s="263"/>
      <c r="Y88" s="263"/>
      <c r="Z88" s="263"/>
      <c r="AA88" s="263"/>
      <c r="AB88" s="264"/>
      <c r="AC88" s="136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</row>
    <row r="89" spans="1:53" ht="22.7" customHeight="1" thickBot="1">
      <c r="A89" s="398"/>
      <c r="B89" s="400"/>
      <c r="C89" s="419"/>
      <c r="D89" s="341"/>
      <c r="E89" s="445"/>
      <c r="F89" s="353"/>
      <c r="G89" s="289" t="str">
        <f t="shared" si="159"/>
        <v/>
      </c>
      <c r="H89" s="445" t="s">
        <v>19</v>
      </c>
      <c r="I89" s="353">
        <v>0.5</v>
      </c>
      <c r="J89" s="280" t="str">
        <f t="shared" si="160"/>
        <v>公斤</v>
      </c>
      <c r="K89" s="445"/>
      <c r="L89" s="353"/>
      <c r="M89" s="289" t="str">
        <f t="shared" si="161"/>
        <v/>
      </c>
      <c r="N89" s="493" t="s">
        <v>18</v>
      </c>
      <c r="O89" s="494">
        <v>0.05</v>
      </c>
      <c r="P89" s="289" t="str">
        <f t="shared" si="162"/>
        <v>公斤</v>
      </c>
      <c r="Q89" s="445" t="s">
        <v>118</v>
      </c>
      <c r="R89" s="353">
        <v>0.1</v>
      </c>
      <c r="S89" s="289" t="str">
        <f t="shared" si="163"/>
        <v>公斤</v>
      </c>
      <c r="T89" s="519"/>
      <c r="U89" s="526"/>
      <c r="V89" s="261">
        <v>2.5</v>
      </c>
      <c r="W89" s="261">
        <v>2.3425324675324672</v>
      </c>
      <c r="X89" s="261">
        <v>1.25</v>
      </c>
      <c r="Y89" s="261"/>
      <c r="Z89" s="261"/>
      <c r="AA89" s="261">
        <v>3.4350649350649349</v>
      </c>
      <c r="AB89" s="262">
        <v>581.79383116883116</v>
      </c>
      <c r="AC89" s="136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</row>
    <row r="90" spans="1:53" ht="22.7" customHeight="1">
      <c r="A90" s="398"/>
      <c r="B90" s="400"/>
      <c r="C90" s="419"/>
      <c r="D90" s="341"/>
      <c r="E90" s="445"/>
      <c r="F90" s="453"/>
      <c r="G90" s="289" t="str">
        <f t="shared" si="159"/>
        <v/>
      </c>
      <c r="H90" s="445" t="s">
        <v>151</v>
      </c>
      <c r="I90" s="353">
        <v>2</v>
      </c>
      <c r="J90" s="280" t="str">
        <f t="shared" si="160"/>
        <v>公斤</v>
      </c>
      <c r="K90" s="445"/>
      <c r="L90" s="353"/>
      <c r="M90" s="289" t="str">
        <f t="shared" si="161"/>
        <v/>
      </c>
      <c r="N90" s="493"/>
      <c r="O90" s="494"/>
      <c r="P90" s="289" t="str">
        <f t="shared" si="162"/>
        <v/>
      </c>
      <c r="Q90" s="445" t="s">
        <v>20</v>
      </c>
      <c r="R90" s="353">
        <v>0.05</v>
      </c>
      <c r="S90" s="289" t="str">
        <f t="shared" si="163"/>
        <v>公斤</v>
      </c>
      <c r="T90" s="519"/>
      <c r="U90" s="526"/>
      <c r="V90" s="265"/>
      <c r="W90" s="265"/>
      <c r="X90" s="266"/>
      <c r="Y90" s="265"/>
      <c r="Z90" s="265"/>
      <c r="AA90" s="265"/>
      <c r="AB90" s="267"/>
      <c r="AC90" s="136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</row>
    <row r="91" spans="1:53" ht="22.7" customHeight="1">
      <c r="A91" s="398"/>
      <c r="B91" s="400"/>
      <c r="C91" s="419"/>
      <c r="D91" s="341"/>
      <c r="E91" s="445"/>
      <c r="F91" s="353"/>
      <c r="G91" s="289" t="str">
        <f t="shared" si="159"/>
        <v/>
      </c>
      <c r="H91" s="445" t="s">
        <v>28</v>
      </c>
      <c r="I91" s="353">
        <v>1</v>
      </c>
      <c r="J91" s="280" t="str">
        <f t="shared" si="160"/>
        <v>公斤</v>
      </c>
      <c r="K91" s="445"/>
      <c r="L91" s="353"/>
      <c r="M91" s="289" t="str">
        <f t="shared" si="161"/>
        <v/>
      </c>
      <c r="N91" s="493"/>
      <c r="O91" s="494"/>
      <c r="P91" s="289" t="str">
        <f t="shared" si="162"/>
        <v/>
      </c>
      <c r="Q91" s="445"/>
      <c r="R91" s="718"/>
      <c r="S91" s="289" t="str">
        <f t="shared" si="163"/>
        <v/>
      </c>
      <c r="T91" s="519"/>
      <c r="U91" s="526"/>
      <c r="V91" s="265"/>
      <c r="W91" s="265"/>
      <c r="X91" s="266"/>
      <c r="Y91" s="265"/>
      <c r="Z91" s="265"/>
      <c r="AA91" s="265"/>
      <c r="AB91" s="267"/>
      <c r="AC91" s="136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</row>
    <row r="92" spans="1:53" ht="22.7" customHeight="1">
      <c r="A92" s="398"/>
      <c r="B92" s="400"/>
      <c r="C92" s="419"/>
      <c r="D92" s="341"/>
      <c r="E92" s="445"/>
      <c r="F92" s="353"/>
      <c r="G92" s="289" t="str">
        <f t="shared" si="159"/>
        <v/>
      </c>
      <c r="H92" s="445" t="s">
        <v>26</v>
      </c>
      <c r="I92" s="353">
        <v>0.05</v>
      </c>
      <c r="J92" s="280" t="str">
        <f t="shared" si="160"/>
        <v>公斤</v>
      </c>
      <c r="K92" s="445"/>
      <c r="L92" s="353"/>
      <c r="M92" s="289" t="str">
        <f t="shared" si="161"/>
        <v/>
      </c>
      <c r="N92" s="493"/>
      <c r="O92" s="494"/>
      <c r="P92" s="289" t="str">
        <f t="shared" si="162"/>
        <v/>
      </c>
      <c r="Q92" s="445"/>
      <c r="R92" s="353"/>
      <c r="S92" s="289" t="str">
        <f t="shared" si="163"/>
        <v/>
      </c>
      <c r="T92" s="519"/>
      <c r="U92" s="526"/>
      <c r="V92" s="265"/>
      <c r="W92" s="265"/>
      <c r="X92" s="266"/>
      <c r="Y92" s="265"/>
      <c r="Z92" s="265"/>
      <c r="AA92" s="265"/>
      <c r="AB92" s="267"/>
      <c r="AC92" s="136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</row>
    <row r="93" spans="1:53" s="77" customFormat="1" ht="22.7" customHeight="1" thickBot="1">
      <c r="A93" s="398"/>
      <c r="B93" s="400"/>
      <c r="C93" s="419"/>
      <c r="D93" s="341"/>
      <c r="E93" s="445"/>
      <c r="F93" s="353"/>
      <c r="G93" s="289" t="str">
        <f t="shared" si="159"/>
        <v/>
      </c>
      <c r="H93" s="445" t="s">
        <v>237</v>
      </c>
      <c r="I93" s="353">
        <v>0.2</v>
      </c>
      <c r="J93" s="280" t="str">
        <f t="shared" si="160"/>
        <v>公斤</v>
      </c>
      <c r="K93" s="445"/>
      <c r="L93" s="353"/>
      <c r="M93" s="289" t="str">
        <f t="shared" si="161"/>
        <v/>
      </c>
      <c r="N93" s="493"/>
      <c r="O93" s="494"/>
      <c r="P93" s="289" t="str">
        <f t="shared" si="162"/>
        <v/>
      </c>
      <c r="Q93" s="445"/>
      <c r="R93" s="353"/>
      <c r="S93" s="289" t="str">
        <f t="shared" si="163"/>
        <v/>
      </c>
      <c r="T93" s="519"/>
      <c r="U93" s="526"/>
      <c r="V93" s="268"/>
      <c r="W93" s="268"/>
      <c r="X93" s="269"/>
      <c r="Y93" s="268"/>
      <c r="Z93" s="268"/>
      <c r="AA93" s="268"/>
      <c r="AB93" s="270"/>
      <c r="AC93" s="14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</row>
    <row r="94" spans="1:53" s="90" customFormat="1" ht="24.75" customHeight="1" thickBot="1">
      <c r="A94" s="396">
        <f>A87+1</f>
        <v>45827</v>
      </c>
      <c r="B94" s="397" t="s">
        <v>180</v>
      </c>
      <c r="C94" s="421" t="s">
        <v>21</v>
      </c>
      <c r="D94" s="428"/>
      <c r="E94" s="439" t="s">
        <v>216</v>
      </c>
      <c r="F94" s="417"/>
      <c r="G94" s="288" t="str">
        <f t="shared" si="159"/>
        <v/>
      </c>
      <c r="H94" s="439" t="s">
        <v>238</v>
      </c>
      <c r="I94" s="467"/>
      <c r="J94" s="285" t="str">
        <f t="shared" si="160"/>
        <v/>
      </c>
      <c r="K94" s="352" t="s">
        <v>265</v>
      </c>
      <c r="L94" s="358"/>
      <c r="M94" s="292" t="str">
        <f t="shared" si="161"/>
        <v/>
      </c>
      <c r="N94" s="489" t="s">
        <v>14</v>
      </c>
      <c r="O94" s="490"/>
      <c r="P94" s="288" t="str">
        <f t="shared" si="162"/>
        <v/>
      </c>
      <c r="Q94" s="711" t="s">
        <v>324</v>
      </c>
      <c r="R94" s="417"/>
      <c r="S94" s="288" t="str">
        <f t="shared" si="163"/>
        <v/>
      </c>
      <c r="T94" s="509" t="s">
        <v>80</v>
      </c>
      <c r="U94" s="430"/>
      <c r="V94" s="261">
        <v>5.2</v>
      </c>
      <c r="W94" s="261">
        <v>2.3380952380952382</v>
      </c>
      <c r="X94" s="261">
        <v>2.2000000000000002</v>
      </c>
      <c r="Y94" s="261"/>
      <c r="Z94" s="261"/>
      <c r="AA94" s="261">
        <v>2.4761904761904763</v>
      </c>
      <c r="AB94" s="262">
        <v>735.92857142857156</v>
      </c>
      <c r="AC94" s="135"/>
      <c r="AD94" s="92">
        <f>A94</f>
        <v>45827</v>
      </c>
      <c r="AE94" s="92" t="str">
        <f>A95</f>
        <v>四</v>
      </c>
      <c r="AF94" s="92" t="str">
        <f t="shared" ref="AF94" si="273">B94</f>
        <v>T4</v>
      </c>
      <c r="AG94" s="93" t="str">
        <f t="shared" ref="AG94" si="274">C94</f>
        <v>糙米飯</v>
      </c>
      <c r="AH94" s="94" t="str">
        <f t="shared" ref="AH94" si="275">C95&amp;" "&amp;C96&amp;" "&amp;C97&amp;" "&amp;C98&amp;" "&amp;C99&amp;" "&amp;C100</f>
        <v xml:space="preserve">米 糙米    </v>
      </c>
      <c r="AI94" s="93" t="str">
        <f t="shared" ref="AI94" si="276">E94</f>
        <v>銀蘿燒肉</v>
      </c>
      <c r="AJ94" s="94" t="str">
        <f t="shared" ref="AJ94" si="277">E95&amp;" "&amp;E96&amp;" "&amp;E97&amp;" "&amp;E98&amp;" "&amp;E99&amp;" "&amp;E100</f>
        <v xml:space="preserve">豬後腿肉 白蘿蔔 胡蘿蔔 大蒜  </v>
      </c>
      <c r="AK94" s="93" t="str">
        <f t="shared" ref="AK94" si="278">H94</f>
        <v>芝麻海根</v>
      </c>
      <c r="AL94" s="94" t="str">
        <f t="shared" ref="AL94" si="279">H95&amp;" "&amp;H96&amp;" "&amp;H97&amp;" "&amp;H98&amp;" "&amp;H99&amp;" "&amp;H100</f>
        <v xml:space="preserve">海帶根 胡蘿蔔 芝麻(熟) 豬後腿肉 大蒜 </v>
      </c>
      <c r="AM94" s="93" t="str">
        <f t="shared" ref="AM94" si="280">K94</f>
        <v>麵輪時瓜</v>
      </c>
      <c r="AN94" s="94" t="str">
        <f t="shared" ref="AN94" si="281">K95&amp;" "&amp;K96&amp;" "&amp;K97&amp;" "&amp;K98&amp;" "&amp;K99&amp;" "&amp;K100</f>
        <v xml:space="preserve">時瓜 胡蘿蔔 麵輪 大蒜  </v>
      </c>
      <c r="AO94" s="93" t="str">
        <f t="shared" ref="AO94" si="282">N94</f>
        <v>時蔬</v>
      </c>
      <c r="AP94" s="94" t="str">
        <f t="shared" ref="AP94" si="283">N95&amp;" "&amp;N96&amp;" "&amp;N97&amp;" "&amp;N98&amp;" "&amp;N99&amp;" "&amp;N100</f>
        <v xml:space="preserve">蔬菜 大蒜    </v>
      </c>
      <c r="AQ94" s="93" t="str">
        <f t="shared" ref="AQ94" si="284">Q94</f>
        <v>麥仁粉圓湯</v>
      </c>
      <c r="AR94" s="94" t="str">
        <f t="shared" ref="AR94" si="285">Q95&amp;" "&amp;Q96&amp;" "&amp;Q97&amp;" "&amp;Q98&amp;" "&amp;Q99&amp;" "&amp;Q100</f>
        <v xml:space="preserve">大麥仁 粉圓 二砂糖   </v>
      </c>
      <c r="AS94" s="95" t="str">
        <f t="shared" ref="AS94" si="286">T94</f>
        <v>旺仔小饅頭</v>
      </c>
      <c r="AT94" s="93">
        <f t="shared" ref="AT94" si="287">U94</f>
        <v>0</v>
      </c>
      <c r="AU94" s="96">
        <f t="shared" ref="AU94" si="288">V94</f>
        <v>5.2</v>
      </c>
      <c r="AV94" s="96">
        <f t="shared" ref="AV94" si="289">W94</f>
        <v>2.3380952380952382</v>
      </c>
      <c r="AW94" s="96">
        <f t="shared" ref="AW94" si="290">X94</f>
        <v>2.2000000000000002</v>
      </c>
      <c r="AX94" s="96">
        <f t="shared" ref="AX94" si="291">Y94</f>
        <v>0</v>
      </c>
      <c r="AY94" s="96">
        <f t="shared" ref="AY94" si="292">Z94</f>
        <v>0</v>
      </c>
      <c r="AZ94" s="96">
        <f t="shared" ref="AZ94" si="293">AA94</f>
        <v>2.4761904761904763</v>
      </c>
      <c r="BA94" s="97">
        <f t="shared" ref="BA94" si="294">AB94</f>
        <v>735.92857142857156</v>
      </c>
    </row>
    <row r="95" spans="1:53" ht="22.7" customHeight="1" thickBot="1">
      <c r="A95" s="398" t="s">
        <v>67</v>
      </c>
      <c r="B95" s="400"/>
      <c r="C95" s="419" t="s">
        <v>15</v>
      </c>
      <c r="D95" s="341">
        <v>7</v>
      </c>
      <c r="E95" s="445" t="s">
        <v>16</v>
      </c>
      <c r="F95" s="353">
        <v>6.5</v>
      </c>
      <c r="G95" s="289" t="str">
        <f t="shared" si="159"/>
        <v>公斤</v>
      </c>
      <c r="H95" s="445" t="s">
        <v>239</v>
      </c>
      <c r="I95" s="353">
        <v>5</v>
      </c>
      <c r="J95" s="280" t="str">
        <f t="shared" si="160"/>
        <v>公斤</v>
      </c>
      <c r="K95" s="359" t="s">
        <v>100</v>
      </c>
      <c r="L95" s="351">
        <v>6</v>
      </c>
      <c r="M95" s="293" t="str">
        <f t="shared" si="161"/>
        <v>公斤</v>
      </c>
      <c r="N95" s="495" t="s">
        <v>12</v>
      </c>
      <c r="O95" s="496">
        <v>7</v>
      </c>
      <c r="P95" s="289" t="str">
        <f t="shared" si="162"/>
        <v>公斤</v>
      </c>
      <c r="Q95" s="445" t="s">
        <v>325</v>
      </c>
      <c r="R95" s="353">
        <v>0.5</v>
      </c>
      <c r="S95" s="289" t="str">
        <f t="shared" si="163"/>
        <v>公斤</v>
      </c>
      <c r="T95" s="523"/>
      <c r="U95" s="526"/>
      <c r="V95" s="263"/>
      <c r="W95" s="263"/>
      <c r="X95" s="263"/>
      <c r="Y95" s="263"/>
      <c r="Z95" s="263"/>
      <c r="AA95" s="263"/>
      <c r="AB95" s="264"/>
      <c r="AC95" s="136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</row>
    <row r="96" spans="1:53" ht="22.7" customHeight="1" thickBot="1">
      <c r="A96" s="398"/>
      <c r="B96" s="400"/>
      <c r="C96" s="419" t="s">
        <v>23</v>
      </c>
      <c r="D96" s="341">
        <v>3</v>
      </c>
      <c r="E96" s="445" t="s">
        <v>145</v>
      </c>
      <c r="F96" s="353">
        <v>3</v>
      </c>
      <c r="G96" s="289" t="str">
        <f t="shared" si="159"/>
        <v>公斤</v>
      </c>
      <c r="H96" s="445" t="s">
        <v>19</v>
      </c>
      <c r="I96" s="353">
        <v>0.5</v>
      </c>
      <c r="J96" s="280" t="str">
        <f t="shared" si="160"/>
        <v>公斤</v>
      </c>
      <c r="K96" s="352" t="s">
        <v>19</v>
      </c>
      <c r="L96" s="350">
        <v>0.5</v>
      </c>
      <c r="M96" s="293" t="str">
        <f t="shared" si="161"/>
        <v>公斤</v>
      </c>
      <c r="N96" s="493" t="s">
        <v>18</v>
      </c>
      <c r="O96" s="494">
        <v>0.05</v>
      </c>
      <c r="P96" s="289" t="str">
        <f t="shared" si="162"/>
        <v>公斤</v>
      </c>
      <c r="Q96" s="445" t="s">
        <v>326</v>
      </c>
      <c r="R96" s="353">
        <v>1.5</v>
      </c>
      <c r="S96" s="289" t="str">
        <f t="shared" si="163"/>
        <v>公斤</v>
      </c>
      <c r="T96" s="525"/>
      <c r="U96" s="526"/>
      <c r="V96" s="261">
        <v>5.2</v>
      </c>
      <c r="W96" s="261">
        <v>2</v>
      </c>
      <c r="X96" s="261">
        <v>1.6</v>
      </c>
      <c r="Y96" s="261"/>
      <c r="Z96" s="261"/>
      <c r="AA96" s="261">
        <v>2.1428571428571428</v>
      </c>
      <c r="AB96" s="262">
        <v>680.71428571428578</v>
      </c>
      <c r="AC96" s="136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</row>
    <row r="97" spans="1:53" ht="22.7" customHeight="1">
      <c r="A97" s="398"/>
      <c r="B97" s="400"/>
      <c r="C97" s="419"/>
      <c r="D97" s="341"/>
      <c r="E97" s="445" t="s">
        <v>19</v>
      </c>
      <c r="F97" s="353">
        <v>0.5</v>
      </c>
      <c r="G97" s="289" t="str">
        <f t="shared" si="159"/>
        <v>公斤</v>
      </c>
      <c r="H97" s="445" t="s">
        <v>197</v>
      </c>
      <c r="I97" s="353">
        <v>0.1</v>
      </c>
      <c r="J97" s="280" t="str">
        <f t="shared" si="160"/>
        <v>公斤</v>
      </c>
      <c r="K97" s="352" t="s">
        <v>96</v>
      </c>
      <c r="L97" s="350">
        <v>0.5</v>
      </c>
      <c r="M97" s="293" t="str">
        <f t="shared" ref="M97:M99" si="295">IF(L97,"公斤","")</f>
        <v>公斤</v>
      </c>
      <c r="N97" s="493"/>
      <c r="O97" s="494"/>
      <c r="P97" s="289" t="str">
        <f t="shared" si="162"/>
        <v/>
      </c>
      <c r="Q97" s="445" t="s">
        <v>27</v>
      </c>
      <c r="R97" s="353">
        <v>1</v>
      </c>
      <c r="S97" s="289" t="str">
        <f t="shared" si="163"/>
        <v>公斤</v>
      </c>
      <c r="T97" s="525"/>
      <c r="U97" s="526"/>
      <c r="V97" s="265"/>
      <c r="W97" s="265"/>
      <c r="X97" s="266"/>
      <c r="Y97" s="265"/>
      <c r="Z97" s="265"/>
      <c r="AA97" s="265"/>
      <c r="AB97" s="267"/>
      <c r="AC97" s="136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</row>
    <row r="98" spans="1:53" ht="22.7" customHeight="1">
      <c r="A98" s="398"/>
      <c r="B98" s="400"/>
      <c r="C98" s="419"/>
      <c r="D98" s="341"/>
      <c r="E98" s="445" t="s">
        <v>18</v>
      </c>
      <c r="F98" s="353">
        <v>0.05</v>
      </c>
      <c r="G98" s="289" t="str">
        <f t="shared" si="159"/>
        <v>公斤</v>
      </c>
      <c r="H98" s="445" t="s">
        <v>16</v>
      </c>
      <c r="I98" s="353">
        <v>1</v>
      </c>
      <c r="J98" s="280" t="str">
        <f t="shared" si="160"/>
        <v>公斤</v>
      </c>
      <c r="K98" s="352" t="s">
        <v>18</v>
      </c>
      <c r="L98" s="350">
        <v>0.05</v>
      </c>
      <c r="M98" s="293" t="str">
        <f t="shared" si="295"/>
        <v>公斤</v>
      </c>
      <c r="N98" s="493"/>
      <c r="O98" s="494"/>
      <c r="P98" s="289" t="str">
        <f t="shared" si="162"/>
        <v/>
      </c>
      <c r="Q98" s="445"/>
      <c r="R98" s="353"/>
      <c r="S98" s="289" t="str">
        <f t="shared" si="163"/>
        <v/>
      </c>
      <c r="T98" s="525"/>
      <c r="U98" s="526"/>
      <c r="V98" s="265"/>
      <c r="W98" s="265"/>
      <c r="X98" s="266"/>
      <c r="Y98" s="265"/>
      <c r="Z98" s="265"/>
      <c r="AA98" s="265"/>
      <c r="AB98" s="267"/>
      <c r="AC98" s="136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</row>
    <row r="99" spans="1:53" ht="22.7" customHeight="1">
      <c r="A99" s="398"/>
      <c r="B99" s="400"/>
      <c r="C99" s="419"/>
      <c r="D99" s="341"/>
      <c r="E99" s="445"/>
      <c r="F99" s="353"/>
      <c r="G99" s="289" t="str">
        <f t="shared" si="159"/>
        <v/>
      </c>
      <c r="H99" s="445" t="s">
        <v>18</v>
      </c>
      <c r="I99" s="353">
        <v>0.05</v>
      </c>
      <c r="J99" s="280" t="str">
        <f t="shared" si="160"/>
        <v>公斤</v>
      </c>
      <c r="K99" s="352"/>
      <c r="L99" s="350"/>
      <c r="M99" s="293" t="str">
        <f t="shared" si="295"/>
        <v/>
      </c>
      <c r="N99" s="493"/>
      <c r="O99" s="494"/>
      <c r="P99" s="289" t="str">
        <f t="shared" si="162"/>
        <v/>
      </c>
      <c r="Q99" s="445"/>
      <c r="R99" s="353"/>
      <c r="S99" s="289" t="str">
        <f t="shared" si="163"/>
        <v/>
      </c>
      <c r="T99" s="525"/>
      <c r="U99" s="526"/>
      <c r="V99" s="265"/>
      <c r="W99" s="265"/>
      <c r="X99" s="266"/>
      <c r="Y99" s="265"/>
      <c r="Z99" s="265"/>
      <c r="AA99" s="265"/>
      <c r="AB99" s="267"/>
      <c r="AC99" s="136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</row>
    <row r="100" spans="1:53" s="77" customFormat="1" ht="22.7" customHeight="1" thickBot="1">
      <c r="A100" s="398"/>
      <c r="B100" s="400"/>
      <c r="C100" s="419"/>
      <c r="D100" s="341"/>
      <c r="E100" s="445"/>
      <c r="F100" s="353"/>
      <c r="G100" s="289" t="str">
        <f t="shared" si="159"/>
        <v/>
      </c>
      <c r="H100" s="445"/>
      <c r="I100" s="353"/>
      <c r="J100" s="280" t="str">
        <f t="shared" si="160"/>
        <v/>
      </c>
      <c r="K100" s="352"/>
      <c r="L100" s="350"/>
      <c r="M100" s="293" t="str">
        <f t="shared" si="161"/>
        <v/>
      </c>
      <c r="N100" s="493"/>
      <c r="O100" s="494"/>
      <c r="P100" s="289" t="str">
        <f t="shared" si="162"/>
        <v/>
      </c>
      <c r="Q100" s="445"/>
      <c r="R100" s="353"/>
      <c r="S100" s="289" t="str">
        <f t="shared" si="163"/>
        <v/>
      </c>
      <c r="T100" s="525"/>
      <c r="U100" s="526"/>
      <c r="V100" s="268"/>
      <c r="W100" s="268"/>
      <c r="X100" s="269"/>
      <c r="Y100" s="268"/>
      <c r="Z100" s="268"/>
      <c r="AA100" s="268"/>
      <c r="AB100" s="270"/>
      <c r="AC100" s="14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</row>
    <row r="101" spans="1:53" s="90" customFormat="1" ht="26.25" thickBot="1">
      <c r="A101" s="396">
        <f>A94+1</f>
        <v>45828</v>
      </c>
      <c r="B101" s="397" t="s">
        <v>181</v>
      </c>
      <c r="C101" s="421" t="s">
        <v>68</v>
      </c>
      <c r="D101" s="428"/>
      <c r="E101" s="439" t="s">
        <v>217</v>
      </c>
      <c r="F101" s="417"/>
      <c r="G101" s="288" t="str">
        <f t="shared" si="159"/>
        <v/>
      </c>
      <c r="H101" s="439" t="s">
        <v>240</v>
      </c>
      <c r="I101" s="467"/>
      <c r="J101" s="285" t="str">
        <f t="shared" si="160"/>
        <v/>
      </c>
      <c r="K101" s="439" t="s">
        <v>228</v>
      </c>
      <c r="L101" s="467"/>
      <c r="M101" s="288" t="str">
        <f t="shared" si="161"/>
        <v/>
      </c>
      <c r="N101" s="489" t="s">
        <v>14</v>
      </c>
      <c r="O101" s="490"/>
      <c r="P101" s="288" t="str">
        <f t="shared" si="162"/>
        <v/>
      </c>
      <c r="Q101" s="711" t="s">
        <v>345</v>
      </c>
      <c r="R101" s="417"/>
      <c r="S101" s="288" t="str">
        <f t="shared" si="163"/>
        <v/>
      </c>
      <c r="T101" s="509" t="s">
        <v>275</v>
      </c>
      <c r="U101" s="430"/>
      <c r="V101" s="261">
        <v>5.7357142857142867</v>
      </c>
      <c r="W101" s="261">
        <v>2.9839935064935066</v>
      </c>
      <c r="X101" s="261">
        <v>1.7050000000000001</v>
      </c>
      <c r="Y101" s="261"/>
      <c r="Z101" s="261"/>
      <c r="AA101" s="261">
        <v>4.2629870129870131</v>
      </c>
      <c r="AB101" s="262">
        <v>926.80730519480539</v>
      </c>
      <c r="AC101" s="135"/>
      <c r="AD101" s="92">
        <f>A101</f>
        <v>45828</v>
      </c>
      <c r="AE101" s="92" t="str">
        <f>A102</f>
        <v>五</v>
      </c>
      <c r="AF101" s="92" t="str">
        <f t="shared" ref="AF101" si="296">B101</f>
        <v>T5</v>
      </c>
      <c r="AG101" s="93" t="str">
        <f t="shared" ref="AG101" si="297">C101</f>
        <v>麥仁飯</v>
      </c>
      <c r="AH101" s="94" t="str">
        <f t="shared" ref="AH101" si="298">C102&amp;" "&amp;C103&amp;" "&amp;C104&amp;" "&amp;C105&amp;" "&amp;C106&amp;" "&amp;C107</f>
        <v xml:space="preserve">米 大麥仁    </v>
      </c>
      <c r="AI101" s="93" t="str">
        <f t="shared" ref="AI101" si="299">E101</f>
        <v>咖哩雞</v>
      </c>
      <c r="AJ101" s="94" t="str">
        <f t="shared" ref="AJ101" si="300">E102&amp;" "&amp;E103&amp;" "&amp;E104&amp;" "&amp;E105&amp;" "&amp;E106&amp;" "&amp;E107</f>
        <v xml:space="preserve">肉雞 馬鈴薯 紅蘿蔔 洋蔥 咖哩粉 </v>
      </c>
      <c r="AK101" s="93" t="str">
        <f t="shared" ref="AK101" si="301">H101</f>
        <v>麻婆豆腐</v>
      </c>
      <c r="AL101" s="94" t="str">
        <f t="shared" ref="AL101" si="302">H102&amp;" "&amp;H103&amp;" "&amp;H104&amp;" "&amp;H105&amp;" "&amp;H106&amp;" "&amp;H107</f>
        <v xml:space="preserve">豆腐 絞肉 胡蘿蔔 大蒜 豆瓣醬 </v>
      </c>
      <c r="AM101" s="93" t="str">
        <f t="shared" ref="AM101" si="303">K101</f>
        <v>紅仁炒蛋</v>
      </c>
      <c r="AN101" s="94" t="str">
        <f t="shared" ref="AN101" si="304">K102&amp;" "&amp;K103&amp;" "&amp;K104&amp;" "&amp;K105&amp;" "&amp;K106&amp;" "&amp;K107</f>
        <v xml:space="preserve">雞蛋 胡蘿蔔 大蒜   </v>
      </c>
      <c r="AO101" s="93" t="str">
        <f t="shared" ref="AO101" si="305">N101</f>
        <v>時蔬</v>
      </c>
      <c r="AP101" s="94" t="str">
        <f t="shared" ref="AP101" si="306">N102&amp;" "&amp;N103&amp;" "&amp;N104&amp;" "&amp;N105&amp;" "&amp;N106&amp;" "&amp;N107</f>
        <v xml:space="preserve">蔬菜 大蒜    </v>
      </c>
      <c r="AQ101" s="93" t="str">
        <f t="shared" ref="AQ101" si="307">Q101</f>
        <v>時蔬黑輪湯</v>
      </c>
      <c r="AR101" s="94" t="str">
        <f t="shared" ref="AR101" si="308">Q102&amp;" "&amp;Q103&amp;" "&amp;Q104&amp;" "&amp;Q105&amp;" "&amp;Q106&amp;" "&amp;Q107</f>
        <v xml:space="preserve">時蔬 黑輪 薑   </v>
      </c>
      <c r="AS101" s="95" t="str">
        <f t="shared" ref="AS101" si="309">T101</f>
        <v>保久乳</v>
      </c>
      <c r="AT101" s="93">
        <f t="shared" ref="AT101" si="310">U101</f>
        <v>0</v>
      </c>
      <c r="AU101" s="96">
        <f t="shared" ref="AU101" si="311">V101</f>
        <v>5.7357142857142867</v>
      </c>
      <c r="AV101" s="96">
        <f t="shared" ref="AV101" si="312">W101</f>
        <v>2.9839935064935066</v>
      </c>
      <c r="AW101" s="96">
        <f t="shared" ref="AW101" si="313">X101</f>
        <v>1.7050000000000001</v>
      </c>
      <c r="AX101" s="96">
        <f t="shared" ref="AX101" si="314">Y101</f>
        <v>0</v>
      </c>
      <c r="AY101" s="96">
        <f t="shared" ref="AY101" si="315">Z101</f>
        <v>0</v>
      </c>
      <c r="AZ101" s="96">
        <f t="shared" ref="AZ101" si="316">AA101</f>
        <v>4.2629870129870131</v>
      </c>
      <c r="BA101" s="97">
        <f t="shared" ref="BA101" si="317">AB101</f>
        <v>926.80730519480539</v>
      </c>
    </row>
    <row r="102" spans="1:53" ht="22.7" customHeight="1" thickBot="1">
      <c r="A102" s="398" t="s">
        <v>128</v>
      </c>
      <c r="B102" s="400"/>
      <c r="C102" s="419" t="s">
        <v>15</v>
      </c>
      <c r="D102" s="341">
        <v>10</v>
      </c>
      <c r="E102" s="454" t="s">
        <v>136</v>
      </c>
      <c r="F102" s="356">
        <v>10</v>
      </c>
      <c r="G102" s="289" t="str">
        <f t="shared" si="159"/>
        <v>公斤</v>
      </c>
      <c r="H102" s="445" t="s">
        <v>49</v>
      </c>
      <c r="I102" s="353">
        <v>6</v>
      </c>
      <c r="J102" s="280" t="str">
        <f t="shared" si="160"/>
        <v>公斤</v>
      </c>
      <c r="K102" s="445" t="s">
        <v>17</v>
      </c>
      <c r="L102" s="353">
        <v>4</v>
      </c>
      <c r="M102" s="289" t="str">
        <f t="shared" si="161"/>
        <v>公斤</v>
      </c>
      <c r="N102" s="495" t="s">
        <v>12</v>
      </c>
      <c r="O102" s="496">
        <v>7</v>
      </c>
      <c r="P102" s="289" t="str">
        <f t="shared" si="162"/>
        <v>公斤</v>
      </c>
      <c r="Q102" s="445" t="s">
        <v>30</v>
      </c>
      <c r="R102" s="353">
        <v>4</v>
      </c>
      <c r="S102" s="289" t="str">
        <f t="shared" si="163"/>
        <v>公斤</v>
      </c>
      <c r="T102" s="525"/>
      <c r="U102" s="526"/>
      <c r="V102" s="263"/>
      <c r="W102" s="263"/>
      <c r="X102" s="263"/>
      <c r="Y102" s="263"/>
      <c r="Z102" s="263"/>
      <c r="AA102" s="263"/>
      <c r="AB102" s="264"/>
      <c r="AC102" s="136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</row>
    <row r="103" spans="1:53" ht="22.7" customHeight="1" thickBot="1">
      <c r="A103" s="398"/>
      <c r="B103" s="400"/>
      <c r="C103" s="419" t="s">
        <v>69</v>
      </c>
      <c r="D103" s="341">
        <v>0.4</v>
      </c>
      <c r="E103" s="445" t="s">
        <v>203</v>
      </c>
      <c r="F103" s="353">
        <v>2</v>
      </c>
      <c r="G103" s="289" t="str">
        <f t="shared" si="159"/>
        <v>公斤</v>
      </c>
      <c r="H103" s="445" t="s">
        <v>114</v>
      </c>
      <c r="I103" s="353">
        <v>1</v>
      </c>
      <c r="J103" s="280" t="str">
        <f t="shared" si="160"/>
        <v>公斤</v>
      </c>
      <c r="K103" s="445" t="s">
        <v>19</v>
      </c>
      <c r="L103" s="353">
        <v>3</v>
      </c>
      <c r="M103" s="289" t="str">
        <f t="shared" si="161"/>
        <v>公斤</v>
      </c>
      <c r="N103" s="493" t="s">
        <v>18</v>
      </c>
      <c r="O103" s="494">
        <v>0.05</v>
      </c>
      <c r="P103" s="289" t="str">
        <f t="shared" si="162"/>
        <v>公斤</v>
      </c>
      <c r="Q103" s="445" t="s">
        <v>346</v>
      </c>
      <c r="R103" s="353">
        <v>1</v>
      </c>
      <c r="S103" s="289" t="str">
        <f t="shared" si="163"/>
        <v>公斤</v>
      </c>
      <c r="T103" s="525"/>
      <c r="U103" s="526"/>
      <c r="V103" s="261">
        <v>5.5928571428571434</v>
      </c>
      <c r="W103" s="261">
        <v>2.4703571428571429</v>
      </c>
      <c r="X103" s="261">
        <v>1.405</v>
      </c>
      <c r="Y103" s="261"/>
      <c r="Z103" s="261"/>
      <c r="AA103" s="261">
        <v>3.5357142857142856</v>
      </c>
      <c r="AB103" s="262">
        <v>830.93392857142862</v>
      </c>
      <c r="AC103" s="136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</row>
    <row r="104" spans="1:53" ht="22.7" customHeight="1">
      <c r="A104" s="398"/>
      <c r="B104" s="400"/>
      <c r="C104" s="419"/>
      <c r="D104" s="341"/>
      <c r="E104" s="454" t="s">
        <v>137</v>
      </c>
      <c r="F104" s="356">
        <v>0.5</v>
      </c>
      <c r="G104" s="289" t="str">
        <f t="shared" si="159"/>
        <v>公斤</v>
      </c>
      <c r="H104" s="445" t="s">
        <v>19</v>
      </c>
      <c r="I104" s="353">
        <v>0.5</v>
      </c>
      <c r="J104" s="280" t="str">
        <f t="shared" si="160"/>
        <v>公斤</v>
      </c>
      <c r="K104" s="445" t="s">
        <v>18</v>
      </c>
      <c r="L104" s="353">
        <v>0.05</v>
      </c>
      <c r="M104" s="289" t="str">
        <f t="shared" si="161"/>
        <v>公斤</v>
      </c>
      <c r="N104" s="493"/>
      <c r="O104" s="494"/>
      <c r="P104" s="289" t="str">
        <f t="shared" si="162"/>
        <v/>
      </c>
      <c r="Q104" s="445" t="s">
        <v>20</v>
      </c>
      <c r="R104" s="353">
        <v>0.05</v>
      </c>
      <c r="S104" s="289" t="str">
        <f t="shared" si="163"/>
        <v>公斤</v>
      </c>
      <c r="T104" s="525"/>
      <c r="U104" s="526"/>
      <c r="V104" s="265"/>
      <c r="W104" s="265"/>
      <c r="X104" s="266"/>
      <c r="Y104" s="265"/>
      <c r="Z104" s="265"/>
      <c r="AA104" s="265"/>
      <c r="AB104" s="267"/>
      <c r="AC104" s="136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</row>
    <row r="105" spans="1:53" ht="22.7" customHeight="1">
      <c r="A105" s="398"/>
      <c r="B105" s="400"/>
      <c r="C105" s="419"/>
      <c r="D105" s="341"/>
      <c r="E105" s="445" t="s">
        <v>28</v>
      </c>
      <c r="F105" s="353">
        <v>2</v>
      </c>
      <c r="G105" s="289" t="str">
        <f t="shared" si="159"/>
        <v>公斤</v>
      </c>
      <c r="H105" s="445" t="s">
        <v>18</v>
      </c>
      <c r="I105" s="353">
        <v>0.05</v>
      </c>
      <c r="J105" s="280" t="str">
        <f t="shared" si="160"/>
        <v>公斤</v>
      </c>
      <c r="K105" s="445"/>
      <c r="L105" s="353"/>
      <c r="M105" s="289" t="str">
        <f t="shared" si="161"/>
        <v/>
      </c>
      <c r="N105" s="493"/>
      <c r="O105" s="494"/>
      <c r="P105" s="289" t="str">
        <f t="shared" si="162"/>
        <v/>
      </c>
      <c r="Q105" s="445"/>
      <c r="R105" s="353"/>
      <c r="S105" s="289" t="str">
        <f t="shared" si="163"/>
        <v/>
      </c>
      <c r="T105" s="525"/>
      <c r="U105" s="526"/>
      <c r="V105" s="265"/>
      <c r="W105" s="265"/>
      <c r="X105" s="266"/>
      <c r="Y105" s="265"/>
      <c r="Z105" s="265"/>
      <c r="AA105" s="265"/>
      <c r="AB105" s="267"/>
      <c r="AC105" s="136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</row>
    <row r="106" spans="1:53" ht="22.7" customHeight="1">
      <c r="A106" s="398"/>
      <c r="B106" s="400"/>
      <c r="C106" s="419"/>
      <c r="D106" s="341"/>
      <c r="E106" s="445" t="s">
        <v>218</v>
      </c>
      <c r="F106" s="353"/>
      <c r="G106" s="289" t="str">
        <f t="shared" si="159"/>
        <v/>
      </c>
      <c r="H106" s="445" t="s">
        <v>241</v>
      </c>
      <c r="I106" s="353"/>
      <c r="J106" s="280" t="str">
        <f t="shared" si="160"/>
        <v/>
      </c>
      <c r="K106" s="445"/>
      <c r="L106" s="353"/>
      <c r="M106" s="289" t="str">
        <f t="shared" si="161"/>
        <v/>
      </c>
      <c r="N106" s="493"/>
      <c r="O106" s="494"/>
      <c r="P106" s="289" t="str">
        <f t="shared" si="162"/>
        <v/>
      </c>
      <c r="Q106" s="445"/>
      <c r="R106" s="353"/>
      <c r="S106" s="289" t="str">
        <f t="shared" si="163"/>
        <v/>
      </c>
      <c r="T106" s="525"/>
      <c r="U106" s="526"/>
      <c r="V106" s="265"/>
      <c r="W106" s="265"/>
      <c r="X106" s="266"/>
      <c r="Y106" s="265"/>
      <c r="Z106" s="265"/>
      <c r="AA106" s="265"/>
      <c r="AB106" s="267"/>
      <c r="AC106" s="136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</row>
    <row r="107" spans="1:53" s="77" customFormat="1" ht="22.7" customHeight="1" thickBot="1">
      <c r="A107" s="398"/>
      <c r="B107" s="400"/>
      <c r="C107" s="419"/>
      <c r="D107" s="341"/>
      <c r="E107" s="445"/>
      <c r="F107" s="353"/>
      <c r="G107" s="289" t="str">
        <f t="shared" si="159"/>
        <v/>
      </c>
      <c r="H107" s="445"/>
      <c r="I107" s="353"/>
      <c r="J107" s="280" t="str">
        <f t="shared" si="160"/>
        <v/>
      </c>
      <c r="K107" s="445"/>
      <c r="L107" s="353"/>
      <c r="M107" s="289" t="str">
        <f t="shared" si="161"/>
        <v/>
      </c>
      <c r="N107" s="493"/>
      <c r="O107" s="494"/>
      <c r="P107" s="289" t="str">
        <f t="shared" si="162"/>
        <v/>
      </c>
      <c r="Q107" s="445"/>
      <c r="R107" s="353"/>
      <c r="S107" s="289" t="str">
        <f t="shared" si="163"/>
        <v/>
      </c>
      <c r="T107" s="525"/>
      <c r="U107" s="526"/>
      <c r="V107" s="268"/>
      <c r="W107" s="268"/>
      <c r="X107" s="269"/>
      <c r="Y107" s="268"/>
      <c r="Z107" s="268"/>
      <c r="AA107" s="268"/>
      <c r="AB107" s="270"/>
      <c r="AC107" s="14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</row>
    <row r="108" spans="1:53" s="90" customFormat="1" ht="26.25" customHeight="1" thickBot="1">
      <c r="A108" s="396" t="s">
        <v>182</v>
      </c>
      <c r="B108" s="397" t="s">
        <v>183</v>
      </c>
      <c r="C108" s="421" t="s">
        <v>13</v>
      </c>
      <c r="D108" s="428"/>
      <c r="E108" s="439" t="s">
        <v>219</v>
      </c>
      <c r="F108" s="417"/>
      <c r="G108" s="288" t="str">
        <f t="shared" si="159"/>
        <v/>
      </c>
      <c r="H108" s="439" t="s">
        <v>242</v>
      </c>
      <c r="I108" s="467"/>
      <c r="J108" s="285" t="str">
        <f t="shared" si="160"/>
        <v/>
      </c>
      <c r="K108" s="439" t="s">
        <v>266</v>
      </c>
      <c r="L108" s="467"/>
      <c r="M108" s="288" t="str">
        <f t="shared" si="161"/>
        <v/>
      </c>
      <c r="N108" s="489" t="s">
        <v>14</v>
      </c>
      <c r="O108" s="490"/>
      <c r="P108" s="288" t="str">
        <f t="shared" si="162"/>
        <v/>
      </c>
      <c r="Q108" s="711" t="s">
        <v>327</v>
      </c>
      <c r="R108" s="417"/>
      <c r="S108" s="288" t="str">
        <f t="shared" si="163"/>
        <v/>
      </c>
      <c r="T108" s="528" t="s">
        <v>275</v>
      </c>
      <c r="U108" s="430"/>
      <c r="V108" s="261">
        <v>5.5178571428571432</v>
      </c>
      <c r="W108" s="261">
        <v>2.5795562770562777</v>
      </c>
      <c r="X108" s="261">
        <v>2.4050000000000002</v>
      </c>
      <c r="Y108" s="261"/>
      <c r="Z108" s="261"/>
      <c r="AA108" s="261">
        <v>2.7541125541125546</v>
      </c>
      <c r="AB108" s="262">
        <v>796.60275974025978</v>
      </c>
      <c r="AC108" s="135"/>
      <c r="AD108" s="92" t="str">
        <f>A108</f>
        <v>6//23</v>
      </c>
      <c r="AE108" s="92" t="str">
        <f>A109</f>
        <v>一</v>
      </c>
      <c r="AF108" s="92" t="str">
        <f t="shared" ref="AF108" si="318">B108</f>
        <v>A1</v>
      </c>
      <c r="AG108" s="93" t="str">
        <f t="shared" ref="AG108" si="319">C108</f>
        <v>白米飯</v>
      </c>
      <c r="AH108" s="94" t="str">
        <f t="shared" ref="AH108" si="320">C109&amp;" "&amp;C110&amp;" "&amp;C111&amp;" "&amp;C112&amp;" "&amp;C113&amp;" "&amp;C114</f>
        <v xml:space="preserve">米     </v>
      </c>
      <c r="AI108" s="93" t="str">
        <f t="shared" ref="AI108" si="321">E108</f>
        <v>瓜仔肉</v>
      </c>
      <c r="AJ108" s="94" t="str">
        <f t="shared" ref="AJ108" si="322">E109&amp;" "&amp;E110&amp;" "&amp;E111&amp;" "&amp;E112&amp;" "&amp;E113&amp;" "&amp;E114</f>
        <v xml:space="preserve">絞肉 醃漬花胡瓜 大蒜   </v>
      </c>
      <c r="AK108" s="93" t="str">
        <f t="shared" ref="AK108" si="323">H108</f>
        <v>豆包花椰</v>
      </c>
      <c r="AL108" s="94" t="str">
        <f t="shared" ref="AL108" si="324">H109&amp;" "&amp;H110&amp;" "&amp;H111&amp;" "&amp;H112&amp;" "&amp;H113&amp;" "&amp;H114</f>
        <v xml:space="preserve">豆包 冷凍青花菜 胡蘿蔔 大蒜  </v>
      </c>
      <c r="AM108" s="93" t="str">
        <f t="shared" ref="AM108" si="325">K108</f>
        <v>魚丸時蔬</v>
      </c>
      <c r="AN108" s="94" t="str">
        <f t="shared" ref="AN108" si="326">K109&amp;" "&amp;K110&amp;" "&amp;K111&amp;" "&amp;K112&amp;" "&amp;K113&amp;" "&amp;K114</f>
        <v xml:space="preserve">魚丸 時蔬 胡蘿蔔 大蒜  </v>
      </c>
      <c r="AO108" s="93" t="str">
        <f t="shared" ref="AO108" si="327">N108</f>
        <v>時蔬</v>
      </c>
      <c r="AP108" s="94" t="str">
        <f t="shared" ref="AP108" si="328">N109&amp;" "&amp;N110&amp;" "&amp;N111&amp;" "&amp;N112&amp;" "&amp;N113&amp;" "&amp;N114</f>
        <v xml:space="preserve">蔬菜 大蒜    </v>
      </c>
      <c r="AQ108" s="93" t="str">
        <f t="shared" ref="AQ108" si="329">Q108</f>
        <v>玉米蛋花湯</v>
      </c>
      <c r="AR108" s="94" t="str">
        <f t="shared" ref="AR108" si="330">Q109&amp;" "&amp;Q110&amp;" "&amp;Q111&amp;" "&amp;Q112&amp;" "&amp;Q113&amp;" "&amp;Q114</f>
        <v xml:space="preserve">冷凍玉米粒 雞蛋 胡蘿蔔 薑  </v>
      </c>
      <c r="AS108" s="95" t="str">
        <f>T108</f>
        <v>保久乳</v>
      </c>
      <c r="AT108" s="93">
        <f>U108</f>
        <v>0</v>
      </c>
      <c r="AU108" s="96">
        <f t="shared" ref="AU108" si="331">V108</f>
        <v>5.5178571428571432</v>
      </c>
      <c r="AV108" s="96">
        <f t="shared" ref="AV108" si="332">W108</f>
        <v>2.5795562770562777</v>
      </c>
      <c r="AW108" s="96">
        <f t="shared" ref="AW108" si="333">X108</f>
        <v>2.4050000000000002</v>
      </c>
      <c r="AX108" s="96">
        <f t="shared" ref="AX108" si="334">Y108</f>
        <v>0</v>
      </c>
      <c r="AY108" s="96">
        <f t="shared" ref="AY108" si="335">Z108</f>
        <v>0</v>
      </c>
      <c r="AZ108" s="96">
        <f t="shared" ref="AZ108" si="336">AA108</f>
        <v>2.7541125541125546</v>
      </c>
      <c r="BA108" s="97">
        <f t="shared" ref="BA108" si="337">AB108</f>
        <v>796.60275974025978</v>
      </c>
    </row>
    <row r="109" spans="1:53" ht="22.7" customHeight="1" thickBot="1">
      <c r="A109" s="401" t="s">
        <v>88</v>
      </c>
      <c r="B109" s="402"/>
      <c r="C109" s="425" t="s">
        <v>15</v>
      </c>
      <c r="D109" s="353">
        <v>10</v>
      </c>
      <c r="E109" s="445" t="s">
        <v>50</v>
      </c>
      <c r="F109" s="353">
        <v>6.5</v>
      </c>
      <c r="G109" s="289" t="str">
        <f t="shared" si="159"/>
        <v>公斤</v>
      </c>
      <c r="H109" s="445" t="s">
        <v>243</v>
      </c>
      <c r="I109" s="357">
        <v>1</v>
      </c>
      <c r="J109" s="280" t="str">
        <f t="shared" si="160"/>
        <v>公斤</v>
      </c>
      <c r="K109" s="445" t="s">
        <v>267</v>
      </c>
      <c r="L109" s="353">
        <v>1</v>
      </c>
      <c r="M109" s="289" t="str">
        <f t="shared" si="161"/>
        <v>公斤</v>
      </c>
      <c r="N109" s="497" t="s">
        <v>12</v>
      </c>
      <c r="O109" s="498">
        <v>7</v>
      </c>
      <c r="P109" s="289" t="str">
        <f t="shared" si="162"/>
        <v>公斤</v>
      </c>
      <c r="Q109" s="445" t="s">
        <v>46</v>
      </c>
      <c r="R109" s="353">
        <v>3</v>
      </c>
      <c r="S109" s="289" t="str">
        <f t="shared" si="163"/>
        <v>公斤</v>
      </c>
      <c r="T109" s="529"/>
      <c r="U109" s="530"/>
      <c r="V109" s="263"/>
      <c r="W109" s="263"/>
      <c r="X109" s="263"/>
      <c r="Y109" s="263"/>
      <c r="Z109" s="263"/>
      <c r="AA109" s="263"/>
      <c r="AB109" s="264"/>
      <c r="AC109" s="136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</row>
    <row r="110" spans="1:53" ht="22.7" customHeight="1" thickBot="1">
      <c r="A110" s="403"/>
      <c r="B110" s="402"/>
      <c r="C110" s="425"/>
      <c r="D110" s="353"/>
      <c r="E110" s="445" t="s">
        <v>211</v>
      </c>
      <c r="F110" s="353">
        <v>2</v>
      </c>
      <c r="G110" s="289" t="str">
        <f t="shared" si="159"/>
        <v>公斤</v>
      </c>
      <c r="H110" s="443" t="s">
        <v>54</v>
      </c>
      <c r="I110" s="357">
        <v>7</v>
      </c>
      <c r="J110" s="280" t="str">
        <f t="shared" si="160"/>
        <v>公斤</v>
      </c>
      <c r="K110" s="443" t="s">
        <v>30</v>
      </c>
      <c r="L110" s="357">
        <v>7</v>
      </c>
      <c r="M110" s="289" t="str">
        <f t="shared" si="161"/>
        <v>公斤</v>
      </c>
      <c r="N110" s="485" t="s">
        <v>18</v>
      </c>
      <c r="O110" s="486">
        <v>0.05</v>
      </c>
      <c r="P110" s="289" t="str">
        <f t="shared" si="162"/>
        <v>公斤</v>
      </c>
      <c r="Q110" s="445" t="s">
        <v>17</v>
      </c>
      <c r="R110" s="353">
        <v>2</v>
      </c>
      <c r="S110" s="289" t="str">
        <f t="shared" si="163"/>
        <v>公斤</v>
      </c>
      <c r="T110" s="519"/>
      <c r="U110" s="521"/>
      <c r="V110" s="261">
        <v>5.375</v>
      </c>
      <c r="W110" s="261">
        <v>2.1295562770562775</v>
      </c>
      <c r="X110" s="261">
        <v>1.7050000000000001</v>
      </c>
      <c r="Y110" s="261"/>
      <c r="Z110" s="261"/>
      <c r="AA110" s="261">
        <v>2.5541125541125544</v>
      </c>
      <c r="AB110" s="262">
        <v>733.13847402597401</v>
      </c>
      <c r="AC110" s="136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</row>
    <row r="111" spans="1:53" ht="22.7" customHeight="1">
      <c r="A111" s="403"/>
      <c r="B111" s="402"/>
      <c r="C111" s="425"/>
      <c r="D111" s="353"/>
      <c r="E111" s="445" t="s">
        <v>18</v>
      </c>
      <c r="F111" s="353">
        <v>0.05</v>
      </c>
      <c r="G111" s="289" t="str">
        <f t="shared" si="159"/>
        <v>公斤</v>
      </c>
      <c r="H111" s="445" t="s">
        <v>19</v>
      </c>
      <c r="I111" s="353">
        <v>0.5</v>
      </c>
      <c r="J111" s="280" t="str">
        <f t="shared" si="160"/>
        <v>公斤</v>
      </c>
      <c r="K111" s="445" t="s">
        <v>19</v>
      </c>
      <c r="L111" s="353">
        <v>0.5</v>
      </c>
      <c r="M111" s="289" t="str">
        <f t="shared" si="161"/>
        <v>公斤</v>
      </c>
      <c r="N111" s="485"/>
      <c r="O111" s="486"/>
      <c r="P111" s="289" t="str">
        <f t="shared" si="162"/>
        <v/>
      </c>
      <c r="Q111" s="445" t="s">
        <v>19</v>
      </c>
      <c r="R111" s="353">
        <v>0.5</v>
      </c>
      <c r="S111" s="289" t="str">
        <f t="shared" si="163"/>
        <v>公斤</v>
      </c>
      <c r="T111" s="519"/>
      <c r="U111" s="521"/>
      <c r="V111" s="265"/>
      <c r="W111" s="265"/>
      <c r="X111" s="266"/>
      <c r="Y111" s="265"/>
      <c r="Z111" s="265"/>
      <c r="AA111" s="265"/>
      <c r="AB111" s="267"/>
      <c r="AC111" s="136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</row>
    <row r="112" spans="1:53" ht="22.7" customHeight="1">
      <c r="A112" s="403"/>
      <c r="B112" s="402"/>
      <c r="C112" s="425"/>
      <c r="D112" s="353"/>
      <c r="E112" s="445"/>
      <c r="F112" s="360"/>
      <c r="G112" s="289" t="str">
        <f t="shared" si="159"/>
        <v/>
      </c>
      <c r="H112" s="445" t="s">
        <v>18</v>
      </c>
      <c r="I112" s="353">
        <v>0.05</v>
      </c>
      <c r="J112" s="280" t="str">
        <f t="shared" si="160"/>
        <v>公斤</v>
      </c>
      <c r="K112" s="445" t="s">
        <v>18</v>
      </c>
      <c r="L112" s="353">
        <v>0.05</v>
      </c>
      <c r="M112" s="289" t="str">
        <f t="shared" si="161"/>
        <v>公斤</v>
      </c>
      <c r="N112" s="485"/>
      <c r="O112" s="486"/>
      <c r="P112" s="289" t="str">
        <f t="shared" si="162"/>
        <v/>
      </c>
      <c r="Q112" s="445" t="s">
        <v>20</v>
      </c>
      <c r="R112" s="353">
        <v>0.05</v>
      </c>
      <c r="S112" s="289" t="str">
        <f t="shared" si="163"/>
        <v>公斤</v>
      </c>
      <c r="T112" s="519"/>
      <c r="U112" s="521"/>
      <c r="V112" s="265"/>
      <c r="W112" s="265"/>
      <c r="X112" s="266"/>
      <c r="Y112" s="265"/>
      <c r="Z112" s="265"/>
      <c r="AA112" s="265"/>
      <c r="AB112" s="267"/>
      <c r="AC112" s="136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</row>
    <row r="113" spans="1:53" ht="22.7" customHeight="1">
      <c r="A113" s="403"/>
      <c r="B113" s="402"/>
      <c r="C113" s="425"/>
      <c r="D113" s="353"/>
      <c r="E113" s="445"/>
      <c r="F113" s="360"/>
      <c r="G113" s="289" t="str">
        <f t="shared" si="159"/>
        <v/>
      </c>
      <c r="H113" s="445"/>
      <c r="I113" s="353"/>
      <c r="J113" s="280" t="str">
        <f t="shared" si="160"/>
        <v/>
      </c>
      <c r="K113" s="445"/>
      <c r="L113" s="357"/>
      <c r="M113" s="289" t="str">
        <f t="shared" si="161"/>
        <v/>
      </c>
      <c r="N113" s="485"/>
      <c r="O113" s="486"/>
      <c r="P113" s="289" t="str">
        <f t="shared" si="162"/>
        <v/>
      </c>
      <c r="Q113" s="445"/>
      <c r="R113" s="353"/>
      <c r="S113" s="289" t="str">
        <f t="shared" si="163"/>
        <v/>
      </c>
      <c r="T113" s="519"/>
      <c r="U113" s="521"/>
      <c r="V113" s="265"/>
      <c r="W113" s="265"/>
      <c r="X113" s="266"/>
      <c r="Y113" s="265"/>
      <c r="Z113" s="265"/>
      <c r="AA113" s="265"/>
      <c r="AB113" s="267"/>
      <c r="AC113" s="136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</row>
    <row r="114" spans="1:53" s="77" customFormat="1" ht="22.7" customHeight="1" thickBot="1">
      <c r="A114" s="404"/>
      <c r="B114" s="402"/>
      <c r="C114" s="425"/>
      <c r="D114" s="353"/>
      <c r="E114" s="445"/>
      <c r="F114" s="353"/>
      <c r="G114" s="289" t="str">
        <f t="shared" si="159"/>
        <v/>
      </c>
      <c r="H114" s="445"/>
      <c r="I114" s="357"/>
      <c r="J114" s="280" t="str">
        <f t="shared" si="160"/>
        <v/>
      </c>
      <c r="K114" s="445"/>
      <c r="L114" s="357"/>
      <c r="M114" s="289" t="str">
        <f t="shared" si="161"/>
        <v/>
      </c>
      <c r="N114" s="485"/>
      <c r="O114" s="486"/>
      <c r="P114" s="289" t="str">
        <f t="shared" si="162"/>
        <v/>
      </c>
      <c r="Q114" s="445"/>
      <c r="R114" s="353"/>
      <c r="S114" s="289" t="str">
        <f t="shared" si="163"/>
        <v/>
      </c>
      <c r="T114" s="531"/>
      <c r="U114" s="532"/>
      <c r="V114" s="268"/>
      <c r="W114" s="268"/>
      <c r="X114" s="269"/>
      <c r="Y114" s="268"/>
      <c r="Z114" s="268"/>
      <c r="AA114" s="268"/>
      <c r="AB114" s="270"/>
      <c r="AC114" s="14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</row>
    <row r="115" spans="1:53" s="90" customFormat="1" ht="28.5" customHeight="1" thickBot="1">
      <c r="A115" s="396">
        <v>45832</v>
      </c>
      <c r="B115" s="397" t="s">
        <v>184</v>
      </c>
      <c r="C115" s="421" t="s">
        <v>194</v>
      </c>
      <c r="D115" s="428"/>
      <c r="E115" s="735" t="s">
        <v>133</v>
      </c>
      <c r="F115" s="736"/>
      <c r="G115" s="288" t="str">
        <f t="shared" si="159"/>
        <v/>
      </c>
      <c r="H115" s="735" t="s">
        <v>244</v>
      </c>
      <c r="I115" s="736"/>
      <c r="J115" s="285" t="str">
        <f t="shared" si="160"/>
        <v/>
      </c>
      <c r="K115" s="342" t="s">
        <v>152</v>
      </c>
      <c r="L115" s="455"/>
      <c r="M115" s="288" t="str">
        <f t="shared" si="161"/>
        <v/>
      </c>
      <c r="N115" s="499" t="s">
        <v>14</v>
      </c>
      <c r="O115" s="500"/>
      <c r="P115" s="288" t="str">
        <f t="shared" si="162"/>
        <v/>
      </c>
      <c r="Q115" s="711" t="s">
        <v>328</v>
      </c>
      <c r="R115" s="417"/>
      <c r="S115" s="288" t="str">
        <f t="shared" si="163"/>
        <v/>
      </c>
      <c r="T115" s="509" t="s">
        <v>125</v>
      </c>
      <c r="U115" s="430"/>
      <c r="V115" s="261">
        <v>6</v>
      </c>
      <c r="W115" s="261">
        <v>3</v>
      </c>
      <c r="X115" s="261">
        <v>1.6559999999999999</v>
      </c>
      <c r="Y115" s="261"/>
      <c r="Z115" s="261"/>
      <c r="AA115" s="261">
        <v>3.6844155844155844</v>
      </c>
      <c r="AB115" s="262">
        <v>902.73116883116882</v>
      </c>
      <c r="AC115" s="135"/>
      <c r="AD115" s="92">
        <f>A115</f>
        <v>45832</v>
      </c>
      <c r="AE115" s="92" t="str">
        <f>A116</f>
        <v>二</v>
      </c>
      <c r="AF115" s="92" t="str">
        <f t="shared" ref="AF115" si="338">B115</f>
        <v>A2</v>
      </c>
      <c r="AG115" s="93" t="str">
        <f t="shared" ref="AG115" si="339">C115</f>
        <v>白米飯</v>
      </c>
      <c r="AH115" s="94" t="str">
        <f t="shared" ref="AH115" si="340">C116&amp;" "&amp;C117&amp;" "&amp;C118&amp;" "&amp;C119&amp;" "&amp;C120&amp;" "&amp;C121</f>
        <v xml:space="preserve">米     </v>
      </c>
      <c r="AI115" s="93" t="str">
        <f t="shared" ref="AI115" si="341">E115</f>
        <v>鹹酥雞</v>
      </c>
      <c r="AJ115" s="94" t="str">
        <f t="shared" ref="AJ115" si="342">E116&amp;" "&amp;E117&amp;" "&amp;E118&amp;" "&amp;E119&amp;" "&amp;E120&amp;" "&amp;E121</f>
        <v xml:space="preserve">鹹酥雞     </v>
      </c>
      <c r="AK115" s="93" t="str">
        <f t="shared" ref="AK115" si="343">H115</f>
        <v>番茄炒蛋</v>
      </c>
      <c r="AL115" s="94" t="str">
        <f t="shared" ref="AL115" si="344">H116&amp;" "&amp;H117&amp;" "&amp;H118&amp;" "&amp;H119&amp;" "&amp;H120&amp;" "&amp;H121</f>
        <v xml:space="preserve">大番茄 雞蛋 大蒜   </v>
      </c>
      <c r="AM115" s="93" t="str">
        <f t="shared" ref="AM115" si="345">K115</f>
        <v>筍乾凍腐</v>
      </c>
      <c r="AN115" s="94" t="str">
        <f t="shared" ref="AN115" si="346">K116&amp;" "&amp;K117&amp;" "&amp;K118&amp;" "&amp;K119&amp;" "&amp;K120&amp;" "&amp;K121</f>
        <v xml:space="preserve">寬粉 時蔬 乾木耳 豬絞肉 大蒜 </v>
      </c>
      <c r="AO115" s="93" t="str">
        <f t="shared" ref="AO115" si="347">N115</f>
        <v>時蔬</v>
      </c>
      <c r="AP115" s="94" t="str">
        <f t="shared" ref="AP115" si="348">N116&amp;" "&amp;N117&amp;" "&amp;N118&amp;" "&amp;N119&amp;" "&amp;N120&amp;" "&amp;N121</f>
        <v xml:space="preserve">蔬菜 大蒜    </v>
      </c>
      <c r="AQ115" s="93" t="str">
        <f t="shared" ref="AQ115" si="349">Q115</f>
        <v>三絲湯</v>
      </c>
      <c r="AR115" s="94" t="str">
        <f t="shared" ref="AR115" si="350">Q116&amp;" "&amp;Q117&amp;" "&amp;Q118&amp;" "&amp;Q119&amp;" "&amp;Q120&amp;" "&amp;Q121</f>
        <v xml:space="preserve">豬後腿肉 脆筍 胡蘿蔔絲 時蔬 薑 </v>
      </c>
      <c r="AS115" s="95" t="str">
        <f t="shared" ref="AS115" si="351">T115</f>
        <v>綜合堅果</v>
      </c>
      <c r="AT115" s="93">
        <f t="shared" ref="AT115" si="352">U115</f>
        <v>0</v>
      </c>
      <c r="AU115" s="96">
        <f t="shared" ref="AU115" si="353">V115</f>
        <v>6</v>
      </c>
      <c r="AV115" s="96">
        <f t="shared" ref="AV115" si="354">W115</f>
        <v>3</v>
      </c>
      <c r="AW115" s="96">
        <f t="shared" ref="AW115" si="355">X115</f>
        <v>1.6559999999999999</v>
      </c>
      <c r="AX115" s="96">
        <f t="shared" ref="AX115" si="356">Y115</f>
        <v>0</v>
      </c>
      <c r="AY115" s="96">
        <f t="shared" ref="AY115" si="357">Z115</f>
        <v>0</v>
      </c>
      <c r="AZ115" s="96">
        <f t="shared" ref="AZ115" si="358">AA115</f>
        <v>3.6844155844155844</v>
      </c>
      <c r="BA115" s="97">
        <f t="shared" ref="BA115" si="359">AB115</f>
        <v>902.73116883116882</v>
      </c>
    </row>
    <row r="116" spans="1:53" ht="22.7" customHeight="1" thickBot="1">
      <c r="A116" s="405" t="s">
        <v>89</v>
      </c>
      <c r="B116" s="402"/>
      <c r="C116" s="425" t="s">
        <v>15</v>
      </c>
      <c r="D116" s="353">
        <v>10</v>
      </c>
      <c r="E116" s="362" t="s">
        <v>133</v>
      </c>
      <c r="F116" s="456">
        <v>10</v>
      </c>
      <c r="G116" s="289" t="str">
        <f t="shared" si="159"/>
        <v>公斤</v>
      </c>
      <c r="H116" s="362" t="s">
        <v>94</v>
      </c>
      <c r="I116" s="456">
        <v>4</v>
      </c>
      <c r="J116" s="280" t="str">
        <f t="shared" si="160"/>
        <v>公斤</v>
      </c>
      <c r="K116" s="456" t="s">
        <v>157</v>
      </c>
      <c r="L116" s="362">
        <v>1.5</v>
      </c>
      <c r="M116" s="289" t="str">
        <f t="shared" si="161"/>
        <v>公斤</v>
      </c>
      <c r="N116" s="443" t="s">
        <v>12</v>
      </c>
      <c r="O116" s="357">
        <v>7</v>
      </c>
      <c r="P116" s="289" t="str">
        <f t="shared" si="162"/>
        <v>公斤</v>
      </c>
      <c r="Q116" s="445" t="s">
        <v>16</v>
      </c>
      <c r="R116" s="353">
        <v>1</v>
      </c>
      <c r="S116" s="289" t="str">
        <f t="shared" si="163"/>
        <v>公斤</v>
      </c>
      <c r="T116" s="511"/>
      <c r="U116" s="526"/>
      <c r="V116" s="263"/>
      <c r="W116" s="263"/>
      <c r="X116" s="263"/>
      <c r="Y116" s="263"/>
      <c r="Z116" s="263"/>
      <c r="AA116" s="263"/>
      <c r="AB116" s="264"/>
      <c r="AC116" s="136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</row>
    <row r="117" spans="1:53" ht="22.7" customHeight="1" thickBot="1">
      <c r="A117" s="406"/>
      <c r="B117" s="402"/>
      <c r="C117" s="425"/>
      <c r="D117" s="353"/>
      <c r="E117" s="362"/>
      <c r="F117" s="456"/>
      <c r="G117" s="289" t="str">
        <f t="shared" ref="G117:G135" si="360">IF(F117,"公斤","")</f>
        <v/>
      </c>
      <c r="H117" s="362" t="s">
        <v>60</v>
      </c>
      <c r="I117" s="456">
        <v>4</v>
      </c>
      <c r="J117" s="280" t="str">
        <f t="shared" ref="J117:J128" si="361">IF(I117,"公斤","")</f>
        <v>公斤</v>
      </c>
      <c r="K117" s="456" t="s">
        <v>14</v>
      </c>
      <c r="L117" s="362">
        <v>2</v>
      </c>
      <c r="M117" s="289" t="str">
        <f t="shared" ref="M117:M128" si="362">IF(L117,"公斤","")</f>
        <v>公斤</v>
      </c>
      <c r="N117" s="445" t="s">
        <v>18</v>
      </c>
      <c r="O117" s="353">
        <v>0.05</v>
      </c>
      <c r="P117" s="289" t="str">
        <f t="shared" ref="P117:P128" si="363">IF(O117,"公斤","")</f>
        <v>公斤</v>
      </c>
      <c r="Q117" s="445" t="s">
        <v>105</v>
      </c>
      <c r="R117" s="353">
        <v>1.5</v>
      </c>
      <c r="S117" s="289" t="str">
        <f t="shared" ref="S117:S128" si="364">IF(R117,"公斤","")</f>
        <v>公斤</v>
      </c>
      <c r="T117" s="513"/>
      <c r="U117" s="526"/>
      <c r="V117" s="261">
        <v>5</v>
      </c>
      <c r="W117" s="261">
        <v>2.5</v>
      </c>
      <c r="X117" s="261">
        <v>1.4550000000000001</v>
      </c>
      <c r="Y117" s="261"/>
      <c r="Z117" s="261"/>
      <c r="AA117" s="261">
        <v>3.5129870129870131</v>
      </c>
      <c r="AB117" s="262">
        <v>787.34902597402606</v>
      </c>
      <c r="AC117" s="136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</row>
    <row r="118" spans="1:53" ht="22.7" customHeight="1">
      <c r="A118" s="406"/>
      <c r="B118" s="402"/>
      <c r="C118" s="425"/>
      <c r="D118" s="353"/>
      <c r="E118" s="445"/>
      <c r="F118" s="353"/>
      <c r="G118" s="289" t="str">
        <f t="shared" si="360"/>
        <v/>
      </c>
      <c r="H118" s="445" t="s">
        <v>18</v>
      </c>
      <c r="I118" s="353">
        <v>0.05</v>
      </c>
      <c r="J118" s="280" t="str">
        <f t="shared" si="361"/>
        <v>公斤</v>
      </c>
      <c r="K118" s="353" t="s">
        <v>25</v>
      </c>
      <c r="L118" s="445">
        <v>0.01</v>
      </c>
      <c r="M118" s="289" t="str">
        <f t="shared" si="362"/>
        <v>公斤</v>
      </c>
      <c r="N118" s="445"/>
      <c r="O118" s="353"/>
      <c r="P118" s="289" t="str">
        <f t="shared" si="363"/>
        <v/>
      </c>
      <c r="Q118" s="445" t="s">
        <v>329</v>
      </c>
      <c r="R118" s="353">
        <v>0.5</v>
      </c>
      <c r="S118" s="289" t="str">
        <f t="shared" si="364"/>
        <v>公斤</v>
      </c>
      <c r="T118" s="513"/>
      <c r="U118" s="526"/>
      <c r="V118" s="265"/>
      <c r="W118" s="265"/>
      <c r="X118" s="266"/>
      <c r="Y118" s="265"/>
      <c r="Z118" s="265"/>
      <c r="AA118" s="265"/>
      <c r="AB118" s="267"/>
      <c r="AC118" s="136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</row>
    <row r="119" spans="1:53" ht="22.7" customHeight="1">
      <c r="A119" s="406"/>
      <c r="B119" s="402"/>
      <c r="C119" s="425"/>
      <c r="D119" s="353"/>
      <c r="E119" s="363"/>
      <c r="F119" s="457"/>
      <c r="G119" s="289" t="str">
        <f t="shared" si="360"/>
        <v/>
      </c>
      <c r="H119" s="363"/>
      <c r="I119" s="457"/>
      <c r="J119" s="280" t="str">
        <f t="shared" si="361"/>
        <v/>
      </c>
      <c r="K119" s="457" t="s">
        <v>22</v>
      </c>
      <c r="L119" s="363">
        <v>0.6</v>
      </c>
      <c r="M119" s="289" t="str">
        <f t="shared" si="362"/>
        <v>公斤</v>
      </c>
      <c r="N119" s="445"/>
      <c r="O119" s="353"/>
      <c r="P119" s="289" t="str">
        <f t="shared" si="363"/>
        <v/>
      </c>
      <c r="Q119" s="445" t="s">
        <v>14</v>
      </c>
      <c r="R119" s="353">
        <v>1.5</v>
      </c>
      <c r="S119" s="289" t="str">
        <f t="shared" si="364"/>
        <v>公斤</v>
      </c>
      <c r="T119" s="513"/>
      <c r="U119" s="526"/>
      <c r="V119" s="265"/>
      <c r="W119" s="265"/>
      <c r="X119" s="266"/>
      <c r="Y119" s="265"/>
      <c r="Z119" s="265"/>
      <c r="AA119" s="265"/>
      <c r="AB119" s="267"/>
      <c r="AC119" s="136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</row>
    <row r="120" spans="1:53" ht="22.7" customHeight="1" thickBot="1">
      <c r="A120" s="406"/>
      <c r="B120" s="402"/>
      <c r="C120" s="425"/>
      <c r="D120" s="353"/>
      <c r="E120" s="363"/>
      <c r="F120" s="457"/>
      <c r="G120" s="289" t="str">
        <f t="shared" si="360"/>
        <v/>
      </c>
      <c r="H120" s="363"/>
      <c r="I120" s="457"/>
      <c r="J120" s="280" t="str">
        <f t="shared" si="361"/>
        <v/>
      </c>
      <c r="K120" s="457" t="s">
        <v>18</v>
      </c>
      <c r="L120" s="363">
        <v>0.05</v>
      </c>
      <c r="M120" s="289" t="str">
        <f t="shared" si="362"/>
        <v>公斤</v>
      </c>
      <c r="N120" s="445"/>
      <c r="O120" s="353"/>
      <c r="P120" s="289" t="str">
        <f t="shared" si="363"/>
        <v/>
      </c>
      <c r="Q120" s="445" t="s">
        <v>20</v>
      </c>
      <c r="R120" s="353">
        <v>0.05</v>
      </c>
      <c r="S120" s="289" t="str">
        <f t="shared" si="364"/>
        <v>公斤</v>
      </c>
      <c r="T120" s="513"/>
      <c r="U120" s="526"/>
      <c r="V120" s="265"/>
      <c r="W120" s="265"/>
      <c r="X120" s="266"/>
      <c r="Y120" s="265"/>
      <c r="Z120" s="265"/>
      <c r="AA120" s="265"/>
      <c r="AB120" s="267"/>
      <c r="AC120" s="136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</row>
    <row r="121" spans="1:53" s="77" customFormat="1" ht="22.7" customHeight="1" thickBot="1">
      <c r="A121" s="407"/>
      <c r="B121" s="402"/>
      <c r="C121" s="425"/>
      <c r="D121" s="353"/>
      <c r="E121" s="735"/>
      <c r="F121" s="736"/>
      <c r="G121" s="289" t="str">
        <f t="shared" si="360"/>
        <v/>
      </c>
      <c r="H121" s="735"/>
      <c r="I121" s="736"/>
      <c r="J121" s="280" t="str">
        <f t="shared" si="361"/>
        <v/>
      </c>
      <c r="K121" s="357"/>
      <c r="L121" s="455"/>
      <c r="M121" s="289" t="str">
        <f t="shared" si="362"/>
        <v/>
      </c>
      <c r="N121" s="445"/>
      <c r="O121" s="353"/>
      <c r="P121" s="289" t="str">
        <f t="shared" si="363"/>
        <v/>
      </c>
      <c r="Q121" s="445"/>
      <c r="R121" s="353"/>
      <c r="S121" s="289" t="str">
        <f t="shared" si="364"/>
        <v/>
      </c>
      <c r="T121" s="515"/>
      <c r="U121" s="526"/>
      <c r="V121" s="268"/>
      <c r="W121" s="268"/>
      <c r="X121" s="269"/>
      <c r="Y121" s="268"/>
      <c r="Z121" s="268"/>
      <c r="AA121" s="268"/>
      <c r="AB121" s="270"/>
      <c r="AC121" s="14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</row>
    <row r="122" spans="1:53" s="90" customFormat="1" ht="28.5" customHeight="1" thickBot="1">
      <c r="A122" s="396">
        <f>A115+1</f>
        <v>45833</v>
      </c>
      <c r="B122" s="397" t="s">
        <v>185</v>
      </c>
      <c r="C122" s="421" t="s">
        <v>195</v>
      </c>
      <c r="D122" s="428"/>
      <c r="E122" s="439" t="s">
        <v>134</v>
      </c>
      <c r="F122" s="417"/>
      <c r="G122" s="288" t="str">
        <f t="shared" si="360"/>
        <v/>
      </c>
      <c r="H122" s="439" t="s">
        <v>245</v>
      </c>
      <c r="I122" s="467"/>
      <c r="J122" s="285" t="str">
        <f t="shared" si="361"/>
        <v/>
      </c>
      <c r="K122" s="439" t="s">
        <v>268</v>
      </c>
      <c r="L122" s="417"/>
      <c r="M122" s="288" t="str">
        <f t="shared" si="362"/>
        <v/>
      </c>
      <c r="N122" s="499" t="s">
        <v>14</v>
      </c>
      <c r="O122" s="500"/>
      <c r="P122" s="288" t="str">
        <f t="shared" si="363"/>
        <v/>
      </c>
      <c r="Q122" s="711" t="s">
        <v>330</v>
      </c>
      <c r="R122" s="417"/>
      <c r="S122" s="288" t="str">
        <f t="shared" si="364"/>
        <v/>
      </c>
      <c r="T122" s="509" t="s">
        <v>273</v>
      </c>
      <c r="U122" s="527" t="s">
        <v>276</v>
      </c>
      <c r="V122" s="261">
        <v>5</v>
      </c>
      <c r="W122" s="261">
        <v>2.3348181818181821</v>
      </c>
      <c r="X122" s="261">
        <v>2.0060000000000002</v>
      </c>
      <c r="Y122" s="261"/>
      <c r="Z122" s="261"/>
      <c r="AA122" s="261">
        <v>2.6636363636363636</v>
      </c>
      <c r="AB122" s="262">
        <v>705</v>
      </c>
      <c r="AC122" s="135"/>
      <c r="AD122" s="92">
        <f>A122</f>
        <v>45833</v>
      </c>
      <c r="AE122" s="92" t="str">
        <f>A123</f>
        <v>三</v>
      </c>
      <c r="AF122" s="92" t="str">
        <f t="shared" ref="AF122" si="365">B122</f>
        <v>A3</v>
      </c>
      <c r="AG122" s="93" t="str">
        <f t="shared" ref="AG122" si="366">C122</f>
        <v>培根拌飯</v>
      </c>
      <c r="AH122" s="94" t="str">
        <f t="shared" ref="AH122" si="367">C123&amp;" "&amp;C124&amp;" "&amp;C125&amp;" "&amp;C126&amp;" "&amp;C127&amp;" "&amp;C128</f>
        <v xml:space="preserve">米 糙米    </v>
      </c>
      <c r="AI122" s="93" t="str">
        <f t="shared" ref="AI122" si="368">E122</f>
        <v>香滷肉排</v>
      </c>
      <c r="AJ122" s="94" t="str">
        <f t="shared" ref="AJ122" si="369">E123&amp;" "&amp;E124&amp;" "&amp;E125&amp;" "&amp;E126&amp;" "&amp;E127&amp;" "&amp;E128</f>
        <v xml:space="preserve">肉排     </v>
      </c>
      <c r="AK122" s="93" t="str">
        <f t="shared" ref="AK122" si="370">H122</f>
        <v>拌飯配料</v>
      </c>
      <c r="AL122" s="94" t="str">
        <f t="shared" ref="AL122" si="371">H123&amp;" "&amp;H124&amp;" "&amp;H125&amp;" "&amp;H126&amp;" "&amp;H127&amp;" "&amp;H128</f>
        <v xml:space="preserve">培根 豬後腿肉 冷凍玉米粒 時蔬 大蒜 </v>
      </c>
      <c r="AM122" s="93" t="str">
        <f t="shared" ref="AM122" si="372">K122</f>
        <v>蛋香時瓜</v>
      </c>
      <c r="AN122" s="94" t="str">
        <f t="shared" ref="AN122" si="373">K123&amp;" "&amp;K124&amp;" "&amp;K125&amp;" "&amp;K126&amp;" "&amp;K127&amp;" "&amp;K128</f>
        <v xml:space="preserve">雞蛋 時瓜 胡蘿蔔 大蒜  </v>
      </c>
      <c r="AO122" s="93" t="str">
        <f t="shared" ref="AO122" si="374">N122</f>
        <v>時蔬</v>
      </c>
      <c r="AP122" s="94" t="str">
        <f t="shared" ref="AP122" si="375">N123&amp;" "&amp;N124&amp;" "&amp;N125&amp;" "&amp;N126&amp;" "&amp;N127&amp;" "&amp;N128</f>
        <v xml:space="preserve">蔬菜 大蒜    </v>
      </c>
      <c r="AQ122" s="93" t="str">
        <f t="shared" ref="AQ122" si="376">Q122</f>
        <v>味噌豆腐湯</v>
      </c>
      <c r="AR122" s="94" t="str">
        <f t="shared" ref="AR122" si="377">Q123&amp;" "&amp;Q124&amp;" "&amp;Q125&amp;" "&amp;Q126&amp;" "&amp;Q127&amp;" "&amp;Q128</f>
        <v xml:space="preserve">洋蔥 豆腐 味噌 柴魚片  </v>
      </c>
      <c r="AS122" s="95" t="str">
        <f t="shared" ref="AS122" si="378">T122</f>
        <v>水果</v>
      </c>
      <c r="AT122" s="93" t="str">
        <f t="shared" ref="AT122" si="379">U122</f>
        <v>有機豆奶</v>
      </c>
      <c r="AU122" s="96">
        <f t="shared" ref="AU122" si="380">V122</f>
        <v>5</v>
      </c>
      <c r="AV122" s="96">
        <f t="shared" ref="AV122" si="381">W122</f>
        <v>2.3348181818181821</v>
      </c>
      <c r="AW122" s="96">
        <f t="shared" ref="AW122" si="382">X122</f>
        <v>2.0060000000000002</v>
      </c>
      <c r="AX122" s="96">
        <f t="shared" ref="AX122" si="383">Y122</f>
        <v>0</v>
      </c>
      <c r="AY122" s="96">
        <f t="shared" ref="AY122" si="384">Z122</f>
        <v>0</v>
      </c>
      <c r="AZ122" s="96">
        <f t="shared" ref="AZ122" si="385">AA122</f>
        <v>2.6636363636363636</v>
      </c>
      <c r="BA122" s="97">
        <f t="shared" ref="BA122" si="386">AB122</f>
        <v>705</v>
      </c>
    </row>
    <row r="123" spans="1:53" ht="22.7" customHeight="1" thickBot="1">
      <c r="A123" s="405" t="s">
        <v>90</v>
      </c>
      <c r="B123" s="402"/>
      <c r="C123" s="429" t="s">
        <v>15</v>
      </c>
      <c r="D123" s="341">
        <v>7</v>
      </c>
      <c r="E123" s="445" t="s">
        <v>135</v>
      </c>
      <c r="F123" s="353">
        <v>6</v>
      </c>
      <c r="G123" s="289" t="str">
        <f t="shared" si="360"/>
        <v>公斤</v>
      </c>
      <c r="H123" s="458" t="s">
        <v>117</v>
      </c>
      <c r="I123" s="360">
        <v>1</v>
      </c>
      <c r="J123" s="280" t="str">
        <f t="shared" si="361"/>
        <v>公斤</v>
      </c>
      <c r="K123" s="441" t="s">
        <v>60</v>
      </c>
      <c r="L123" s="424">
        <v>2</v>
      </c>
      <c r="M123" s="289" t="str">
        <f t="shared" si="362"/>
        <v>公斤</v>
      </c>
      <c r="N123" s="501" t="s">
        <v>12</v>
      </c>
      <c r="O123" s="502">
        <v>7</v>
      </c>
      <c r="P123" s="289" t="str">
        <f t="shared" si="363"/>
        <v>公斤</v>
      </c>
      <c r="Q123" s="445" t="s">
        <v>71</v>
      </c>
      <c r="R123" s="353">
        <v>2</v>
      </c>
      <c r="S123" s="289" t="str">
        <f t="shared" si="364"/>
        <v>公斤</v>
      </c>
      <c r="T123" s="519"/>
      <c r="U123" s="526"/>
      <c r="V123" s="263"/>
      <c r="W123" s="263"/>
      <c r="X123" s="263"/>
      <c r="Y123" s="263"/>
      <c r="Z123" s="263"/>
      <c r="AA123" s="263"/>
      <c r="AB123" s="264"/>
      <c r="AC123" s="136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</row>
    <row r="124" spans="1:53" ht="22.7" customHeight="1" thickBot="1">
      <c r="A124" s="406"/>
      <c r="B124" s="402"/>
      <c r="C124" s="429" t="s">
        <v>23</v>
      </c>
      <c r="D124" s="341">
        <v>3</v>
      </c>
      <c r="E124" s="445"/>
      <c r="F124" s="353"/>
      <c r="G124" s="289" t="str">
        <f t="shared" si="360"/>
        <v/>
      </c>
      <c r="H124" s="458" t="s">
        <v>16</v>
      </c>
      <c r="I124" s="360">
        <v>1.2</v>
      </c>
      <c r="J124" s="280" t="str">
        <f t="shared" si="361"/>
        <v>公斤</v>
      </c>
      <c r="K124" s="445" t="s">
        <v>233</v>
      </c>
      <c r="L124" s="353">
        <v>8</v>
      </c>
      <c r="M124" s="289" t="str">
        <f t="shared" si="362"/>
        <v>公斤</v>
      </c>
      <c r="N124" s="503" t="s">
        <v>18</v>
      </c>
      <c r="O124" s="504">
        <v>0.05</v>
      </c>
      <c r="P124" s="289" t="str">
        <f t="shared" si="363"/>
        <v>公斤</v>
      </c>
      <c r="Q124" s="445" t="s">
        <v>49</v>
      </c>
      <c r="R124" s="353">
        <v>2</v>
      </c>
      <c r="S124" s="289" t="str">
        <f t="shared" si="364"/>
        <v>公斤</v>
      </c>
      <c r="T124" s="519"/>
      <c r="U124" s="526"/>
      <c r="V124" s="261">
        <v>5</v>
      </c>
      <c r="W124" s="261">
        <v>2</v>
      </c>
      <c r="X124" s="261">
        <v>1.2010000000000001</v>
      </c>
      <c r="Y124" s="261"/>
      <c r="Z124" s="261"/>
      <c r="AA124" s="261">
        <v>2.2999999999999998</v>
      </c>
      <c r="AB124" s="262">
        <v>643</v>
      </c>
      <c r="AC124" s="136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</row>
    <row r="125" spans="1:53" ht="22.7" customHeight="1">
      <c r="A125" s="406"/>
      <c r="B125" s="402"/>
      <c r="C125" s="429"/>
      <c r="D125" s="341"/>
      <c r="E125" s="445"/>
      <c r="F125" s="453"/>
      <c r="G125" s="289" t="str">
        <f t="shared" si="360"/>
        <v/>
      </c>
      <c r="H125" s="458" t="s">
        <v>46</v>
      </c>
      <c r="I125" s="360">
        <v>1</v>
      </c>
      <c r="J125" s="280" t="str">
        <f t="shared" si="361"/>
        <v>公斤</v>
      </c>
      <c r="K125" s="445" t="s">
        <v>19</v>
      </c>
      <c r="L125" s="353">
        <v>0.5</v>
      </c>
      <c r="M125" s="289" t="str">
        <f t="shared" si="362"/>
        <v>公斤</v>
      </c>
      <c r="N125" s="503"/>
      <c r="O125" s="504"/>
      <c r="P125" s="289" t="str">
        <f t="shared" si="363"/>
        <v/>
      </c>
      <c r="Q125" s="445" t="s">
        <v>24</v>
      </c>
      <c r="R125" s="353">
        <v>1</v>
      </c>
      <c r="S125" s="289" t="str">
        <f t="shared" si="364"/>
        <v>公斤</v>
      </c>
      <c r="T125" s="519"/>
      <c r="U125" s="526"/>
      <c r="V125" s="265"/>
      <c r="W125" s="265"/>
      <c r="X125" s="266"/>
      <c r="Y125" s="265"/>
      <c r="Z125" s="265"/>
      <c r="AA125" s="265"/>
      <c r="AB125" s="267"/>
      <c r="AC125" s="136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</row>
    <row r="126" spans="1:53" ht="22.7" customHeight="1">
      <c r="A126" s="406"/>
      <c r="B126" s="402"/>
      <c r="C126" s="429"/>
      <c r="D126" s="341"/>
      <c r="E126" s="445"/>
      <c r="F126" s="353"/>
      <c r="G126" s="289" t="str">
        <f t="shared" si="360"/>
        <v/>
      </c>
      <c r="H126" s="458" t="s">
        <v>14</v>
      </c>
      <c r="I126" s="360">
        <v>3</v>
      </c>
      <c r="J126" s="280" t="str">
        <f t="shared" si="361"/>
        <v>公斤</v>
      </c>
      <c r="K126" s="445" t="s">
        <v>18</v>
      </c>
      <c r="L126" s="353">
        <v>0.05</v>
      </c>
      <c r="M126" s="289" t="str">
        <f t="shared" si="362"/>
        <v>公斤</v>
      </c>
      <c r="N126" s="503"/>
      <c r="O126" s="504"/>
      <c r="P126" s="289" t="str">
        <f t="shared" si="363"/>
        <v/>
      </c>
      <c r="Q126" s="458" t="s">
        <v>44</v>
      </c>
      <c r="R126" s="353">
        <v>0.01</v>
      </c>
      <c r="S126" s="289" t="str">
        <f t="shared" si="364"/>
        <v>公斤</v>
      </c>
      <c r="T126" s="519"/>
      <c r="U126" s="526"/>
      <c r="V126" s="265"/>
      <c r="W126" s="265"/>
      <c r="X126" s="266"/>
      <c r="Y126" s="265"/>
      <c r="Z126" s="265"/>
      <c r="AA126" s="265"/>
      <c r="AB126" s="267"/>
      <c r="AC126" s="136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</row>
    <row r="127" spans="1:53" ht="18" customHeight="1">
      <c r="A127" s="406"/>
      <c r="B127" s="402"/>
      <c r="C127" s="429"/>
      <c r="D127" s="341"/>
      <c r="E127" s="445"/>
      <c r="F127" s="353"/>
      <c r="G127" s="289" t="str">
        <f t="shared" si="360"/>
        <v/>
      </c>
      <c r="H127" s="458" t="s">
        <v>18</v>
      </c>
      <c r="I127" s="360">
        <v>0.05</v>
      </c>
      <c r="J127" s="280" t="str">
        <f t="shared" si="361"/>
        <v>公斤</v>
      </c>
      <c r="K127" s="445"/>
      <c r="L127" s="353"/>
      <c r="M127" s="289" t="str">
        <f t="shared" si="362"/>
        <v/>
      </c>
      <c r="N127" s="503"/>
      <c r="O127" s="504"/>
      <c r="P127" s="289" t="str">
        <f t="shared" si="363"/>
        <v/>
      </c>
      <c r="Q127" s="458"/>
      <c r="R127" s="353"/>
      <c r="S127" s="289" t="str">
        <f t="shared" si="364"/>
        <v/>
      </c>
      <c r="T127" s="519"/>
      <c r="U127" s="526"/>
      <c r="V127" s="265"/>
      <c r="W127" s="265"/>
      <c r="X127" s="266"/>
      <c r="Y127" s="265"/>
      <c r="Z127" s="265"/>
      <c r="AA127" s="265"/>
      <c r="AB127" s="267"/>
      <c r="AC127" s="137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</row>
    <row r="128" spans="1:53" s="77" customFormat="1" ht="15" customHeight="1" thickBot="1">
      <c r="A128" s="407"/>
      <c r="B128" s="402"/>
      <c r="C128" s="429"/>
      <c r="D128" s="341"/>
      <c r="E128" s="458"/>
      <c r="F128" s="353"/>
      <c r="G128" s="289" t="str">
        <f t="shared" si="360"/>
        <v/>
      </c>
      <c r="H128" s="458"/>
      <c r="I128" s="360"/>
      <c r="J128" s="280" t="str">
        <f t="shared" si="361"/>
        <v/>
      </c>
      <c r="K128" s="446"/>
      <c r="L128" s="427"/>
      <c r="M128" s="289" t="str">
        <f t="shared" si="362"/>
        <v/>
      </c>
      <c r="N128" s="503"/>
      <c r="O128" s="504"/>
      <c r="P128" s="289" t="str">
        <f t="shared" si="363"/>
        <v/>
      </c>
      <c r="Q128" s="458"/>
      <c r="R128" s="360"/>
      <c r="S128" s="289" t="str">
        <f t="shared" si="364"/>
        <v/>
      </c>
      <c r="T128" s="519"/>
      <c r="U128" s="526"/>
      <c r="V128" s="268"/>
      <c r="W128" s="268"/>
      <c r="X128" s="269"/>
      <c r="Y128" s="268"/>
      <c r="Z128" s="268"/>
      <c r="AA128" s="268"/>
      <c r="AB128" s="270"/>
      <c r="AC128" s="141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</row>
    <row r="129" spans="1:53" s="90" customFormat="1" ht="27" customHeight="1" thickBot="1">
      <c r="A129" s="396">
        <f>A122+1</f>
        <v>45834</v>
      </c>
      <c r="B129" s="397" t="s">
        <v>186</v>
      </c>
      <c r="C129" s="421" t="s">
        <v>21</v>
      </c>
      <c r="D129" s="428"/>
      <c r="E129" s="439" t="s">
        <v>220</v>
      </c>
      <c r="F129" s="417"/>
      <c r="G129" s="290"/>
      <c r="H129" s="439" t="s">
        <v>246</v>
      </c>
      <c r="I129" s="467"/>
      <c r="J129" s="287"/>
      <c r="K129" s="439" t="s">
        <v>150</v>
      </c>
      <c r="L129" s="467"/>
      <c r="M129" s="290"/>
      <c r="N129" s="499" t="s">
        <v>14</v>
      </c>
      <c r="O129" s="500"/>
      <c r="P129" s="288" t="str">
        <f t="shared" ref="P129:P142" si="387">IF(O129,"公斤","")</f>
        <v/>
      </c>
      <c r="Q129" s="711" t="s">
        <v>120</v>
      </c>
      <c r="R129" s="417"/>
      <c r="S129" s="290"/>
      <c r="T129" s="509" t="s">
        <v>80</v>
      </c>
      <c r="U129" s="430"/>
      <c r="V129" s="261">
        <v>5.8</v>
      </c>
      <c r="W129" s="261">
        <v>2.7785714285714285</v>
      </c>
      <c r="X129" s="261">
        <v>1.85</v>
      </c>
      <c r="Y129" s="261"/>
      <c r="Z129" s="261"/>
      <c r="AA129" s="261">
        <v>3.7071428571428569</v>
      </c>
      <c r="AB129" s="262">
        <v>884.32142857142844</v>
      </c>
      <c r="AC129" s="154"/>
      <c r="AD129" s="92">
        <f>A129</f>
        <v>45834</v>
      </c>
      <c r="AE129" s="92" t="str">
        <f>A130</f>
        <v>四</v>
      </c>
      <c r="AF129" s="92" t="str">
        <f t="shared" ref="AF129" si="388">B129</f>
        <v>A4</v>
      </c>
      <c r="AG129" s="93" t="str">
        <f t="shared" ref="AG129" si="389">C129</f>
        <v>糙米飯</v>
      </c>
      <c r="AH129" s="94" t="str">
        <f t="shared" ref="AH129" si="390">C130&amp;" "&amp;C131&amp;" "&amp;C132&amp;" "&amp;C133&amp;" "&amp;C134&amp;" "&amp;C135</f>
        <v xml:space="preserve">米 糙米    </v>
      </c>
      <c r="AI129" s="93" t="str">
        <f t="shared" ref="AI129" si="391">E129</f>
        <v>時瓜燒雞</v>
      </c>
      <c r="AJ129" s="94" t="str">
        <f t="shared" ref="AJ129" si="392">E130&amp;" "&amp;E131&amp;" "&amp;E132&amp;" "&amp;E133&amp;" "&amp;E134&amp;" "&amp;E135</f>
        <v xml:space="preserve">肉雞 時瓜 胡蘿蔔 大蒜  </v>
      </c>
      <c r="AK129" s="93" t="str">
        <f t="shared" ref="AK129" si="393">H129</f>
        <v>針菇豆腐</v>
      </c>
      <c r="AL129" s="94" t="str">
        <f t="shared" ref="AL129" si="394">H130&amp;" "&amp;H131&amp;" "&amp;H132&amp;" "&amp;H133&amp;" "&amp;H134&amp;" "&amp;H135</f>
        <v xml:space="preserve">豆腐 金針菇 豬絞肉 胡蘿蔔 大蒜 </v>
      </c>
      <c r="AM129" s="93" t="str">
        <f t="shared" ref="AM129" si="395">K129</f>
        <v>肉絲時蔬</v>
      </c>
      <c r="AN129" s="94" t="str">
        <f t="shared" ref="AN129" si="396">K130&amp;" "&amp;K131&amp;" "&amp;K132&amp;" "&amp;K133&amp;" "&amp;K134&amp;" "&amp;K135</f>
        <v xml:space="preserve">豬後腿肉 時蔬 大蒜   </v>
      </c>
      <c r="AO129" s="93" t="str">
        <f t="shared" ref="AO129" si="397">N129</f>
        <v>時蔬</v>
      </c>
      <c r="AP129" s="94" t="str">
        <f t="shared" ref="AP129" si="398">N130&amp;" "&amp;N131&amp;" "&amp;N132&amp;" "&amp;N133&amp;" "&amp;N134&amp;" "&amp;N135</f>
        <v xml:space="preserve">蔬菜 大蒜    </v>
      </c>
      <c r="AQ129" s="93" t="str">
        <f t="shared" ref="AQ129" si="399">Q129</f>
        <v>綠豆湯</v>
      </c>
      <c r="AR129" s="94" t="str">
        <f t="shared" ref="AR129" si="400">Q130&amp;" "&amp;Q131&amp;" "&amp;Q132&amp;" "&amp;Q133&amp;" "&amp;Q134&amp;" "&amp;Q135</f>
        <v xml:space="preserve">綠豆 二砂糖    </v>
      </c>
      <c r="AS129" s="95" t="str">
        <f t="shared" ref="AS129" si="401">T129</f>
        <v>旺仔小饅頭</v>
      </c>
      <c r="AT129" s="93">
        <f t="shared" ref="AT129" si="402">U129</f>
        <v>0</v>
      </c>
      <c r="AU129" s="96">
        <f t="shared" ref="AU129" si="403">V129</f>
        <v>5.8</v>
      </c>
      <c r="AV129" s="96">
        <f t="shared" ref="AV129" si="404">W129</f>
        <v>2.7785714285714285</v>
      </c>
      <c r="AW129" s="96">
        <f t="shared" ref="AW129" si="405">X129</f>
        <v>1.85</v>
      </c>
      <c r="AX129" s="96">
        <f t="shared" ref="AX129" si="406">Y129</f>
        <v>0</v>
      </c>
      <c r="AY129" s="96">
        <f t="shared" ref="AY129" si="407">Z129</f>
        <v>0</v>
      </c>
      <c r="AZ129" s="96">
        <f t="shared" ref="AZ129" si="408">AA129</f>
        <v>3.7071428571428569</v>
      </c>
      <c r="BA129" s="97">
        <f t="shared" ref="BA129" si="409">AB129</f>
        <v>884.32142857142844</v>
      </c>
    </row>
    <row r="130" spans="1:53" ht="15.75" customHeight="1" thickBot="1">
      <c r="A130" s="405" t="s">
        <v>91</v>
      </c>
      <c r="B130" s="402"/>
      <c r="C130" s="425" t="s">
        <v>15</v>
      </c>
      <c r="D130" s="353">
        <v>7</v>
      </c>
      <c r="E130" s="445" t="s">
        <v>136</v>
      </c>
      <c r="F130" s="353">
        <v>10</v>
      </c>
      <c r="G130" s="289" t="str">
        <f t="shared" si="360"/>
        <v>公斤</v>
      </c>
      <c r="H130" s="445" t="s">
        <v>49</v>
      </c>
      <c r="I130" s="353">
        <v>6</v>
      </c>
      <c r="J130" s="280" t="str">
        <f>IF(I130,"公斤","")</f>
        <v>公斤</v>
      </c>
      <c r="K130" s="445" t="s">
        <v>16</v>
      </c>
      <c r="L130" s="357">
        <v>0.6</v>
      </c>
      <c r="M130" s="289" t="str">
        <f>IF(L130,"公斤","")</f>
        <v>公斤</v>
      </c>
      <c r="N130" s="443" t="s">
        <v>12</v>
      </c>
      <c r="O130" s="357">
        <v>7</v>
      </c>
      <c r="P130" s="289" t="str">
        <f t="shared" si="387"/>
        <v>公斤</v>
      </c>
      <c r="Q130" s="445" t="s">
        <v>121</v>
      </c>
      <c r="R130" s="353">
        <v>2</v>
      </c>
      <c r="S130" s="289" t="str">
        <f>IF(R130,"公斤","")</f>
        <v>公斤</v>
      </c>
      <c r="T130" s="523"/>
      <c r="U130" s="526"/>
      <c r="V130" s="263"/>
      <c r="W130" s="263"/>
      <c r="X130" s="263"/>
      <c r="Y130" s="263"/>
      <c r="Z130" s="263"/>
      <c r="AA130" s="263"/>
      <c r="AB130" s="264"/>
      <c r="AC130" s="143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</row>
    <row r="131" spans="1:53" ht="15.75" customHeight="1" thickBot="1">
      <c r="A131" s="406"/>
      <c r="B131" s="402"/>
      <c r="C131" s="425" t="s">
        <v>23</v>
      </c>
      <c r="D131" s="353">
        <v>3</v>
      </c>
      <c r="E131" s="445" t="s">
        <v>100</v>
      </c>
      <c r="F131" s="353">
        <v>3</v>
      </c>
      <c r="G131" s="289" t="str">
        <f t="shared" si="360"/>
        <v>公斤</v>
      </c>
      <c r="H131" s="445" t="s">
        <v>122</v>
      </c>
      <c r="I131" s="353">
        <v>1</v>
      </c>
      <c r="J131" s="280" t="str">
        <f t="shared" ref="J131:J135" si="410">IF(I131,"公斤","")</f>
        <v>公斤</v>
      </c>
      <c r="K131" s="445" t="s">
        <v>30</v>
      </c>
      <c r="L131" s="353">
        <v>7</v>
      </c>
      <c r="M131" s="289" t="str">
        <f t="shared" ref="M131:M148" si="411">IF(L131,"公斤","")</f>
        <v>公斤</v>
      </c>
      <c r="N131" s="445" t="s">
        <v>18</v>
      </c>
      <c r="O131" s="353">
        <v>0.05</v>
      </c>
      <c r="P131" s="289" t="str">
        <f t="shared" si="387"/>
        <v>公斤</v>
      </c>
      <c r="Q131" s="445" t="s">
        <v>27</v>
      </c>
      <c r="R131" s="353">
        <v>1</v>
      </c>
      <c r="S131" s="289" t="str">
        <f t="shared" ref="S131:S159" si="412">IF(R131,"公斤","")</f>
        <v>公斤</v>
      </c>
      <c r="T131" s="525"/>
      <c r="U131" s="526"/>
      <c r="V131" s="261">
        <v>5.8</v>
      </c>
      <c r="W131" s="261">
        <v>2.3178571428571431</v>
      </c>
      <c r="X131" s="261">
        <v>1.1000000000000001</v>
      </c>
      <c r="Y131" s="261"/>
      <c r="Z131" s="261"/>
      <c r="AA131" s="261">
        <v>3.5357142857142856</v>
      </c>
      <c r="AB131" s="262">
        <v>831.98214285714289</v>
      </c>
      <c r="AC131" s="143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</row>
    <row r="132" spans="1:53" ht="15.75" customHeight="1">
      <c r="A132" s="406"/>
      <c r="B132" s="402"/>
      <c r="C132" s="425"/>
      <c r="D132" s="353"/>
      <c r="E132" s="443" t="s">
        <v>19</v>
      </c>
      <c r="F132" s="357">
        <v>0.5</v>
      </c>
      <c r="G132" s="289" t="str">
        <f t="shared" si="360"/>
        <v>公斤</v>
      </c>
      <c r="H132" s="445" t="s">
        <v>22</v>
      </c>
      <c r="I132" s="353">
        <v>1</v>
      </c>
      <c r="J132" s="280" t="str">
        <f t="shared" si="410"/>
        <v>公斤</v>
      </c>
      <c r="K132" s="445" t="s">
        <v>18</v>
      </c>
      <c r="L132" s="353">
        <v>0.05</v>
      </c>
      <c r="M132" s="289" t="str">
        <f t="shared" si="411"/>
        <v>公斤</v>
      </c>
      <c r="N132" s="445"/>
      <c r="O132" s="353"/>
      <c r="P132" s="289" t="str">
        <f t="shared" si="387"/>
        <v/>
      </c>
      <c r="Q132" s="445"/>
      <c r="R132" s="353"/>
      <c r="S132" s="289" t="str">
        <f t="shared" si="412"/>
        <v/>
      </c>
      <c r="T132" s="525"/>
      <c r="U132" s="526"/>
      <c r="V132" s="265"/>
      <c r="W132" s="265"/>
      <c r="X132" s="266"/>
      <c r="Y132" s="265"/>
      <c r="Z132" s="265"/>
      <c r="AA132" s="265"/>
      <c r="AB132" s="267"/>
      <c r="AC132" s="143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</row>
    <row r="133" spans="1:53" ht="15.75" customHeight="1">
      <c r="A133" s="406"/>
      <c r="B133" s="402"/>
      <c r="C133" s="425"/>
      <c r="D133" s="353"/>
      <c r="E133" s="445" t="s">
        <v>18</v>
      </c>
      <c r="F133" s="353">
        <v>0.05</v>
      </c>
      <c r="G133" s="289" t="str">
        <f t="shared" si="360"/>
        <v>公斤</v>
      </c>
      <c r="H133" s="445" t="s">
        <v>19</v>
      </c>
      <c r="I133" s="353">
        <v>0.5</v>
      </c>
      <c r="J133" s="280" t="str">
        <f t="shared" si="410"/>
        <v>公斤</v>
      </c>
      <c r="K133" s="445"/>
      <c r="L133" s="353"/>
      <c r="M133" s="289" t="str">
        <f t="shared" si="411"/>
        <v/>
      </c>
      <c r="N133" s="445"/>
      <c r="O133" s="353"/>
      <c r="P133" s="289" t="str">
        <f t="shared" si="387"/>
        <v/>
      </c>
      <c r="Q133" s="445"/>
      <c r="R133" s="353"/>
      <c r="S133" s="289" t="str">
        <f t="shared" si="412"/>
        <v/>
      </c>
      <c r="T133" s="525"/>
      <c r="U133" s="526"/>
      <c r="V133" s="265"/>
      <c r="W133" s="265"/>
      <c r="X133" s="266"/>
      <c r="Y133" s="265"/>
      <c r="Z133" s="265"/>
      <c r="AA133" s="265"/>
      <c r="AB133" s="267"/>
      <c r="AC133" s="143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</row>
    <row r="134" spans="1:53" ht="15.75" customHeight="1">
      <c r="A134" s="406"/>
      <c r="B134" s="402"/>
      <c r="C134" s="425"/>
      <c r="D134" s="353"/>
      <c r="E134" s="445"/>
      <c r="F134" s="353"/>
      <c r="G134" s="289" t="str">
        <f t="shared" si="360"/>
        <v/>
      </c>
      <c r="H134" s="445" t="s">
        <v>18</v>
      </c>
      <c r="I134" s="353">
        <v>0.05</v>
      </c>
      <c r="J134" s="280" t="str">
        <f t="shared" si="410"/>
        <v>公斤</v>
      </c>
      <c r="K134" s="445"/>
      <c r="L134" s="353"/>
      <c r="M134" s="289" t="str">
        <f t="shared" si="411"/>
        <v/>
      </c>
      <c r="N134" s="445"/>
      <c r="O134" s="353"/>
      <c r="P134" s="289" t="str">
        <f t="shared" si="387"/>
        <v/>
      </c>
      <c r="Q134" s="445"/>
      <c r="R134" s="353"/>
      <c r="S134" s="289" t="str">
        <f t="shared" si="412"/>
        <v/>
      </c>
      <c r="T134" s="525"/>
      <c r="U134" s="526"/>
      <c r="V134" s="265"/>
      <c r="W134" s="265"/>
      <c r="X134" s="266"/>
      <c r="Y134" s="265"/>
      <c r="Z134" s="265"/>
      <c r="AA134" s="265"/>
      <c r="AB134" s="267"/>
      <c r="AC134" s="143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</row>
    <row r="135" spans="1:53" ht="15.75" customHeight="1" thickBot="1">
      <c r="A135" s="407"/>
      <c r="B135" s="402"/>
      <c r="C135" s="425"/>
      <c r="D135" s="353"/>
      <c r="E135" s="445"/>
      <c r="F135" s="353"/>
      <c r="G135" s="289" t="str">
        <f t="shared" si="360"/>
        <v/>
      </c>
      <c r="H135" s="445"/>
      <c r="I135" s="353"/>
      <c r="J135" s="280" t="str">
        <f t="shared" si="410"/>
        <v/>
      </c>
      <c r="K135" s="445"/>
      <c r="L135" s="353"/>
      <c r="M135" s="289" t="str">
        <f t="shared" si="411"/>
        <v/>
      </c>
      <c r="N135" s="445"/>
      <c r="O135" s="353"/>
      <c r="P135" s="289" t="str">
        <f t="shared" si="387"/>
        <v/>
      </c>
      <c r="Q135" s="445"/>
      <c r="R135" s="353"/>
      <c r="S135" s="289" t="str">
        <f t="shared" si="412"/>
        <v/>
      </c>
      <c r="T135" s="525"/>
      <c r="U135" s="526"/>
      <c r="V135" s="268"/>
      <c r="W135" s="268"/>
      <c r="X135" s="269"/>
      <c r="Y135" s="268"/>
      <c r="Z135" s="268"/>
      <c r="AA135" s="268"/>
      <c r="AB135" s="270"/>
      <c r="AC135" s="143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</row>
    <row r="136" spans="1:53" s="90" customFormat="1" ht="26.25" thickBot="1">
      <c r="A136" s="396">
        <f>A129+1</f>
        <v>45835</v>
      </c>
      <c r="B136" s="397" t="s">
        <v>187</v>
      </c>
      <c r="C136" s="421" t="s">
        <v>196</v>
      </c>
      <c r="D136" s="428"/>
      <c r="E136" s="735" t="s">
        <v>221</v>
      </c>
      <c r="F136" s="736"/>
      <c r="G136" s="290"/>
      <c r="H136" s="735" t="s">
        <v>142</v>
      </c>
      <c r="I136" s="736"/>
      <c r="J136" s="287"/>
      <c r="K136" s="468" t="s">
        <v>269</v>
      </c>
      <c r="L136" s="469"/>
      <c r="M136" s="288"/>
      <c r="N136" s="499" t="s">
        <v>14</v>
      </c>
      <c r="O136" s="500"/>
      <c r="P136" s="288" t="str">
        <f t="shared" si="387"/>
        <v/>
      </c>
      <c r="Q136" s="711" t="s">
        <v>76</v>
      </c>
      <c r="R136" s="417"/>
      <c r="S136" s="288" t="str">
        <f t="shared" si="412"/>
        <v/>
      </c>
      <c r="T136" s="509" t="s">
        <v>275</v>
      </c>
      <c r="U136" s="430"/>
      <c r="V136" s="261">
        <v>5</v>
      </c>
      <c r="W136" s="261">
        <v>2.3763636363636365</v>
      </c>
      <c r="X136" s="261">
        <v>1.8550000000000002</v>
      </c>
      <c r="Y136" s="261"/>
      <c r="Z136" s="261"/>
      <c r="AA136" s="261">
        <v>2.8977272727272725</v>
      </c>
      <c r="AB136" s="262">
        <v>745.64090909090919</v>
      </c>
      <c r="AC136" s="154"/>
      <c r="AD136" s="92">
        <f>A136</f>
        <v>45835</v>
      </c>
      <c r="AE136" s="92" t="str">
        <f>A137</f>
        <v>五</v>
      </c>
      <c r="AF136" s="92" t="str">
        <f>B136</f>
        <v>A5</v>
      </c>
      <c r="AG136" s="93" t="str">
        <f>C136</f>
        <v>芝麻飯</v>
      </c>
      <c r="AH136" s="94" t="str">
        <f>C137&amp;" "&amp;C138&amp;" "&amp;C139&amp;" "&amp;C140&amp;" "&amp;C141&amp;" "&amp;C142</f>
        <v xml:space="preserve">米 芝麻(熟)    </v>
      </c>
      <c r="AI136" s="93" t="str">
        <f>E136</f>
        <v>麵輪滷肉</v>
      </c>
      <c r="AJ136" s="94" t="str">
        <f>E137&amp;" "&amp;E138&amp;" "&amp;E139&amp;" "&amp;E140&amp;" "&amp;E141&amp;" "&amp;E142</f>
        <v xml:space="preserve">豬後腿肉 麵輪 胡蘿蔔 大蒜  </v>
      </c>
      <c r="AK136" s="93" t="str">
        <f>H136</f>
        <v>泡菜凍腐</v>
      </c>
      <c r="AL136" s="94" t="str">
        <f>H137&amp;" "&amp;H138&amp;" "&amp;H139&amp;" "&amp;H140&amp;" "&amp;H141&amp;" "&amp;H142</f>
        <v xml:space="preserve">凍豆腐 韓式泡菜 甘藍 大蒜  </v>
      </c>
      <c r="AM136" s="93" t="str">
        <f>K136</f>
        <v>洋蔥炒蛋</v>
      </c>
      <c r="AN136" s="94" t="str">
        <f>K137&amp;" "&amp;K138&amp;" "&amp;K139&amp;" "&amp;K140&amp;" "&amp;K141&amp;" "&amp;K142</f>
        <v xml:space="preserve">雞蛋 洋蔥 胡蘿蔔 大蒜  </v>
      </c>
      <c r="AO136" s="93" t="str">
        <f>N136</f>
        <v>時蔬</v>
      </c>
      <c r="AP136" s="94" t="str">
        <f>N137&amp;" "&amp;N138&amp;" "&amp;N139&amp;" "&amp;N140&amp;" "&amp;N141&amp;" "&amp;N142</f>
        <v xml:space="preserve">蔬菜 大蒜    </v>
      </c>
      <c r="AQ136" s="93" t="str">
        <f>Q136</f>
        <v>時瓜湯</v>
      </c>
      <c r="AR136" s="94" t="str">
        <f>Q137&amp;" "&amp;Q138&amp;" "&amp;Q139&amp;" "&amp;Q140&amp;" "&amp;Q141&amp;" "&amp;Q142</f>
        <v xml:space="preserve">時瓜 魚丸 薑   </v>
      </c>
      <c r="AS136" s="95" t="str">
        <f>T136</f>
        <v>保久乳</v>
      </c>
      <c r="AT136" s="93">
        <f t="shared" ref="AT136" si="413">U136</f>
        <v>0</v>
      </c>
      <c r="AU136" s="96">
        <f t="shared" ref="AU136" si="414">V136</f>
        <v>5</v>
      </c>
      <c r="AV136" s="96">
        <f t="shared" ref="AV136" si="415">W136</f>
        <v>2.3763636363636365</v>
      </c>
      <c r="AW136" s="96">
        <f t="shared" ref="AW136" si="416">X136</f>
        <v>1.8550000000000002</v>
      </c>
      <c r="AX136" s="96">
        <f t="shared" ref="AX136" si="417">Y136</f>
        <v>0</v>
      </c>
      <c r="AY136" s="96">
        <f t="shared" ref="AY136" si="418">Z136</f>
        <v>0</v>
      </c>
      <c r="AZ136" s="96">
        <f t="shared" ref="AZ136" si="419">AA136</f>
        <v>2.8977272727272725</v>
      </c>
      <c r="BA136" s="97">
        <f t="shared" ref="BA136" si="420">AB136</f>
        <v>745.64090909090919</v>
      </c>
    </row>
    <row r="137" spans="1:53" ht="21.75" customHeight="1" thickBot="1">
      <c r="A137" s="405" t="s">
        <v>92</v>
      </c>
      <c r="B137" s="402"/>
      <c r="C137" s="425" t="s">
        <v>15</v>
      </c>
      <c r="D137" s="353">
        <v>10</v>
      </c>
      <c r="E137" s="362" t="s">
        <v>99</v>
      </c>
      <c r="F137" s="456">
        <v>6.5</v>
      </c>
      <c r="G137" s="289" t="str">
        <f t="shared" ref="G137:G140" si="421">IF(F137,"公斤","")</f>
        <v>公斤</v>
      </c>
      <c r="H137" s="362" t="s">
        <v>53</v>
      </c>
      <c r="I137" s="456">
        <v>3.5</v>
      </c>
      <c r="J137" s="289" t="str">
        <f t="shared" ref="J137:J142" si="422">IF(I137,"公斤","")</f>
        <v>公斤</v>
      </c>
      <c r="K137" s="360" t="s">
        <v>60</v>
      </c>
      <c r="L137" s="353">
        <v>4</v>
      </c>
      <c r="M137" s="289" t="str">
        <f t="shared" si="411"/>
        <v>公斤</v>
      </c>
      <c r="N137" s="443" t="s">
        <v>12</v>
      </c>
      <c r="O137" s="357">
        <v>7</v>
      </c>
      <c r="P137" s="289" t="str">
        <f t="shared" si="387"/>
        <v>公斤</v>
      </c>
      <c r="Q137" s="445" t="s">
        <v>48</v>
      </c>
      <c r="R137" s="353">
        <v>5</v>
      </c>
      <c r="S137" s="289" t="str">
        <f t="shared" si="412"/>
        <v>公斤</v>
      </c>
      <c r="T137" s="533"/>
      <c r="U137" s="530"/>
      <c r="V137" s="263"/>
      <c r="W137" s="263"/>
      <c r="X137" s="263"/>
      <c r="Y137" s="263"/>
      <c r="Z137" s="263"/>
      <c r="AA137" s="263"/>
      <c r="AB137" s="264"/>
      <c r="AC137" s="143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</row>
    <row r="138" spans="1:53" ht="20.25" customHeight="1" thickBot="1">
      <c r="A138" s="406"/>
      <c r="B138" s="402"/>
      <c r="C138" s="425" t="s">
        <v>197</v>
      </c>
      <c r="D138" s="353">
        <v>0.01</v>
      </c>
      <c r="E138" s="362" t="s">
        <v>222</v>
      </c>
      <c r="F138" s="456">
        <v>0.8</v>
      </c>
      <c r="G138" s="289" t="str">
        <f t="shared" si="421"/>
        <v>公斤</v>
      </c>
      <c r="H138" s="362" t="s">
        <v>141</v>
      </c>
      <c r="I138" s="456">
        <v>1.5</v>
      </c>
      <c r="J138" s="289" t="str">
        <f t="shared" si="422"/>
        <v>公斤</v>
      </c>
      <c r="K138" s="360" t="s">
        <v>71</v>
      </c>
      <c r="L138" s="353">
        <v>3</v>
      </c>
      <c r="M138" s="289" t="str">
        <f t="shared" si="411"/>
        <v>公斤</v>
      </c>
      <c r="N138" s="445" t="s">
        <v>18</v>
      </c>
      <c r="O138" s="353">
        <v>0.05</v>
      </c>
      <c r="P138" s="289" t="str">
        <f t="shared" si="387"/>
        <v>公斤</v>
      </c>
      <c r="Q138" s="445" t="s">
        <v>72</v>
      </c>
      <c r="R138" s="353">
        <v>1</v>
      </c>
      <c r="S138" s="289" t="str">
        <f t="shared" si="412"/>
        <v>公斤</v>
      </c>
      <c r="T138" s="519"/>
      <c r="U138" s="521"/>
      <c r="V138" s="261">
        <v>5</v>
      </c>
      <c r="W138" s="261">
        <v>1.8263636363636364</v>
      </c>
      <c r="X138" s="261">
        <v>1.5550000000000002</v>
      </c>
      <c r="Y138" s="261"/>
      <c r="Z138" s="261"/>
      <c r="AA138" s="261">
        <v>2.0977272727272727</v>
      </c>
      <c r="AB138" s="262">
        <v>653.39090909090908</v>
      </c>
      <c r="AC138" s="143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</row>
    <row r="139" spans="1:53" ht="21" customHeight="1">
      <c r="A139" s="406"/>
      <c r="B139" s="402"/>
      <c r="C139" s="425"/>
      <c r="D139" s="353"/>
      <c r="E139" s="445" t="s">
        <v>19</v>
      </c>
      <c r="F139" s="353">
        <v>0.5</v>
      </c>
      <c r="G139" s="289" t="str">
        <f t="shared" si="421"/>
        <v>公斤</v>
      </c>
      <c r="H139" s="445" t="s">
        <v>151</v>
      </c>
      <c r="I139" s="353">
        <v>3</v>
      </c>
      <c r="J139" s="289" t="str">
        <f t="shared" si="422"/>
        <v>公斤</v>
      </c>
      <c r="K139" s="360" t="s">
        <v>62</v>
      </c>
      <c r="L139" s="360">
        <v>0.5</v>
      </c>
      <c r="M139" s="289" t="str">
        <f t="shared" si="411"/>
        <v>公斤</v>
      </c>
      <c r="N139" s="445"/>
      <c r="O139" s="353"/>
      <c r="P139" s="289" t="str">
        <f t="shared" si="387"/>
        <v/>
      </c>
      <c r="Q139" s="445" t="s">
        <v>20</v>
      </c>
      <c r="R139" s="353">
        <v>0.05</v>
      </c>
      <c r="S139" s="289" t="str">
        <f t="shared" si="412"/>
        <v>公斤</v>
      </c>
      <c r="T139" s="519"/>
      <c r="U139" s="521"/>
      <c r="V139" s="265"/>
      <c r="W139" s="265"/>
      <c r="X139" s="266"/>
      <c r="Y139" s="265"/>
      <c r="Z139" s="265"/>
      <c r="AA139" s="265"/>
      <c r="AB139" s="267"/>
      <c r="AC139" s="143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</row>
    <row r="140" spans="1:53" ht="15.75" customHeight="1">
      <c r="A140" s="406"/>
      <c r="B140" s="402"/>
      <c r="C140" s="425"/>
      <c r="D140" s="353"/>
      <c r="E140" s="363" t="s">
        <v>18</v>
      </c>
      <c r="F140" s="457">
        <v>0.05</v>
      </c>
      <c r="G140" s="289" t="str">
        <f t="shared" si="421"/>
        <v>公斤</v>
      </c>
      <c r="H140" s="363" t="s">
        <v>18</v>
      </c>
      <c r="I140" s="457">
        <v>0.05</v>
      </c>
      <c r="J140" s="289" t="str">
        <f t="shared" si="422"/>
        <v>公斤</v>
      </c>
      <c r="K140" s="360" t="s">
        <v>270</v>
      </c>
      <c r="L140" s="360">
        <v>0.05</v>
      </c>
      <c r="M140" s="289" t="str">
        <f t="shared" si="411"/>
        <v>公斤</v>
      </c>
      <c r="N140" s="445"/>
      <c r="O140" s="353"/>
      <c r="P140" s="289" t="str">
        <f t="shared" si="387"/>
        <v/>
      </c>
      <c r="Q140" s="445"/>
      <c r="R140" s="353"/>
      <c r="S140" s="289" t="str">
        <f t="shared" si="412"/>
        <v/>
      </c>
      <c r="T140" s="519"/>
      <c r="U140" s="521"/>
      <c r="V140" s="265"/>
      <c r="W140" s="265"/>
      <c r="X140" s="266"/>
      <c r="Y140" s="265"/>
      <c r="Z140" s="265"/>
      <c r="AA140" s="265"/>
      <c r="AB140" s="267"/>
      <c r="AC140" s="143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</row>
    <row r="141" spans="1:53" ht="23.25" customHeight="1" thickBot="1">
      <c r="A141" s="406"/>
      <c r="B141" s="402"/>
      <c r="C141" s="425"/>
      <c r="D141" s="353"/>
      <c r="E141" s="363"/>
      <c r="F141" s="457"/>
      <c r="G141" s="294"/>
      <c r="H141" s="363"/>
      <c r="I141" s="457"/>
      <c r="J141" s="289" t="str">
        <f t="shared" si="422"/>
        <v/>
      </c>
      <c r="K141" s="470"/>
      <c r="L141" s="353"/>
      <c r="M141" s="289" t="str">
        <f t="shared" si="411"/>
        <v/>
      </c>
      <c r="N141" s="445"/>
      <c r="O141" s="353"/>
      <c r="P141" s="289" t="str">
        <f t="shared" si="387"/>
        <v/>
      </c>
      <c r="Q141" s="445"/>
      <c r="R141" s="353"/>
      <c r="S141" s="289" t="str">
        <f t="shared" si="412"/>
        <v/>
      </c>
      <c r="T141" s="519"/>
      <c r="U141" s="521"/>
      <c r="V141" s="265"/>
      <c r="W141" s="265"/>
      <c r="X141" s="266"/>
      <c r="Y141" s="265"/>
      <c r="Z141" s="265"/>
      <c r="AA141" s="265"/>
      <c r="AB141" s="267"/>
      <c r="AC141" s="143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</row>
    <row r="142" spans="1:53" ht="15.75" customHeight="1" thickBot="1">
      <c r="A142" s="404"/>
      <c r="B142" s="402"/>
      <c r="C142" s="425"/>
      <c r="D142" s="353"/>
      <c r="E142" s="735"/>
      <c r="F142" s="736"/>
      <c r="G142" s="294"/>
      <c r="H142" s="735"/>
      <c r="I142" s="736"/>
      <c r="J142" s="289" t="str">
        <f t="shared" si="422"/>
        <v/>
      </c>
      <c r="K142" s="353"/>
      <c r="L142" s="455"/>
      <c r="M142" s="289" t="str">
        <f t="shared" si="411"/>
        <v/>
      </c>
      <c r="N142" s="445"/>
      <c r="O142" s="353"/>
      <c r="P142" s="289" t="str">
        <f t="shared" si="387"/>
        <v/>
      </c>
      <c r="Q142" s="445"/>
      <c r="R142" s="353"/>
      <c r="S142" s="289" t="str">
        <f t="shared" si="412"/>
        <v/>
      </c>
      <c r="T142" s="531"/>
      <c r="U142" s="532"/>
      <c r="V142" s="268"/>
      <c r="W142" s="268"/>
      <c r="X142" s="269"/>
      <c r="Y142" s="268"/>
      <c r="Z142" s="268"/>
      <c r="AA142" s="268"/>
      <c r="AB142" s="270"/>
      <c r="AC142" s="143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</row>
    <row r="143" spans="1:53" ht="15.75" customHeight="1" thickBot="1">
      <c r="A143" s="396">
        <v>45838</v>
      </c>
      <c r="B143" s="397" t="s">
        <v>188</v>
      </c>
      <c r="C143" s="421" t="s">
        <v>198</v>
      </c>
      <c r="D143" s="430"/>
      <c r="E143" s="439" t="s">
        <v>223</v>
      </c>
      <c r="F143" s="417"/>
      <c r="G143" s="290"/>
      <c r="H143" s="439" t="s">
        <v>247</v>
      </c>
      <c r="I143" s="467"/>
      <c r="J143" s="287"/>
      <c r="K143" s="735" t="s">
        <v>271</v>
      </c>
      <c r="L143" s="736"/>
      <c r="M143" s="288"/>
      <c r="N143" s="489" t="s">
        <v>14</v>
      </c>
      <c r="O143" s="490"/>
      <c r="P143" s="288"/>
      <c r="Q143" s="711" t="s">
        <v>331</v>
      </c>
      <c r="R143" s="417"/>
      <c r="S143" s="288" t="str">
        <f t="shared" si="412"/>
        <v/>
      </c>
      <c r="T143" s="509" t="s">
        <v>273</v>
      </c>
      <c r="U143" s="430"/>
      <c r="V143" s="261">
        <v>5.9047619047619051</v>
      </c>
      <c r="W143" s="261">
        <v>2.2999999999999998</v>
      </c>
      <c r="X143" s="261">
        <v>1.1000000000000001</v>
      </c>
      <c r="Y143" s="261"/>
      <c r="Z143" s="261"/>
      <c r="AA143" s="261">
        <v>2.1714285714285713</v>
      </c>
      <c r="AB143" s="262">
        <v>736.71428571428578</v>
      </c>
      <c r="AC143" s="143"/>
      <c r="AD143" s="92">
        <f>A143</f>
        <v>45838</v>
      </c>
      <c r="AE143" s="92" t="str">
        <f>A144</f>
        <v>一</v>
      </c>
      <c r="AF143" s="92" t="str">
        <f>B143</f>
        <v>B1</v>
      </c>
      <c r="AG143" s="93" t="str">
        <f>C143</f>
        <v>肉包</v>
      </c>
      <c r="AH143" s="94" t="str">
        <f>C144&amp;" "&amp;C145&amp;" "&amp;C146&amp;" "&amp;C147&amp;" "&amp;C148&amp;" "&amp;C149</f>
        <v xml:space="preserve">肉包 (桂冠)    </v>
      </c>
      <c r="AI143" s="93" t="str">
        <f>E143</f>
        <v>茶葉蛋</v>
      </c>
      <c r="AJ143" s="94" t="str">
        <f>E144&amp;" "&amp;E145&amp;" "&amp;E146&amp;" "&amp;E147&amp;" "&amp;E148&amp;" "&amp;E149</f>
        <v xml:space="preserve">茶葉蛋     </v>
      </c>
      <c r="AK143" s="93" t="str">
        <f>H143</f>
        <v>時瓜滷黑輪</v>
      </c>
      <c r="AL143" s="94" t="str">
        <f>H144&amp;" "&amp;H145&amp;" "&amp;H146&amp;" "&amp;H147&amp;" "&amp;H148&amp;" "&amp;H149</f>
        <v xml:space="preserve">時瓜 黑輪條    </v>
      </c>
      <c r="AM143" s="93" t="str">
        <f>K143</f>
        <v>絞肉南瓜</v>
      </c>
      <c r="AN143" s="94" t="str">
        <f>K144&amp;" "&amp;K145&amp;" "&amp;K146&amp;" "&amp;K147&amp;" "&amp;K148&amp;" "&amp;K149</f>
        <v xml:space="preserve">南瓜 絞肉 大蒜   </v>
      </c>
      <c r="AO143" s="93" t="str">
        <f>N143</f>
        <v>時蔬</v>
      </c>
      <c r="AP143" s="94" t="str">
        <f>N144&amp;" "&amp;N145&amp;" "&amp;N146&amp;" "&amp;N147&amp;" "&amp;N148&amp;" "&amp;N149</f>
        <v xml:space="preserve">蔬菜 大蒜    </v>
      </c>
      <c r="AQ143" s="93" t="str">
        <f>Q143</f>
        <v>粉圓甜湯</v>
      </c>
      <c r="AR143" s="94" t="str">
        <f>Q144&amp;" "&amp;Q145&amp;" "&amp;Q146&amp;" "&amp;Q147&amp;" "&amp;Q148&amp;" "&amp;Q149</f>
        <v xml:space="preserve">粉圓 二砂糖    </v>
      </c>
      <c r="AS143" s="95" t="str">
        <f>T143</f>
        <v>水果</v>
      </c>
      <c r="AT143" s="184">
        <f>U143</f>
        <v>0</v>
      </c>
      <c r="AU143" s="215">
        <f t="shared" ref="AU143" si="423">V143</f>
        <v>5.9047619047619051</v>
      </c>
      <c r="AV143" s="215">
        <f t="shared" ref="AV143" si="424">W143</f>
        <v>2.2999999999999998</v>
      </c>
      <c r="AW143" s="215">
        <f t="shared" ref="AW143" si="425">X143</f>
        <v>1.1000000000000001</v>
      </c>
      <c r="AX143" s="215">
        <f t="shared" ref="AX143" si="426">Y143</f>
        <v>0</v>
      </c>
      <c r="AY143" s="215">
        <f t="shared" ref="AY143" si="427">Z143</f>
        <v>0</v>
      </c>
      <c r="AZ143" s="215">
        <f t="shared" ref="AZ143" si="428">AA143</f>
        <v>2.1714285714285713</v>
      </c>
      <c r="BA143" s="214">
        <f t="shared" ref="BA143" si="429">AB143</f>
        <v>736.71428571428578</v>
      </c>
    </row>
    <row r="144" spans="1:53" ht="15.75" customHeight="1" thickBot="1">
      <c r="A144" s="401" t="s">
        <v>88</v>
      </c>
      <c r="B144" s="402"/>
      <c r="C144" s="425" t="s">
        <v>198</v>
      </c>
      <c r="D144" s="431">
        <v>10</v>
      </c>
      <c r="E144" s="445" t="s">
        <v>223</v>
      </c>
      <c r="F144" s="353">
        <v>5.5</v>
      </c>
      <c r="G144" s="289" t="str">
        <f t="shared" ref="G144:G148" si="430">IF(F144,"公斤","")</f>
        <v>公斤</v>
      </c>
      <c r="H144" s="445" t="s">
        <v>100</v>
      </c>
      <c r="I144" s="357">
        <v>4</v>
      </c>
      <c r="J144" s="295" t="str">
        <f t="shared" ref="J144:J148" si="431">IF(I144,"公斤","")</f>
        <v>公斤</v>
      </c>
      <c r="K144" s="362" t="s">
        <v>272</v>
      </c>
      <c r="L144" s="456">
        <v>8</v>
      </c>
      <c r="M144" s="295" t="str">
        <f t="shared" si="411"/>
        <v>公斤</v>
      </c>
      <c r="N144" s="497" t="s">
        <v>12</v>
      </c>
      <c r="O144" s="498">
        <v>7</v>
      </c>
      <c r="P144" s="289" t="str">
        <f>IF(O144,"公斤","")</f>
        <v>公斤</v>
      </c>
      <c r="Q144" s="445" t="s">
        <v>326</v>
      </c>
      <c r="R144" s="353">
        <v>2</v>
      </c>
      <c r="S144" s="289" t="str">
        <f t="shared" si="412"/>
        <v>公斤</v>
      </c>
      <c r="T144" s="533"/>
      <c r="U144" s="530"/>
      <c r="V144" s="263"/>
      <c r="W144" s="263"/>
      <c r="X144" s="263"/>
      <c r="Y144" s="263"/>
      <c r="Z144" s="263"/>
      <c r="AA144" s="263"/>
      <c r="AB144" s="264"/>
      <c r="AC144" s="143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185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</row>
    <row r="145" spans="1:53" ht="15.75" customHeight="1" thickBot="1">
      <c r="A145" s="403"/>
      <c r="B145" s="402"/>
      <c r="C145" s="425" t="s">
        <v>199</v>
      </c>
      <c r="D145" s="431"/>
      <c r="E145" s="445"/>
      <c r="F145" s="353"/>
      <c r="G145" s="289" t="str">
        <f t="shared" si="430"/>
        <v/>
      </c>
      <c r="H145" s="445" t="s">
        <v>248</v>
      </c>
      <c r="I145" s="353">
        <v>4</v>
      </c>
      <c r="J145" s="289" t="str">
        <f t="shared" si="431"/>
        <v>公斤</v>
      </c>
      <c r="K145" s="362" t="s">
        <v>114</v>
      </c>
      <c r="L145" s="456">
        <v>0.6</v>
      </c>
      <c r="M145" s="289" t="str">
        <f t="shared" si="411"/>
        <v>公斤</v>
      </c>
      <c r="N145" s="485" t="s">
        <v>18</v>
      </c>
      <c r="O145" s="486">
        <v>0.05</v>
      </c>
      <c r="P145" s="289" t="str">
        <f t="shared" ref="P145:P149" si="432">IF(O145,"公斤","")</f>
        <v>公斤</v>
      </c>
      <c r="Q145" s="445" t="s">
        <v>332</v>
      </c>
      <c r="R145" s="353">
        <v>1</v>
      </c>
      <c r="S145" s="289" t="str">
        <f t="shared" si="412"/>
        <v>公斤</v>
      </c>
      <c r="T145" s="519"/>
      <c r="U145" s="521"/>
      <c r="V145" s="261">
        <v>4.9047619047619051</v>
      </c>
      <c r="W145" s="261">
        <v>2</v>
      </c>
      <c r="X145" s="261">
        <v>1.1000000000000001</v>
      </c>
      <c r="Y145" s="261"/>
      <c r="Z145" s="261"/>
      <c r="AA145" s="261">
        <v>2</v>
      </c>
      <c r="AB145" s="262">
        <v>635.35714285714289</v>
      </c>
      <c r="AC145" s="143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185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</row>
    <row r="146" spans="1:53" ht="15.75" customHeight="1">
      <c r="A146" s="403"/>
      <c r="B146" s="402"/>
      <c r="C146" s="425"/>
      <c r="D146" s="353"/>
      <c r="E146" s="445"/>
      <c r="F146" s="353"/>
      <c r="G146" s="289" t="str">
        <f t="shared" si="430"/>
        <v/>
      </c>
      <c r="H146" s="445"/>
      <c r="I146" s="353"/>
      <c r="J146" s="289" t="str">
        <f t="shared" si="431"/>
        <v/>
      </c>
      <c r="K146" s="445" t="s">
        <v>18</v>
      </c>
      <c r="L146" s="353">
        <v>0.05</v>
      </c>
      <c r="M146" s="289" t="str">
        <f t="shared" si="411"/>
        <v>公斤</v>
      </c>
      <c r="N146" s="485"/>
      <c r="O146" s="486"/>
      <c r="P146" s="289" t="str">
        <f t="shared" si="432"/>
        <v/>
      </c>
      <c r="Q146" s="445"/>
      <c r="R146" s="353"/>
      <c r="S146" s="289" t="str">
        <f t="shared" si="412"/>
        <v/>
      </c>
      <c r="T146" s="519"/>
      <c r="U146" s="521"/>
      <c r="V146" s="265"/>
      <c r="W146" s="265"/>
      <c r="X146" s="266"/>
      <c r="Y146" s="265"/>
      <c r="Z146" s="265"/>
      <c r="AA146" s="265"/>
      <c r="AB146" s="267"/>
      <c r="AC146" s="143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185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</row>
    <row r="147" spans="1:53" ht="15.75" customHeight="1">
      <c r="A147" s="403"/>
      <c r="B147" s="402"/>
      <c r="C147" s="425"/>
      <c r="D147" s="353"/>
      <c r="E147" s="445"/>
      <c r="F147" s="360"/>
      <c r="G147" s="289" t="str">
        <f t="shared" si="430"/>
        <v/>
      </c>
      <c r="H147" s="445"/>
      <c r="I147" s="353"/>
      <c r="J147" s="289" t="str">
        <f t="shared" si="431"/>
        <v/>
      </c>
      <c r="K147" s="363"/>
      <c r="L147" s="457"/>
      <c r="M147" s="289" t="str">
        <f t="shared" si="411"/>
        <v/>
      </c>
      <c r="N147" s="485"/>
      <c r="O147" s="486"/>
      <c r="P147" s="289" t="str">
        <f t="shared" si="432"/>
        <v/>
      </c>
      <c r="Q147" s="445"/>
      <c r="R147" s="353"/>
      <c r="S147" s="289" t="str">
        <f t="shared" si="412"/>
        <v/>
      </c>
      <c r="T147" s="519"/>
      <c r="U147" s="521"/>
      <c r="V147" s="265"/>
      <c r="W147" s="265"/>
      <c r="X147" s="266"/>
      <c r="Y147" s="265"/>
      <c r="Z147" s="265"/>
      <c r="AA147" s="265"/>
      <c r="AB147" s="267"/>
      <c r="AC147" s="143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185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</row>
    <row r="148" spans="1:53" ht="15.75" customHeight="1" thickBot="1">
      <c r="A148" s="403"/>
      <c r="B148" s="402"/>
      <c r="C148" s="425"/>
      <c r="D148" s="353"/>
      <c r="E148" s="445"/>
      <c r="F148" s="360"/>
      <c r="G148" s="291" t="str">
        <f t="shared" si="430"/>
        <v/>
      </c>
      <c r="H148" s="445"/>
      <c r="I148" s="353"/>
      <c r="J148" s="291" t="str">
        <f t="shared" si="431"/>
        <v/>
      </c>
      <c r="K148" s="363"/>
      <c r="L148" s="457"/>
      <c r="M148" s="291" t="str">
        <f t="shared" si="411"/>
        <v/>
      </c>
      <c r="N148" s="485"/>
      <c r="O148" s="486"/>
      <c r="P148" s="291" t="str">
        <f t="shared" si="432"/>
        <v/>
      </c>
      <c r="Q148" s="445"/>
      <c r="R148" s="353"/>
      <c r="S148" s="291" t="str">
        <f t="shared" si="412"/>
        <v/>
      </c>
      <c r="T148" s="519"/>
      <c r="U148" s="521"/>
      <c r="V148" s="265"/>
      <c r="W148" s="265"/>
      <c r="X148" s="266"/>
      <c r="Y148" s="265"/>
      <c r="Z148" s="265"/>
      <c r="AA148" s="265"/>
      <c r="AB148" s="267"/>
      <c r="AC148" s="143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185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</row>
    <row r="149" spans="1:53" ht="15.75" customHeight="1" thickBot="1">
      <c r="A149" s="404"/>
      <c r="B149" s="402"/>
      <c r="C149" s="425"/>
      <c r="D149" s="353"/>
      <c r="E149" s="445"/>
      <c r="F149" s="353"/>
      <c r="G149" s="282"/>
      <c r="H149" s="445"/>
      <c r="I149" s="357"/>
      <c r="J149" s="282"/>
      <c r="K149" s="353"/>
      <c r="L149" s="353"/>
      <c r="M149" s="282"/>
      <c r="N149" s="485"/>
      <c r="O149" s="486"/>
      <c r="P149" s="280" t="str">
        <f t="shared" si="432"/>
        <v/>
      </c>
      <c r="Q149" s="445"/>
      <c r="R149" s="353"/>
      <c r="S149" s="280" t="str">
        <f t="shared" si="412"/>
        <v/>
      </c>
      <c r="T149" s="531"/>
      <c r="U149" s="532"/>
      <c r="V149" s="268"/>
      <c r="W149" s="268"/>
      <c r="X149" s="269"/>
      <c r="Y149" s="268"/>
      <c r="Z149" s="268"/>
      <c r="AA149" s="268"/>
      <c r="AB149" s="270"/>
      <c r="AC149" s="143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185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</row>
    <row r="150" spans="1:53" ht="15.75" customHeight="1" thickBot="1">
      <c r="A150" s="403"/>
      <c r="B150" s="402"/>
      <c r="C150" s="425"/>
      <c r="D150" s="353"/>
      <c r="E150" s="445"/>
      <c r="F150" s="353"/>
      <c r="G150" s="282"/>
      <c r="H150" s="445"/>
      <c r="I150" s="357"/>
      <c r="J150" s="282"/>
      <c r="K150" s="445"/>
      <c r="L150" s="357"/>
      <c r="M150" s="282"/>
      <c r="N150" s="485"/>
      <c r="O150" s="486"/>
      <c r="P150" s="280"/>
      <c r="Q150" s="445"/>
      <c r="R150" s="353"/>
      <c r="S150" s="280" t="str">
        <f t="shared" si="412"/>
        <v/>
      </c>
      <c r="T150" s="519"/>
      <c r="U150" s="521"/>
      <c r="V150" s="271"/>
      <c r="W150" s="272"/>
      <c r="X150" s="272"/>
      <c r="Y150" s="273"/>
      <c r="Z150" s="273"/>
      <c r="AA150" s="273"/>
      <c r="AB150" s="274"/>
      <c r="AC150" s="143"/>
      <c r="AD150" s="92">
        <f>A150</f>
        <v>0</v>
      </c>
      <c r="AE150" s="92">
        <f>A151</f>
        <v>0</v>
      </c>
      <c r="AF150" s="92">
        <f>B150</f>
        <v>0</v>
      </c>
      <c r="AG150" s="93">
        <f>C150</f>
        <v>0</v>
      </c>
      <c r="AH150" s="94" t="str">
        <f>C151&amp;" "&amp;C152&amp;" "&amp;C153&amp;" "&amp;C154&amp;" "&amp;C155&amp;" "&amp;C156</f>
        <v xml:space="preserve">     </v>
      </c>
      <c r="AI150" s="93">
        <f>E150</f>
        <v>0</v>
      </c>
      <c r="AJ150" s="94" t="str">
        <f>E151&amp;" "&amp;E152&amp;" "&amp;E153&amp;" "&amp;E154&amp;" "&amp;E155&amp;" "&amp;E156</f>
        <v xml:space="preserve">     </v>
      </c>
      <c r="AK150" s="93">
        <f>H150</f>
        <v>0</v>
      </c>
      <c r="AL150" s="94" t="str">
        <f>H151&amp;" "&amp;H152&amp;" "&amp;H153&amp;" "&amp;H154&amp;" "&amp;H155&amp;" "&amp;H156</f>
        <v xml:space="preserve">     </v>
      </c>
      <c r="AM150" s="93">
        <f>K150</f>
        <v>0</v>
      </c>
      <c r="AN150" s="94" t="str">
        <f>K151&amp;" "&amp;K152&amp;" "&amp;K153&amp;" "&amp;K154&amp;" "&amp;K155&amp;" "&amp;K156</f>
        <v xml:space="preserve">     </v>
      </c>
      <c r="AO150" s="93">
        <f>N150</f>
        <v>0</v>
      </c>
      <c r="AP150" s="94" t="str">
        <f>N151&amp;" "&amp;N152&amp;" "&amp;N153&amp;" "&amp;N154&amp;" "&amp;N155&amp;" "&amp;N156</f>
        <v xml:space="preserve">     </v>
      </c>
      <c r="AQ150" s="93">
        <f>Q150</f>
        <v>0</v>
      </c>
      <c r="AR150" s="94" t="str">
        <f>Q151&amp;" "&amp;Q152&amp;" "&amp;Q153&amp;" "&amp;Q154&amp;" "&amp;Q155&amp;" "&amp;Q156</f>
        <v xml:space="preserve">     </v>
      </c>
      <c r="AS150" s="95">
        <f>T150</f>
        <v>0</v>
      </c>
      <c r="AT150" s="214">
        <f t="shared" ref="AT150:AU150" si="433">U150</f>
        <v>0</v>
      </c>
      <c r="AU150" s="215">
        <f t="shared" si="433"/>
        <v>0</v>
      </c>
      <c r="AV150" s="215">
        <f t="shared" ref="AV150" si="434">W150</f>
        <v>0</v>
      </c>
      <c r="AW150" s="215">
        <f t="shared" ref="AW150" si="435">X150</f>
        <v>0</v>
      </c>
      <c r="AX150" s="215">
        <f t="shared" ref="AX150" si="436">Y150</f>
        <v>0</v>
      </c>
      <c r="AY150" s="215">
        <f t="shared" ref="AY150" si="437">Z150</f>
        <v>0</v>
      </c>
      <c r="AZ150" s="215">
        <f t="shared" ref="AZ150" si="438">AA150</f>
        <v>0</v>
      </c>
      <c r="BA150" s="214">
        <f t="shared" ref="BA150" si="439">AB150</f>
        <v>0</v>
      </c>
    </row>
    <row r="151" spans="1:53" ht="15.75" customHeight="1">
      <c r="A151" s="403"/>
      <c r="B151" s="402"/>
      <c r="C151" s="425"/>
      <c r="D151" s="353"/>
      <c r="E151" s="445"/>
      <c r="F151" s="353"/>
      <c r="G151" s="282"/>
      <c r="H151" s="445"/>
      <c r="I151" s="357"/>
      <c r="J151" s="282"/>
      <c r="K151" s="445"/>
      <c r="L151" s="357"/>
      <c r="M151" s="282"/>
      <c r="N151" s="485"/>
      <c r="O151" s="486"/>
      <c r="P151" s="280" t="str">
        <f>IF(O151,"公斤","")</f>
        <v/>
      </c>
      <c r="Q151" s="445"/>
      <c r="R151" s="353"/>
      <c r="S151" s="280" t="str">
        <f t="shared" si="412"/>
        <v/>
      </c>
      <c r="T151" s="519"/>
      <c r="U151" s="521"/>
      <c r="V151" s="271"/>
      <c r="W151" s="272"/>
      <c r="X151" s="272"/>
      <c r="Y151" s="273"/>
      <c r="Z151" s="273"/>
      <c r="AA151" s="273"/>
      <c r="AB151" s="274"/>
      <c r="AC151" s="143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185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</row>
    <row r="152" spans="1:53" ht="15.75" customHeight="1">
      <c r="A152" s="403"/>
      <c r="B152" s="402"/>
      <c r="C152" s="425"/>
      <c r="D152" s="353"/>
      <c r="E152" s="445"/>
      <c r="F152" s="353"/>
      <c r="G152" s="282"/>
      <c r="H152" s="445"/>
      <c r="I152" s="357"/>
      <c r="J152" s="282"/>
      <c r="K152" s="445"/>
      <c r="L152" s="357"/>
      <c r="M152" s="282"/>
      <c r="N152" s="485"/>
      <c r="O152" s="486"/>
      <c r="P152" s="280" t="str">
        <f t="shared" ref="P152:P160" si="440">IF(O152,"公斤","")</f>
        <v/>
      </c>
      <c r="Q152" s="445"/>
      <c r="R152" s="353"/>
      <c r="S152" s="280" t="str">
        <f t="shared" si="412"/>
        <v/>
      </c>
      <c r="T152" s="519"/>
      <c r="U152" s="521"/>
      <c r="V152" s="271"/>
      <c r="W152" s="272"/>
      <c r="X152" s="272"/>
      <c r="Y152" s="273"/>
      <c r="Z152" s="273"/>
      <c r="AA152" s="273"/>
      <c r="AB152" s="274"/>
      <c r="AC152" s="143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185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</row>
    <row r="153" spans="1:53" ht="15.75" customHeight="1">
      <c r="A153" s="403"/>
      <c r="B153" s="402"/>
      <c r="C153" s="425"/>
      <c r="D153" s="353"/>
      <c r="E153" s="445"/>
      <c r="F153" s="353"/>
      <c r="G153" s="282"/>
      <c r="H153" s="445"/>
      <c r="I153" s="357"/>
      <c r="J153" s="282"/>
      <c r="K153" s="445"/>
      <c r="L153" s="357"/>
      <c r="M153" s="282"/>
      <c r="N153" s="485"/>
      <c r="O153" s="486"/>
      <c r="P153" s="280" t="str">
        <f t="shared" si="440"/>
        <v/>
      </c>
      <c r="Q153" s="445"/>
      <c r="R153" s="353"/>
      <c r="S153" s="280" t="str">
        <f t="shared" si="412"/>
        <v/>
      </c>
      <c r="T153" s="519"/>
      <c r="U153" s="521"/>
      <c r="V153" s="271"/>
      <c r="W153" s="272"/>
      <c r="X153" s="272"/>
      <c r="Y153" s="273"/>
      <c r="Z153" s="273"/>
      <c r="AA153" s="273"/>
      <c r="AB153" s="274"/>
      <c r="AC153" s="143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185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</row>
    <row r="154" spans="1:53" ht="15.75" customHeight="1">
      <c r="A154" s="403"/>
      <c r="B154" s="402"/>
      <c r="C154" s="425"/>
      <c r="D154" s="353"/>
      <c r="E154" s="445"/>
      <c r="F154" s="353"/>
      <c r="G154" s="282"/>
      <c r="H154" s="445"/>
      <c r="I154" s="357"/>
      <c r="J154" s="282"/>
      <c r="K154" s="445"/>
      <c r="L154" s="357"/>
      <c r="M154" s="282"/>
      <c r="N154" s="485"/>
      <c r="O154" s="486"/>
      <c r="P154" s="280" t="str">
        <f t="shared" si="440"/>
        <v/>
      </c>
      <c r="Q154" s="445"/>
      <c r="R154" s="353"/>
      <c r="S154" s="280" t="str">
        <f t="shared" si="412"/>
        <v/>
      </c>
      <c r="T154" s="519"/>
      <c r="U154" s="521"/>
      <c r="V154" s="271"/>
      <c r="W154" s="272"/>
      <c r="X154" s="272"/>
      <c r="Y154" s="273"/>
      <c r="Z154" s="273"/>
      <c r="AA154" s="273"/>
      <c r="AB154" s="274"/>
      <c r="AC154" s="143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185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</row>
    <row r="155" spans="1:53" ht="15.75" customHeight="1">
      <c r="A155" s="408"/>
      <c r="B155" s="409"/>
      <c r="C155" s="432"/>
      <c r="D155" s="433"/>
      <c r="E155" s="459"/>
      <c r="F155" s="433"/>
      <c r="G155" s="282"/>
      <c r="H155" s="459"/>
      <c r="I155" s="433"/>
      <c r="J155" s="282"/>
      <c r="K155" s="459"/>
      <c r="L155" s="433"/>
      <c r="M155" s="282"/>
      <c r="N155" s="459"/>
      <c r="O155" s="433"/>
      <c r="P155" s="280" t="str">
        <f t="shared" si="440"/>
        <v/>
      </c>
      <c r="Q155" s="459"/>
      <c r="R155" s="433"/>
      <c r="S155" s="280" t="str">
        <f t="shared" si="412"/>
        <v/>
      </c>
      <c r="T155" s="534"/>
      <c r="U155" s="535"/>
      <c r="V155" s="271"/>
      <c r="W155" s="272"/>
      <c r="X155" s="272"/>
      <c r="Y155" s="273"/>
      <c r="Z155" s="273"/>
      <c r="AA155" s="273"/>
      <c r="AB155" s="274"/>
      <c r="AC155" s="143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185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</row>
    <row r="156" spans="1:53" ht="15.75" customHeight="1" thickBot="1">
      <c r="A156" s="408"/>
      <c r="B156" s="409"/>
      <c r="C156" s="432"/>
      <c r="D156" s="433"/>
      <c r="E156" s="459"/>
      <c r="F156" s="433"/>
      <c r="G156" s="282"/>
      <c r="H156" s="459"/>
      <c r="I156" s="433"/>
      <c r="J156" s="282"/>
      <c r="K156" s="459"/>
      <c r="L156" s="433"/>
      <c r="M156" s="282"/>
      <c r="N156" s="459"/>
      <c r="O156" s="433"/>
      <c r="P156" s="280" t="str">
        <f t="shared" si="440"/>
        <v/>
      </c>
      <c r="Q156" s="459"/>
      <c r="R156" s="433"/>
      <c r="S156" s="280" t="str">
        <f t="shared" si="412"/>
        <v/>
      </c>
      <c r="T156" s="534"/>
      <c r="U156" s="535"/>
      <c r="V156" s="271"/>
      <c r="W156" s="272"/>
      <c r="X156" s="272"/>
      <c r="Y156" s="273"/>
      <c r="Z156" s="273"/>
      <c r="AA156" s="273"/>
      <c r="AB156" s="274"/>
      <c r="AC156" s="143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185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</row>
    <row r="157" spans="1:53" ht="15.75" customHeight="1" thickBot="1">
      <c r="A157" s="408"/>
      <c r="B157" s="409"/>
      <c r="C157" s="432"/>
      <c r="D157" s="433"/>
      <c r="E157" s="459"/>
      <c r="F157" s="433"/>
      <c r="G157" s="282"/>
      <c r="H157" s="459"/>
      <c r="I157" s="433"/>
      <c r="J157" s="282"/>
      <c r="K157" s="459"/>
      <c r="L157" s="433"/>
      <c r="M157" s="282"/>
      <c r="N157" s="459"/>
      <c r="O157" s="433"/>
      <c r="P157" s="280"/>
      <c r="Q157" s="459"/>
      <c r="R157" s="433"/>
      <c r="S157" s="280" t="str">
        <f t="shared" si="412"/>
        <v/>
      </c>
      <c r="T157" s="534"/>
      <c r="U157" s="535"/>
      <c r="V157" s="271"/>
      <c r="W157" s="272"/>
      <c r="X157" s="272"/>
      <c r="Y157" s="273"/>
      <c r="Z157" s="273"/>
      <c r="AA157" s="273"/>
      <c r="AB157" s="274"/>
      <c r="AC157" s="143"/>
      <c r="AD157" s="92">
        <f>A157</f>
        <v>0</v>
      </c>
      <c r="AE157" s="92" t="s">
        <v>67</v>
      </c>
      <c r="AF157" s="92">
        <f>B157</f>
        <v>0</v>
      </c>
      <c r="AG157" s="92">
        <f t="shared" ref="AG157:AL157" si="441">C157</f>
        <v>0</v>
      </c>
      <c r="AH157" s="94" t="str">
        <f>C158&amp;" "&amp;C159&amp;" "&amp;C160&amp;" "&amp;C161&amp;" "&amp;C162&amp;" "&amp;C163</f>
        <v xml:space="preserve">     </v>
      </c>
      <c r="AI157" s="92">
        <f t="shared" si="441"/>
        <v>0</v>
      </c>
      <c r="AJ157" s="94" t="str">
        <f>E158&amp;" "&amp;E159&amp;" "&amp;E160&amp;" "&amp;E161&amp;" "&amp;E162&amp;" "&amp;E163</f>
        <v xml:space="preserve">     </v>
      </c>
      <c r="AK157" s="93">
        <f>H157</f>
        <v>0</v>
      </c>
      <c r="AL157" s="92">
        <f t="shared" si="441"/>
        <v>0</v>
      </c>
      <c r="AM157" s="93">
        <f>K157</f>
        <v>0</v>
      </c>
      <c r="AN157" s="94" t="str">
        <f>K158&amp;" "&amp;K159&amp;" "&amp;K160&amp;" "&amp;K161&amp;" "&amp;K162&amp;" "&amp;K163</f>
        <v xml:space="preserve">     </v>
      </c>
      <c r="AO157" s="93">
        <f>N157</f>
        <v>0</v>
      </c>
      <c r="AP157" s="94" t="str">
        <f>N158&amp;" "&amp;N159&amp;" "&amp;N160&amp;" "&amp;N161&amp;" "&amp;N162&amp;" "&amp;N163</f>
        <v xml:space="preserve">     </v>
      </c>
      <c r="AQ157" s="93">
        <f>Q157</f>
        <v>0</v>
      </c>
      <c r="AR157" s="94" t="str">
        <f>Q158&amp;" "&amp;Q159&amp;" "&amp;Q160&amp;" "&amp;Q161&amp;" "&amp;Q162&amp;" "&amp;Q163</f>
        <v xml:space="preserve">     </v>
      </c>
      <c r="AS157" s="95">
        <f>T157</f>
        <v>0</v>
      </c>
      <c r="AT157" s="184">
        <f t="shared" ref="AT157:BA157" si="442">U157</f>
        <v>0</v>
      </c>
      <c r="AU157" s="184">
        <f t="shared" si="442"/>
        <v>0</v>
      </c>
      <c r="AV157" s="184">
        <f t="shared" si="442"/>
        <v>0</v>
      </c>
      <c r="AW157" s="184">
        <f t="shared" si="442"/>
        <v>0</v>
      </c>
      <c r="AX157" s="184">
        <f t="shared" si="442"/>
        <v>0</v>
      </c>
      <c r="AY157" s="184">
        <f t="shared" si="442"/>
        <v>0</v>
      </c>
      <c r="AZ157" s="184">
        <f t="shared" si="442"/>
        <v>0</v>
      </c>
      <c r="BA157" s="184">
        <f t="shared" si="442"/>
        <v>0</v>
      </c>
    </row>
    <row r="158" spans="1:53" ht="30.75" customHeight="1">
      <c r="A158" s="408"/>
      <c r="B158" s="409"/>
      <c r="C158" s="432"/>
      <c r="D158" s="433"/>
      <c r="E158" s="459"/>
      <c r="F158" s="433"/>
      <c r="G158" s="282"/>
      <c r="H158" s="459"/>
      <c r="I158" s="433"/>
      <c r="J158" s="282"/>
      <c r="K158" s="459"/>
      <c r="L158" s="433"/>
      <c r="M158" s="282"/>
      <c r="N158" s="459"/>
      <c r="O158" s="433"/>
      <c r="P158" s="280" t="str">
        <f t="shared" si="440"/>
        <v/>
      </c>
      <c r="Q158" s="459"/>
      <c r="R158" s="433"/>
      <c r="S158" s="280" t="str">
        <f t="shared" si="412"/>
        <v/>
      </c>
      <c r="T158" s="534"/>
      <c r="U158" s="535"/>
      <c r="V158" s="271"/>
      <c r="W158" s="272"/>
      <c r="X158" s="272"/>
      <c r="Y158" s="273"/>
      <c r="Z158" s="273"/>
      <c r="AA158" s="273"/>
      <c r="AB158" s="274"/>
      <c r="AC158" s="143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185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</row>
    <row r="159" spans="1:53" ht="15.75" customHeight="1">
      <c r="A159" s="408"/>
      <c r="B159" s="409"/>
      <c r="C159" s="432"/>
      <c r="D159" s="433"/>
      <c r="E159" s="459"/>
      <c r="F159" s="433"/>
      <c r="G159" s="282"/>
      <c r="H159" s="459"/>
      <c r="I159" s="433"/>
      <c r="J159" s="282"/>
      <c r="K159" s="459"/>
      <c r="L159" s="433"/>
      <c r="M159" s="282"/>
      <c r="N159" s="459"/>
      <c r="O159" s="433"/>
      <c r="P159" s="280" t="str">
        <f t="shared" si="440"/>
        <v/>
      </c>
      <c r="Q159" s="459"/>
      <c r="R159" s="433"/>
      <c r="S159" s="280" t="str">
        <f t="shared" si="412"/>
        <v/>
      </c>
      <c r="T159" s="534"/>
      <c r="U159" s="535"/>
      <c r="V159" s="271"/>
      <c r="W159" s="272"/>
      <c r="X159" s="272"/>
      <c r="Y159" s="273"/>
      <c r="Z159" s="273"/>
      <c r="AA159" s="273"/>
      <c r="AB159" s="274"/>
      <c r="AC159" s="143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</row>
    <row r="160" spans="1:53" ht="15.75" customHeight="1">
      <c r="A160" s="408"/>
      <c r="B160" s="409"/>
      <c r="C160" s="432"/>
      <c r="D160" s="433"/>
      <c r="E160" s="459"/>
      <c r="F160" s="433"/>
      <c r="G160" s="282"/>
      <c r="H160" s="459"/>
      <c r="I160" s="433"/>
      <c r="J160" s="282"/>
      <c r="K160" s="459"/>
      <c r="L160" s="433"/>
      <c r="M160" s="282"/>
      <c r="N160" s="459"/>
      <c r="O160" s="433"/>
      <c r="P160" s="280" t="str">
        <f t="shared" si="440"/>
        <v/>
      </c>
      <c r="Q160" s="459"/>
      <c r="R160" s="433"/>
      <c r="S160" s="282"/>
      <c r="T160" s="534"/>
      <c r="U160" s="535"/>
      <c r="V160" s="271"/>
      <c r="W160" s="272"/>
      <c r="X160" s="272"/>
      <c r="Y160" s="273"/>
      <c r="Z160" s="273"/>
      <c r="AA160" s="273"/>
      <c r="AB160" s="274"/>
      <c r="AC160" s="143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</row>
    <row r="161" spans="1:53" ht="15.75" customHeight="1">
      <c r="A161" s="408"/>
      <c r="B161" s="409"/>
      <c r="C161" s="432"/>
      <c r="D161" s="433"/>
      <c r="E161" s="459"/>
      <c r="F161" s="433"/>
      <c r="G161" s="282"/>
      <c r="H161" s="459"/>
      <c r="I161" s="433"/>
      <c r="J161" s="282"/>
      <c r="K161" s="459"/>
      <c r="L161" s="433"/>
      <c r="M161" s="282"/>
      <c r="N161" s="459"/>
      <c r="O161" s="433"/>
      <c r="P161" s="280"/>
      <c r="Q161" s="459"/>
      <c r="R161" s="433"/>
      <c r="S161" s="282"/>
      <c r="T161" s="534"/>
      <c r="U161" s="535"/>
      <c r="V161" s="271"/>
      <c r="W161" s="272"/>
      <c r="X161" s="272"/>
      <c r="Y161" s="273"/>
      <c r="Z161" s="273"/>
      <c r="AA161" s="273"/>
      <c r="AB161" s="274"/>
      <c r="AC161" s="143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</row>
    <row r="162" spans="1:53" ht="15.75" customHeight="1">
      <c r="A162" s="408"/>
      <c r="B162" s="409"/>
      <c r="C162" s="432"/>
      <c r="D162" s="433"/>
      <c r="E162" s="459"/>
      <c r="F162" s="433"/>
      <c r="G162" s="282"/>
      <c r="H162" s="459"/>
      <c r="I162" s="433"/>
      <c r="J162" s="282"/>
      <c r="K162" s="459"/>
      <c r="L162" s="433"/>
      <c r="M162" s="282"/>
      <c r="N162" s="459"/>
      <c r="O162" s="433"/>
      <c r="P162" s="280"/>
      <c r="Q162" s="459"/>
      <c r="R162" s="433"/>
      <c r="S162" s="282"/>
      <c r="T162" s="534"/>
      <c r="U162" s="535"/>
      <c r="V162" s="271"/>
      <c r="W162" s="272"/>
      <c r="X162" s="272"/>
      <c r="Y162" s="273"/>
      <c r="Z162" s="273"/>
      <c r="AA162" s="273"/>
      <c r="AB162" s="274"/>
      <c r="AC162" s="143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</row>
    <row r="163" spans="1:53" ht="15.75" customHeight="1">
      <c r="A163" s="408"/>
      <c r="B163" s="409"/>
      <c r="C163" s="432"/>
      <c r="D163" s="433"/>
      <c r="E163" s="459"/>
      <c r="F163" s="433"/>
      <c r="G163" s="282"/>
      <c r="H163" s="459"/>
      <c r="I163" s="433"/>
      <c r="J163" s="282"/>
      <c r="K163" s="459"/>
      <c r="L163" s="433"/>
      <c r="M163" s="282"/>
      <c r="N163" s="459"/>
      <c r="O163" s="433"/>
      <c r="P163" s="280"/>
      <c r="Q163" s="459"/>
      <c r="R163" s="433"/>
      <c r="S163" s="282"/>
      <c r="T163" s="534"/>
      <c r="U163" s="535"/>
      <c r="V163" s="271"/>
      <c r="W163" s="272"/>
      <c r="X163" s="272"/>
      <c r="Y163" s="273"/>
      <c r="Z163" s="273"/>
      <c r="AA163" s="273"/>
      <c r="AB163" s="274"/>
      <c r="AC163" s="143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</row>
    <row r="164" spans="1:53" ht="15.75" customHeight="1">
      <c r="A164" s="408"/>
      <c r="B164" s="409"/>
      <c r="C164" s="432"/>
      <c r="D164" s="433"/>
      <c r="E164" s="459"/>
      <c r="F164" s="433"/>
      <c r="G164" s="282"/>
      <c r="H164" s="459"/>
      <c r="I164" s="433"/>
      <c r="J164" s="282"/>
      <c r="K164" s="459"/>
      <c r="L164" s="433"/>
      <c r="M164" s="282"/>
      <c r="N164" s="459"/>
      <c r="O164" s="433"/>
      <c r="P164" s="282"/>
      <c r="Q164" s="459"/>
      <c r="R164" s="433"/>
      <c r="S164" s="282"/>
      <c r="T164" s="534"/>
      <c r="U164" s="535"/>
      <c r="V164" s="271"/>
      <c r="W164" s="272"/>
      <c r="X164" s="272"/>
      <c r="Y164" s="273"/>
      <c r="Z164" s="273"/>
      <c r="AA164" s="273"/>
      <c r="AB164" s="274"/>
      <c r="AC164" s="143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</row>
    <row r="165" spans="1:53" ht="15.75" customHeight="1">
      <c r="A165" s="408"/>
      <c r="B165" s="409"/>
      <c r="C165" s="432"/>
      <c r="D165" s="433"/>
      <c r="E165" s="459"/>
      <c r="F165" s="433"/>
      <c r="G165" s="282"/>
      <c r="H165" s="459"/>
      <c r="I165" s="433"/>
      <c r="J165" s="282"/>
      <c r="K165" s="459"/>
      <c r="L165" s="433"/>
      <c r="M165" s="282"/>
      <c r="N165" s="459"/>
      <c r="O165" s="433"/>
      <c r="P165" s="282"/>
      <c r="Q165" s="459"/>
      <c r="R165" s="433"/>
      <c r="S165" s="282"/>
      <c r="T165" s="534"/>
      <c r="U165" s="535"/>
      <c r="V165" s="271"/>
      <c r="W165" s="272"/>
      <c r="X165" s="272"/>
      <c r="Y165" s="273"/>
      <c r="Z165" s="273"/>
      <c r="AA165" s="273"/>
      <c r="AB165" s="274"/>
      <c r="AC165" s="143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</row>
    <row r="166" spans="1:53" ht="15.75" customHeight="1">
      <c r="A166" s="408"/>
      <c r="B166" s="409"/>
      <c r="C166" s="432"/>
      <c r="D166" s="433"/>
      <c r="E166" s="459"/>
      <c r="F166" s="433"/>
      <c r="G166" s="282"/>
      <c r="H166" s="459"/>
      <c r="I166" s="433"/>
      <c r="J166" s="282"/>
      <c r="K166" s="459"/>
      <c r="L166" s="433"/>
      <c r="M166" s="282"/>
      <c r="N166" s="459"/>
      <c r="O166" s="433"/>
      <c r="P166" s="282"/>
      <c r="Q166" s="459"/>
      <c r="R166" s="433"/>
      <c r="S166" s="282"/>
      <c r="T166" s="534"/>
      <c r="U166" s="535"/>
      <c r="V166" s="271"/>
      <c r="W166" s="272"/>
      <c r="X166" s="272"/>
      <c r="Y166" s="273"/>
      <c r="Z166" s="273"/>
      <c r="AA166" s="273"/>
      <c r="AB166" s="274"/>
      <c r="AC166" s="143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</row>
    <row r="167" spans="1:53" ht="15.75" customHeight="1">
      <c r="A167" s="408"/>
      <c r="B167" s="409"/>
      <c r="C167" s="432"/>
      <c r="D167" s="433"/>
      <c r="E167" s="459"/>
      <c r="F167" s="433"/>
      <c r="G167" s="282"/>
      <c r="H167" s="459"/>
      <c r="I167" s="433"/>
      <c r="J167" s="282"/>
      <c r="K167" s="459"/>
      <c r="L167" s="433"/>
      <c r="M167" s="282"/>
      <c r="N167" s="459"/>
      <c r="O167" s="433"/>
      <c r="P167" s="282"/>
      <c r="Q167" s="459"/>
      <c r="R167" s="433"/>
      <c r="S167" s="282"/>
      <c r="T167" s="534"/>
      <c r="U167" s="535"/>
      <c r="V167" s="271"/>
      <c r="W167" s="272"/>
      <c r="X167" s="272"/>
      <c r="Y167" s="273"/>
      <c r="Z167" s="273"/>
      <c r="AA167" s="273"/>
      <c r="AB167" s="274"/>
      <c r="AC167" s="143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</row>
    <row r="168" spans="1:53" ht="15.75" customHeight="1">
      <c r="A168" s="408"/>
      <c r="B168" s="409"/>
      <c r="C168" s="432"/>
      <c r="D168" s="433"/>
      <c r="E168" s="459"/>
      <c r="F168" s="433"/>
      <c r="G168" s="282"/>
      <c r="H168" s="459"/>
      <c r="I168" s="433"/>
      <c r="J168" s="282"/>
      <c r="K168" s="459"/>
      <c r="L168" s="433"/>
      <c r="M168" s="282"/>
      <c r="N168" s="459"/>
      <c r="O168" s="433"/>
      <c r="P168" s="282"/>
      <c r="Q168" s="459"/>
      <c r="R168" s="433"/>
      <c r="S168" s="282"/>
      <c r="T168" s="534"/>
      <c r="U168" s="535"/>
      <c r="V168" s="271"/>
      <c r="W168" s="272"/>
      <c r="X168" s="272"/>
      <c r="Y168" s="273"/>
      <c r="Z168" s="273"/>
      <c r="AA168" s="273"/>
      <c r="AB168" s="274"/>
      <c r="AC168" s="143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</row>
    <row r="169" spans="1:53" ht="15.75" customHeight="1">
      <c r="A169" s="408"/>
      <c r="B169" s="409"/>
      <c r="C169" s="432"/>
      <c r="D169" s="433"/>
      <c r="E169" s="459"/>
      <c r="F169" s="433"/>
      <c r="G169" s="282"/>
      <c r="H169" s="459"/>
      <c r="I169" s="433"/>
      <c r="J169" s="282"/>
      <c r="K169" s="459"/>
      <c r="L169" s="433"/>
      <c r="M169" s="282"/>
      <c r="N169" s="459"/>
      <c r="O169" s="433"/>
      <c r="P169" s="282"/>
      <c r="Q169" s="459"/>
      <c r="R169" s="433"/>
      <c r="S169" s="282"/>
      <c r="T169" s="534"/>
      <c r="U169" s="535"/>
      <c r="V169" s="271"/>
      <c r="W169" s="272"/>
      <c r="X169" s="272"/>
      <c r="Y169" s="273"/>
      <c r="Z169" s="273"/>
      <c r="AA169" s="273"/>
      <c r="AB169" s="274"/>
      <c r="AC169" s="143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</row>
    <row r="170" spans="1:53" ht="15.75" customHeight="1">
      <c r="A170" s="408"/>
      <c r="B170" s="409"/>
      <c r="C170" s="432"/>
      <c r="D170" s="433"/>
      <c r="E170" s="459"/>
      <c r="F170" s="433"/>
      <c r="G170" s="282"/>
      <c r="H170" s="459"/>
      <c r="I170" s="433"/>
      <c r="J170" s="282"/>
      <c r="K170" s="459"/>
      <c r="L170" s="433"/>
      <c r="M170" s="282"/>
      <c r="N170" s="459"/>
      <c r="O170" s="433"/>
      <c r="P170" s="282"/>
      <c r="Q170" s="459"/>
      <c r="R170" s="433"/>
      <c r="S170" s="282"/>
      <c r="T170" s="534"/>
      <c r="U170" s="535"/>
      <c r="V170" s="271"/>
      <c r="W170" s="272"/>
      <c r="X170" s="272"/>
      <c r="Y170" s="273"/>
      <c r="Z170" s="273"/>
      <c r="AA170" s="273"/>
      <c r="AB170" s="274"/>
      <c r="AC170" s="143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</row>
    <row r="171" spans="1:53" ht="15.75" customHeight="1">
      <c r="A171" s="408"/>
      <c r="B171" s="409"/>
      <c r="C171" s="432"/>
      <c r="D171" s="433"/>
      <c r="E171" s="459"/>
      <c r="F171" s="433"/>
      <c r="G171" s="282"/>
      <c r="H171" s="459"/>
      <c r="I171" s="433"/>
      <c r="J171" s="282"/>
      <c r="K171" s="459"/>
      <c r="L171" s="433"/>
      <c r="M171" s="282"/>
      <c r="N171" s="459"/>
      <c r="O171" s="433"/>
      <c r="P171" s="282"/>
      <c r="Q171" s="459"/>
      <c r="R171" s="433"/>
      <c r="S171" s="282"/>
      <c r="T171" s="534"/>
      <c r="U171" s="535"/>
      <c r="V171" s="271"/>
      <c r="W171" s="272"/>
      <c r="X171" s="272"/>
      <c r="Y171" s="273"/>
      <c r="Z171" s="273"/>
      <c r="AA171" s="273"/>
      <c r="AB171" s="274"/>
      <c r="AC171" s="143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</row>
    <row r="172" spans="1:53" ht="15.75" customHeight="1">
      <c r="A172" s="408"/>
      <c r="B172" s="409"/>
      <c r="C172" s="432"/>
      <c r="D172" s="433"/>
      <c r="E172" s="459"/>
      <c r="F172" s="433"/>
      <c r="G172" s="282"/>
      <c r="H172" s="459"/>
      <c r="I172" s="433"/>
      <c r="J172" s="282"/>
      <c r="K172" s="459"/>
      <c r="L172" s="433"/>
      <c r="M172" s="282"/>
      <c r="N172" s="459"/>
      <c r="O172" s="433"/>
      <c r="P172" s="282"/>
      <c r="Q172" s="459"/>
      <c r="R172" s="433"/>
      <c r="S172" s="282"/>
      <c r="T172" s="534"/>
      <c r="U172" s="535"/>
      <c r="V172" s="271"/>
      <c r="W172" s="272"/>
      <c r="X172" s="272"/>
      <c r="Y172" s="273"/>
      <c r="Z172" s="273"/>
      <c r="AA172" s="273"/>
      <c r="AB172" s="274"/>
      <c r="AC172" s="143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</row>
    <row r="173" spans="1:53" ht="15.75" customHeight="1">
      <c r="A173" s="408"/>
      <c r="B173" s="409"/>
      <c r="C173" s="432"/>
      <c r="D173" s="433"/>
      <c r="E173" s="459"/>
      <c r="F173" s="433"/>
      <c r="G173" s="282"/>
      <c r="H173" s="459"/>
      <c r="I173" s="433"/>
      <c r="J173" s="282"/>
      <c r="K173" s="459"/>
      <c r="L173" s="433"/>
      <c r="M173" s="282"/>
      <c r="N173" s="459"/>
      <c r="O173" s="433"/>
      <c r="P173" s="282"/>
      <c r="Q173" s="459"/>
      <c r="R173" s="433"/>
      <c r="S173" s="282"/>
      <c r="T173" s="534"/>
      <c r="U173" s="535"/>
      <c r="V173" s="271"/>
      <c r="W173" s="272"/>
      <c r="X173" s="272"/>
      <c r="Y173" s="273"/>
      <c r="Z173" s="273"/>
      <c r="AA173" s="273"/>
      <c r="AB173" s="274"/>
      <c r="AC173" s="143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</row>
    <row r="174" spans="1:53" ht="15.75" customHeight="1">
      <c r="A174" s="408"/>
      <c r="B174" s="409"/>
      <c r="C174" s="432"/>
      <c r="D174" s="433"/>
      <c r="E174" s="459"/>
      <c r="F174" s="433"/>
      <c r="G174" s="282"/>
      <c r="H174" s="459"/>
      <c r="I174" s="433"/>
      <c r="J174" s="282"/>
      <c r="K174" s="459"/>
      <c r="L174" s="433"/>
      <c r="M174" s="282"/>
      <c r="N174" s="459"/>
      <c r="O174" s="433"/>
      <c r="P174" s="282"/>
      <c r="Q174" s="459"/>
      <c r="R174" s="433"/>
      <c r="S174" s="282"/>
      <c r="T174" s="534"/>
      <c r="U174" s="535"/>
      <c r="V174" s="271"/>
      <c r="W174" s="272"/>
      <c r="X174" s="272"/>
      <c r="Y174" s="273"/>
      <c r="Z174" s="273"/>
      <c r="AA174" s="273"/>
      <c r="AB174" s="274"/>
      <c r="AC174" s="143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</row>
    <row r="175" spans="1:53" ht="15.75" customHeight="1">
      <c r="A175" s="408"/>
      <c r="B175" s="409"/>
      <c r="C175" s="432"/>
      <c r="D175" s="433"/>
      <c r="E175" s="459"/>
      <c r="F175" s="433"/>
      <c r="G175" s="282"/>
      <c r="H175" s="459"/>
      <c r="I175" s="433"/>
      <c r="J175" s="282"/>
      <c r="K175" s="459"/>
      <c r="L175" s="433"/>
      <c r="M175" s="282"/>
      <c r="N175" s="459"/>
      <c r="O175" s="433"/>
      <c r="P175" s="282"/>
      <c r="Q175" s="459"/>
      <c r="R175" s="433"/>
      <c r="S175" s="282"/>
      <c r="T175" s="534"/>
      <c r="U175" s="535"/>
      <c r="V175" s="271"/>
      <c r="W175" s="272"/>
      <c r="X175" s="272"/>
      <c r="Y175" s="273"/>
      <c r="Z175" s="273"/>
      <c r="AA175" s="273"/>
      <c r="AB175" s="274"/>
      <c r="AC175" s="143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</row>
    <row r="176" spans="1:53" ht="15.75" customHeight="1">
      <c r="A176" s="408"/>
      <c r="B176" s="409"/>
      <c r="C176" s="432"/>
      <c r="D176" s="433"/>
      <c r="E176" s="459"/>
      <c r="F176" s="433"/>
      <c r="G176" s="282"/>
      <c r="H176" s="459"/>
      <c r="I176" s="433"/>
      <c r="J176" s="282"/>
      <c r="K176" s="459"/>
      <c r="L176" s="433"/>
      <c r="M176" s="282"/>
      <c r="N176" s="459"/>
      <c r="O176" s="433"/>
      <c r="P176" s="282"/>
      <c r="Q176" s="459"/>
      <c r="R176" s="433"/>
      <c r="S176" s="282"/>
      <c r="T176" s="534"/>
      <c r="U176" s="535"/>
      <c r="V176" s="271"/>
      <c r="W176" s="272"/>
      <c r="X176" s="272"/>
      <c r="Y176" s="273"/>
      <c r="Z176" s="273"/>
      <c r="AA176" s="273"/>
      <c r="AB176" s="274"/>
      <c r="AC176" s="143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</row>
    <row r="177" spans="1:53" ht="15.75" customHeight="1">
      <c r="A177" s="408"/>
      <c r="B177" s="409"/>
      <c r="C177" s="432"/>
      <c r="D177" s="433"/>
      <c r="E177" s="459"/>
      <c r="F177" s="433"/>
      <c r="G177" s="282"/>
      <c r="H177" s="459"/>
      <c r="I177" s="433"/>
      <c r="J177" s="282"/>
      <c r="K177" s="459"/>
      <c r="L177" s="433"/>
      <c r="M177" s="282"/>
      <c r="N177" s="459"/>
      <c r="O177" s="433"/>
      <c r="P177" s="282"/>
      <c r="Q177" s="459"/>
      <c r="R177" s="433"/>
      <c r="S177" s="282"/>
      <c r="T177" s="534"/>
      <c r="U177" s="535"/>
      <c r="V177" s="271"/>
      <c r="W177" s="272"/>
      <c r="X177" s="272"/>
      <c r="Y177" s="273"/>
      <c r="Z177" s="273"/>
      <c r="AA177" s="273"/>
      <c r="AB177" s="274"/>
      <c r="AC177" s="143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</row>
    <row r="178" spans="1:53" ht="15.75" customHeight="1">
      <c r="A178" s="408"/>
      <c r="B178" s="409"/>
      <c r="C178" s="432"/>
      <c r="D178" s="433"/>
      <c r="E178" s="459"/>
      <c r="F178" s="433"/>
      <c r="G178" s="282"/>
      <c r="H178" s="459"/>
      <c r="I178" s="433"/>
      <c r="J178" s="282"/>
      <c r="K178" s="459"/>
      <c r="L178" s="433"/>
      <c r="M178" s="282"/>
      <c r="N178" s="459"/>
      <c r="O178" s="433"/>
      <c r="P178" s="282"/>
      <c r="Q178" s="459"/>
      <c r="R178" s="433"/>
      <c r="S178" s="282"/>
      <c r="T178" s="534"/>
      <c r="U178" s="535"/>
      <c r="V178" s="271"/>
      <c r="W178" s="272"/>
      <c r="X178" s="272"/>
      <c r="Y178" s="273"/>
      <c r="Z178" s="273"/>
      <c r="AA178" s="273"/>
      <c r="AB178" s="274"/>
      <c r="AC178" s="143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</row>
    <row r="179" spans="1:53" ht="15.75" customHeight="1">
      <c r="A179" s="408"/>
      <c r="B179" s="409"/>
      <c r="C179" s="432"/>
      <c r="D179" s="433"/>
      <c r="E179" s="459"/>
      <c r="F179" s="433"/>
      <c r="G179" s="282"/>
      <c r="H179" s="459"/>
      <c r="I179" s="433"/>
      <c r="J179" s="282"/>
      <c r="K179" s="459"/>
      <c r="L179" s="433"/>
      <c r="M179" s="282"/>
      <c r="N179" s="459"/>
      <c r="O179" s="433"/>
      <c r="P179" s="282"/>
      <c r="Q179" s="459"/>
      <c r="R179" s="433"/>
      <c r="S179" s="282"/>
      <c r="T179" s="534"/>
      <c r="U179" s="535"/>
      <c r="V179" s="271"/>
      <c r="W179" s="272"/>
      <c r="X179" s="272"/>
      <c r="Y179" s="273"/>
      <c r="Z179" s="273"/>
      <c r="AA179" s="273"/>
      <c r="AB179" s="274"/>
      <c r="AC179" s="143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</row>
    <row r="180" spans="1:53" ht="15.75" customHeight="1">
      <c r="A180" s="408"/>
      <c r="B180" s="409"/>
      <c r="C180" s="432"/>
      <c r="D180" s="433"/>
      <c r="E180" s="459"/>
      <c r="F180" s="433"/>
      <c r="G180" s="282"/>
      <c r="H180" s="459"/>
      <c r="I180" s="433"/>
      <c r="J180" s="282"/>
      <c r="K180" s="459"/>
      <c r="L180" s="433"/>
      <c r="M180" s="282"/>
      <c r="N180" s="459"/>
      <c r="O180" s="433"/>
      <c r="P180" s="282"/>
      <c r="Q180" s="459"/>
      <c r="R180" s="433"/>
      <c r="S180" s="282"/>
      <c r="T180" s="534"/>
      <c r="U180" s="535"/>
      <c r="V180" s="271"/>
      <c r="W180" s="272"/>
      <c r="X180" s="272"/>
      <c r="Y180" s="273"/>
      <c r="Z180" s="273"/>
      <c r="AA180" s="273"/>
      <c r="AB180" s="274"/>
      <c r="AC180" s="143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</row>
    <row r="181" spans="1:53" ht="15.75" customHeight="1">
      <c r="A181" s="408"/>
      <c r="B181" s="409"/>
      <c r="C181" s="432"/>
      <c r="D181" s="433"/>
      <c r="E181" s="459"/>
      <c r="F181" s="433"/>
      <c r="G181" s="282"/>
      <c r="H181" s="459"/>
      <c r="I181" s="433"/>
      <c r="J181" s="282"/>
      <c r="K181" s="459"/>
      <c r="L181" s="433"/>
      <c r="M181" s="282"/>
      <c r="N181" s="459"/>
      <c r="O181" s="433"/>
      <c r="P181" s="282"/>
      <c r="Q181" s="459"/>
      <c r="R181" s="433"/>
      <c r="S181" s="282"/>
      <c r="T181" s="534"/>
      <c r="U181" s="535"/>
      <c r="V181" s="271"/>
      <c r="W181" s="272"/>
      <c r="X181" s="272"/>
      <c r="Y181" s="273"/>
      <c r="Z181" s="273"/>
      <c r="AA181" s="273"/>
      <c r="AB181" s="274"/>
      <c r="AC181" s="143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</row>
    <row r="182" spans="1:53" ht="15.75" customHeight="1">
      <c r="A182" s="408"/>
      <c r="B182" s="409"/>
      <c r="C182" s="432"/>
      <c r="D182" s="433"/>
      <c r="E182" s="459"/>
      <c r="F182" s="433"/>
      <c r="G182" s="282"/>
      <c r="H182" s="459"/>
      <c r="I182" s="433"/>
      <c r="J182" s="282"/>
      <c r="K182" s="459"/>
      <c r="L182" s="433"/>
      <c r="M182" s="282"/>
      <c r="N182" s="459"/>
      <c r="O182" s="433"/>
      <c r="P182" s="282"/>
      <c r="Q182" s="459"/>
      <c r="R182" s="433"/>
      <c r="S182" s="282"/>
      <c r="T182" s="534"/>
      <c r="U182" s="535"/>
      <c r="V182" s="271"/>
      <c r="W182" s="272"/>
      <c r="X182" s="272"/>
      <c r="Y182" s="273"/>
      <c r="Z182" s="273"/>
      <c r="AA182" s="273"/>
      <c r="AB182" s="274"/>
      <c r="AC182" s="143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</row>
    <row r="183" spans="1:53" ht="15.75" customHeight="1">
      <c r="A183" s="408"/>
      <c r="B183" s="409"/>
      <c r="C183" s="432"/>
      <c r="D183" s="433"/>
      <c r="E183" s="459"/>
      <c r="F183" s="433"/>
      <c r="G183" s="282"/>
      <c r="H183" s="459"/>
      <c r="I183" s="433"/>
      <c r="J183" s="282"/>
      <c r="K183" s="459"/>
      <c r="L183" s="433"/>
      <c r="M183" s="282"/>
      <c r="N183" s="459"/>
      <c r="O183" s="433"/>
      <c r="P183" s="282"/>
      <c r="Q183" s="459"/>
      <c r="R183" s="433"/>
      <c r="S183" s="282"/>
      <c r="T183" s="534"/>
      <c r="U183" s="535"/>
      <c r="V183" s="271"/>
      <c r="W183" s="272"/>
      <c r="X183" s="272"/>
      <c r="Y183" s="273"/>
      <c r="Z183" s="273"/>
      <c r="AA183" s="273"/>
      <c r="AB183" s="274"/>
      <c r="AC183" s="143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</row>
    <row r="184" spans="1:53" ht="15.75" customHeight="1">
      <c r="A184" s="408"/>
      <c r="B184" s="409"/>
      <c r="C184" s="432"/>
      <c r="D184" s="433"/>
      <c r="E184" s="459"/>
      <c r="F184" s="433"/>
      <c r="G184" s="282"/>
      <c r="H184" s="459"/>
      <c r="I184" s="433"/>
      <c r="J184" s="282"/>
      <c r="K184" s="459"/>
      <c r="L184" s="433"/>
      <c r="M184" s="282"/>
      <c r="N184" s="459"/>
      <c r="O184" s="433"/>
      <c r="P184" s="282"/>
      <c r="Q184" s="459"/>
      <c r="R184" s="433"/>
      <c r="S184" s="282"/>
      <c r="T184" s="534"/>
      <c r="U184" s="535"/>
      <c r="V184" s="271"/>
      <c r="W184" s="272"/>
      <c r="X184" s="272"/>
      <c r="Y184" s="273"/>
      <c r="Z184" s="273"/>
      <c r="AA184" s="273"/>
      <c r="AB184" s="274"/>
      <c r="AC184" s="143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</row>
    <row r="185" spans="1:53" ht="15.75" customHeight="1">
      <c r="A185" s="408"/>
      <c r="B185" s="409"/>
      <c r="C185" s="432"/>
      <c r="D185" s="433"/>
      <c r="E185" s="459"/>
      <c r="F185" s="433"/>
      <c r="G185" s="282"/>
      <c r="H185" s="459"/>
      <c r="I185" s="433"/>
      <c r="J185" s="282"/>
      <c r="K185" s="459"/>
      <c r="L185" s="433"/>
      <c r="M185" s="282"/>
      <c r="N185" s="459"/>
      <c r="O185" s="433"/>
      <c r="P185" s="282"/>
      <c r="Q185" s="459"/>
      <c r="R185" s="433"/>
      <c r="S185" s="282"/>
      <c r="T185" s="534"/>
      <c r="U185" s="535"/>
      <c r="V185" s="271"/>
      <c r="W185" s="272"/>
      <c r="X185" s="272"/>
      <c r="Y185" s="273"/>
      <c r="Z185" s="273"/>
      <c r="AA185" s="273"/>
      <c r="AB185" s="274"/>
      <c r="AC185" s="143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</row>
    <row r="186" spans="1:53" ht="15.75" customHeight="1">
      <c r="A186" s="408"/>
      <c r="B186" s="409"/>
      <c r="C186" s="432"/>
      <c r="D186" s="433"/>
      <c r="E186" s="459"/>
      <c r="F186" s="433"/>
      <c r="G186" s="282"/>
      <c r="H186" s="459"/>
      <c r="I186" s="433"/>
      <c r="J186" s="282"/>
      <c r="K186" s="459"/>
      <c r="L186" s="433"/>
      <c r="M186" s="282"/>
      <c r="N186" s="459"/>
      <c r="O186" s="433"/>
      <c r="P186" s="282"/>
      <c r="Q186" s="459"/>
      <c r="R186" s="433"/>
      <c r="S186" s="282"/>
      <c r="T186" s="534"/>
      <c r="U186" s="535"/>
      <c r="V186" s="271"/>
      <c r="W186" s="272"/>
      <c r="X186" s="272"/>
      <c r="Y186" s="273"/>
      <c r="Z186" s="273"/>
      <c r="AA186" s="273"/>
      <c r="AB186" s="274"/>
      <c r="AC186" s="143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</row>
    <row r="187" spans="1:53" ht="15.75" customHeight="1">
      <c r="A187" s="408"/>
      <c r="B187" s="409"/>
      <c r="C187" s="432"/>
      <c r="D187" s="433"/>
      <c r="E187" s="459"/>
      <c r="F187" s="433"/>
      <c r="G187" s="282"/>
      <c r="H187" s="459"/>
      <c r="I187" s="433"/>
      <c r="J187" s="282"/>
      <c r="K187" s="459"/>
      <c r="L187" s="433"/>
      <c r="M187" s="282"/>
      <c r="N187" s="459"/>
      <c r="O187" s="433"/>
      <c r="P187" s="282"/>
      <c r="Q187" s="459"/>
      <c r="R187" s="433"/>
      <c r="S187" s="282"/>
      <c r="T187" s="534"/>
      <c r="U187" s="535"/>
      <c r="V187" s="271"/>
      <c r="W187" s="272"/>
      <c r="X187" s="272"/>
      <c r="Y187" s="273"/>
      <c r="Z187" s="273"/>
      <c r="AA187" s="273"/>
      <c r="AB187" s="274"/>
      <c r="AC187" s="143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</row>
    <row r="188" spans="1:53" ht="15.75" customHeight="1">
      <c r="A188" s="408"/>
      <c r="B188" s="409"/>
      <c r="C188" s="432"/>
      <c r="D188" s="433"/>
      <c r="E188" s="459"/>
      <c r="F188" s="433"/>
      <c r="G188" s="282"/>
      <c r="H188" s="459"/>
      <c r="I188" s="433"/>
      <c r="J188" s="282"/>
      <c r="K188" s="459"/>
      <c r="L188" s="433"/>
      <c r="M188" s="282"/>
      <c r="N188" s="459"/>
      <c r="O188" s="433"/>
      <c r="P188" s="282"/>
      <c r="Q188" s="459"/>
      <c r="R188" s="433"/>
      <c r="S188" s="282"/>
      <c r="T188" s="534"/>
      <c r="U188" s="535"/>
      <c r="V188" s="271"/>
      <c r="W188" s="272"/>
      <c r="X188" s="272"/>
      <c r="Y188" s="273"/>
      <c r="Z188" s="273"/>
      <c r="AA188" s="273"/>
      <c r="AB188" s="274"/>
      <c r="AC188" s="143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</row>
    <row r="189" spans="1:53" ht="15.75" customHeight="1">
      <c r="A189" s="408"/>
      <c r="B189" s="409"/>
      <c r="C189" s="432"/>
      <c r="D189" s="433"/>
      <c r="E189" s="459"/>
      <c r="F189" s="433"/>
      <c r="G189" s="282"/>
      <c r="H189" s="459"/>
      <c r="I189" s="433"/>
      <c r="J189" s="282"/>
      <c r="K189" s="459"/>
      <c r="L189" s="433"/>
      <c r="M189" s="282"/>
      <c r="N189" s="459"/>
      <c r="O189" s="433"/>
      <c r="P189" s="282"/>
      <c r="Q189" s="459"/>
      <c r="R189" s="433"/>
      <c r="S189" s="282"/>
      <c r="T189" s="534"/>
      <c r="U189" s="535"/>
      <c r="V189" s="271"/>
      <c r="W189" s="272"/>
      <c r="X189" s="272"/>
      <c r="Y189" s="273"/>
      <c r="Z189" s="273"/>
      <c r="AA189" s="273"/>
      <c r="AB189" s="274"/>
      <c r="AC189" s="143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</row>
    <row r="190" spans="1:53" ht="15.75" customHeight="1">
      <c r="A190" s="408"/>
      <c r="B190" s="409"/>
      <c r="C190" s="432"/>
      <c r="D190" s="433"/>
      <c r="E190" s="459"/>
      <c r="F190" s="433"/>
      <c r="G190" s="282"/>
      <c r="H190" s="459"/>
      <c r="I190" s="433"/>
      <c r="J190" s="282"/>
      <c r="K190" s="459"/>
      <c r="L190" s="433"/>
      <c r="M190" s="282"/>
      <c r="N190" s="459"/>
      <c r="O190" s="433"/>
      <c r="P190" s="282"/>
      <c r="Q190" s="459"/>
      <c r="R190" s="433"/>
      <c r="S190" s="282"/>
      <c r="T190" s="534"/>
      <c r="U190" s="535"/>
      <c r="V190" s="271"/>
      <c r="W190" s="272"/>
      <c r="X190" s="272"/>
      <c r="Y190" s="273"/>
      <c r="Z190" s="273"/>
      <c r="AA190" s="273"/>
      <c r="AB190" s="274"/>
      <c r="AC190" s="143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</row>
    <row r="191" spans="1:53" ht="15.75" customHeight="1">
      <c r="A191" s="408"/>
      <c r="B191" s="409"/>
      <c r="C191" s="432"/>
      <c r="D191" s="433"/>
      <c r="E191" s="459"/>
      <c r="F191" s="433"/>
      <c r="G191" s="282"/>
      <c r="H191" s="459"/>
      <c r="I191" s="433"/>
      <c r="J191" s="282"/>
      <c r="K191" s="459"/>
      <c r="L191" s="433"/>
      <c r="M191" s="282"/>
      <c r="N191" s="459"/>
      <c r="O191" s="433"/>
      <c r="P191" s="282"/>
      <c r="Q191" s="459"/>
      <c r="R191" s="433"/>
      <c r="S191" s="282"/>
      <c r="T191" s="534"/>
      <c r="U191" s="535"/>
      <c r="V191" s="271"/>
      <c r="W191" s="272"/>
      <c r="X191" s="272"/>
      <c r="Y191" s="273"/>
      <c r="Z191" s="273"/>
      <c r="AA191" s="273"/>
      <c r="AB191" s="274"/>
      <c r="AC191" s="143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</row>
    <row r="192" spans="1:53" ht="15.75" customHeight="1">
      <c r="A192" s="408"/>
      <c r="B192" s="409"/>
      <c r="C192" s="432"/>
      <c r="D192" s="433"/>
      <c r="E192" s="459"/>
      <c r="F192" s="433"/>
      <c r="G192" s="282"/>
      <c r="H192" s="459"/>
      <c r="I192" s="433"/>
      <c r="J192" s="282"/>
      <c r="K192" s="459"/>
      <c r="L192" s="433"/>
      <c r="M192" s="282"/>
      <c r="N192" s="459"/>
      <c r="O192" s="433"/>
      <c r="P192" s="282"/>
      <c r="Q192" s="459"/>
      <c r="R192" s="433"/>
      <c r="S192" s="282"/>
      <c r="T192" s="534"/>
      <c r="U192" s="535"/>
      <c r="V192" s="271"/>
      <c r="W192" s="272"/>
      <c r="X192" s="272"/>
      <c r="Y192" s="273"/>
      <c r="Z192" s="273"/>
      <c r="AA192" s="273"/>
      <c r="AB192" s="274"/>
      <c r="AC192" s="143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</row>
    <row r="193" spans="1:53" ht="15.75" customHeight="1">
      <c r="A193" s="408"/>
      <c r="B193" s="409"/>
      <c r="C193" s="432"/>
      <c r="D193" s="433"/>
      <c r="E193" s="459"/>
      <c r="F193" s="433"/>
      <c r="G193" s="282"/>
      <c r="H193" s="459"/>
      <c r="I193" s="433"/>
      <c r="J193" s="282"/>
      <c r="K193" s="459"/>
      <c r="L193" s="433"/>
      <c r="M193" s="282"/>
      <c r="N193" s="459"/>
      <c r="O193" s="433"/>
      <c r="P193" s="282"/>
      <c r="Q193" s="459"/>
      <c r="R193" s="433"/>
      <c r="S193" s="282"/>
      <c r="T193" s="534"/>
      <c r="U193" s="535"/>
      <c r="V193" s="271"/>
      <c r="W193" s="272"/>
      <c r="X193" s="272"/>
      <c r="Y193" s="273"/>
      <c r="Z193" s="273"/>
      <c r="AA193" s="273"/>
      <c r="AB193" s="274"/>
      <c r="AC193" s="143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</row>
    <row r="194" spans="1:53" ht="15.75" customHeight="1">
      <c r="A194" s="408"/>
      <c r="B194" s="409"/>
      <c r="C194" s="432"/>
      <c r="D194" s="433"/>
      <c r="E194" s="459"/>
      <c r="F194" s="433"/>
      <c r="G194" s="282"/>
      <c r="H194" s="459"/>
      <c r="I194" s="433"/>
      <c r="J194" s="282"/>
      <c r="K194" s="459"/>
      <c r="L194" s="433"/>
      <c r="M194" s="282"/>
      <c r="N194" s="459"/>
      <c r="O194" s="433"/>
      <c r="P194" s="282"/>
      <c r="Q194" s="459"/>
      <c r="R194" s="433"/>
      <c r="S194" s="282"/>
      <c r="T194" s="534"/>
      <c r="U194" s="535"/>
      <c r="V194" s="271"/>
      <c r="W194" s="272"/>
      <c r="X194" s="272"/>
      <c r="Y194" s="273"/>
      <c r="Z194" s="273"/>
      <c r="AA194" s="273"/>
      <c r="AB194" s="274"/>
      <c r="AC194" s="143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</row>
    <row r="195" spans="1:53" ht="15.75" customHeight="1">
      <c r="A195" s="408"/>
      <c r="B195" s="409"/>
      <c r="C195" s="432"/>
      <c r="D195" s="433"/>
      <c r="E195" s="459"/>
      <c r="F195" s="433"/>
      <c r="G195" s="282"/>
      <c r="H195" s="459"/>
      <c r="I195" s="433"/>
      <c r="J195" s="282"/>
      <c r="K195" s="459"/>
      <c r="L195" s="433"/>
      <c r="M195" s="282"/>
      <c r="N195" s="459"/>
      <c r="O195" s="433"/>
      <c r="P195" s="282"/>
      <c r="Q195" s="459"/>
      <c r="R195" s="433"/>
      <c r="S195" s="282"/>
      <c r="T195" s="534"/>
      <c r="U195" s="535"/>
      <c r="V195" s="271"/>
      <c r="W195" s="272"/>
      <c r="X195" s="272"/>
      <c r="Y195" s="273"/>
      <c r="Z195" s="273"/>
      <c r="AA195" s="273"/>
      <c r="AB195" s="274"/>
      <c r="AC195" s="143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</row>
    <row r="196" spans="1:53" ht="15.75" customHeight="1">
      <c r="A196" s="408"/>
      <c r="B196" s="409"/>
      <c r="C196" s="432"/>
      <c r="D196" s="433"/>
      <c r="E196" s="459"/>
      <c r="F196" s="433"/>
      <c r="G196" s="282"/>
      <c r="H196" s="459"/>
      <c r="I196" s="433"/>
      <c r="J196" s="282"/>
      <c r="K196" s="459"/>
      <c r="L196" s="433"/>
      <c r="M196" s="282"/>
      <c r="N196" s="459"/>
      <c r="O196" s="433"/>
      <c r="P196" s="282"/>
      <c r="Q196" s="459"/>
      <c r="R196" s="433"/>
      <c r="S196" s="282"/>
      <c r="T196" s="534"/>
      <c r="U196" s="535"/>
      <c r="V196" s="271"/>
      <c r="W196" s="272"/>
      <c r="X196" s="272"/>
      <c r="Y196" s="273"/>
      <c r="Z196" s="273"/>
      <c r="AA196" s="273"/>
      <c r="AB196" s="274"/>
      <c r="AC196" s="143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</row>
    <row r="197" spans="1:53" ht="15.75" customHeight="1">
      <c r="A197" s="408"/>
      <c r="B197" s="409"/>
      <c r="C197" s="432"/>
      <c r="D197" s="433"/>
      <c r="E197" s="459"/>
      <c r="F197" s="433"/>
      <c r="G197" s="282"/>
      <c r="H197" s="459"/>
      <c r="I197" s="433"/>
      <c r="J197" s="282"/>
      <c r="K197" s="459"/>
      <c r="L197" s="433"/>
      <c r="M197" s="282"/>
      <c r="N197" s="459"/>
      <c r="O197" s="433"/>
      <c r="P197" s="282"/>
      <c r="Q197" s="459"/>
      <c r="R197" s="433"/>
      <c r="S197" s="282"/>
      <c r="T197" s="534"/>
      <c r="U197" s="535"/>
      <c r="V197" s="271"/>
      <c r="W197" s="272"/>
      <c r="X197" s="272"/>
      <c r="Y197" s="273"/>
      <c r="Z197" s="273"/>
      <c r="AA197" s="273"/>
      <c r="AB197" s="274"/>
      <c r="AC197" s="143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</row>
    <row r="198" spans="1:53" ht="15.75" customHeight="1">
      <c r="A198" s="408"/>
      <c r="B198" s="409"/>
      <c r="C198" s="432"/>
      <c r="D198" s="433"/>
      <c r="E198" s="459"/>
      <c r="F198" s="433"/>
      <c r="G198" s="282"/>
      <c r="H198" s="459"/>
      <c r="I198" s="433"/>
      <c r="J198" s="282"/>
      <c r="K198" s="459"/>
      <c r="L198" s="433"/>
      <c r="M198" s="282"/>
      <c r="N198" s="459"/>
      <c r="O198" s="433"/>
      <c r="P198" s="282"/>
      <c r="Q198" s="459"/>
      <c r="R198" s="433"/>
      <c r="S198" s="282"/>
      <c r="T198" s="534"/>
      <c r="U198" s="535"/>
      <c r="V198" s="271"/>
      <c r="W198" s="272"/>
      <c r="X198" s="272"/>
      <c r="Y198" s="273"/>
      <c r="Z198" s="273"/>
      <c r="AA198" s="273"/>
      <c r="AB198" s="274"/>
      <c r="AC198" s="143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</row>
    <row r="199" spans="1:53" ht="15.75" customHeight="1">
      <c r="A199" s="408"/>
      <c r="B199" s="409"/>
      <c r="C199" s="432"/>
      <c r="D199" s="433"/>
      <c r="E199" s="459"/>
      <c r="F199" s="433"/>
      <c r="G199" s="282"/>
      <c r="H199" s="459"/>
      <c r="I199" s="433"/>
      <c r="J199" s="282"/>
      <c r="K199" s="459"/>
      <c r="L199" s="433"/>
      <c r="M199" s="282"/>
      <c r="N199" s="459"/>
      <c r="O199" s="433"/>
      <c r="P199" s="282"/>
      <c r="Q199" s="459"/>
      <c r="R199" s="433"/>
      <c r="S199" s="282"/>
      <c r="T199" s="534"/>
      <c r="U199" s="535"/>
      <c r="V199" s="271"/>
      <c r="W199" s="272"/>
      <c r="X199" s="272"/>
      <c r="Y199" s="273"/>
      <c r="Z199" s="273"/>
      <c r="AA199" s="273"/>
      <c r="AB199" s="274"/>
      <c r="AC199" s="143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</row>
    <row r="200" spans="1:53" ht="15.75" customHeight="1">
      <c r="A200" s="408"/>
      <c r="B200" s="409"/>
      <c r="C200" s="432"/>
      <c r="D200" s="433"/>
      <c r="E200" s="459"/>
      <c r="F200" s="433"/>
      <c r="G200" s="282"/>
      <c r="H200" s="459"/>
      <c r="I200" s="433"/>
      <c r="J200" s="282"/>
      <c r="K200" s="459"/>
      <c r="L200" s="433"/>
      <c r="M200" s="282"/>
      <c r="N200" s="459"/>
      <c r="O200" s="433"/>
      <c r="P200" s="282"/>
      <c r="Q200" s="459"/>
      <c r="R200" s="433"/>
      <c r="S200" s="282"/>
      <c r="T200" s="534"/>
      <c r="U200" s="535"/>
      <c r="V200" s="271"/>
      <c r="W200" s="272"/>
      <c r="X200" s="272"/>
      <c r="Y200" s="273"/>
      <c r="Z200" s="273"/>
      <c r="AA200" s="273"/>
      <c r="AB200" s="274"/>
      <c r="AC200" s="143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</row>
    <row r="201" spans="1:53" ht="15.75" customHeight="1">
      <c r="A201" s="408"/>
      <c r="B201" s="409"/>
      <c r="C201" s="432"/>
      <c r="D201" s="433"/>
      <c r="E201" s="459"/>
      <c r="F201" s="433"/>
      <c r="G201" s="282"/>
      <c r="H201" s="459"/>
      <c r="I201" s="433"/>
      <c r="J201" s="282"/>
      <c r="K201" s="459"/>
      <c r="L201" s="433"/>
      <c r="M201" s="282"/>
      <c r="N201" s="459"/>
      <c r="O201" s="433"/>
      <c r="P201" s="282"/>
      <c r="Q201" s="459"/>
      <c r="R201" s="433"/>
      <c r="S201" s="282"/>
      <c r="T201" s="534"/>
      <c r="U201" s="535"/>
      <c r="V201" s="271"/>
      <c r="W201" s="272"/>
      <c r="X201" s="272"/>
      <c r="Y201" s="273"/>
      <c r="Z201" s="273"/>
      <c r="AA201" s="273"/>
      <c r="AB201" s="274"/>
      <c r="AC201" s="143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</row>
    <row r="202" spans="1:53" ht="15.75" customHeight="1">
      <c r="A202" s="408"/>
      <c r="B202" s="409"/>
      <c r="C202" s="432"/>
      <c r="D202" s="433"/>
      <c r="E202" s="459"/>
      <c r="F202" s="433"/>
      <c r="G202" s="282"/>
      <c r="H202" s="459"/>
      <c r="I202" s="433"/>
      <c r="J202" s="282"/>
      <c r="K202" s="459"/>
      <c r="L202" s="433"/>
      <c r="M202" s="282"/>
      <c r="N202" s="459"/>
      <c r="O202" s="433"/>
      <c r="P202" s="282"/>
      <c r="Q202" s="459"/>
      <c r="R202" s="433"/>
      <c r="S202" s="282"/>
      <c r="T202" s="534"/>
      <c r="U202" s="535"/>
      <c r="V202" s="271"/>
      <c r="W202" s="272"/>
      <c r="X202" s="272"/>
      <c r="Y202" s="273"/>
      <c r="Z202" s="273"/>
      <c r="AA202" s="273"/>
      <c r="AB202" s="274"/>
      <c r="AC202" s="143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</row>
    <row r="203" spans="1:53" ht="15.75" customHeight="1">
      <c r="A203" s="408"/>
      <c r="B203" s="409"/>
      <c r="C203" s="432"/>
      <c r="D203" s="433"/>
      <c r="E203" s="459"/>
      <c r="F203" s="433"/>
      <c r="G203" s="282"/>
      <c r="H203" s="459"/>
      <c r="I203" s="433"/>
      <c r="J203" s="282"/>
      <c r="K203" s="459"/>
      <c r="L203" s="433"/>
      <c r="M203" s="282"/>
      <c r="N203" s="459"/>
      <c r="O203" s="433"/>
      <c r="P203" s="282"/>
      <c r="Q203" s="459"/>
      <c r="R203" s="433"/>
      <c r="S203" s="282"/>
      <c r="T203" s="534"/>
      <c r="U203" s="535"/>
      <c r="V203" s="271"/>
      <c r="W203" s="272"/>
      <c r="X203" s="272"/>
      <c r="Y203" s="273"/>
      <c r="Z203" s="273"/>
      <c r="AA203" s="273"/>
      <c r="AB203" s="274"/>
      <c r="AC203" s="143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</row>
    <row r="204" spans="1:53" ht="15.75" customHeight="1">
      <c r="A204" s="408"/>
      <c r="B204" s="409"/>
      <c r="C204" s="432"/>
      <c r="D204" s="433"/>
      <c r="E204" s="459"/>
      <c r="F204" s="433"/>
      <c r="G204" s="282"/>
      <c r="H204" s="459"/>
      <c r="I204" s="433"/>
      <c r="J204" s="282"/>
      <c r="K204" s="459"/>
      <c r="L204" s="433"/>
      <c r="M204" s="282"/>
      <c r="N204" s="459"/>
      <c r="O204" s="433"/>
      <c r="P204" s="282"/>
      <c r="Q204" s="459"/>
      <c r="R204" s="433"/>
      <c r="S204" s="282"/>
      <c r="T204" s="534"/>
      <c r="U204" s="535"/>
      <c r="V204" s="271"/>
      <c r="W204" s="272"/>
      <c r="X204" s="272"/>
      <c r="Y204" s="273"/>
      <c r="Z204" s="273"/>
      <c r="AA204" s="273"/>
      <c r="AB204" s="274"/>
      <c r="AC204" s="143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</row>
    <row r="205" spans="1:53" ht="15.75" customHeight="1">
      <c r="A205" s="408"/>
      <c r="B205" s="409"/>
      <c r="C205" s="432"/>
      <c r="D205" s="433"/>
      <c r="E205" s="459"/>
      <c r="F205" s="433"/>
      <c r="G205" s="282"/>
      <c r="H205" s="459"/>
      <c r="I205" s="433"/>
      <c r="J205" s="282"/>
      <c r="K205" s="459"/>
      <c r="L205" s="433"/>
      <c r="M205" s="282"/>
      <c r="N205" s="459"/>
      <c r="O205" s="433"/>
      <c r="P205" s="282"/>
      <c r="Q205" s="459"/>
      <c r="R205" s="433"/>
      <c r="S205" s="282"/>
      <c r="T205" s="534"/>
      <c r="U205" s="535"/>
      <c r="V205" s="271"/>
      <c r="W205" s="272"/>
      <c r="X205" s="272"/>
      <c r="Y205" s="273"/>
      <c r="Z205" s="273"/>
      <c r="AA205" s="273"/>
      <c r="AB205" s="274"/>
      <c r="AC205" s="143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</row>
    <row r="206" spans="1:53" ht="15.75" customHeight="1">
      <c r="A206" s="408"/>
      <c r="B206" s="409"/>
      <c r="C206" s="432"/>
      <c r="D206" s="433"/>
      <c r="E206" s="459"/>
      <c r="F206" s="433"/>
      <c r="G206" s="282"/>
      <c r="H206" s="459"/>
      <c r="I206" s="433"/>
      <c r="J206" s="282"/>
      <c r="K206" s="459"/>
      <c r="L206" s="433"/>
      <c r="M206" s="282"/>
      <c r="N206" s="459"/>
      <c r="O206" s="433"/>
      <c r="P206" s="282"/>
      <c r="Q206" s="459"/>
      <c r="R206" s="433"/>
      <c r="S206" s="282"/>
      <c r="T206" s="534"/>
      <c r="U206" s="535"/>
      <c r="V206" s="271"/>
      <c r="W206" s="272"/>
      <c r="X206" s="272"/>
      <c r="Y206" s="273"/>
      <c r="Z206" s="273"/>
      <c r="AA206" s="273"/>
      <c r="AB206" s="274"/>
      <c r="AC206" s="143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</row>
    <row r="207" spans="1:53" ht="15.75" customHeight="1">
      <c r="A207" s="408"/>
      <c r="B207" s="409"/>
      <c r="C207" s="432"/>
      <c r="D207" s="433"/>
      <c r="E207" s="459"/>
      <c r="F207" s="433"/>
      <c r="G207" s="282"/>
      <c r="H207" s="459"/>
      <c r="I207" s="433"/>
      <c r="J207" s="282"/>
      <c r="K207" s="459"/>
      <c r="L207" s="433"/>
      <c r="M207" s="282"/>
      <c r="N207" s="459"/>
      <c r="O207" s="433"/>
      <c r="P207" s="282"/>
      <c r="Q207" s="459"/>
      <c r="R207" s="433"/>
      <c r="S207" s="282"/>
      <c r="T207" s="534"/>
      <c r="U207" s="535"/>
      <c r="V207" s="271"/>
      <c r="W207" s="272"/>
      <c r="X207" s="272"/>
      <c r="Y207" s="273"/>
      <c r="Z207" s="273"/>
      <c r="AA207" s="273"/>
      <c r="AB207" s="274"/>
      <c r="AC207" s="143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</row>
    <row r="208" spans="1:53" ht="15.75" customHeight="1">
      <c r="A208" s="408"/>
      <c r="B208" s="409"/>
      <c r="C208" s="432"/>
      <c r="D208" s="433"/>
      <c r="E208" s="459"/>
      <c r="F208" s="433"/>
      <c r="G208" s="282"/>
      <c r="H208" s="459"/>
      <c r="I208" s="433"/>
      <c r="J208" s="282"/>
      <c r="K208" s="459"/>
      <c r="L208" s="433"/>
      <c r="M208" s="282"/>
      <c r="N208" s="459"/>
      <c r="O208" s="433"/>
      <c r="P208" s="282"/>
      <c r="Q208" s="459"/>
      <c r="R208" s="433"/>
      <c r="S208" s="282"/>
      <c r="T208" s="534"/>
      <c r="U208" s="535"/>
      <c r="V208" s="271"/>
      <c r="W208" s="272"/>
      <c r="X208" s="272"/>
      <c r="Y208" s="273"/>
      <c r="Z208" s="273"/>
      <c r="AA208" s="273"/>
      <c r="AB208" s="274"/>
      <c r="AC208" s="143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</row>
    <row r="209" spans="1:53" ht="15.75" customHeight="1">
      <c r="A209" s="408"/>
      <c r="B209" s="409"/>
      <c r="C209" s="432"/>
      <c r="D209" s="433"/>
      <c r="E209" s="459"/>
      <c r="F209" s="433"/>
      <c r="G209" s="282"/>
      <c r="H209" s="459"/>
      <c r="I209" s="433"/>
      <c r="J209" s="282"/>
      <c r="K209" s="459"/>
      <c r="L209" s="433"/>
      <c r="M209" s="282"/>
      <c r="N209" s="459"/>
      <c r="O209" s="433"/>
      <c r="P209" s="282"/>
      <c r="Q209" s="459"/>
      <c r="R209" s="433"/>
      <c r="S209" s="282"/>
      <c r="T209" s="534"/>
      <c r="U209" s="535"/>
      <c r="V209" s="271"/>
      <c r="W209" s="272"/>
      <c r="X209" s="272"/>
      <c r="Y209" s="273"/>
      <c r="Z209" s="273"/>
      <c r="AA209" s="273"/>
      <c r="AB209" s="274"/>
      <c r="AC209" s="143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</row>
    <row r="210" spans="1:53" ht="15.75" customHeight="1">
      <c r="A210" s="408"/>
      <c r="B210" s="409"/>
      <c r="C210" s="432"/>
      <c r="D210" s="433"/>
      <c r="E210" s="459"/>
      <c r="F210" s="433"/>
      <c r="G210" s="282"/>
      <c r="H210" s="459"/>
      <c r="I210" s="433"/>
      <c r="J210" s="282"/>
      <c r="K210" s="459"/>
      <c r="L210" s="433"/>
      <c r="M210" s="282"/>
      <c r="N210" s="459"/>
      <c r="O210" s="433"/>
      <c r="P210" s="282"/>
      <c r="Q210" s="459"/>
      <c r="R210" s="433"/>
      <c r="S210" s="282"/>
      <c r="T210" s="534"/>
      <c r="U210" s="535"/>
      <c r="V210" s="271"/>
      <c r="W210" s="272"/>
      <c r="X210" s="272"/>
      <c r="Y210" s="273"/>
      <c r="Z210" s="273"/>
      <c r="AA210" s="273"/>
      <c r="AB210" s="274"/>
      <c r="AC210" s="143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</row>
    <row r="211" spans="1:53" ht="15.75" customHeight="1">
      <c r="A211" s="408"/>
      <c r="B211" s="409"/>
      <c r="C211" s="432"/>
      <c r="D211" s="433"/>
      <c r="E211" s="459"/>
      <c r="F211" s="433"/>
      <c r="G211" s="282"/>
      <c r="H211" s="459"/>
      <c r="I211" s="433"/>
      <c r="J211" s="282"/>
      <c r="K211" s="459"/>
      <c r="L211" s="433"/>
      <c r="M211" s="282"/>
      <c r="N211" s="459"/>
      <c r="O211" s="433"/>
      <c r="P211" s="282"/>
      <c r="Q211" s="459"/>
      <c r="R211" s="433"/>
      <c r="S211" s="282"/>
      <c r="T211" s="534"/>
      <c r="U211" s="535"/>
      <c r="V211" s="271"/>
      <c r="W211" s="272"/>
      <c r="X211" s="272"/>
      <c r="Y211" s="273"/>
      <c r="Z211" s="273"/>
      <c r="AA211" s="273"/>
      <c r="AB211" s="274"/>
      <c r="AC211" s="143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</row>
    <row r="212" spans="1:53" ht="15.75" customHeight="1">
      <c r="A212" s="408"/>
      <c r="B212" s="409"/>
      <c r="C212" s="432"/>
      <c r="D212" s="433"/>
      <c r="E212" s="459"/>
      <c r="F212" s="433"/>
      <c r="G212" s="282"/>
      <c r="H212" s="459"/>
      <c r="I212" s="433"/>
      <c r="J212" s="282"/>
      <c r="K212" s="459"/>
      <c r="L212" s="433"/>
      <c r="M212" s="282"/>
      <c r="N212" s="459"/>
      <c r="O212" s="433"/>
      <c r="P212" s="282"/>
      <c r="Q212" s="459"/>
      <c r="R212" s="433"/>
      <c r="S212" s="282"/>
      <c r="T212" s="534"/>
      <c r="U212" s="535"/>
      <c r="V212" s="271"/>
      <c r="W212" s="272"/>
      <c r="X212" s="272"/>
      <c r="Y212" s="273"/>
      <c r="Z212" s="273"/>
      <c r="AA212" s="273"/>
      <c r="AB212" s="274"/>
      <c r="AC212" s="143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</row>
    <row r="213" spans="1:53" ht="15.75" customHeight="1">
      <c r="A213" s="408"/>
      <c r="B213" s="409"/>
      <c r="C213" s="432"/>
      <c r="D213" s="433"/>
      <c r="E213" s="459"/>
      <c r="F213" s="433"/>
      <c r="G213" s="282"/>
      <c r="H213" s="459"/>
      <c r="I213" s="433"/>
      <c r="J213" s="282"/>
      <c r="K213" s="459"/>
      <c r="L213" s="433"/>
      <c r="M213" s="282"/>
      <c r="N213" s="459"/>
      <c r="O213" s="433"/>
      <c r="P213" s="282"/>
      <c r="Q213" s="459"/>
      <c r="R213" s="433"/>
      <c r="S213" s="282"/>
      <c r="T213" s="534"/>
      <c r="U213" s="535"/>
      <c r="V213" s="271"/>
      <c r="W213" s="272"/>
      <c r="X213" s="272"/>
      <c r="Y213" s="273"/>
      <c r="Z213" s="273"/>
      <c r="AA213" s="273"/>
      <c r="AB213" s="274"/>
      <c r="AC213" s="143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</row>
    <row r="214" spans="1:53" ht="15.75" customHeight="1">
      <c r="A214" s="408"/>
      <c r="B214" s="409"/>
      <c r="C214" s="432"/>
      <c r="D214" s="433"/>
      <c r="E214" s="459"/>
      <c r="F214" s="433"/>
      <c r="G214" s="282"/>
      <c r="H214" s="459"/>
      <c r="I214" s="433"/>
      <c r="J214" s="282"/>
      <c r="K214" s="459"/>
      <c r="L214" s="433"/>
      <c r="M214" s="282"/>
      <c r="N214" s="459"/>
      <c r="O214" s="433"/>
      <c r="P214" s="282"/>
      <c r="Q214" s="459"/>
      <c r="R214" s="433"/>
      <c r="S214" s="282"/>
      <c r="T214" s="534"/>
      <c r="U214" s="535"/>
      <c r="V214" s="271"/>
      <c r="W214" s="272"/>
      <c r="X214" s="272"/>
      <c r="Y214" s="273"/>
      <c r="Z214" s="273"/>
      <c r="AA214" s="273"/>
      <c r="AB214" s="274"/>
      <c r="AC214" s="143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</row>
    <row r="215" spans="1:53" ht="15.75" customHeight="1">
      <c r="A215" s="408"/>
      <c r="B215" s="409"/>
      <c r="C215" s="432"/>
      <c r="D215" s="433"/>
      <c r="E215" s="459"/>
      <c r="F215" s="433"/>
      <c r="G215" s="282"/>
      <c r="H215" s="459"/>
      <c r="I215" s="433"/>
      <c r="J215" s="282"/>
      <c r="K215" s="459"/>
      <c r="L215" s="433"/>
      <c r="M215" s="282"/>
      <c r="N215" s="459"/>
      <c r="O215" s="433"/>
      <c r="P215" s="282"/>
      <c r="Q215" s="459"/>
      <c r="R215" s="433"/>
      <c r="S215" s="282"/>
      <c r="T215" s="534"/>
      <c r="U215" s="535"/>
      <c r="V215" s="271"/>
      <c r="W215" s="272"/>
      <c r="X215" s="272"/>
      <c r="Y215" s="273"/>
      <c r="Z215" s="273"/>
      <c r="AA215" s="273"/>
      <c r="AB215" s="274"/>
      <c r="AC215" s="143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</row>
    <row r="216" spans="1:53" ht="15.75" customHeight="1">
      <c r="A216" s="408"/>
      <c r="B216" s="409"/>
      <c r="C216" s="432"/>
      <c r="D216" s="433"/>
      <c r="E216" s="459"/>
      <c r="F216" s="433"/>
      <c r="G216" s="282"/>
      <c r="H216" s="459"/>
      <c r="I216" s="433"/>
      <c r="J216" s="282"/>
      <c r="K216" s="459"/>
      <c r="L216" s="433"/>
      <c r="M216" s="282"/>
      <c r="N216" s="459"/>
      <c r="O216" s="433"/>
      <c r="P216" s="282"/>
      <c r="Q216" s="459"/>
      <c r="R216" s="433"/>
      <c r="S216" s="282"/>
      <c r="T216" s="534"/>
      <c r="U216" s="535"/>
      <c r="V216" s="271"/>
      <c r="W216" s="272"/>
      <c r="X216" s="272"/>
      <c r="Y216" s="273"/>
      <c r="Z216" s="273"/>
      <c r="AA216" s="273"/>
      <c r="AB216" s="274"/>
      <c r="AC216" s="143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</row>
    <row r="217" spans="1:53" ht="15.75" customHeight="1">
      <c r="A217" s="408"/>
      <c r="B217" s="409"/>
      <c r="C217" s="432"/>
      <c r="D217" s="433"/>
      <c r="E217" s="459"/>
      <c r="F217" s="433"/>
      <c r="G217" s="282"/>
      <c r="H217" s="459"/>
      <c r="I217" s="433"/>
      <c r="J217" s="282"/>
      <c r="K217" s="459"/>
      <c r="L217" s="433"/>
      <c r="M217" s="282"/>
      <c r="N217" s="459"/>
      <c r="O217" s="433"/>
      <c r="P217" s="282"/>
      <c r="Q217" s="459"/>
      <c r="R217" s="433"/>
      <c r="S217" s="282"/>
      <c r="T217" s="534"/>
      <c r="U217" s="535"/>
      <c r="V217" s="271"/>
      <c r="W217" s="272"/>
      <c r="X217" s="272"/>
      <c r="Y217" s="273"/>
      <c r="Z217" s="273"/>
      <c r="AA217" s="273"/>
      <c r="AB217" s="274"/>
      <c r="AC217" s="143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</row>
    <row r="218" spans="1:53" ht="15.75" customHeight="1">
      <c r="A218" s="408"/>
      <c r="B218" s="409"/>
      <c r="C218" s="432"/>
      <c r="D218" s="433"/>
      <c r="E218" s="459"/>
      <c r="F218" s="433"/>
      <c r="G218" s="282"/>
      <c r="H218" s="459"/>
      <c r="I218" s="433"/>
      <c r="J218" s="282"/>
      <c r="K218" s="459"/>
      <c r="L218" s="433"/>
      <c r="M218" s="282"/>
      <c r="N218" s="459"/>
      <c r="O218" s="433"/>
      <c r="P218" s="282"/>
      <c r="Q218" s="459"/>
      <c r="R218" s="433"/>
      <c r="S218" s="282"/>
      <c r="T218" s="534"/>
      <c r="U218" s="535"/>
      <c r="V218" s="271"/>
      <c r="W218" s="272"/>
      <c r="X218" s="272"/>
      <c r="Y218" s="273"/>
      <c r="Z218" s="273"/>
      <c r="AA218" s="273"/>
      <c r="AB218" s="274"/>
      <c r="AC218" s="143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</row>
    <row r="219" spans="1:53" ht="15.75" customHeight="1">
      <c r="A219" s="408"/>
      <c r="B219" s="409"/>
      <c r="C219" s="432"/>
      <c r="D219" s="433"/>
      <c r="E219" s="459"/>
      <c r="F219" s="433"/>
      <c r="G219" s="282"/>
      <c r="H219" s="459"/>
      <c r="I219" s="433"/>
      <c r="J219" s="282"/>
      <c r="K219" s="459"/>
      <c r="L219" s="433"/>
      <c r="M219" s="282"/>
      <c r="N219" s="459"/>
      <c r="O219" s="433"/>
      <c r="P219" s="282"/>
      <c r="Q219" s="459"/>
      <c r="R219" s="433"/>
      <c r="S219" s="282"/>
      <c r="T219" s="534"/>
      <c r="U219" s="535"/>
      <c r="V219" s="271"/>
      <c r="W219" s="272"/>
      <c r="X219" s="272"/>
      <c r="Y219" s="273"/>
      <c r="Z219" s="273"/>
      <c r="AA219" s="273"/>
      <c r="AB219" s="274"/>
      <c r="AC219" s="143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</row>
    <row r="220" spans="1:53" ht="15.75" customHeight="1">
      <c r="A220" s="408"/>
      <c r="B220" s="409"/>
      <c r="C220" s="432"/>
      <c r="D220" s="433"/>
      <c r="E220" s="459"/>
      <c r="F220" s="433"/>
      <c r="G220" s="282"/>
      <c r="H220" s="459"/>
      <c r="I220" s="433"/>
      <c r="J220" s="282"/>
      <c r="K220" s="459"/>
      <c r="L220" s="433"/>
      <c r="M220" s="282"/>
      <c r="N220" s="459"/>
      <c r="O220" s="433"/>
      <c r="P220" s="282"/>
      <c r="Q220" s="459"/>
      <c r="R220" s="433"/>
      <c r="S220" s="282"/>
      <c r="T220" s="534"/>
      <c r="U220" s="535"/>
      <c r="V220" s="271"/>
      <c r="W220" s="272"/>
      <c r="X220" s="272"/>
      <c r="Y220" s="273"/>
      <c r="Z220" s="273"/>
      <c r="AA220" s="273"/>
      <c r="AB220" s="274"/>
      <c r="AC220" s="143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</row>
    <row r="221" spans="1:53" ht="15.75" customHeight="1">
      <c r="A221" s="408"/>
      <c r="B221" s="409"/>
      <c r="C221" s="432"/>
      <c r="D221" s="433"/>
      <c r="E221" s="459"/>
      <c r="F221" s="433"/>
      <c r="G221" s="282"/>
      <c r="H221" s="459"/>
      <c r="I221" s="433"/>
      <c r="J221" s="282"/>
      <c r="K221" s="459"/>
      <c r="L221" s="433"/>
      <c r="M221" s="282"/>
      <c r="N221" s="459"/>
      <c r="O221" s="433"/>
      <c r="P221" s="282"/>
      <c r="Q221" s="459"/>
      <c r="R221" s="433"/>
      <c r="S221" s="282"/>
      <c r="T221" s="534"/>
      <c r="U221" s="535"/>
      <c r="V221" s="271"/>
      <c r="W221" s="272"/>
      <c r="X221" s="272"/>
      <c r="Y221" s="273"/>
      <c r="Z221" s="273"/>
      <c r="AA221" s="273"/>
      <c r="AB221" s="274"/>
      <c r="AC221" s="143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</row>
    <row r="222" spans="1:53" ht="15.75" customHeight="1">
      <c r="A222" s="408"/>
      <c r="B222" s="409"/>
      <c r="C222" s="432"/>
      <c r="D222" s="433"/>
      <c r="E222" s="459"/>
      <c r="F222" s="433"/>
      <c r="G222" s="282"/>
      <c r="H222" s="459"/>
      <c r="I222" s="433"/>
      <c r="J222" s="282"/>
      <c r="K222" s="459"/>
      <c r="L222" s="433"/>
      <c r="M222" s="282"/>
      <c r="N222" s="459"/>
      <c r="O222" s="433"/>
      <c r="P222" s="282"/>
      <c r="Q222" s="459"/>
      <c r="R222" s="433"/>
      <c r="S222" s="282"/>
      <c r="T222" s="534"/>
      <c r="U222" s="535"/>
      <c r="V222" s="271"/>
      <c r="W222" s="272"/>
      <c r="X222" s="272"/>
      <c r="Y222" s="273"/>
      <c r="Z222" s="273"/>
      <c r="AA222" s="273"/>
      <c r="AB222" s="274"/>
      <c r="AC222" s="143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</row>
    <row r="223" spans="1:53" ht="15.75" customHeight="1">
      <c r="A223" s="408"/>
      <c r="B223" s="409"/>
      <c r="C223" s="432"/>
      <c r="D223" s="433"/>
      <c r="E223" s="459"/>
      <c r="F223" s="433"/>
      <c r="G223" s="282"/>
      <c r="H223" s="459"/>
      <c r="I223" s="433"/>
      <c r="J223" s="282"/>
      <c r="K223" s="459"/>
      <c r="L223" s="433"/>
      <c r="M223" s="282"/>
      <c r="N223" s="459"/>
      <c r="O223" s="433"/>
      <c r="P223" s="282"/>
      <c r="Q223" s="459"/>
      <c r="R223" s="433"/>
      <c r="S223" s="282"/>
      <c r="T223" s="534"/>
      <c r="U223" s="535"/>
      <c r="V223" s="271"/>
      <c r="W223" s="272"/>
      <c r="X223" s="272"/>
      <c r="Y223" s="273"/>
      <c r="Z223" s="273"/>
      <c r="AA223" s="273"/>
      <c r="AB223" s="274"/>
      <c r="AC223" s="143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</row>
    <row r="224" spans="1:53" ht="15.75" customHeight="1">
      <c r="A224" s="408"/>
      <c r="B224" s="409"/>
      <c r="C224" s="432"/>
      <c r="D224" s="433"/>
      <c r="E224" s="459"/>
      <c r="F224" s="433"/>
      <c r="G224" s="282"/>
      <c r="H224" s="459"/>
      <c r="I224" s="433"/>
      <c r="J224" s="282"/>
      <c r="K224" s="459"/>
      <c r="L224" s="433"/>
      <c r="M224" s="282"/>
      <c r="N224" s="459"/>
      <c r="O224" s="433"/>
      <c r="P224" s="282"/>
      <c r="Q224" s="459"/>
      <c r="R224" s="433"/>
      <c r="S224" s="282"/>
      <c r="T224" s="534"/>
      <c r="U224" s="535"/>
      <c r="V224" s="271"/>
      <c r="W224" s="272"/>
      <c r="X224" s="272"/>
      <c r="Y224" s="273"/>
      <c r="Z224" s="273"/>
      <c r="AA224" s="273"/>
      <c r="AB224" s="274"/>
      <c r="AC224" s="143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</row>
    <row r="225" spans="1:53" ht="15.75" customHeight="1">
      <c r="A225" s="408"/>
      <c r="B225" s="409"/>
      <c r="C225" s="432"/>
      <c r="D225" s="433"/>
      <c r="E225" s="459"/>
      <c r="F225" s="433"/>
      <c r="G225" s="282"/>
      <c r="H225" s="459"/>
      <c r="I225" s="433"/>
      <c r="J225" s="282"/>
      <c r="K225" s="459"/>
      <c r="L225" s="433"/>
      <c r="M225" s="282"/>
      <c r="N225" s="459"/>
      <c r="O225" s="433"/>
      <c r="P225" s="282"/>
      <c r="Q225" s="459"/>
      <c r="R225" s="433"/>
      <c r="S225" s="282"/>
      <c r="T225" s="534"/>
      <c r="U225" s="535"/>
      <c r="V225" s="271"/>
      <c r="W225" s="272"/>
      <c r="X225" s="272"/>
      <c r="Y225" s="273"/>
      <c r="Z225" s="273"/>
      <c r="AA225" s="273"/>
      <c r="AB225" s="274"/>
      <c r="AC225" s="143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</row>
    <row r="226" spans="1:53" ht="15.75" customHeight="1">
      <c r="A226" s="408"/>
      <c r="B226" s="409"/>
      <c r="C226" s="432"/>
      <c r="D226" s="433"/>
      <c r="E226" s="459"/>
      <c r="F226" s="433"/>
      <c r="G226" s="282"/>
      <c r="H226" s="459"/>
      <c r="I226" s="433"/>
      <c r="J226" s="282"/>
      <c r="K226" s="459"/>
      <c r="L226" s="433"/>
      <c r="M226" s="282"/>
      <c r="N226" s="459"/>
      <c r="O226" s="433"/>
      <c r="P226" s="282"/>
      <c r="Q226" s="459"/>
      <c r="R226" s="433"/>
      <c r="S226" s="282"/>
      <c r="T226" s="534"/>
      <c r="U226" s="535"/>
      <c r="V226" s="271"/>
      <c r="W226" s="272"/>
      <c r="X226" s="272"/>
      <c r="Y226" s="273"/>
      <c r="Z226" s="273"/>
      <c r="AA226" s="273"/>
      <c r="AB226" s="274"/>
      <c r="AC226" s="143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</row>
    <row r="227" spans="1:53" ht="15.75" customHeight="1">
      <c r="A227" s="408"/>
      <c r="B227" s="409"/>
      <c r="C227" s="432"/>
      <c r="D227" s="433"/>
      <c r="E227" s="459"/>
      <c r="F227" s="433"/>
      <c r="G227" s="282"/>
      <c r="H227" s="459"/>
      <c r="I227" s="433"/>
      <c r="J227" s="282"/>
      <c r="K227" s="459"/>
      <c r="L227" s="433"/>
      <c r="M227" s="282"/>
      <c r="N227" s="459"/>
      <c r="O227" s="433"/>
      <c r="P227" s="282"/>
      <c r="Q227" s="459"/>
      <c r="R227" s="433"/>
      <c r="S227" s="282"/>
      <c r="T227" s="534"/>
      <c r="U227" s="535"/>
      <c r="V227" s="271"/>
      <c r="W227" s="272"/>
      <c r="X227" s="272"/>
      <c r="Y227" s="273"/>
      <c r="Z227" s="273"/>
      <c r="AA227" s="273"/>
      <c r="AB227" s="274"/>
      <c r="AC227" s="143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</row>
    <row r="228" spans="1:53" ht="15.75" customHeight="1">
      <c r="A228" s="408"/>
      <c r="B228" s="409"/>
      <c r="C228" s="432"/>
      <c r="D228" s="433"/>
      <c r="E228" s="459"/>
      <c r="F228" s="433"/>
      <c r="G228" s="282"/>
      <c r="H228" s="459"/>
      <c r="I228" s="433"/>
      <c r="J228" s="282"/>
      <c r="K228" s="459"/>
      <c r="L228" s="433"/>
      <c r="M228" s="282"/>
      <c r="N228" s="459"/>
      <c r="O228" s="433"/>
      <c r="P228" s="282"/>
      <c r="Q228" s="459"/>
      <c r="R228" s="433"/>
      <c r="S228" s="282"/>
      <c r="T228" s="534"/>
      <c r="U228" s="535"/>
      <c r="V228" s="271"/>
      <c r="W228" s="272"/>
      <c r="X228" s="272"/>
      <c r="Y228" s="273"/>
      <c r="Z228" s="273"/>
      <c r="AA228" s="273"/>
      <c r="AB228" s="274"/>
      <c r="AC228" s="143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</row>
    <row r="229" spans="1:53" ht="15.75" customHeight="1">
      <c r="A229" s="408"/>
      <c r="B229" s="409"/>
      <c r="C229" s="432"/>
      <c r="D229" s="433"/>
      <c r="E229" s="459"/>
      <c r="F229" s="433"/>
      <c r="G229" s="282"/>
      <c r="H229" s="459"/>
      <c r="I229" s="433"/>
      <c r="J229" s="282"/>
      <c r="K229" s="459"/>
      <c r="L229" s="433"/>
      <c r="M229" s="282"/>
      <c r="N229" s="459"/>
      <c r="O229" s="433"/>
      <c r="P229" s="282"/>
      <c r="Q229" s="459"/>
      <c r="R229" s="433"/>
      <c r="S229" s="282"/>
      <c r="T229" s="534"/>
      <c r="U229" s="535"/>
      <c r="V229" s="271"/>
      <c r="W229" s="272"/>
      <c r="X229" s="272"/>
      <c r="Y229" s="273"/>
      <c r="Z229" s="273"/>
      <c r="AA229" s="273"/>
      <c r="AB229" s="274"/>
      <c r="AC229" s="143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</row>
    <row r="230" spans="1:53" ht="15.75" customHeight="1">
      <c r="A230" s="408"/>
      <c r="B230" s="409"/>
      <c r="C230" s="432"/>
      <c r="D230" s="433"/>
      <c r="E230" s="459"/>
      <c r="F230" s="433"/>
      <c r="G230" s="282"/>
      <c r="H230" s="459"/>
      <c r="I230" s="433"/>
      <c r="J230" s="282"/>
      <c r="K230" s="459"/>
      <c r="L230" s="433"/>
      <c r="M230" s="282"/>
      <c r="N230" s="459"/>
      <c r="O230" s="433"/>
      <c r="P230" s="282"/>
      <c r="Q230" s="459"/>
      <c r="R230" s="433"/>
      <c r="S230" s="282"/>
      <c r="T230" s="534"/>
      <c r="U230" s="535"/>
      <c r="V230" s="271"/>
      <c r="W230" s="272"/>
      <c r="X230" s="272"/>
      <c r="Y230" s="273"/>
      <c r="Z230" s="273"/>
      <c r="AA230" s="273"/>
      <c r="AB230" s="274"/>
      <c r="AC230" s="143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</row>
    <row r="231" spans="1:53" ht="15.75" customHeight="1">
      <c r="A231" s="408"/>
      <c r="B231" s="409"/>
      <c r="C231" s="432"/>
      <c r="D231" s="433"/>
      <c r="E231" s="459"/>
      <c r="F231" s="433"/>
      <c r="G231" s="282"/>
      <c r="H231" s="459"/>
      <c r="I231" s="433"/>
      <c r="J231" s="282"/>
      <c r="K231" s="459"/>
      <c r="L231" s="433"/>
      <c r="M231" s="282"/>
      <c r="N231" s="459"/>
      <c r="O231" s="433"/>
      <c r="P231" s="282"/>
      <c r="Q231" s="459"/>
      <c r="R231" s="433"/>
      <c r="S231" s="282"/>
      <c r="T231" s="534"/>
      <c r="U231" s="535"/>
      <c r="V231" s="271"/>
      <c r="W231" s="272"/>
      <c r="X231" s="272"/>
      <c r="Y231" s="273"/>
      <c r="Z231" s="273"/>
      <c r="AA231" s="273"/>
      <c r="AB231" s="274"/>
      <c r="AC231" s="143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</row>
    <row r="232" spans="1:53" ht="15.75" customHeight="1">
      <c r="A232" s="408"/>
      <c r="B232" s="409"/>
      <c r="C232" s="432"/>
      <c r="D232" s="433"/>
      <c r="E232" s="459"/>
      <c r="F232" s="433"/>
      <c r="G232" s="282"/>
      <c r="H232" s="459"/>
      <c r="I232" s="433"/>
      <c r="J232" s="282"/>
      <c r="K232" s="459"/>
      <c r="L232" s="433"/>
      <c r="M232" s="282"/>
      <c r="N232" s="459"/>
      <c r="O232" s="433"/>
      <c r="P232" s="282"/>
      <c r="Q232" s="459"/>
      <c r="R232" s="433"/>
      <c r="S232" s="282"/>
      <c r="T232" s="534"/>
      <c r="U232" s="535"/>
      <c r="V232" s="271"/>
      <c r="W232" s="272"/>
      <c r="X232" s="272"/>
      <c r="Y232" s="273"/>
      <c r="Z232" s="273"/>
      <c r="AA232" s="273"/>
      <c r="AB232" s="274"/>
      <c r="AC232" s="143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</row>
    <row r="233" spans="1:53" ht="15.75" customHeight="1">
      <c r="A233" s="408"/>
      <c r="B233" s="409"/>
      <c r="C233" s="432"/>
      <c r="D233" s="433"/>
      <c r="E233" s="459"/>
      <c r="F233" s="433"/>
      <c r="G233" s="282"/>
      <c r="H233" s="459"/>
      <c r="I233" s="433"/>
      <c r="J233" s="282"/>
      <c r="K233" s="459"/>
      <c r="L233" s="433"/>
      <c r="M233" s="282"/>
      <c r="N233" s="459"/>
      <c r="O233" s="433"/>
      <c r="P233" s="282"/>
      <c r="Q233" s="459"/>
      <c r="R233" s="433"/>
      <c r="S233" s="282"/>
      <c r="T233" s="534"/>
      <c r="U233" s="535"/>
      <c r="V233" s="271"/>
      <c r="W233" s="272"/>
      <c r="X233" s="272"/>
      <c r="Y233" s="273"/>
      <c r="Z233" s="273"/>
      <c r="AA233" s="273"/>
      <c r="AB233" s="274"/>
      <c r="AC233" s="143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</row>
    <row r="234" spans="1:53" ht="15.75" customHeight="1">
      <c r="A234" s="408"/>
      <c r="B234" s="409"/>
      <c r="C234" s="432"/>
      <c r="D234" s="433"/>
      <c r="E234" s="459"/>
      <c r="F234" s="433"/>
      <c r="G234" s="282"/>
      <c r="H234" s="459"/>
      <c r="I234" s="433"/>
      <c r="J234" s="282"/>
      <c r="K234" s="459"/>
      <c r="L234" s="433"/>
      <c r="M234" s="282"/>
      <c r="N234" s="459"/>
      <c r="O234" s="433"/>
      <c r="P234" s="282"/>
      <c r="Q234" s="459"/>
      <c r="R234" s="433"/>
      <c r="S234" s="282"/>
      <c r="T234" s="534"/>
      <c r="U234" s="535"/>
      <c r="V234" s="271"/>
      <c r="W234" s="272"/>
      <c r="X234" s="272"/>
      <c r="Y234" s="273"/>
      <c r="Z234" s="273"/>
      <c r="AA234" s="273"/>
      <c r="AB234" s="274"/>
      <c r="AC234" s="143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</row>
    <row r="235" spans="1:53" ht="15.75" customHeight="1">
      <c r="A235" s="408"/>
      <c r="B235" s="409"/>
      <c r="C235" s="432"/>
      <c r="D235" s="433"/>
      <c r="E235" s="459"/>
      <c r="F235" s="433"/>
      <c r="G235" s="282"/>
      <c r="H235" s="459"/>
      <c r="I235" s="433"/>
      <c r="J235" s="282"/>
      <c r="K235" s="459"/>
      <c r="L235" s="433"/>
      <c r="M235" s="282"/>
      <c r="N235" s="459"/>
      <c r="O235" s="433"/>
      <c r="P235" s="282"/>
      <c r="Q235" s="459"/>
      <c r="R235" s="433"/>
      <c r="S235" s="282"/>
      <c r="T235" s="534"/>
      <c r="U235" s="535"/>
      <c r="V235" s="271"/>
      <c r="W235" s="272"/>
      <c r="X235" s="272"/>
      <c r="Y235" s="273"/>
      <c r="Z235" s="273"/>
      <c r="AA235" s="273"/>
      <c r="AB235" s="274"/>
      <c r="AC235" s="143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</row>
    <row r="236" spans="1:53" ht="15.75" customHeight="1">
      <c r="A236" s="408"/>
      <c r="B236" s="409"/>
      <c r="C236" s="432"/>
      <c r="D236" s="433"/>
      <c r="E236" s="459"/>
      <c r="F236" s="433"/>
      <c r="G236" s="282"/>
      <c r="H236" s="459"/>
      <c r="I236" s="433"/>
      <c r="J236" s="282"/>
      <c r="K236" s="459"/>
      <c r="L236" s="433"/>
      <c r="M236" s="282"/>
      <c r="N236" s="459"/>
      <c r="O236" s="433"/>
      <c r="P236" s="282"/>
      <c r="Q236" s="459"/>
      <c r="R236" s="433"/>
      <c r="S236" s="282"/>
      <c r="T236" s="534"/>
      <c r="U236" s="535"/>
      <c r="V236" s="271"/>
      <c r="W236" s="272"/>
      <c r="X236" s="272"/>
      <c r="Y236" s="273"/>
      <c r="Z236" s="273"/>
      <c r="AA236" s="273"/>
      <c r="AB236" s="274"/>
      <c r="AC236" s="143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</row>
    <row r="237" spans="1:53" ht="15.75" customHeight="1">
      <c r="A237" s="408"/>
      <c r="B237" s="409"/>
      <c r="C237" s="432"/>
      <c r="D237" s="433"/>
      <c r="E237" s="459"/>
      <c r="F237" s="433"/>
      <c r="G237" s="282"/>
      <c r="H237" s="459"/>
      <c r="I237" s="433"/>
      <c r="J237" s="282"/>
      <c r="K237" s="459"/>
      <c r="L237" s="433"/>
      <c r="M237" s="282"/>
      <c r="N237" s="459"/>
      <c r="O237" s="433"/>
      <c r="P237" s="282"/>
      <c r="Q237" s="459"/>
      <c r="R237" s="433"/>
      <c r="S237" s="282"/>
      <c r="T237" s="534"/>
      <c r="U237" s="535"/>
      <c r="V237" s="271"/>
      <c r="W237" s="272"/>
      <c r="X237" s="272"/>
      <c r="Y237" s="273"/>
      <c r="Z237" s="273"/>
      <c r="AA237" s="273"/>
      <c r="AB237" s="274"/>
      <c r="AC237" s="143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</row>
    <row r="238" spans="1:53" ht="15.75" customHeight="1">
      <c r="A238" s="408"/>
      <c r="B238" s="409"/>
      <c r="C238" s="432"/>
      <c r="D238" s="433"/>
      <c r="E238" s="459"/>
      <c r="F238" s="433"/>
      <c r="G238" s="282"/>
      <c r="H238" s="459"/>
      <c r="I238" s="433"/>
      <c r="J238" s="282"/>
      <c r="K238" s="459"/>
      <c r="L238" s="433"/>
      <c r="M238" s="282"/>
      <c r="N238" s="459"/>
      <c r="O238" s="433"/>
      <c r="P238" s="282"/>
      <c r="Q238" s="459"/>
      <c r="R238" s="433"/>
      <c r="S238" s="282"/>
      <c r="T238" s="534"/>
      <c r="U238" s="535"/>
      <c r="V238" s="271"/>
      <c r="W238" s="272"/>
      <c r="X238" s="272"/>
      <c r="Y238" s="273"/>
      <c r="Z238" s="273"/>
      <c r="AA238" s="273"/>
      <c r="AB238" s="274"/>
      <c r="AC238" s="143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</row>
    <row r="239" spans="1:53" ht="15.75" customHeight="1">
      <c r="A239" s="408"/>
      <c r="B239" s="409"/>
      <c r="C239" s="432"/>
      <c r="D239" s="433"/>
      <c r="E239" s="459"/>
      <c r="F239" s="433"/>
      <c r="G239" s="282"/>
      <c r="H239" s="459"/>
      <c r="I239" s="433"/>
      <c r="J239" s="282"/>
      <c r="K239" s="459"/>
      <c r="L239" s="433"/>
      <c r="M239" s="282"/>
      <c r="N239" s="459"/>
      <c r="O239" s="433"/>
      <c r="P239" s="282"/>
      <c r="Q239" s="459"/>
      <c r="R239" s="433"/>
      <c r="S239" s="282"/>
      <c r="T239" s="534"/>
      <c r="U239" s="535"/>
      <c r="V239" s="271"/>
      <c r="W239" s="272"/>
      <c r="X239" s="272"/>
      <c r="Y239" s="273"/>
      <c r="Z239" s="273"/>
      <c r="AA239" s="273"/>
      <c r="AB239" s="274"/>
      <c r="AC239" s="143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</row>
    <row r="240" spans="1:53" ht="15.75" customHeight="1">
      <c r="A240" s="408"/>
      <c r="B240" s="409"/>
      <c r="C240" s="432"/>
      <c r="D240" s="433"/>
      <c r="E240" s="459"/>
      <c r="F240" s="433"/>
      <c r="G240" s="282"/>
      <c r="H240" s="459"/>
      <c r="I240" s="433"/>
      <c r="J240" s="282"/>
      <c r="K240" s="459"/>
      <c r="L240" s="433"/>
      <c r="M240" s="282"/>
      <c r="N240" s="459"/>
      <c r="O240" s="433"/>
      <c r="P240" s="282"/>
      <c r="Q240" s="459"/>
      <c r="R240" s="433"/>
      <c r="S240" s="282"/>
      <c r="T240" s="534"/>
      <c r="U240" s="535"/>
      <c r="V240" s="271"/>
      <c r="W240" s="272"/>
      <c r="X240" s="272"/>
      <c r="Y240" s="273"/>
      <c r="Z240" s="273"/>
      <c r="AA240" s="273"/>
      <c r="AB240" s="274"/>
      <c r="AC240" s="143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</row>
    <row r="241" spans="1:53" ht="15.75" customHeight="1">
      <c r="A241" s="408"/>
      <c r="B241" s="409"/>
      <c r="C241" s="432"/>
      <c r="D241" s="433"/>
      <c r="E241" s="459"/>
      <c r="F241" s="433"/>
      <c r="G241" s="282"/>
      <c r="H241" s="459"/>
      <c r="I241" s="433"/>
      <c r="J241" s="282"/>
      <c r="K241" s="459"/>
      <c r="L241" s="433"/>
      <c r="M241" s="282"/>
      <c r="N241" s="459"/>
      <c r="O241" s="433"/>
      <c r="P241" s="282"/>
      <c r="Q241" s="459"/>
      <c r="R241" s="433"/>
      <c r="S241" s="282"/>
      <c r="T241" s="534"/>
      <c r="U241" s="535"/>
      <c r="V241" s="271"/>
      <c r="W241" s="272"/>
      <c r="X241" s="272"/>
      <c r="Y241" s="273"/>
      <c r="Z241" s="273"/>
      <c r="AA241" s="273"/>
      <c r="AB241" s="274"/>
      <c r="AC241" s="143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</row>
    <row r="242" spans="1:53" ht="15.75" customHeight="1">
      <c r="A242" s="408"/>
      <c r="B242" s="409"/>
      <c r="C242" s="432"/>
      <c r="D242" s="433"/>
      <c r="E242" s="459"/>
      <c r="F242" s="433"/>
      <c r="G242" s="282"/>
      <c r="H242" s="459"/>
      <c r="I242" s="433"/>
      <c r="J242" s="282"/>
      <c r="K242" s="459"/>
      <c r="L242" s="433"/>
      <c r="M242" s="282"/>
      <c r="N242" s="459"/>
      <c r="O242" s="433"/>
      <c r="P242" s="282"/>
      <c r="Q242" s="459"/>
      <c r="R242" s="433"/>
      <c r="S242" s="282"/>
      <c r="T242" s="534"/>
      <c r="U242" s="535"/>
      <c r="V242" s="271"/>
      <c r="W242" s="272"/>
      <c r="X242" s="272"/>
      <c r="Y242" s="273"/>
      <c r="Z242" s="273"/>
      <c r="AA242" s="273"/>
      <c r="AB242" s="274"/>
      <c r="AC242" s="143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</row>
    <row r="243" spans="1:53" ht="15.75" customHeight="1">
      <c r="A243" s="408"/>
      <c r="B243" s="409"/>
      <c r="C243" s="432"/>
      <c r="D243" s="433"/>
      <c r="E243" s="459"/>
      <c r="F243" s="433"/>
      <c r="G243" s="282"/>
      <c r="H243" s="459"/>
      <c r="I243" s="433"/>
      <c r="J243" s="282"/>
      <c r="K243" s="459"/>
      <c r="L243" s="433"/>
      <c r="M243" s="282"/>
      <c r="N243" s="459"/>
      <c r="O243" s="433"/>
      <c r="P243" s="282"/>
      <c r="Q243" s="459"/>
      <c r="R243" s="433"/>
      <c r="S243" s="282"/>
      <c r="T243" s="534"/>
      <c r="U243" s="535"/>
      <c r="V243" s="271"/>
      <c r="W243" s="272"/>
      <c r="X243" s="272"/>
      <c r="Y243" s="273"/>
      <c r="Z243" s="273"/>
      <c r="AA243" s="273"/>
      <c r="AB243" s="274"/>
      <c r="AC243" s="143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</row>
    <row r="244" spans="1:53" ht="15.75" customHeight="1">
      <c r="A244" s="408"/>
      <c r="B244" s="409"/>
      <c r="C244" s="432"/>
      <c r="D244" s="433"/>
      <c r="E244" s="459"/>
      <c r="F244" s="433"/>
      <c r="G244" s="282"/>
      <c r="H244" s="459"/>
      <c r="I244" s="433"/>
      <c r="J244" s="282"/>
      <c r="K244" s="459"/>
      <c r="L244" s="433"/>
      <c r="M244" s="282"/>
      <c r="N244" s="459"/>
      <c r="O244" s="433"/>
      <c r="P244" s="282"/>
      <c r="Q244" s="459"/>
      <c r="R244" s="433"/>
      <c r="S244" s="282"/>
      <c r="T244" s="534"/>
      <c r="U244" s="535"/>
      <c r="V244" s="271"/>
      <c r="W244" s="272"/>
      <c r="X244" s="272"/>
      <c r="Y244" s="273"/>
      <c r="Z244" s="273"/>
      <c r="AA244" s="273"/>
      <c r="AB244" s="274"/>
      <c r="AC244" s="143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</row>
    <row r="245" spans="1:53" ht="15.75" customHeight="1">
      <c r="A245" s="408"/>
      <c r="B245" s="409"/>
      <c r="C245" s="432"/>
      <c r="D245" s="433"/>
      <c r="E245" s="459"/>
      <c r="F245" s="433"/>
      <c r="G245" s="282"/>
      <c r="H245" s="459"/>
      <c r="I245" s="433"/>
      <c r="J245" s="282"/>
      <c r="K245" s="459"/>
      <c r="L245" s="433"/>
      <c r="M245" s="282"/>
      <c r="N245" s="459"/>
      <c r="O245" s="433"/>
      <c r="P245" s="282"/>
      <c r="Q245" s="459"/>
      <c r="R245" s="433"/>
      <c r="S245" s="282"/>
      <c r="T245" s="534"/>
      <c r="U245" s="535"/>
      <c r="V245" s="271"/>
      <c r="W245" s="272"/>
      <c r="X245" s="272"/>
      <c r="Y245" s="273"/>
      <c r="Z245" s="273"/>
      <c r="AA245" s="273"/>
      <c r="AB245" s="274"/>
      <c r="AC245" s="143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</row>
    <row r="246" spans="1:53" ht="15.75" customHeight="1">
      <c r="A246" s="408"/>
      <c r="B246" s="409"/>
      <c r="C246" s="432"/>
      <c r="D246" s="433"/>
      <c r="E246" s="459"/>
      <c r="F246" s="433"/>
      <c r="G246" s="282"/>
      <c r="H246" s="459"/>
      <c r="I246" s="433"/>
      <c r="J246" s="282"/>
      <c r="K246" s="459"/>
      <c r="L246" s="433"/>
      <c r="M246" s="282"/>
      <c r="N246" s="459"/>
      <c r="O246" s="433"/>
      <c r="P246" s="282"/>
      <c r="Q246" s="459"/>
      <c r="R246" s="433"/>
      <c r="S246" s="282"/>
      <c r="T246" s="534"/>
      <c r="U246" s="535"/>
      <c r="V246" s="271"/>
      <c r="W246" s="272"/>
      <c r="X246" s="272"/>
      <c r="Y246" s="273"/>
      <c r="Z246" s="273"/>
      <c r="AA246" s="273"/>
      <c r="AB246" s="274"/>
      <c r="AC246" s="143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</row>
    <row r="247" spans="1:53" ht="15.75" customHeight="1">
      <c r="A247" s="408"/>
      <c r="B247" s="409"/>
      <c r="C247" s="432"/>
      <c r="D247" s="433"/>
      <c r="E247" s="459"/>
      <c r="F247" s="433"/>
      <c r="G247" s="282"/>
      <c r="H247" s="459"/>
      <c r="I247" s="433"/>
      <c r="J247" s="282"/>
      <c r="K247" s="459"/>
      <c r="L247" s="433"/>
      <c r="M247" s="282"/>
      <c r="N247" s="459"/>
      <c r="O247" s="433"/>
      <c r="P247" s="282"/>
      <c r="Q247" s="459"/>
      <c r="R247" s="433"/>
      <c r="S247" s="282"/>
      <c r="T247" s="534"/>
      <c r="U247" s="535"/>
      <c r="V247" s="271"/>
      <c r="W247" s="272"/>
      <c r="X247" s="272"/>
      <c r="Y247" s="273"/>
      <c r="Z247" s="273"/>
      <c r="AA247" s="273"/>
      <c r="AB247" s="274"/>
      <c r="AC247" s="143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</row>
    <row r="248" spans="1:53" ht="15.75" customHeight="1">
      <c r="A248" s="408"/>
      <c r="B248" s="409"/>
      <c r="C248" s="432"/>
      <c r="D248" s="433"/>
      <c r="E248" s="459"/>
      <c r="F248" s="433"/>
      <c r="G248" s="282"/>
      <c r="H248" s="459"/>
      <c r="I248" s="433"/>
      <c r="J248" s="282"/>
      <c r="K248" s="459"/>
      <c r="L248" s="433"/>
      <c r="M248" s="282"/>
      <c r="N248" s="459"/>
      <c r="O248" s="433"/>
      <c r="P248" s="282"/>
      <c r="Q248" s="459"/>
      <c r="R248" s="433"/>
      <c r="S248" s="282"/>
      <c r="T248" s="534"/>
      <c r="U248" s="535"/>
      <c r="V248" s="271"/>
      <c r="W248" s="272"/>
      <c r="X248" s="272"/>
      <c r="Y248" s="273"/>
      <c r="Z248" s="273"/>
      <c r="AA248" s="273"/>
      <c r="AB248" s="274"/>
      <c r="AC248" s="143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</row>
    <row r="249" spans="1:53" ht="15.75" customHeight="1">
      <c r="A249" s="408"/>
      <c r="B249" s="409"/>
      <c r="C249" s="432"/>
      <c r="D249" s="433"/>
      <c r="E249" s="459"/>
      <c r="F249" s="433"/>
      <c r="G249" s="282"/>
      <c r="H249" s="459"/>
      <c r="I249" s="433"/>
      <c r="J249" s="282"/>
      <c r="K249" s="459"/>
      <c r="L249" s="433"/>
      <c r="M249" s="282"/>
      <c r="N249" s="459"/>
      <c r="O249" s="433"/>
      <c r="P249" s="282"/>
      <c r="Q249" s="459"/>
      <c r="R249" s="433"/>
      <c r="S249" s="282"/>
      <c r="T249" s="534"/>
      <c r="U249" s="535"/>
      <c r="V249" s="271"/>
      <c r="W249" s="272"/>
      <c r="X249" s="272"/>
      <c r="Y249" s="273"/>
      <c r="Z249" s="273"/>
      <c r="AA249" s="273"/>
      <c r="AB249" s="274"/>
      <c r="AC249" s="143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</row>
    <row r="250" spans="1:53" ht="15.75" customHeight="1">
      <c r="A250" s="408"/>
      <c r="B250" s="409"/>
      <c r="C250" s="432"/>
      <c r="D250" s="433"/>
      <c r="E250" s="459"/>
      <c r="F250" s="433"/>
      <c r="G250" s="282"/>
      <c r="H250" s="459"/>
      <c r="I250" s="433"/>
      <c r="J250" s="282"/>
      <c r="K250" s="459"/>
      <c r="L250" s="433"/>
      <c r="M250" s="282"/>
      <c r="N250" s="459"/>
      <c r="O250" s="433"/>
      <c r="P250" s="282"/>
      <c r="Q250" s="459"/>
      <c r="R250" s="433"/>
      <c r="S250" s="282"/>
      <c r="T250" s="534"/>
      <c r="U250" s="535"/>
      <c r="V250" s="271"/>
      <c r="W250" s="272"/>
      <c r="X250" s="272"/>
      <c r="Y250" s="273"/>
      <c r="Z250" s="273"/>
      <c r="AA250" s="273"/>
      <c r="AB250" s="274"/>
      <c r="AC250" s="143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</row>
    <row r="251" spans="1:53" ht="15.75" customHeight="1">
      <c r="A251" s="408"/>
      <c r="B251" s="409"/>
      <c r="C251" s="432"/>
      <c r="D251" s="433"/>
      <c r="E251" s="459"/>
      <c r="F251" s="433"/>
      <c r="G251" s="282"/>
      <c r="H251" s="459"/>
      <c r="I251" s="433"/>
      <c r="J251" s="282"/>
      <c r="K251" s="459"/>
      <c r="L251" s="433"/>
      <c r="M251" s="282"/>
      <c r="N251" s="459"/>
      <c r="O251" s="433"/>
      <c r="P251" s="282"/>
      <c r="Q251" s="459"/>
      <c r="R251" s="433"/>
      <c r="S251" s="282"/>
      <c r="T251" s="534"/>
      <c r="U251" s="535"/>
      <c r="V251" s="271"/>
      <c r="W251" s="272"/>
      <c r="X251" s="272"/>
      <c r="Y251" s="273"/>
      <c r="Z251" s="273"/>
      <c r="AA251" s="273"/>
      <c r="AB251" s="274"/>
      <c r="AC251" s="143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</row>
    <row r="252" spans="1:53" ht="15.75" customHeight="1">
      <c r="A252" s="408"/>
      <c r="B252" s="409"/>
      <c r="C252" s="432"/>
      <c r="D252" s="433"/>
      <c r="E252" s="459"/>
      <c r="F252" s="433"/>
      <c r="G252" s="282"/>
      <c r="H252" s="459"/>
      <c r="I252" s="433"/>
      <c r="J252" s="282"/>
      <c r="K252" s="459"/>
      <c r="L252" s="433"/>
      <c r="M252" s="282"/>
      <c r="N252" s="459"/>
      <c r="O252" s="433"/>
      <c r="P252" s="282"/>
      <c r="Q252" s="459"/>
      <c r="R252" s="433"/>
      <c r="S252" s="282"/>
      <c r="T252" s="534"/>
      <c r="U252" s="535"/>
      <c r="V252" s="271"/>
      <c r="W252" s="272"/>
      <c r="X252" s="272"/>
      <c r="Y252" s="273"/>
      <c r="Z252" s="273"/>
      <c r="AA252" s="273"/>
      <c r="AB252" s="274"/>
      <c r="AC252" s="143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</row>
    <row r="253" spans="1:53" ht="15.75" customHeight="1">
      <c r="A253" s="408"/>
      <c r="B253" s="409"/>
      <c r="C253" s="432"/>
      <c r="D253" s="433"/>
      <c r="E253" s="459"/>
      <c r="F253" s="433"/>
      <c r="G253" s="282"/>
      <c r="H253" s="459"/>
      <c r="I253" s="433"/>
      <c r="J253" s="282"/>
      <c r="K253" s="459"/>
      <c r="L253" s="433"/>
      <c r="M253" s="282"/>
      <c r="N253" s="459"/>
      <c r="O253" s="433"/>
      <c r="P253" s="282"/>
      <c r="Q253" s="459"/>
      <c r="R253" s="433"/>
      <c r="S253" s="282"/>
      <c r="T253" s="534"/>
      <c r="U253" s="535"/>
      <c r="V253" s="271"/>
      <c r="W253" s="272"/>
      <c r="X253" s="272"/>
      <c r="Y253" s="273"/>
      <c r="Z253" s="273"/>
      <c r="AA253" s="273"/>
      <c r="AB253" s="274"/>
      <c r="AC253" s="143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</row>
    <row r="254" spans="1:53" ht="15.75" customHeight="1">
      <c r="A254" s="408"/>
      <c r="B254" s="409"/>
      <c r="C254" s="432"/>
      <c r="D254" s="433"/>
      <c r="E254" s="459"/>
      <c r="F254" s="433"/>
      <c r="G254" s="282"/>
      <c r="H254" s="459"/>
      <c r="I254" s="433"/>
      <c r="J254" s="282"/>
      <c r="K254" s="459"/>
      <c r="L254" s="433"/>
      <c r="M254" s="282"/>
      <c r="N254" s="459"/>
      <c r="O254" s="433"/>
      <c r="P254" s="282"/>
      <c r="Q254" s="459"/>
      <c r="R254" s="433"/>
      <c r="S254" s="282"/>
      <c r="T254" s="534"/>
      <c r="U254" s="535"/>
      <c r="V254" s="271"/>
      <c r="W254" s="272"/>
      <c r="X254" s="272"/>
      <c r="Y254" s="273"/>
      <c r="Z254" s="273"/>
      <c r="AA254" s="273"/>
      <c r="AB254" s="274"/>
      <c r="AC254" s="143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</row>
    <row r="255" spans="1:53" ht="15.75" customHeight="1">
      <c r="A255" s="408"/>
      <c r="B255" s="409"/>
      <c r="C255" s="432"/>
      <c r="D255" s="433"/>
      <c r="E255" s="459"/>
      <c r="F255" s="433"/>
      <c r="G255" s="282"/>
      <c r="H255" s="459"/>
      <c r="I255" s="433"/>
      <c r="J255" s="282"/>
      <c r="K255" s="459"/>
      <c r="L255" s="433"/>
      <c r="M255" s="282"/>
      <c r="N255" s="459"/>
      <c r="O255" s="433"/>
      <c r="P255" s="282"/>
      <c r="Q255" s="459"/>
      <c r="R255" s="433"/>
      <c r="S255" s="282"/>
      <c r="T255" s="534"/>
      <c r="U255" s="535"/>
      <c r="V255" s="271"/>
      <c r="W255" s="272"/>
      <c r="X255" s="272"/>
      <c r="Y255" s="273"/>
      <c r="Z255" s="273"/>
      <c r="AA255" s="273"/>
      <c r="AB255" s="274"/>
      <c r="AC255" s="143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</row>
    <row r="256" spans="1:53" ht="15.75" customHeight="1">
      <c r="A256" s="408"/>
      <c r="B256" s="409"/>
      <c r="C256" s="432"/>
      <c r="D256" s="433"/>
      <c r="E256" s="459"/>
      <c r="F256" s="433"/>
      <c r="G256" s="282"/>
      <c r="H256" s="459"/>
      <c r="I256" s="433"/>
      <c r="J256" s="282"/>
      <c r="K256" s="459"/>
      <c r="L256" s="433"/>
      <c r="M256" s="282"/>
      <c r="N256" s="459"/>
      <c r="O256" s="433"/>
      <c r="P256" s="282"/>
      <c r="Q256" s="459"/>
      <c r="R256" s="433"/>
      <c r="S256" s="282"/>
      <c r="T256" s="534"/>
      <c r="U256" s="535"/>
      <c r="V256" s="271"/>
      <c r="W256" s="272"/>
      <c r="X256" s="272"/>
      <c r="Y256" s="273"/>
      <c r="Z256" s="273"/>
      <c r="AA256" s="273"/>
      <c r="AB256" s="274"/>
      <c r="AC256" s="143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</row>
    <row r="257" spans="1:53" ht="15.75" customHeight="1">
      <c r="A257" s="408"/>
      <c r="B257" s="409"/>
      <c r="C257" s="432"/>
      <c r="D257" s="433"/>
      <c r="E257" s="459"/>
      <c r="F257" s="433"/>
      <c r="G257" s="282"/>
      <c r="H257" s="459"/>
      <c r="I257" s="433"/>
      <c r="J257" s="282"/>
      <c r="K257" s="459"/>
      <c r="L257" s="433"/>
      <c r="M257" s="282"/>
      <c r="N257" s="459"/>
      <c r="O257" s="433"/>
      <c r="P257" s="282"/>
      <c r="Q257" s="459"/>
      <c r="R257" s="433"/>
      <c r="S257" s="282"/>
      <c r="T257" s="534"/>
      <c r="U257" s="535"/>
      <c r="V257" s="271"/>
      <c r="W257" s="272"/>
      <c r="X257" s="272"/>
      <c r="Y257" s="273"/>
      <c r="Z257" s="273"/>
      <c r="AA257" s="273"/>
      <c r="AB257" s="274"/>
      <c r="AC257" s="143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</row>
    <row r="258" spans="1:53" ht="15.75" customHeight="1">
      <c r="A258" s="408"/>
      <c r="B258" s="409"/>
      <c r="C258" s="432"/>
      <c r="D258" s="433"/>
      <c r="E258" s="459"/>
      <c r="F258" s="433"/>
      <c r="G258" s="282"/>
      <c r="H258" s="459"/>
      <c r="I258" s="433"/>
      <c r="J258" s="282"/>
      <c r="K258" s="459"/>
      <c r="L258" s="433"/>
      <c r="M258" s="282"/>
      <c r="N258" s="459"/>
      <c r="O258" s="433"/>
      <c r="P258" s="282"/>
      <c r="Q258" s="459"/>
      <c r="R258" s="433"/>
      <c r="S258" s="282"/>
      <c r="T258" s="534"/>
      <c r="U258" s="535"/>
      <c r="V258" s="271"/>
      <c r="W258" s="272"/>
      <c r="X258" s="272"/>
      <c r="Y258" s="273"/>
      <c r="Z258" s="273"/>
      <c r="AA258" s="273"/>
      <c r="AB258" s="274"/>
      <c r="AC258" s="143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</row>
    <row r="259" spans="1:53" ht="15.75" customHeight="1">
      <c r="A259" s="408"/>
      <c r="B259" s="409"/>
      <c r="C259" s="432"/>
      <c r="D259" s="433"/>
      <c r="E259" s="459"/>
      <c r="F259" s="433"/>
      <c r="G259" s="282"/>
      <c r="H259" s="459"/>
      <c r="I259" s="433"/>
      <c r="J259" s="282"/>
      <c r="K259" s="459"/>
      <c r="L259" s="433"/>
      <c r="M259" s="282"/>
      <c r="N259" s="459"/>
      <c r="O259" s="433"/>
      <c r="P259" s="282"/>
      <c r="Q259" s="459"/>
      <c r="R259" s="433"/>
      <c r="S259" s="282"/>
      <c r="T259" s="534"/>
      <c r="U259" s="535"/>
      <c r="V259" s="271"/>
      <c r="W259" s="272"/>
      <c r="X259" s="272"/>
      <c r="Y259" s="273"/>
      <c r="Z259" s="273"/>
      <c r="AA259" s="273"/>
      <c r="AB259" s="274"/>
      <c r="AC259" s="143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</row>
    <row r="260" spans="1:53" ht="15.75" customHeight="1">
      <c r="A260" s="408"/>
      <c r="B260" s="409"/>
      <c r="C260" s="432"/>
      <c r="D260" s="433"/>
      <c r="E260" s="459"/>
      <c r="F260" s="433"/>
      <c r="G260" s="282"/>
      <c r="H260" s="459"/>
      <c r="I260" s="433"/>
      <c r="J260" s="282"/>
      <c r="K260" s="459"/>
      <c r="L260" s="433"/>
      <c r="M260" s="282"/>
      <c r="N260" s="459"/>
      <c r="O260" s="433"/>
      <c r="P260" s="282"/>
      <c r="Q260" s="459"/>
      <c r="R260" s="433"/>
      <c r="S260" s="282"/>
      <c r="T260" s="534"/>
      <c r="U260" s="535"/>
      <c r="V260" s="271"/>
      <c r="W260" s="272"/>
      <c r="X260" s="272"/>
      <c r="Y260" s="273"/>
      <c r="Z260" s="273"/>
      <c r="AA260" s="273"/>
      <c r="AB260" s="274"/>
      <c r="AC260" s="143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</row>
    <row r="261" spans="1:53" ht="15.75" customHeight="1">
      <c r="A261" s="408"/>
      <c r="B261" s="409"/>
      <c r="C261" s="432"/>
      <c r="D261" s="433"/>
      <c r="E261" s="459"/>
      <c r="F261" s="433"/>
      <c r="G261" s="282"/>
      <c r="H261" s="459"/>
      <c r="I261" s="433"/>
      <c r="J261" s="282"/>
      <c r="K261" s="459"/>
      <c r="L261" s="433"/>
      <c r="M261" s="282"/>
      <c r="N261" s="459"/>
      <c r="O261" s="433"/>
      <c r="P261" s="282"/>
      <c r="Q261" s="459"/>
      <c r="R261" s="433"/>
      <c r="S261" s="282"/>
      <c r="T261" s="534"/>
      <c r="U261" s="535"/>
      <c r="V261" s="271"/>
      <c r="W261" s="272"/>
      <c r="X261" s="272"/>
      <c r="Y261" s="273"/>
      <c r="Z261" s="273"/>
      <c r="AA261" s="273"/>
      <c r="AB261" s="274"/>
      <c r="AC261" s="143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</row>
    <row r="262" spans="1:53" ht="15.75" customHeight="1">
      <c r="A262" s="408"/>
      <c r="B262" s="409"/>
      <c r="C262" s="432"/>
      <c r="D262" s="433"/>
      <c r="E262" s="459"/>
      <c r="F262" s="433"/>
      <c r="G262" s="282"/>
      <c r="H262" s="459"/>
      <c r="I262" s="433"/>
      <c r="J262" s="282"/>
      <c r="K262" s="459"/>
      <c r="L262" s="433"/>
      <c r="M262" s="282"/>
      <c r="N262" s="459"/>
      <c r="O262" s="433"/>
      <c r="P262" s="282"/>
      <c r="Q262" s="459"/>
      <c r="R262" s="433"/>
      <c r="S262" s="282"/>
      <c r="T262" s="534"/>
      <c r="U262" s="535"/>
      <c r="V262" s="271"/>
      <c r="W262" s="272"/>
      <c r="X262" s="272"/>
      <c r="Y262" s="273"/>
      <c r="Z262" s="273"/>
      <c r="AA262" s="273"/>
      <c r="AB262" s="274"/>
      <c r="AC262" s="143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</row>
    <row r="263" spans="1:53" ht="15.75" customHeight="1">
      <c r="A263" s="408"/>
      <c r="B263" s="409"/>
      <c r="C263" s="432"/>
      <c r="D263" s="433"/>
      <c r="E263" s="459"/>
      <c r="F263" s="433"/>
      <c r="G263" s="282"/>
      <c r="H263" s="459"/>
      <c r="I263" s="433"/>
      <c r="J263" s="282"/>
      <c r="K263" s="459"/>
      <c r="L263" s="433"/>
      <c r="M263" s="282"/>
      <c r="N263" s="459"/>
      <c r="O263" s="433"/>
      <c r="P263" s="282"/>
      <c r="Q263" s="459"/>
      <c r="R263" s="433"/>
      <c r="S263" s="282"/>
      <c r="T263" s="534"/>
      <c r="U263" s="535"/>
      <c r="V263" s="271"/>
      <c r="W263" s="272"/>
      <c r="X263" s="272"/>
      <c r="Y263" s="273"/>
      <c r="Z263" s="273"/>
      <c r="AA263" s="273"/>
      <c r="AB263" s="274"/>
      <c r="AC263" s="143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</row>
    <row r="264" spans="1:53" ht="15.75" customHeight="1">
      <c r="A264" s="408"/>
      <c r="B264" s="409"/>
      <c r="C264" s="432"/>
      <c r="D264" s="433"/>
      <c r="E264" s="459"/>
      <c r="F264" s="433"/>
      <c r="G264" s="282"/>
      <c r="H264" s="459"/>
      <c r="I264" s="433"/>
      <c r="J264" s="282"/>
      <c r="K264" s="459"/>
      <c r="L264" s="433"/>
      <c r="M264" s="282"/>
      <c r="N264" s="459"/>
      <c r="O264" s="433"/>
      <c r="P264" s="282"/>
      <c r="Q264" s="459"/>
      <c r="R264" s="433"/>
      <c r="S264" s="282"/>
      <c r="T264" s="534"/>
      <c r="U264" s="535"/>
      <c r="V264" s="271"/>
      <c r="W264" s="272"/>
      <c r="X264" s="272"/>
      <c r="Y264" s="273"/>
      <c r="Z264" s="273"/>
      <c r="AA264" s="273"/>
      <c r="AB264" s="274"/>
      <c r="AC264" s="143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</row>
    <row r="265" spans="1:53" ht="15.75" customHeight="1">
      <c r="A265" s="408"/>
      <c r="B265" s="409"/>
      <c r="C265" s="432"/>
      <c r="D265" s="433"/>
      <c r="E265" s="459"/>
      <c r="F265" s="433"/>
      <c r="G265" s="282"/>
      <c r="H265" s="459"/>
      <c r="I265" s="433"/>
      <c r="J265" s="282"/>
      <c r="K265" s="459"/>
      <c r="L265" s="433"/>
      <c r="M265" s="282"/>
      <c r="N265" s="459"/>
      <c r="O265" s="433"/>
      <c r="P265" s="282"/>
      <c r="Q265" s="459"/>
      <c r="R265" s="433"/>
      <c r="S265" s="282"/>
      <c r="T265" s="534"/>
      <c r="U265" s="535"/>
      <c r="V265" s="271"/>
      <c r="W265" s="272"/>
      <c r="X265" s="272"/>
      <c r="Y265" s="273"/>
      <c r="Z265" s="273"/>
      <c r="AA265" s="273"/>
      <c r="AB265" s="274"/>
      <c r="AC265" s="143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</row>
    <row r="266" spans="1:53" ht="15.75" customHeight="1">
      <c r="A266" s="408"/>
      <c r="B266" s="409"/>
      <c r="C266" s="432"/>
      <c r="D266" s="433"/>
      <c r="E266" s="459"/>
      <c r="F266" s="433"/>
      <c r="G266" s="282"/>
      <c r="H266" s="459"/>
      <c r="I266" s="433"/>
      <c r="J266" s="282"/>
      <c r="K266" s="459"/>
      <c r="L266" s="433"/>
      <c r="M266" s="282"/>
      <c r="N266" s="459"/>
      <c r="O266" s="433"/>
      <c r="P266" s="282"/>
      <c r="Q266" s="459"/>
      <c r="R266" s="433"/>
      <c r="S266" s="282"/>
      <c r="T266" s="534"/>
      <c r="U266" s="535"/>
      <c r="V266" s="271"/>
      <c r="W266" s="272"/>
      <c r="X266" s="272"/>
      <c r="Y266" s="273"/>
      <c r="Z266" s="273"/>
      <c r="AA266" s="273"/>
      <c r="AB266" s="274"/>
      <c r="AC266" s="143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</row>
    <row r="267" spans="1:53" ht="15.75" customHeight="1">
      <c r="A267" s="408"/>
      <c r="B267" s="409"/>
      <c r="C267" s="432"/>
      <c r="D267" s="433"/>
      <c r="E267" s="459"/>
      <c r="F267" s="433"/>
      <c r="G267" s="282"/>
      <c r="H267" s="459"/>
      <c r="I267" s="433"/>
      <c r="J267" s="282"/>
      <c r="K267" s="459"/>
      <c r="L267" s="433"/>
      <c r="M267" s="282"/>
      <c r="N267" s="459"/>
      <c r="O267" s="433"/>
      <c r="P267" s="282"/>
      <c r="Q267" s="459"/>
      <c r="R267" s="433"/>
      <c r="S267" s="282"/>
      <c r="T267" s="534"/>
      <c r="U267" s="535"/>
      <c r="V267" s="271"/>
      <c r="W267" s="272"/>
      <c r="X267" s="272"/>
      <c r="Y267" s="273"/>
      <c r="Z267" s="273"/>
      <c r="AA267" s="273"/>
      <c r="AB267" s="274"/>
      <c r="AC267" s="143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</row>
    <row r="268" spans="1:53" ht="15.75" customHeight="1">
      <c r="A268" s="408"/>
      <c r="B268" s="409"/>
      <c r="C268" s="432"/>
      <c r="D268" s="433"/>
      <c r="E268" s="459"/>
      <c r="F268" s="433"/>
      <c r="G268" s="282"/>
      <c r="H268" s="459"/>
      <c r="I268" s="433"/>
      <c r="J268" s="282"/>
      <c r="K268" s="459"/>
      <c r="L268" s="433"/>
      <c r="M268" s="282"/>
      <c r="N268" s="459"/>
      <c r="O268" s="433"/>
      <c r="P268" s="282"/>
      <c r="Q268" s="459"/>
      <c r="R268" s="433"/>
      <c r="S268" s="282"/>
      <c r="T268" s="534"/>
      <c r="U268" s="535"/>
      <c r="V268" s="271"/>
      <c r="W268" s="272"/>
      <c r="X268" s="272"/>
      <c r="Y268" s="273"/>
      <c r="Z268" s="273"/>
      <c r="AA268" s="273"/>
      <c r="AB268" s="274"/>
      <c r="AC268" s="143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</row>
    <row r="269" spans="1:53" ht="15.75" customHeight="1">
      <c r="A269" s="408"/>
      <c r="B269" s="409"/>
      <c r="C269" s="432"/>
      <c r="D269" s="433"/>
      <c r="E269" s="459"/>
      <c r="F269" s="433"/>
      <c r="G269" s="282"/>
      <c r="H269" s="459"/>
      <c r="I269" s="433"/>
      <c r="J269" s="282"/>
      <c r="K269" s="459"/>
      <c r="L269" s="433"/>
      <c r="M269" s="282"/>
      <c r="N269" s="459"/>
      <c r="O269" s="433"/>
      <c r="P269" s="282"/>
      <c r="Q269" s="459"/>
      <c r="R269" s="433"/>
      <c r="S269" s="282"/>
      <c r="T269" s="534"/>
      <c r="U269" s="535"/>
      <c r="V269" s="271"/>
      <c r="W269" s="272"/>
      <c r="X269" s="272"/>
      <c r="Y269" s="273"/>
      <c r="Z269" s="273"/>
      <c r="AA269" s="273"/>
      <c r="AB269" s="274"/>
      <c r="AC269" s="143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</row>
    <row r="270" spans="1:53" ht="15.75" customHeight="1">
      <c r="A270" s="408"/>
      <c r="B270" s="409"/>
      <c r="C270" s="432"/>
      <c r="D270" s="433"/>
      <c r="E270" s="459"/>
      <c r="F270" s="433"/>
      <c r="G270" s="282"/>
      <c r="H270" s="459"/>
      <c r="I270" s="433"/>
      <c r="J270" s="282"/>
      <c r="K270" s="459"/>
      <c r="L270" s="433"/>
      <c r="M270" s="282"/>
      <c r="N270" s="459"/>
      <c r="O270" s="433"/>
      <c r="P270" s="282"/>
      <c r="Q270" s="459"/>
      <c r="R270" s="433"/>
      <c r="S270" s="282"/>
      <c r="T270" s="534"/>
      <c r="U270" s="535"/>
      <c r="V270" s="271"/>
      <c r="W270" s="272"/>
      <c r="X270" s="272"/>
      <c r="Y270" s="273"/>
      <c r="Z270" s="273"/>
      <c r="AA270" s="273"/>
      <c r="AB270" s="274"/>
      <c r="AC270" s="143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</row>
    <row r="271" spans="1:53" ht="15.75" customHeight="1">
      <c r="A271" s="408"/>
      <c r="B271" s="409"/>
      <c r="C271" s="432"/>
      <c r="D271" s="433"/>
      <c r="E271" s="459"/>
      <c r="F271" s="433"/>
      <c r="G271" s="282"/>
      <c r="H271" s="459"/>
      <c r="I271" s="433"/>
      <c r="J271" s="282"/>
      <c r="K271" s="459"/>
      <c r="L271" s="433"/>
      <c r="M271" s="282"/>
      <c r="N271" s="459"/>
      <c r="O271" s="433"/>
      <c r="P271" s="282"/>
      <c r="Q271" s="459"/>
      <c r="R271" s="433"/>
      <c r="S271" s="282"/>
      <c r="T271" s="534"/>
      <c r="U271" s="535"/>
      <c r="V271" s="271"/>
      <c r="W271" s="272"/>
      <c r="X271" s="272"/>
      <c r="Y271" s="273"/>
      <c r="Z271" s="273"/>
      <c r="AA271" s="273"/>
      <c r="AB271" s="274"/>
      <c r="AC271" s="143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</row>
    <row r="272" spans="1:53" ht="15.75" customHeight="1">
      <c r="A272" s="408"/>
      <c r="B272" s="409"/>
      <c r="C272" s="432"/>
      <c r="D272" s="433"/>
      <c r="E272" s="459"/>
      <c r="F272" s="433"/>
      <c r="G272" s="283"/>
      <c r="H272" s="459"/>
      <c r="I272" s="433"/>
      <c r="J272" s="283"/>
      <c r="K272" s="459"/>
      <c r="L272" s="433"/>
      <c r="M272" s="283"/>
      <c r="N272" s="459"/>
      <c r="O272" s="433"/>
      <c r="P272" s="283"/>
      <c r="Q272" s="459"/>
      <c r="R272" s="433"/>
      <c r="S272" s="283"/>
      <c r="T272" s="534"/>
      <c r="U272" s="535"/>
      <c r="V272" s="271"/>
      <c r="W272" s="272"/>
      <c r="X272" s="272"/>
      <c r="Y272" s="273"/>
      <c r="Z272" s="273"/>
      <c r="AA272" s="273"/>
      <c r="AB272" s="274"/>
      <c r="AC272" s="143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</row>
    <row r="273" spans="1:53" ht="15.75" customHeight="1">
      <c r="A273" s="408"/>
      <c r="B273" s="409"/>
      <c r="C273" s="432"/>
      <c r="D273" s="433"/>
      <c r="E273" s="459"/>
      <c r="F273" s="433"/>
      <c r="G273" s="283"/>
      <c r="H273" s="459"/>
      <c r="I273" s="433"/>
      <c r="J273" s="283"/>
      <c r="K273" s="459"/>
      <c r="L273" s="433"/>
      <c r="M273" s="283"/>
      <c r="N273" s="459"/>
      <c r="O273" s="433"/>
      <c r="P273" s="283"/>
      <c r="Q273" s="459"/>
      <c r="R273" s="433"/>
      <c r="S273" s="283"/>
      <c r="T273" s="534"/>
      <c r="U273" s="535"/>
      <c r="V273" s="271"/>
      <c r="W273" s="272"/>
      <c r="X273" s="272"/>
      <c r="Y273" s="273"/>
      <c r="Z273" s="273"/>
      <c r="AA273" s="273"/>
      <c r="AB273" s="274"/>
      <c r="AC273" s="149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</row>
    <row r="274" spans="1:53" ht="15.75" customHeight="1">
      <c r="A274" s="408"/>
      <c r="B274" s="409"/>
      <c r="C274" s="432"/>
      <c r="D274" s="433"/>
      <c r="E274" s="459"/>
      <c r="F274" s="433"/>
      <c r="G274" s="283"/>
      <c r="H274" s="459"/>
      <c r="I274" s="433"/>
      <c r="J274" s="283"/>
      <c r="K274" s="459"/>
      <c r="L274" s="433"/>
      <c r="M274" s="283"/>
      <c r="N274" s="459"/>
      <c r="O274" s="433"/>
      <c r="P274" s="283"/>
      <c r="Q274" s="459"/>
      <c r="R274" s="433"/>
      <c r="S274" s="283"/>
      <c r="T274" s="534"/>
      <c r="U274" s="535"/>
      <c r="V274" s="271"/>
      <c r="W274" s="272"/>
      <c r="X274" s="272"/>
      <c r="Y274" s="273"/>
      <c r="Z274" s="273"/>
      <c r="AA274" s="273"/>
      <c r="AB274" s="274"/>
      <c r="AC274" s="149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</row>
    <row r="275" spans="1:53" ht="15.75" customHeight="1">
      <c r="A275" s="408"/>
      <c r="B275" s="409"/>
      <c r="C275" s="432"/>
      <c r="D275" s="433"/>
      <c r="E275" s="459"/>
      <c r="F275" s="433"/>
      <c r="G275" s="283"/>
      <c r="H275" s="459"/>
      <c r="I275" s="433"/>
      <c r="J275" s="283"/>
      <c r="K275" s="459"/>
      <c r="L275" s="433"/>
      <c r="M275" s="283"/>
      <c r="N275" s="459"/>
      <c r="O275" s="433"/>
      <c r="P275" s="283"/>
      <c r="Q275" s="459"/>
      <c r="R275" s="433"/>
      <c r="S275" s="283"/>
      <c r="T275" s="534"/>
      <c r="U275" s="535"/>
      <c r="V275" s="271"/>
      <c r="W275" s="272"/>
      <c r="X275" s="272"/>
      <c r="Y275" s="273"/>
      <c r="Z275" s="273"/>
      <c r="AA275" s="273"/>
      <c r="AB275" s="274"/>
      <c r="AC275" s="149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</row>
    <row r="276" spans="1:53" ht="15.75" customHeight="1">
      <c r="A276" s="408"/>
      <c r="B276" s="409"/>
      <c r="C276" s="432"/>
      <c r="D276" s="433"/>
      <c r="E276" s="459"/>
      <c r="F276" s="433"/>
      <c r="G276" s="283"/>
      <c r="H276" s="459"/>
      <c r="I276" s="433"/>
      <c r="J276" s="283"/>
      <c r="K276" s="459"/>
      <c r="L276" s="433"/>
      <c r="M276" s="283"/>
      <c r="N276" s="459"/>
      <c r="O276" s="433"/>
      <c r="P276" s="283"/>
      <c r="Q276" s="459"/>
      <c r="R276" s="433"/>
      <c r="S276" s="283"/>
      <c r="T276" s="534"/>
      <c r="U276" s="535"/>
      <c r="V276" s="271"/>
      <c r="W276" s="272"/>
      <c r="X276" s="272"/>
      <c r="Y276" s="273"/>
      <c r="Z276" s="273"/>
      <c r="AA276" s="273"/>
      <c r="AB276" s="274"/>
      <c r="AC276" s="149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</row>
    <row r="277" spans="1:53" ht="15.75" customHeight="1">
      <c r="A277" s="408"/>
      <c r="B277" s="409"/>
      <c r="C277" s="432"/>
      <c r="D277" s="433"/>
      <c r="E277" s="459"/>
      <c r="F277" s="433"/>
      <c r="G277" s="283"/>
      <c r="H277" s="459"/>
      <c r="I277" s="433"/>
      <c r="J277" s="283"/>
      <c r="K277" s="459"/>
      <c r="L277" s="433"/>
      <c r="M277" s="283"/>
      <c r="N277" s="459"/>
      <c r="O277" s="433"/>
      <c r="P277" s="283"/>
      <c r="Q277" s="459"/>
      <c r="R277" s="433"/>
      <c r="S277" s="283"/>
      <c r="T277" s="534"/>
      <c r="U277" s="535"/>
      <c r="V277" s="271"/>
      <c r="W277" s="272"/>
      <c r="X277" s="272"/>
      <c r="Y277" s="273"/>
      <c r="Z277" s="273"/>
      <c r="AA277" s="273"/>
      <c r="AB277" s="274"/>
      <c r="AC277" s="149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</row>
    <row r="278" spans="1:53" ht="15.75" customHeight="1">
      <c r="A278" s="408"/>
      <c r="B278" s="409"/>
      <c r="C278" s="432"/>
      <c r="D278" s="433"/>
      <c r="E278" s="459"/>
      <c r="F278" s="433"/>
      <c r="G278" s="283"/>
      <c r="H278" s="459"/>
      <c r="I278" s="433"/>
      <c r="J278" s="283"/>
      <c r="K278" s="459"/>
      <c r="L278" s="433"/>
      <c r="M278" s="283"/>
      <c r="N278" s="459"/>
      <c r="O278" s="433"/>
      <c r="P278" s="283"/>
      <c r="Q278" s="459"/>
      <c r="R278" s="433"/>
      <c r="S278" s="283"/>
      <c r="T278" s="534"/>
      <c r="U278" s="535"/>
      <c r="V278" s="271"/>
      <c r="W278" s="272"/>
      <c r="X278" s="272"/>
      <c r="Y278" s="273"/>
      <c r="Z278" s="273"/>
      <c r="AA278" s="273"/>
      <c r="AB278" s="274"/>
      <c r="AC278" s="149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</row>
    <row r="279" spans="1:53" ht="15.75" customHeight="1">
      <c r="A279" s="408"/>
      <c r="B279" s="409"/>
      <c r="C279" s="432"/>
      <c r="D279" s="433"/>
      <c r="E279" s="459"/>
      <c r="F279" s="433"/>
      <c r="G279" s="283"/>
      <c r="H279" s="459"/>
      <c r="I279" s="433"/>
      <c r="J279" s="283"/>
      <c r="K279" s="459"/>
      <c r="L279" s="433"/>
      <c r="M279" s="283"/>
      <c r="N279" s="459"/>
      <c r="O279" s="433"/>
      <c r="P279" s="283"/>
      <c r="Q279" s="459"/>
      <c r="R279" s="433"/>
      <c r="S279" s="283"/>
      <c r="T279" s="534"/>
      <c r="U279" s="535"/>
      <c r="V279" s="271"/>
      <c r="W279" s="272"/>
      <c r="X279" s="272"/>
      <c r="Y279" s="273"/>
      <c r="Z279" s="273"/>
      <c r="AA279" s="273"/>
      <c r="AB279" s="274"/>
      <c r="AC279" s="149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</row>
    <row r="280" spans="1:53" ht="15.75" customHeight="1">
      <c r="A280" s="408"/>
      <c r="B280" s="409"/>
      <c r="C280" s="432"/>
      <c r="D280" s="433"/>
      <c r="E280" s="459"/>
      <c r="F280" s="433"/>
      <c r="G280" s="283"/>
      <c r="H280" s="459"/>
      <c r="I280" s="433"/>
      <c r="J280" s="283"/>
      <c r="K280" s="459"/>
      <c r="L280" s="433"/>
      <c r="M280" s="283"/>
      <c r="N280" s="459"/>
      <c r="O280" s="433"/>
      <c r="P280" s="283"/>
      <c r="Q280" s="459"/>
      <c r="R280" s="433"/>
      <c r="S280" s="283"/>
      <c r="T280" s="534"/>
      <c r="U280" s="535"/>
      <c r="V280" s="271"/>
      <c r="W280" s="272"/>
      <c r="X280" s="272"/>
      <c r="Y280" s="273"/>
      <c r="Z280" s="273"/>
      <c r="AA280" s="273"/>
      <c r="AB280" s="274"/>
      <c r="AC280" s="149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</row>
    <row r="281" spans="1:53" ht="15.75" customHeight="1">
      <c r="A281" s="408"/>
      <c r="B281" s="409"/>
      <c r="C281" s="432"/>
      <c r="D281" s="433"/>
      <c r="E281" s="459"/>
      <c r="F281" s="433"/>
      <c r="G281" s="283"/>
      <c r="H281" s="459"/>
      <c r="I281" s="433"/>
      <c r="J281" s="283"/>
      <c r="K281" s="459"/>
      <c r="L281" s="433"/>
      <c r="M281" s="283"/>
      <c r="N281" s="459"/>
      <c r="O281" s="433"/>
      <c r="P281" s="283"/>
      <c r="Q281" s="459"/>
      <c r="R281" s="433"/>
      <c r="S281" s="283"/>
      <c r="T281" s="534"/>
      <c r="U281" s="535"/>
      <c r="V281" s="271"/>
      <c r="W281" s="272"/>
      <c r="X281" s="272"/>
      <c r="Y281" s="273"/>
      <c r="Z281" s="273"/>
      <c r="AA281" s="273"/>
      <c r="AB281" s="274"/>
      <c r="AC281" s="149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</row>
    <row r="282" spans="1:53" ht="15.75" customHeight="1">
      <c r="A282" s="408"/>
      <c r="B282" s="409"/>
      <c r="C282" s="432"/>
      <c r="D282" s="433"/>
      <c r="E282" s="459"/>
      <c r="F282" s="433"/>
      <c r="G282" s="283"/>
      <c r="H282" s="459"/>
      <c r="I282" s="433"/>
      <c r="J282" s="283"/>
      <c r="K282" s="459"/>
      <c r="L282" s="433"/>
      <c r="M282" s="283"/>
      <c r="N282" s="459"/>
      <c r="O282" s="433"/>
      <c r="P282" s="283"/>
      <c r="Q282" s="459"/>
      <c r="R282" s="433"/>
      <c r="S282" s="283"/>
      <c r="T282" s="534"/>
      <c r="U282" s="535"/>
      <c r="V282" s="271"/>
      <c r="W282" s="272"/>
      <c r="X282" s="272"/>
      <c r="Y282" s="273"/>
      <c r="Z282" s="273"/>
      <c r="AA282" s="273"/>
      <c r="AB282" s="274"/>
      <c r="AC282" s="149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</row>
    <row r="283" spans="1:53" ht="15.75" customHeight="1">
      <c r="A283" s="408"/>
      <c r="B283" s="409"/>
      <c r="C283" s="432"/>
      <c r="D283" s="433"/>
      <c r="E283" s="459"/>
      <c r="F283" s="433"/>
      <c r="G283" s="283"/>
      <c r="H283" s="459"/>
      <c r="I283" s="433"/>
      <c r="J283" s="283"/>
      <c r="K283" s="459"/>
      <c r="L283" s="433"/>
      <c r="M283" s="283"/>
      <c r="N283" s="459"/>
      <c r="O283" s="433"/>
      <c r="P283" s="283"/>
      <c r="Q283" s="459"/>
      <c r="R283" s="433"/>
      <c r="S283" s="283"/>
      <c r="T283" s="534"/>
      <c r="U283" s="535"/>
      <c r="V283" s="271"/>
      <c r="W283" s="272"/>
      <c r="X283" s="272"/>
      <c r="Y283" s="273"/>
      <c r="Z283" s="273"/>
      <c r="AA283" s="273"/>
      <c r="AB283" s="274"/>
      <c r="AC283" s="149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</row>
    <row r="284" spans="1:53" ht="15.75" customHeight="1">
      <c r="A284" s="408"/>
      <c r="B284" s="409"/>
      <c r="C284" s="432"/>
      <c r="D284" s="433"/>
      <c r="E284" s="459"/>
      <c r="F284" s="433"/>
      <c r="G284" s="283"/>
      <c r="H284" s="459"/>
      <c r="I284" s="433"/>
      <c r="J284" s="283"/>
      <c r="K284" s="459"/>
      <c r="L284" s="433"/>
      <c r="M284" s="283"/>
      <c r="N284" s="459"/>
      <c r="O284" s="433"/>
      <c r="P284" s="283"/>
      <c r="Q284" s="459"/>
      <c r="R284" s="433"/>
      <c r="S284" s="283"/>
      <c r="T284" s="534"/>
      <c r="U284" s="535"/>
      <c r="V284" s="271"/>
      <c r="W284" s="272"/>
      <c r="X284" s="272"/>
      <c r="Y284" s="273"/>
      <c r="Z284" s="273"/>
      <c r="AA284" s="273"/>
      <c r="AB284" s="274"/>
      <c r="AC284" s="149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</row>
    <row r="285" spans="1:53" ht="15.75" customHeight="1">
      <c r="A285" s="408"/>
      <c r="B285" s="409"/>
      <c r="C285" s="432"/>
      <c r="D285" s="433"/>
      <c r="E285" s="459"/>
      <c r="F285" s="433"/>
      <c r="G285" s="283"/>
      <c r="H285" s="459"/>
      <c r="I285" s="433"/>
      <c r="J285" s="283"/>
      <c r="K285" s="459"/>
      <c r="L285" s="433"/>
      <c r="M285" s="283"/>
      <c r="N285" s="459"/>
      <c r="O285" s="433"/>
      <c r="P285" s="283"/>
      <c r="Q285" s="459"/>
      <c r="R285" s="433"/>
      <c r="S285" s="283"/>
      <c r="T285" s="534"/>
      <c r="U285" s="535"/>
      <c r="V285" s="271"/>
      <c r="W285" s="272"/>
      <c r="X285" s="272"/>
      <c r="Y285" s="273"/>
      <c r="Z285" s="273"/>
      <c r="AA285" s="273"/>
      <c r="AB285" s="274"/>
      <c r="AC285" s="149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</row>
    <row r="286" spans="1:53" ht="15.75" customHeight="1">
      <c r="A286" s="408"/>
      <c r="B286" s="409"/>
      <c r="C286" s="432"/>
      <c r="D286" s="433"/>
      <c r="E286" s="459"/>
      <c r="F286" s="433"/>
      <c r="G286" s="283"/>
      <c r="H286" s="459"/>
      <c r="I286" s="433"/>
      <c r="J286" s="283"/>
      <c r="K286" s="459"/>
      <c r="L286" s="433"/>
      <c r="M286" s="283"/>
      <c r="N286" s="459"/>
      <c r="O286" s="433"/>
      <c r="P286" s="283"/>
      <c r="Q286" s="459"/>
      <c r="R286" s="433"/>
      <c r="S286" s="283"/>
      <c r="T286" s="534"/>
      <c r="U286" s="535"/>
      <c r="V286" s="271"/>
      <c r="W286" s="272"/>
      <c r="X286" s="272"/>
      <c r="Y286" s="273"/>
      <c r="Z286" s="273"/>
      <c r="AA286" s="273"/>
      <c r="AB286" s="274"/>
      <c r="AC286" s="149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</row>
    <row r="287" spans="1:53" ht="15.75" customHeight="1">
      <c r="A287" s="408"/>
      <c r="B287" s="409"/>
      <c r="C287" s="432"/>
      <c r="D287" s="433"/>
      <c r="E287" s="459"/>
      <c r="F287" s="433"/>
      <c r="G287" s="283"/>
      <c r="H287" s="459"/>
      <c r="I287" s="433"/>
      <c r="J287" s="283"/>
      <c r="K287" s="459"/>
      <c r="L287" s="433"/>
      <c r="M287" s="283"/>
      <c r="N287" s="459"/>
      <c r="O287" s="433"/>
      <c r="P287" s="283"/>
      <c r="Q287" s="459"/>
      <c r="R287" s="433"/>
      <c r="S287" s="283"/>
      <c r="T287" s="534"/>
      <c r="U287" s="535"/>
      <c r="V287" s="271"/>
      <c r="W287" s="272"/>
      <c r="X287" s="272"/>
      <c r="Y287" s="273"/>
      <c r="Z287" s="273"/>
      <c r="AA287" s="273"/>
      <c r="AB287" s="274"/>
      <c r="AC287" s="149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</row>
    <row r="288" spans="1:53" ht="15.75" customHeight="1">
      <c r="A288" s="408"/>
      <c r="B288" s="409"/>
      <c r="C288" s="432"/>
      <c r="D288" s="433"/>
      <c r="E288" s="459"/>
      <c r="F288" s="433"/>
      <c r="G288" s="283"/>
      <c r="H288" s="459"/>
      <c r="I288" s="433"/>
      <c r="J288" s="283"/>
      <c r="K288" s="459"/>
      <c r="L288" s="433"/>
      <c r="M288" s="283"/>
      <c r="N288" s="459"/>
      <c r="O288" s="433"/>
      <c r="P288" s="283"/>
      <c r="Q288" s="459"/>
      <c r="R288" s="433"/>
      <c r="S288" s="283"/>
      <c r="T288" s="534"/>
      <c r="U288" s="535"/>
      <c r="V288" s="271"/>
      <c r="W288" s="272"/>
      <c r="X288" s="272"/>
      <c r="Y288" s="273"/>
      <c r="Z288" s="273"/>
      <c r="AA288" s="273"/>
      <c r="AB288" s="274"/>
      <c r="AC288" s="149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</row>
    <row r="289" spans="1:53" ht="15.75" customHeight="1">
      <c r="A289" s="408"/>
      <c r="B289" s="409"/>
      <c r="C289" s="432"/>
      <c r="D289" s="433"/>
      <c r="E289" s="459"/>
      <c r="F289" s="433"/>
      <c r="G289" s="283"/>
      <c r="H289" s="459"/>
      <c r="I289" s="433"/>
      <c r="J289" s="283"/>
      <c r="K289" s="459"/>
      <c r="L289" s="433"/>
      <c r="M289" s="283"/>
      <c r="N289" s="459"/>
      <c r="O289" s="433"/>
      <c r="P289" s="283"/>
      <c r="Q289" s="459"/>
      <c r="R289" s="433"/>
      <c r="S289" s="283"/>
      <c r="T289" s="534"/>
      <c r="U289" s="535"/>
      <c r="V289" s="271"/>
      <c r="W289" s="272"/>
      <c r="X289" s="272"/>
      <c r="Y289" s="273"/>
      <c r="Z289" s="273"/>
      <c r="AA289" s="273"/>
      <c r="AB289" s="274"/>
      <c r="AC289" s="149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</row>
    <row r="290" spans="1:53" ht="15.75" customHeight="1">
      <c r="A290" s="408"/>
      <c r="B290" s="409"/>
      <c r="C290" s="432"/>
      <c r="D290" s="433"/>
      <c r="E290" s="459"/>
      <c r="F290" s="433"/>
      <c r="G290" s="283"/>
      <c r="H290" s="459"/>
      <c r="I290" s="433"/>
      <c r="J290" s="283"/>
      <c r="K290" s="459"/>
      <c r="L290" s="433"/>
      <c r="M290" s="283"/>
      <c r="N290" s="459"/>
      <c r="O290" s="433"/>
      <c r="P290" s="283"/>
      <c r="Q290" s="459"/>
      <c r="R290" s="433"/>
      <c r="S290" s="283"/>
      <c r="T290" s="534"/>
      <c r="U290" s="535"/>
      <c r="V290" s="271"/>
      <c r="W290" s="272"/>
      <c r="X290" s="272"/>
      <c r="Y290" s="273"/>
      <c r="Z290" s="273"/>
      <c r="AA290" s="273"/>
      <c r="AB290" s="274"/>
      <c r="AC290" s="149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</row>
    <row r="291" spans="1:53" ht="15.75" customHeight="1">
      <c r="A291" s="408"/>
      <c r="B291" s="409"/>
      <c r="C291" s="432"/>
      <c r="D291" s="433"/>
      <c r="E291" s="459"/>
      <c r="F291" s="433"/>
      <c r="G291" s="283"/>
      <c r="H291" s="459"/>
      <c r="I291" s="433"/>
      <c r="J291" s="283"/>
      <c r="K291" s="459"/>
      <c r="L291" s="433"/>
      <c r="M291" s="283"/>
      <c r="N291" s="459"/>
      <c r="O291" s="433"/>
      <c r="P291" s="283"/>
      <c r="Q291" s="459"/>
      <c r="R291" s="433"/>
      <c r="S291" s="283"/>
      <c r="T291" s="534"/>
      <c r="U291" s="535"/>
      <c r="V291" s="271"/>
      <c r="W291" s="272"/>
      <c r="X291" s="272"/>
      <c r="Y291" s="273"/>
      <c r="Z291" s="273"/>
      <c r="AA291" s="273"/>
      <c r="AB291" s="274"/>
      <c r="AC291" s="149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</row>
    <row r="292" spans="1:53" ht="15.75" customHeight="1">
      <c r="A292" s="408"/>
      <c r="B292" s="409"/>
      <c r="C292" s="432"/>
      <c r="D292" s="433"/>
      <c r="E292" s="459"/>
      <c r="F292" s="433"/>
      <c r="G292" s="283"/>
      <c r="H292" s="459"/>
      <c r="I292" s="433"/>
      <c r="J292" s="283"/>
      <c r="K292" s="459"/>
      <c r="L292" s="433"/>
      <c r="M292" s="283"/>
      <c r="N292" s="459"/>
      <c r="O292" s="433"/>
      <c r="P292" s="283"/>
      <c r="Q292" s="459"/>
      <c r="R292" s="433"/>
      <c r="S292" s="283"/>
      <c r="T292" s="534"/>
      <c r="U292" s="535"/>
      <c r="V292" s="271"/>
      <c r="W292" s="272"/>
      <c r="X292" s="272"/>
      <c r="Y292" s="273"/>
      <c r="Z292" s="273"/>
      <c r="AA292" s="273"/>
      <c r="AB292" s="274"/>
      <c r="AC292" s="149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</row>
    <row r="293" spans="1:53" ht="15.75" customHeight="1">
      <c r="A293" s="408"/>
      <c r="B293" s="409"/>
      <c r="C293" s="432"/>
      <c r="D293" s="433"/>
      <c r="E293" s="459"/>
      <c r="F293" s="433"/>
      <c r="G293" s="283"/>
      <c r="H293" s="459"/>
      <c r="I293" s="433"/>
      <c r="J293" s="283"/>
      <c r="K293" s="459"/>
      <c r="L293" s="433"/>
      <c r="M293" s="283"/>
      <c r="N293" s="459"/>
      <c r="O293" s="433"/>
      <c r="P293" s="283"/>
      <c r="Q293" s="459"/>
      <c r="R293" s="433"/>
      <c r="S293" s="283"/>
      <c r="T293" s="534"/>
      <c r="U293" s="535"/>
      <c r="V293" s="271"/>
      <c r="W293" s="272"/>
      <c r="X293" s="272"/>
      <c r="Y293" s="273"/>
      <c r="Z293" s="273"/>
      <c r="AA293" s="273"/>
      <c r="AB293" s="274"/>
      <c r="AC293" s="149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</row>
    <row r="294" spans="1:53" ht="15.75" customHeight="1">
      <c r="A294" s="408"/>
      <c r="B294" s="409"/>
      <c r="C294" s="432"/>
      <c r="D294" s="433"/>
      <c r="E294" s="459"/>
      <c r="F294" s="433"/>
      <c r="G294" s="283"/>
      <c r="H294" s="459"/>
      <c r="I294" s="433"/>
      <c r="J294" s="283"/>
      <c r="K294" s="459"/>
      <c r="L294" s="433"/>
      <c r="M294" s="283"/>
      <c r="N294" s="459"/>
      <c r="O294" s="433"/>
      <c r="P294" s="283"/>
      <c r="Q294" s="459"/>
      <c r="R294" s="433"/>
      <c r="S294" s="283"/>
      <c r="T294" s="534"/>
      <c r="U294" s="535"/>
      <c r="V294" s="271"/>
      <c r="W294" s="272"/>
      <c r="X294" s="272"/>
      <c r="Y294" s="273"/>
      <c r="Z294" s="273"/>
      <c r="AA294" s="273"/>
      <c r="AB294" s="274"/>
      <c r="AC294" s="149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</row>
    <row r="295" spans="1:53" ht="15.75" customHeight="1">
      <c r="A295" s="408"/>
      <c r="B295" s="409"/>
      <c r="C295" s="432"/>
      <c r="D295" s="433"/>
      <c r="E295" s="459"/>
      <c r="F295" s="433"/>
      <c r="G295" s="283"/>
      <c r="H295" s="459"/>
      <c r="I295" s="433"/>
      <c r="J295" s="283"/>
      <c r="K295" s="459"/>
      <c r="L295" s="433"/>
      <c r="M295" s="283"/>
      <c r="N295" s="459"/>
      <c r="O295" s="433"/>
      <c r="P295" s="283"/>
      <c r="Q295" s="459"/>
      <c r="R295" s="433"/>
      <c r="S295" s="283"/>
      <c r="T295" s="534"/>
      <c r="U295" s="535"/>
      <c r="V295" s="271"/>
      <c r="W295" s="272"/>
      <c r="X295" s="272"/>
      <c r="Y295" s="273"/>
      <c r="Z295" s="273"/>
      <c r="AA295" s="273"/>
      <c r="AB295" s="274"/>
      <c r="AC295" s="149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</row>
    <row r="296" spans="1:53" ht="15.75" customHeight="1">
      <c r="A296" s="408"/>
      <c r="B296" s="409"/>
      <c r="C296" s="432"/>
      <c r="D296" s="433"/>
      <c r="E296" s="459"/>
      <c r="F296" s="433"/>
      <c r="G296" s="283"/>
      <c r="H296" s="459"/>
      <c r="I296" s="433"/>
      <c r="J296" s="283"/>
      <c r="K296" s="459"/>
      <c r="L296" s="433"/>
      <c r="M296" s="283"/>
      <c r="N296" s="459"/>
      <c r="O296" s="433"/>
      <c r="P296" s="283"/>
      <c r="Q296" s="459"/>
      <c r="R296" s="433"/>
      <c r="S296" s="283"/>
      <c r="T296" s="534"/>
      <c r="U296" s="535"/>
      <c r="V296" s="271"/>
      <c r="W296" s="272"/>
      <c r="X296" s="272"/>
      <c r="Y296" s="273"/>
      <c r="Z296" s="273"/>
      <c r="AA296" s="273"/>
      <c r="AB296" s="274"/>
      <c r="AC296" s="149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</row>
    <row r="297" spans="1:53" ht="15.75" customHeight="1">
      <c r="A297" s="408"/>
      <c r="B297" s="409"/>
      <c r="C297" s="432"/>
      <c r="D297" s="433"/>
      <c r="E297" s="459"/>
      <c r="F297" s="433"/>
      <c r="G297" s="283"/>
      <c r="H297" s="459"/>
      <c r="I297" s="433"/>
      <c r="J297" s="283"/>
      <c r="K297" s="459"/>
      <c r="L297" s="433"/>
      <c r="M297" s="283"/>
      <c r="N297" s="459"/>
      <c r="O297" s="433"/>
      <c r="P297" s="283"/>
      <c r="Q297" s="459"/>
      <c r="R297" s="433"/>
      <c r="S297" s="283"/>
      <c r="T297" s="534"/>
      <c r="U297" s="535"/>
      <c r="V297" s="271"/>
      <c r="W297" s="272"/>
      <c r="X297" s="272"/>
      <c r="Y297" s="273"/>
      <c r="Z297" s="273"/>
      <c r="AA297" s="273"/>
      <c r="AB297" s="274"/>
      <c r="AC297" s="149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</row>
    <row r="298" spans="1:53" ht="15.75" customHeight="1">
      <c r="A298" s="408"/>
      <c r="B298" s="409"/>
      <c r="C298" s="432"/>
      <c r="D298" s="433"/>
      <c r="E298" s="459"/>
      <c r="F298" s="433"/>
      <c r="G298" s="283"/>
      <c r="H298" s="459"/>
      <c r="I298" s="433"/>
      <c r="J298" s="283"/>
      <c r="K298" s="459"/>
      <c r="L298" s="433"/>
      <c r="M298" s="283"/>
      <c r="N298" s="459"/>
      <c r="O298" s="433"/>
      <c r="P298" s="283"/>
      <c r="Q298" s="459"/>
      <c r="R298" s="433"/>
      <c r="S298" s="283"/>
      <c r="T298" s="534"/>
      <c r="U298" s="535"/>
      <c r="V298" s="271"/>
      <c r="W298" s="272"/>
      <c r="X298" s="272"/>
      <c r="Y298" s="273"/>
      <c r="Z298" s="273"/>
      <c r="AA298" s="273"/>
      <c r="AB298" s="274"/>
      <c r="AC298" s="149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</row>
    <row r="299" spans="1:53" ht="15.75" customHeight="1">
      <c r="A299" s="408"/>
      <c r="B299" s="409"/>
      <c r="C299" s="432"/>
      <c r="D299" s="433"/>
      <c r="E299" s="459"/>
      <c r="F299" s="433"/>
      <c r="G299" s="283"/>
      <c r="H299" s="459"/>
      <c r="I299" s="433"/>
      <c r="J299" s="283"/>
      <c r="K299" s="459"/>
      <c r="L299" s="433"/>
      <c r="M299" s="283"/>
      <c r="N299" s="459"/>
      <c r="O299" s="433"/>
      <c r="P299" s="283"/>
      <c r="Q299" s="459"/>
      <c r="R299" s="433"/>
      <c r="S299" s="283"/>
      <c r="T299" s="534"/>
      <c r="U299" s="535"/>
      <c r="V299" s="271"/>
      <c r="W299" s="272"/>
      <c r="X299" s="272"/>
      <c r="Y299" s="273"/>
      <c r="Z299" s="273"/>
      <c r="AA299" s="273"/>
      <c r="AB299" s="274"/>
      <c r="AC299" s="149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</row>
    <row r="300" spans="1:53" ht="15.75" customHeight="1">
      <c r="A300" s="408"/>
      <c r="B300" s="409"/>
      <c r="C300" s="432"/>
      <c r="D300" s="433"/>
      <c r="E300" s="459"/>
      <c r="F300" s="433"/>
      <c r="G300" s="283"/>
      <c r="H300" s="459"/>
      <c r="I300" s="433"/>
      <c r="J300" s="283"/>
      <c r="K300" s="459"/>
      <c r="L300" s="433"/>
      <c r="M300" s="283"/>
      <c r="N300" s="459"/>
      <c r="O300" s="433"/>
      <c r="P300" s="283"/>
      <c r="Q300" s="459"/>
      <c r="R300" s="433"/>
      <c r="S300" s="283"/>
      <c r="T300" s="534"/>
      <c r="U300" s="535"/>
      <c r="V300" s="271"/>
      <c r="W300" s="272"/>
      <c r="X300" s="272"/>
      <c r="Y300" s="273"/>
      <c r="Z300" s="273"/>
      <c r="AA300" s="273"/>
      <c r="AB300" s="274"/>
      <c r="AC300" s="149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</row>
    <row r="301" spans="1:53" ht="15.75" customHeight="1">
      <c r="A301" s="408"/>
      <c r="B301" s="409"/>
      <c r="C301" s="432"/>
      <c r="D301" s="433"/>
      <c r="E301" s="459"/>
      <c r="F301" s="433"/>
      <c r="G301" s="283"/>
      <c r="H301" s="459"/>
      <c r="I301" s="433"/>
      <c r="J301" s="283"/>
      <c r="K301" s="459"/>
      <c r="L301" s="433"/>
      <c r="M301" s="283"/>
      <c r="N301" s="459"/>
      <c r="O301" s="433"/>
      <c r="P301" s="283"/>
      <c r="Q301" s="459"/>
      <c r="R301" s="433"/>
      <c r="S301" s="283"/>
      <c r="T301" s="534"/>
      <c r="U301" s="535"/>
      <c r="V301" s="271"/>
      <c r="W301" s="272"/>
      <c r="X301" s="272"/>
      <c r="Y301" s="273"/>
      <c r="Z301" s="273"/>
      <c r="AA301" s="273"/>
      <c r="AB301" s="274"/>
      <c r="AC301" s="149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</row>
    <row r="302" spans="1:53" ht="15" customHeight="1">
      <c r="A302" s="408"/>
      <c r="B302" s="409"/>
      <c r="C302" s="432"/>
      <c r="D302" s="433"/>
      <c r="E302" s="459"/>
      <c r="F302" s="433"/>
      <c r="G302" s="283"/>
      <c r="H302" s="459"/>
      <c r="I302" s="433"/>
      <c r="J302" s="283"/>
      <c r="K302" s="459"/>
      <c r="L302" s="433"/>
      <c r="M302" s="283"/>
      <c r="N302" s="459"/>
      <c r="O302" s="433"/>
      <c r="P302" s="283"/>
      <c r="Q302" s="459"/>
      <c r="R302" s="433"/>
      <c r="S302" s="283"/>
      <c r="T302" s="534"/>
      <c r="U302" s="535"/>
      <c r="V302" s="271"/>
      <c r="W302" s="272"/>
      <c r="X302" s="272"/>
      <c r="Y302" s="273"/>
      <c r="Z302" s="273"/>
      <c r="AA302" s="273"/>
      <c r="AB302" s="274"/>
      <c r="AC302" s="149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</row>
    <row r="303" spans="1:53" ht="15" customHeight="1">
      <c r="A303" s="408"/>
      <c r="B303" s="409"/>
      <c r="C303" s="432"/>
      <c r="D303" s="433"/>
      <c r="E303" s="459"/>
      <c r="F303" s="433"/>
      <c r="G303" s="283"/>
      <c r="H303" s="459"/>
      <c r="I303" s="433"/>
      <c r="J303" s="283"/>
      <c r="K303" s="459"/>
      <c r="L303" s="433"/>
      <c r="M303" s="283"/>
      <c r="N303" s="459"/>
      <c r="O303" s="433"/>
      <c r="P303" s="283"/>
      <c r="Q303" s="459"/>
      <c r="R303" s="433"/>
      <c r="S303" s="283"/>
      <c r="T303" s="534"/>
      <c r="U303" s="535"/>
      <c r="V303" s="271"/>
      <c r="W303" s="272"/>
      <c r="X303" s="272"/>
      <c r="Y303" s="273"/>
      <c r="Z303" s="273"/>
      <c r="AA303" s="273"/>
      <c r="AB303" s="274"/>
      <c r="AC303" s="149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</row>
    <row r="304" spans="1:53" ht="15" customHeight="1">
      <c r="A304" s="408"/>
      <c r="B304" s="409"/>
      <c r="C304" s="432"/>
      <c r="D304" s="433"/>
      <c r="E304" s="459"/>
      <c r="F304" s="433"/>
      <c r="G304" s="283"/>
      <c r="H304" s="459"/>
      <c r="I304" s="433"/>
      <c r="J304" s="283"/>
      <c r="K304" s="459"/>
      <c r="L304" s="433"/>
      <c r="M304" s="283"/>
      <c r="N304" s="459"/>
      <c r="O304" s="433"/>
      <c r="P304" s="283"/>
      <c r="Q304" s="459"/>
      <c r="R304" s="433"/>
      <c r="S304" s="283"/>
      <c r="T304" s="534"/>
      <c r="U304" s="535"/>
      <c r="V304" s="271"/>
      <c r="W304" s="272"/>
      <c r="X304" s="272"/>
      <c r="Y304" s="273"/>
      <c r="Z304" s="273"/>
      <c r="AA304" s="273"/>
      <c r="AB304" s="274"/>
      <c r="AC304" s="149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</row>
    <row r="305" spans="1:53" ht="15" customHeight="1">
      <c r="A305" s="408"/>
      <c r="B305" s="409"/>
      <c r="C305" s="432"/>
      <c r="D305" s="433"/>
      <c r="E305" s="459"/>
      <c r="F305" s="433"/>
      <c r="G305" s="283"/>
      <c r="H305" s="459"/>
      <c r="I305" s="433"/>
      <c r="J305" s="283"/>
      <c r="K305" s="459"/>
      <c r="L305" s="433"/>
      <c r="M305" s="283"/>
      <c r="N305" s="459"/>
      <c r="O305" s="433"/>
      <c r="P305" s="283"/>
      <c r="Q305" s="459"/>
      <c r="R305" s="433"/>
      <c r="S305" s="283"/>
      <c r="T305" s="534"/>
      <c r="U305" s="535"/>
      <c r="V305" s="271"/>
      <c r="W305" s="272"/>
      <c r="X305" s="272"/>
      <c r="Y305" s="273"/>
      <c r="Z305" s="273"/>
      <c r="AA305" s="273"/>
      <c r="AB305" s="274"/>
      <c r="AC305" s="149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</row>
    <row r="306" spans="1:53" ht="15" customHeight="1">
      <c r="A306" s="408"/>
      <c r="B306" s="409"/>
      <c r="C306" s="432"/>
      <c r="D306" s="433"/>
      <c r="E306" s="459"/>
      <c r="F306" s="433"/>
      <c r="G306" s="283"/>
      <c r="H306" s="459"/>
      <c r="I306" s="433"/>
      <c r="J306" s="283"/>
      <c r="K306" s="459"/>
      <c r="L306" s="433"/>
      <c r="M306" s="283"/>
      <c r="N306" s="459"/>
      <c r="O306" s="433"/>
      <c r="P306" s="283"/>
      <c r="Q306" s="459"/>
      <c r="R306" s="433"/>
      <c r="S306" s="283"/>
      <c r="T306" s="534"/>
      <c r="U306" s="535"/>
      <c r="V306" s="271"/>
      <c r="W306" s="272"/>
      <c r="X306" s="272"/>
      <c r="Y306" s="273"/>
      <c r="Z306" s="273"/>
      <c r="AA306" s="273"/>
      <c r="AB306" s="274"/>
      <c r="AC306" s="149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</row>
    <row r="307" spans="1:53" ht="15" customHeight="1">
      <c r="A307" s="408"/>
      <c r="B307" s="409"/>
      <c r="C307" s="432"/>
      <c r="D307" s="433"/>
      <c r="E307" s="459"/>
      <c r="F307" s="433"/>
      <c r="G307" s="283"/>
      <c r="H307" s="459"/>
      <c r="I307" s="433"/>
      <c r="J307" s="283"/>
      <c r="K307" s="459"/>
      <c r="L307" s="433"/>
      <c r="M307" s="283"/>
      <c r="N307" s="459"/>
      <c r="O307" s="433"/>
      <c r="P307" s="283"/>
      <c r="Q307" s="459"/>
      <c r="R307" s="433"/>
      <c r="S307" s="283"/>
      <c r="T307" s="534"/>
      <c r="U307" s="535"/>
      <c r="V307" s="271"/>
      <c r="W307" s="272"/>
      <c r="X307" s="272"/>
      <c r="Y307" s="273"/>
      <c r="Z307" s="273"/>
      <c r="AA307" s="273"/>
      <c r="AB307" s="274"/>
      <c r="AC307" s="149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</row>
    <row r="308" spans="1:53" ht="15" customHeight="1">
      <c r="A308" s="408"/>
      <c r="B308" s="409"/>
      <c r="C308" s="432"/>
      <c r="D308" s="433"/>
      <c r="E308" s="459"/>
      <c r="F308" s="433"/>
      <c r="G308" s="283"/>
      <c r="H308" s="459"/>
      <c r="I308" s="433"/>
      <c r="J308" s="283"/>
      <c r="K308" s="459"/>
      <c r="L308" s="433"/>
      <c r="M308" s="283"/>
      <c r="N308" s="459"/>
      <c r="O308" s="433"/>
      <c r="P308" s="283"/>
      <c r="Q308" s="459"/>
      <c r="R308" s="433"/>
      <c r="S308" s="283"/>
      <c r="T308" s="534"/>
      <c r="U308" s="535"/>
      <c r="V308" s="271"/>
      <c r="W308" s="272"/>
      <c r="X308" s="272"/>
      <c r="Y308" s="273"/>
      <c r="Z308" s="273"/>
      <c r="AA308" s="273"/>
      <c r="AB308" s="274"/>
      <c r="AC308" s="149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</row>
    <row r="309" spans="1:53" ht="15" customHeight="1">
      <c r="A309" s="408"/>
      <c r="B309" s="409"/>
      <c r="C309" s="432"/>
      <c r="D309" s="433"/>
      <c r="E309" s="459"/>
      <c r="F309" s="433"/>
      <c r="G309" s="283"/>
      <c r="H309" s="459"/>
      <c r="I309" s="433"/>
      <c r="J309" s="283"/>
      <c r="K309" s="459"/>
      <c r="L309" s="433"/>
      <c r="M309" s="283"/>
      <c r="N309" s="459"/>
      <c r="O309" s="433"/>
      <c r="P309" s="283"/>
      <c r="Q309" s="459"/>
      <c r="R309" s="433"/>
      <c r="S309" s="283"/>
      <c r="T309" s="534"/>
      <c r="U309" s="535"/>
      <c r="V309" s="271"/>
      <c r="W309" s="272"/>
      <c r="X309" s="272"/>
      <c r="Y309" s="273"/>
      <c r="Z309" s="273"/>
      <c r="AA309" s="273"/>
      <c r="AB309" s="274"/>
      <c r="AC309" s="149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</row>
    <row r="310" spans="1:53" ht="15" customHeight="1">
      <c r="A310" s="408"/>
      <c r="B310" s="409"/>
      <c r="C310" s="432"/>
      <c r="D310" s="433"/>
      <c r="E310" s="459"/>
      <c r="F310" s="433"/>
      <c r="G310" s="283"/>
      <c r="H310" s="459"/>
      <c r="I310" s="433"/>
      <c r="J310" s="283"/>
      <c r="K310" s="459"/>
      <c r="L310" s="433"/>
      <c r="M310" s="283"/>
      <c r="N310" s="459"/>
      <c r="O310" s="433"/>
      <c r="P310" s="283"/>
      <c r="Q310" s="459"/>
      <c r="R310" s="433"/>
      <c r="S310" s="283"/>
      <c r="T310" s="534"/>
      <c r="U310" s="535"/>
      <c r="V310" s="271"/>
      <c r="W310" s="272"/>
      <c r="X310" s="272"/>
      <c r="Y310" s="273"/>
      <c r="Z310" s="273"/>
      <c r="AA310" s="273"/>
      <c r="AB310" s="274"/>
      <c r="AC310" s="149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</row>
    <row r="311" spans="1:53" ht="15" customHeight="1">
      <c r="A311" s="408"/>
      <c r="B311" s="409"/>
      <c r="C311" s="432"/>
      <c r="D311" s="433"/>
      <c r="E311" s="459"/>
      <c r="F311" s="433"/>
      <c r="G311" s="283"/>
      <c r="H311" s="459"/>
      <c r="I311" s="433"/>
      <c r="J311" s="283"/>
      <c r="K311" s="459"/>
      <c r="L311" s="433"/>
      <c r="M311" s="283"/>
      <c r="N311" s="459"/>
      <c r="O311" s="433"/>
      <c r="P311" s="283"/>
      <c r="Q311" s="459"/>
      <c r="R311" s="433"/>
      <c r="S311" s="283"/>
      <c r="T311" s="534"/>
      <c r="U311" s="535"/>
      <c r="V311" s="271"/>
      <c r="W311" s="272"/>
      <c r="X311" s="272"/>
      <c r="Y311" s="273"/>
      <c r="Z311" s="273"/>
      <c r="AA311" s="273"/>
      <c r="AB311" s="274"/>
      <c r="AC311" s="149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</row>
    <row r="312" spans="1:53" ht="15" customHeight="1">
      <c r="A312" s="408"/>
      <c r="B312" s="409"/>
      <c r="C312" s="432"/>
      <c r="D312" s="433"/>
      <c r="E312" s="459"/>
      <c r="F312" s="433"/>
      <c r="G312" s="283"/>
      <c r="H312" s="459"/>
      <c r="I312" s="433"/>
      <c r="J312" s="283"/>
      <c r="K312" s="459"/>
      <c r="L312" s="433"/>
      <c r="M312" s="283"/>
      <c r="N312" s="459"/>
      <c r="O312" s="433"/>
      <c r="P312" s="283"/>
      <c r="Q312" s="459"/>
      <c r="R312" s="433"/>
      <c r="S312" s="283"/>
      <c r="T312" s="534"/>
      <c r="U312" s="535"/>
      <c r="V312" s="271"/>
      <c r="W312" s="272"/>
      <c r="X312" s="272"/>
      <c r="Y312" s="273"/>
      <c r="Z312" s="273"/>
      <c r="AA312" s="273"/>
      <c r="AB312" s="274"/>
      <c r="AC312" s="149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</row>
    <row r="313" spans="1:53" ht="15" customHeight="1">
      <c r="A313" s="408"/>
      <c r="B313" s="409"/>
      <c r="C313" s="432"/>
      <c r="D313" s="433"/>
      <c r="E313" s="459"/>
      <c r="F313" s="433"/>
      <c r="G313" s="283"/>
      <c r="H313" s="459"/>
      <c r="I313" s="433"/>
      <c r="J313" s="283"/>
      <c r="K313" s="459"/>
      <c r="L313" s="433"/>
      <c r="M313" s="283"/>
      <c r="N313" s="459"/>
      <c r="O313" s="433"/>
      <c r="P313" s="283"/>
      <c r="Q313" s="459"/>
      <c r="R313" s="433"/>
      <c r="S313" s="283"/>
      <c r="T313" s="534"/>
      <c r="U313" s="535"/>
      <c r="V313" s="271"/>
      <c r="W313" s="272"/>
      <c r="X313" s="272"/>
      <c r="Y313" s="273"/>
      <c r="Z313" s="273"/>
      <c r="AA313" s="273"/>
      <c r="AB313" s="274"/>
      <c r="AC313" s="149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</row>
    <row r="314" spans="1:53" ht="15" customHeight="1">
      <c r="A314" s="408"/>
      <c r="B314" s="409"/>
      <c r="C314" s="432"/>
      <c r="D314" s="433"/>
      <c r="E314" s="459"/>
      <c r="F314" s="433"/>
      <c r="G314" s="283"/>
      <c r="H314" s="459"/>
      <c r="I314" s="433"/>
      <c r="J314" s="283"/>
      <c r="K314" s="459"/>
      <c r="L314" s="433"/>
      <c r="M314" s="283"/>
      <c r="N314" s="459"/>
      <c r="O314" s="433"/>
      <c r="P314" s="283"/>
      <c r="Q314" s="459"/>
      <c r="R314" s="433"/>
      <c r="S314" s="283"/>
      <c r="T314" s="534"/>
      <c r="U314" s="535"/>
      <c r="V314" s="271"/>
      <c r="W314" s="272"/>
      <c r="X314" s="272"/>
      <c r="Y314" s="273"/>
      <c r="Z314" s="273"/>
      <c r="AA314" s="273"/>
      <c r="AB314" s="274"/>
      <c r="AC314" s="149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</row>
    <row r="315" spans="1:53" ht="15" customHeight="1">
      <c r="A315" s="408"/>
      <c r="B315" s="409"/>
      <c r="C315" s="432"/>
      <c r="D315" s="433"/>
      <c r="E315" s="459"/>
      <c r="F315" s="433"/>
      <c r="G315" s="283"/>
      <c r="H315" s="459"/>
      <c r="I315" s="433"/>
      <c r="J315" s="283"/>
      <c r="K315" s="459"/>
      <c r="L315" s="433"/>
      <c r="M315" s="283"/>
      <c r="N315" s="459"/>
      <c r="O315" s="433"/>
      <c r="P315" s="283"/>
      <c r="Q315" s="459"/>
      <c r="R315" s="433"/>
      <c r="S315" s="283"/>
      <c r="T315" s="534"/>
      <c r="U315" s="535"/>
      <c r="V315" s="271"/>
      <c r="W315" s="272"/>
      <c r="X315" s="272"/>
      <c r="Y315" s="273"/>
      <c r="Z315" s="273"/>
      <c r="AA315" s="273"/>
      <c r="AB315" s="274"/>
      <c r="AC315" s="149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</row>
    <row r="316" spans="1:53" ht="15" customHeight="1">
      <c r="A316" s="408"/>
      <c r="B316" s="409"/>
      <c r="C316" s="432"/>
      <c r="D316" s="433"/>
      <c r="E316" s="459"/>
      <c r="F316" s="433"/>
      <c r="G316" s="283"/>
      <c r="H316" s="459"/>
      <c r="I316" s="433"/>
      <c r="J316" s="283"/>
      <c r="K316" s="459"/>
      <c r="L316" s="433"/>
      <c r="M316" s="283"/>
      <c r="N316" s="459"/>
      <c r="O316" s="433"/>
      <c r="P316" s="283"/>
      <c r="Q316" s="459"/>
      <c r="R316" s="433"/>
      <c r="S316" s="283"/>
      <c r="T316" s="534"/>
      <c r="U316" s="535"/>
      <c r="V316" s="271"/>
      <c r="W316" s="272"/>
      <c r="X316" s="272"/>
      <c r="Y316" s="273"/>
      <c r="Z316" s="273"/>
      <c r="AA316" s="273"/>
      <c r="AB316" s="274"/>
      <c r="AC316" s="149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</row>
    <row r="317" spans="1:53" ht="15" customHeight="1">
      <c r="A317" s="408"/>
      <c r="B317" s="409"/>
      <c r="C317" s="432"/>
      <c r="D317" s="433"/>
      <c r="E317" s="459"/>
      <c r="F317" s="433"/>
      <c r="G317" s="283"/>
      <c r="H317" s="459"/>
      <c r="I317" s="433"/>
      <c r="J317" s="283"/>
      <c r="K317" s="459"/>
      <c r="L317" s="433"/>
      <c r="M317" s="283"/>
      <c r="N317" s="459"/>
      <c r="O317" s="433"/>
      <c r="P317" s="283"/>
      <c r="Q317" s="459"/>
      <c r="R317" s="433"/>
      <c r="S317" s="283"/>
      <c r="T317" s="534"/>
      <c r="U317" s="535"/>
      <c r="V317" s="271"/>
      <c r="W317" s="272"/>
      <c r="X317" s="272"/>
      <c r="Y317" s="273"/>
      <c r="Z317" s="273"/>
      <c r="AA317" s="273"/>
      <c r="AB317" s="274"/>
      <c r="AC317" s="149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</row>
    <row r="318" spans="1:53" ht="15" customHeight="1">
      <c r="A318" s="408"/>
      <c r="B318" s="409"/>
      <c r="C318" s="432"/>
      <c r="D318" s="433"/>
      <c r="E318" s="459"/>
      <c r="F318" s="433"/>
      <c r="G318" s="283"/>
      <c r="H318" s="459"/>
      <c r="I318" s="433"/>
      <c r="J318" s="283"/>
      <c r="K318" s="459"/>
      <c r="L318" s="433"/>
      <c r="M318" s="283"/>
      <c r="N318" s="459"/>
      <c r="O318" s="433"/>
      <c r="P318" s="283"/>
      <c r="Q318" s="459"/>
      <c r="R318" s="433"/>
      <c r="S318" s="283"/>
      <c r="T318" s="534"/>
      <c r="U318" s="535"/>
      <c r="V318" s="271"/>
      <c r="W318" s="272"/>
      <c r="X318" s="272"/>
      <c r="Y318" s="273"/>
      <c r="Z318" s="273"/>
      <c r="AA318" s="273"/>
      <c r="AB318" s="274"/>
      <c r="AC318" s="149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</row>
    <row r="319" spans="1:53" ht="15" customHeight="1">
      <c r="A319" s="408"/>
      <c r="B319" s="409"/>
      <c r="C319" s="432"/>
      <c r="D319" s="433"/>
      <c r="E319" s="459"/>
      <c r="F319" s="433"/>
      <c r="G319" s="283"/>
      <c r="H319" s="459"/>
      <c r="I319" s="433"/>
      <c r="J319" s="283"/>
      <c r="K319" s="459"/>
      <c r="L319" s="433"/>
      <c r="M319" s="283"/>
      <c r="N319" s="459"/>
      <c r="O319" s="433"/>
      <c r="P319" s="283"/>
      <c r="Q319" s="459"/>
      <c r="R319" s="433"/>
      <c r="S319" s="283"/>
      <c r="T319" s="534"/>
      <c r="U319" s="535"/>
      <c r="V319" s="271"/>
      <c r="W319" s="272"/>
      <c r="X319" s="272"/>
      <c r="Y319" s="273"/>
      <c r="Z319" s="273"/>
      <c r="AA319" s="273"/>
      <c r="AB319" s="274"/>
      <c r="AC319" s="149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</row>
    <row r="320" spans="1:53" ht="15" customHeight="1">
      <c r="A320" s="408"/>
      <c r="B320" s="409"/>
      <c r="C320" s="432"/>
      <c r="D320" s="433"/>
      <c r="E320" s="459"/>
      <c r="F320" s="433"/>
      <c r="G320" s="283"/>
      <c r="H320" s="459"/>
      <c r="I320" s="433"/>
      <c r="J320" s="283"/>
      <c r="K320" s="459"/>
      <c r="L320" s="433"/>
      <c r="M320" s="283"/>
      <c r="N320" s="459"/>
      <c r="O320" s="433"/>
      <c r="P320" s="283"/>
      <c r="Q320" s="459"/>
      <c r="R320" s="433"/>
      <c r="S320" s="283"/>
      <c r="T320" s="534"/>
      <c r="U320" s="535"/>
      <c r="V320" s="271"/>
      <c r="W320" s="272"/>
      <c r="X320" s="272"/>
      <c r="Y320" s="273"/>
      <c r="Z320" s="273"/>
      <c r="AA320" s="273"/>
      <c r="AB320" s="274"/>
      <c r="AC320" s="149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</row>
    <row r="321" spans="1:53" ht="15" customHeight="1">
      <c r="A321" s="408"/>
      <c r="B321" s="409"/>
      <c r="C321" s="432"/>
      <c r="D321" s="433"/>
      <c r="E321" s="459"/>
      <c r="F321" s="433"/>
      <c r="G321" s="283"/>
      <c r="H321" s="459"/>
      <c r="I321" s="433"/>
      <c r="J321" s="283"/>
      <c r="K321" s="459"/>
      <c r="L321" s="433"/>
      <c r="M321" s="283"/>
      <c r="N321" s="459"/>
      <c r="O321" s="433"/>
      <c r="P321" s="283"/>
      <c r="Q321" s="459"/>
      <c r="R321" s="433"/>
      <c r="S321" s="283"/>
      <c r="T321" s="534"/>
      <c r="U321" s="535"/>
      <c r="V321" s="271"/>
      <c r="W321" s="272"/>
      <c r="X321" s="272"/>
      <c r="Y321" s="273"/>
      <c r="Z321" s="273"/>
      <c r="AA321" s="273"/>
      <c r="AB321" s="274"/>
      <c r="AC321" s="149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</row>
    <row r="322" spans="1:53" ht="15" customHeight="1">
      <c r="A322" s="408"/>
      <c r="B322" s="409"/>
      <c r="C322" s="432"/>
      <c r="D322" s="433"/>
      <c r="E322" s="459"/>
      <c r="F322" s="433"/>
      <c r="G322" s="283"/>
      <c r="H322" s="459"/>
      <c r="I322" s="433"/>
      <c r="J322" s="283"/>
      <c r="K322" s="459"/>
      <c r="L322" s="433"/>
      <c r="M322" s="283"/>
      <c r="N322" s="459"/>
      <c r="O322" s="433"/>
      <c r="P322" s="283"/>
      <c r="Q322" s="459"/>
      <c r="R322" s="433"/>
      <c r="S322" s="283"/>
      <c r="T322" s="534"/>
      <c r="U322" s="535"/>
      <c r="V322" s="271"/>
      <c r="W322" s="272"/>
      <c r="X322" s="272"/>
      <c r="Y322" s="273"/>
      <c r="Z322" s="273"/>
      <c r="AA322" s="273"/>
      <c r="AB322" s="274"/>
      <c r="AC322" s="149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</row>
    <row r="323" spans="1:53" ht="15" customHeight="1">
      <c r="A323" s="408"/>
      <c r="B323" s="409"/>
      <c r="C323" s="432"/>
      <c r="D323" s="433"/>
      <c r="E323" s="459"/>
      <c r="F323" s="433"/>
      <c r="G323" s="283"/>
      <c r="H323" s="459"/>
      <c r="I323" s="433"/>
      <c r="J323" s="283"/>
      <c r="K323" s="459"/>
      <c r="L323" s="433"/>
      <c r="M323" s="283"/>
      <c r="N323" s="459"/>
      <c r="O323" s="433"/>
      <c r="P323" s="283"/>
      <c r="Q323" s="459"/>
      <c r="R323" s="433"/>
      <c r="S323" s="283"/>
      <c r="T323" s="534"/>
      <c r="U323" s="535"/>
      <c r="V323" s="271"/>
      <c r="W323" s="272"/>
      <c r="X323" s="272"/>
      <c r="Y323" s="273"/>
      <c r="Z323" s="273"/>
      <c r="AA323" s="273"/>
      <c r="AB323" s="274"/>
      <c r="AC323" s="149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</row>
    <row r="324" spans="1:53" ht="15" customHeight="1">
      <c r="A324" s="408"/>
      <c r="B324" s="409"/>
      <c r="C324" s="432"/>
      <c r="D324" s="433"/>
      <c r="E324" s="459"/>
      <c r="F324" s="433"/>
      <c r="G324" s="283"/>
      <c r="H324" s="459"/>
      <c r="I324" s="433"/>
      <c r="J324" s="283"/>
      <c r="K324" s="459"/>
      <c r="L324" s="433"/>
      <c r="M324" s="283"/>
      <c r="N324" s="459"/>
      <c r="O324" s="433"/>
      <c r="P324" s="283"/>
      <c r="Q324" s="459"/>
      <c r="R324" s="433"/>
      <c r="S324" s="283"/>
      <c r="T324" s="534"/>
      <c r="U324" s="535"/>
      <c r="V324" s="271"/>
      <c r="W324" s="272"/>
      <c r="X324" s="272"/>
      <c r="Y324" s="273"/>
      <c r="Z324" s="273"/>
      <c r="AA324" s="273"/>
      <c r="AB324" s="274"/>
      <c r="AC324" s="149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</row>
    <row r="325" spans="1:53" ht="15" customHeight="1">
      <c r="A325" s="408"/>
      <c r="B325" s="409"/>
      <c r="C325" s="432"/>
      <c r="D325" s="433"/>
      <c r="E325" s="459"/>
      <c r="F325" s="433"/>
      <c r="G325" s="283"/>
      <c r="H325" s="459"/>
      <c r="I325" s="433"/>
      <c r="J325" s="283"/>
      <c r="K325" s="459"/>
      <c r="L325" s="433"/>
      <c r="M325" s="283"/>
      <c r="N325" s="459"/>
      <c r="O325" s="433"/>
      <c r="P325" s="283"/>
      <c r="Q325" s="459"/>
      <c r="R325" s="433"/>
      <c r="S325" s="283"/>
      <c r="T325" s="534"/>
      <c r="U325" s="535"/>
      <c r="V325" s="271"/>
      <c r="W325" s="272"/>
      <c r="X325" s="272"/>
      <c r="Y325" s="273"/>
      <c r="Z325" s="273"/>
      <c r="AA325" s="273"/>
      <c r="AB325" s="274"/>
      <c r="AC325" s="149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</row>
    <row r="326" spans="1:53" ht="15" customHeight="1">
      <c r="A326" s="408"/>
      <c r="B326" s="409"/>
      <c r="C326" s="432"/>
      <c r="D326" s="433"/>
      <c r="E326" s="459"/>
      <c r="F326" s="433"/>
      <c r="G326" s="283"/>
      <c r="H326" s="459"/>
      <c r="I326" s="433"/>
      <c r="J326" s="283"/>
      <c r="K326" s="459"/>
      <c r="L326" s="433"/>
      <c r="M326" s="283"/>
      <c r="N326" s="459"/>
      <c r="O326" s="433"/>
      <c r="P326" s="283"/>
      <c r="Q326" s="459"/>
      <c r="R326" s="433"/>
      <c r="S326" s="283"/>
      <c r="T326" s="534"/>
      <c r="U326" s="535"/>
      <c r="V326" s="271"/>
      <c r="W326" s="272"/>
      <c r="X326" s="272"/>
      <c r="Y326" s="273"/>
      <c r="Z326" s="273"/>
      <c r="AA326" s="273"/>
      <c r="AB326" s="274"/>
      <c r="AC326" s="149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</row>
    <row r="327" spans="1:53" ht="15" customHeight="1">
      <c r="A327" s="408"/>
      <c r="B327" s="409"/>
      <c r="C327" s="432"/>
      <c r="D327" s="433"/>
      <c r="E327" s="459"/>
      <c r="F327" s="433"/>
      <c r="G327" s="283"/>
      <c r="H327" s="459"/>
      <c r="I327" s="433"/>
      <c r="J327" s="283"/>
      <c r="K327" s="459"/>
      <c r="L327" s="433"/>
      <c r="M327" s="283"/>
      <c r="N327" s="459"/>
      <c r="O327" s="433"/>
      <c r="P327" s="283"/>
      <c r="Q327" s="459"/>
      <c r="R327" s="433"/>
      <c r="S327" s="283"/>
      <c r="T327" s="534"/>
      <c r="U327" s="535"/>
      <c r="V327" s="271"/>
      <c r="W327" s="272"/>
      <c r="X327" s="272"/>
      <c r="Y327" s="273"/>
      <c r="Z327" s="273"/>
      <c r="AA327" s="273"/>
      <c r="AB327" s="274"/>
      <c r="AC327" s="149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</row>
    <row r="328" spans="1:53" ht="15" customHeight="1">
      <c r="A328" s="408"/>
      <c r="B328" s="409"/>
      <c r="C328" s="432"/>
      <c r="D328" s="433"/>
      <c r="E328" s="459"/>
      <c r="F328" s="433"/>
      <c r="G328" s="283"/>
      <c r="H328" s="459"/>
      <c r="I328" s="433"/>
      <c r="J328" s="283"/>
      <c r="K328" s="459"/>
      <c r="L328" s="433"/>
      <c r="M328" s="283"/>
      <c r="N328" s="459"/>
      <c r="O328" s="433"/>
      <c r="P328" s="283"/>
      <c r="Q328" s="459"/>
      <c r="R328" s="433"/>
      <c r="S328" s="283"/>
      <c r="T328" s="534"/>
      <c r="U328" s="535"/>
      <c r="V328" s="271"/>
      <c r="W328" s="272"/>
      <c r="X328" s="272"/>
      <c r="Y328" s="273"/>
      <c r="Z328" s="273"/>
      <c r="AA328" s="273"/>
      <c r="AB328" s="274"/>
      <c r="AC328" s="149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</row>
    <row r="329" spans="1:53" ht="15" customHeight="1">
      <c r="A329" s="408"/>
      <c r="B329" s="409"/>
      <c r="C329" s="432"/>
      <c r="D329" s="433"/>
      <c r="E329" s="459"/>
      <c r="F329" s="433"/>
      <c r="G329" s="283"/>
      <c r="H329" s="459"/>
      <c r="I329" s="433"/>
      <c r="J329" s="283"/>
      <c r="K329" s="459"/>
      <c r="L329" s="433"/>
      <c r="M329" s="283"/>
      <c r="N329" s="459"/>
      <c r="O329" s="433"/>
      <c r="P329" s="283"/>
      <c r="Q329" s="459"/>
      <c r="R329" s="433"/>
      <c r="S329" s="283"/>
      <c r="T329" s="534"/>
      <c r="U329" s="535"/>
      <c r="V329" s="271"/>
      <c r="W329" s="272"/>
      <c r="X329" s="272"/>
      <c r="Y329" s="273"/>
      <c r="Z329" s="273"/>
      <c r="AA329" s="273"/>
      <c r="AB329" s="274"/>
      <c r="AC329" s="149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</row>
    <row r="330" spans="1:53" ht="15" customHeight="1">
      <c r="A330" s="408"/>
      <c r="B330" s="409"/>
      <c r="C330" s="432"/>
      <c r="D330" s="433"/>
      <c r="E330" s="459"/>
      <c r="F330" s="433"/>
      <c r="G330" s="283"/>
      <c r="H330" s="459"/>
      <c r="I330" s="433"/>
      <c r="J330" s="283"/>
      <c r="K330" s="459"/>
      <c r="L330" s="433"/>
      <c r="M330" s="283"/>
      <c r="N330" s="459"/>
      <c r="O330" s="433"/>
      <c r="P330" s="283"/>
      <c r="Q330" s="459"/>
      <c r="R330" s="433"/>
      <c r="S330" s="283"/>
      <c r="T330" s="534"/>
      <c r="U330" s="535"/>
      <c r="V330" s="271"/>
      <c r="W330" s="272"/>
      <c r="X330" s="272"/>
      <c r="Y330" s="273"/>
      <c r="Z330" s="273"/>
      <c r="AA330" s="273"/>
      <c r="AB330" s="274"/>
      <c r="AC330" s="149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</row>
    <row r="331" spans="1:53" ht="15" customHeight="1">
      <c r="A331" s="408"/>
      <c r="B331" s="409"/>
      <c r="C331" s="432"/>
      <c r="D331" s="433"/>
      <c r="E331" s="459"/>
      <c r="F331" s="433"/>
      <c r="G331" s="283"/>
      <c r="H331" s="459"/>
      <c r="I331" s="433"/>
      <c r="J331" s="283"/>
      <c r="K331" s="459"/>
      <c r="L331" s="433"/>
      <c r="M331" s="283"/>
      <c r="N331" s="459"/>
      <c r="O331" s="433"/>
      <c r="P331" s="283"/>
      <c r="Q331" s="459"/>
      <c r="R331" s="433"/>
      <c r="S331" s="283"/>
      <c r="T331" s="534"/>
      <c r="U331" s="535"/>
      <c r="V331" s="271"/>
      <c r="W331" s="272"/>
      <c r="X331" s="272"/>
      <c r="Y331" s="273"/>
      <c r="Z331" s="273"/>
      <c r="AA331" s="273"/>
      <c r="AB331" s="274"/>
      <c r="AC331" s="149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</row>
    <row r="332" spans="1:53" ht="15" customHeight="1">
      <c r="A332" s="408"/>
      <c r="B332" s="409"/>
      <c r="C332" s="432"/>
      <c r="D332" s="433"/>
      <c r="E332" s="459"/>
      <c r="F332" s="433"/>
      <c r="G332" s="283"/>
      <c r="H332" s="459"/>
      <c r="I332" s="433"/>
      <c r="J332" s="283"/>
      <c r="K332" s="459"/>
      <c r="L332" s="433"/>
      <c r="M332" s="283"/>
      <c r="N332" s="459"/>
      <c r="O332" s="433"/>
      <c r="P332" s="283"/>
      <c r="Q332" s="459"/>
      <c r="R332" s="433"/>
      <c r="S332" s="283"/>
      <c r="T332" s="534"/>
      <c r="U332" s="535"/>
      <c r="V332" s="271"/>
      <c r="W332" s="272"/>
      <c r="X332" s="272"/>
      <c r="Y332" s="273"/>
      <c r="Z332" s="273"/>
      <c r="AA332" s="273"/>
      <c r="AB332" s="274"/>
      <c r="AC332" s="149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</row>
    <row r="333" spans="1:53" ht="15" customHeight="1">
      <c r="A333" s="408"/>
      <c r="B333" s="409"/>
      <c r="C333" s="432"/>
      <c r="D333" s="433"/>
      <c r="E333" s="459"/>
      <c r="F333" s="433"/>
      <c r="G333" s="283"/>
      <c r="H333" s="459"/>
      <c r="I333" s="433"/>
      <c r="J333" s="283"/>
      <c r="K333" s="459"/>
      <c r="L333" s="433"/>
      <c r="M333" s="283"/>
      <c r="N333" s="459"/>
      <c r="O333" s="433"/>
      <c r="P333" s="283"/>
      <c r="Q333" s="459"/>
      <c r="R333" s="433"/>
      <c r="S333" s="283"/>
      <c r="T333" s="534"/>
      <c r="U333" s="535"/>
      <c r="V333" s="271"/>
      <c r="W333" s="272"/>
      <c r="X333" s="272"/>
      <c r="Y333" s="273"/>
      <c r="Z333" s="273"/>
      <c r="AA333" s="273"/>
      <c r="AB333" s="274"/>
      <c r="AC333" s="149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</row>
    <row r="334" spans="1:53" ht="15" customHeight="1">
      <c r="A334" s="408"/>
      <c r="B334" s="409"/>
      <c r="C334" s="432"/>
      <c r="D334" s="433"/>
      <c r="E334" s="459"/>
      <c r="F334" s="433"/>
      <c r="G334" s="283"/>
      <c r="H334" s="459"/>
      <c r="I334" s="433"/>
      <c r="J334" s="283"/>
      <c r="K334" s="459"/>
      <c r="L334" s="433"/>
      <c r="M334" s="283"/>
      <c r="N334" s="459"/>
      <c r="O334" s="433"/>
      <c r="P334" s="283"/>
      <c r="Q334" s="459"/>
      <c r="R334" s="433"/>
      <c r="S334" s="283"/>
      <c r="T334" s="534"/>
      <c r="U334" s="535"/>
      <c r="V334" s="271"/>
      <c r="W334" s="272"/>
      <c r="X334" s="272"/>
      <c r="Y334" s="273"/>
      <c r="Z334" s="273"/>
      <c r="AA334" s="273"/>
      <c r="AB334" s="274"/>
      <c r="AC334" s="149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</row>
    <row r="335" spans="1:53" ht="15" customHeight="1">
      <c r="A335" s="408"/>
      <c r="B335" s="409"/>
      <c r="C335" s="432"/>
      <c r="D335" s="433"/>
      <c r="E335" s="459"/>
      <c r="F335" s="433"/>
      <c r="G335" s="283"/>
      <c r="H335" s="459"/>
      <c r="I335" s="433"/>
      <c r="J335" s="283"/>
      <c r="K335" s="459"/>
      <c r="L335" s="433"/>
      <c r="M335" s="283"/>
      <c r="N335" s="459"/>
      <c r="O335" s="433"/>
      <c r="P335" s="283"/>
      <c r="Q335" s="459"/>
      <c r="R335" s="433"/>
      <c r="S335" s="283"/>
      <c r="T335" s="534"/>
      <c r="U335" s="535"/>
      <c r="V335" s="271"/>
      <c r="W335" s="272"/>
      <c r="X335" s="272"/>
      <c r="Y335" s="273"/>
      <c r="Z335" s="273"/>
      <c r="AA335" s="273"/>
      <c r="AB335" s="274"/>
      <c r="AC335" s="149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</row>
    <row r="336" spans="1:53" ht="15" customHeight="1">
      <c r="A336" s="408"/>
      <c r="B336" s="409"/>
      <c r="C336" s="432"/>
      <c r="D336" s="433"/>
      <c r="E336" s="459"/>
      <c r="F336" s="433"/>
      <c r="G336" s="283"/>
      <c r="H336" s="459"/>
      <c r="I336" s="433"/>
      <c r="J336" s="283"/>
      <c r="K336" s="459"/>
      <c r="L336" s="433"/>
      <c r="M336" s="283"/>
      <c r="N336" s="459"/>
      <c r="O336" s="433"/>
      <c r="P336" s="283"/>
      <c r="Q336" s="459"/>
      <c r="R336" s="433"/>
      <c r="S336" s="283"/>
      <c r="T336" s="534"/>
      <c r="U336" s="535"/>
      <c r="V336" s="271"/>
      <c r="W336" s="272"/>
      <c r="X336" s="272"/>
      <c r="Y336" s="273"/>
      <c r="Z336" s="273"/>
      <c r="AA336" s="273"/>
      <c r="AB336" s="274"/>
      <c r="AC336" s="149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</row>
    <row r="337" spans="1:53" ht="15" customHeight="1">
      <c r="A337" s="408"/>
      <c r="B337" s="409"/>
      <c r="C337" s="432"/>
      <c r="D337" s="433"/>
      <c r="E337" s="459"/>
      <c r="F337" s="433"/>
      <c r="G337" s="283"/>
      <c r="H337" s="459"/>
      <c r="I337" s="433"/>
      <c r="J337" s="283"/>
      <c r="K337" s="459"/>
      <c r="L337" s="433"/>
      <c r="M337" s="283"/>
      <c r="N337" s="459"/>
      <c r="O337" s="433"/>
      <c r="P337" s="283"/>
      <c r="Q337" s="459"/>
      <c r="R337" s="433"/>
      <c r="S337" s="283"/>
      <c r="T337" s="534"/>
      <c r="U337" s="535"/>
      <c r="V337" s="271"/>
      <c r="W337" s="272"/>
      <c r="X337" s="272"/>
      <c r="Y337" s="273"/>
      <c r="Z337" s="273"/>
      <c r="AA337" s="273"/>
      <c r="AB337" s="274"/>
      <c r="AC337" s="149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</row>
    <row r="338" spans="1:53" ht="15" customHeight="1">
      <c r="A338" s="408"/>
      <c r="B338" s="409"/>
      <c r="C338" s="432"/>
      <c r="D338" s="433"/>
      <c r="E338" s="459"/>
      <c r="F338" s="433"/>
      <c r="G338" s="283"/>
      <c r="H338" s="459"/>
      <c r="I338" s="433"/>
      <c r="J338" s="283"/>
      <c r="K338" s="459"/>
      <c r="L338" s="433"/>
      <c r="M338" s="283"/>
      <c r="N338" s="459"/>
      <c r="O338" s="433"/>
      <c r="P338" s="283"/>
      <c r="Q338" s="459"/>
      <c r="R338" s="433"/>
      <c r="S338" s="283"/>
      <c r="T338" s="534"/>
      <c r="U338" s="535"/>
      <c r="V338" s="271"/>
      <c r="W338" s="272"/>
      <c r="X338" s="272"/>
      <c r="Y338" s="273"/>
      <c r="Z338" s="273"/>
      <c r="AA338" s="273"/>
      <c r="AB338" s="274"/>
      <c r="AC338" s="149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</row>
    <row r="339" spans="1:53" ht="15" customHeight="1">
      <c r="A339" s="408"/>
      <c r="B339" s="409"/>
      <c r="C339" s="432"/>
      <c r="D339" s="433"/>
      <c r="E339" s="459"/>
      <c r="F339" s="433"/>
      <c r="G339" s="283"/>
      <c r="H339" s="459"/>
      <c r="I339" s="433"/>
      <c r="J339" s="283"/>
      <c r="K339" s="459"/>
      <c r="L339" s="433"/>
      <c r="M339" s="283"/>
      <c r="N339" s="459"/>
      <c r="O339" s="433"/>
      <c r="P339" s="283"/>
      <c r="Q339" s="459"/>
      <c r="R339" s="433"/>
      <c r="S339" s="283"/>
      <c r="T339" s="534"/>
      <c r="U339" s="535"/>
      <c r="V339" s="271"/>
      <c r="W339" s="272"/>
      <c r="X339" s="272"/>
      <c r="Y339" s="273"/>
      <c r="Z339" s="273"/>
      <c r="AA339" s="273"/>
      <c r="AB339" s="274"/>
      <c r="AC339" s="149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</row>
    <row r="340" spans="1:53" ht="15" customHeight="1">
      <c r="A340" s="408"/>
      <c r="B340" s="409"/>
      <c r="C340" s="432"/>
      <c r="D340" s="433"/>
      <c r="E340" s="459"/>
      <c r="F340" s="433"/>
      <c r="G340" s="283"/>
      <c r="H340" s="459"/>
      <c r="I340" s="433"/>
      <c r="J340" s="283"/>
      <c r="K340" s="459"/>
      <c r="L340" s="433"/>
      <c r="M340" s="283"/>
      <c r="N340" s="459"/>
      <c r="O340" s="433"/>
      <c r="P340" s="283"/>
      <c r="Q340" s="459"/>
      <c r="R340" s="433"/>
      <c r="S340" s="283"/>
      <c r="T340" s="534"/>
      <c r="U340" s="535"/>
      <c r="V340" s="271"/>
      <c r="W340" s="272"/>
      <c r="X340" s="272"/>
      <c r="Y340" s="273"/>
      <c r="Z340" s="273"/>
      <c r="AA340" s="273"/>
      <c r="AB340" s="274"/>
      <c r="AC340" s="149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</row>
    <row r="341" spans="1:53" ht="15" customHeight="1">
      <c r="A341" s="408"/>
      <c r="B341" s="409"/>
      <c r="C341" s="432"/>
      <c r="D341" s="433"/>
      <c r="E341" s="459"/>
      <c r="F341" s="433"/>
      <c r="G341" s="283"/>
      <c r="H341" s="459"/>
      <c r="I341" s="433"/>
      <c r="J341" s="283"/>
      <c r="K341" s="459"/>
      <c r="L341" s="433"/>
      <c r="M341" s="283"/>
      <c r="N341" s="459"/>
      <c r="O341" s="433"/>
      <c r="P341" s="283"/>
      <c r="Q341" s="459"/>
      <c r="R341" s="433"/>
      <c r="S341" s="283"/>
      <c r="T341" s="534"/>
      <c r="U341" s="535"/>
      <c r="V341" s="271"/>
      <c r="W341" s="272"/>
      <c r="X341" s="272"/>
      <c r="Y341" s="273"/>
      <c r="Z341" s="273"/>
      <c r="AA341" s="273"/>
      <c r="AB341" s="274"/>
      <c r="AC341" s="149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</row>
    <row r="342" spans="1:53" ht="15" customHeight="1">
      <c r="A342" s="408"/>
      <c r="B342" s="409"/>
      <c r="C342" s="432"/>
      <c r="D342" s="433"/>
      <c r="E342" s="459"/>
      <c r="F342" s="433"/>
      <c r="G342" s="283"/>
      <c r="H342" s="459"/>
      <c r="I342" s="433"/>
      <c r="J342" s="283"/>
      <c r="K342" s="459"/>
      <c r="L342" s="433"/>
      <c r="M342" s="283"/>
      <c r="N342" s="459"/>
      <c r="O342" s="433"/>
      <c r="P342" s="283"/>
      <c r="Q342" s="459"/>
      <c r="R342" s="433"/>
      <c r="S342" s="283"/>
      <c r="T342" s="534"/>
      <c r="U342" s="535"/>
      <c r="V342" s="271"/>
      <c r="W342" s="272"/>
      <c r="X342" s="272"/>
      <c r="Y342" s="273"/>
      <c r="Z342" s="273"/>
      <c r="AA342" s="273"/>
      <c r="AB342" s="274"/>
      <c r="AC342" s="149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</row>
    <row r="343" spans="1:53" ht="15" customHeight="1">
      <c r="A343" s="408"/>
      <c r="B343" s="409"/>
      <c r="C343" s="432"/>
      <c r="D343" s="433"/>
      <c r="E343" s="459"/>
      <c r="F343" s="433"/>
      <c r="G343" s="283"/>
      <c r="H343" s="459"/>
      <c r="I343" s="433"/>
      <c r="J343" s="283"/>
      <c r="K343" s="459"/>
      <c r="L343" s="433"/>
      <c r="M343" s="283"/>
      <c r="N343" s="459"/>
      <c r="O343" s="433"/>
      <c r="P343" s="283"/>
      <c r="Q343" s="459"/>
      <c r="R343" s="433"/>
      <c r="S343" s="283"/>
      <c r="T343" s="534"/>
      <c r="U343" s="535"/>
      <c r="V343" s="271"/>
      <c r="W343" s="272"/>
      <c r="X343" s="272"/>
      <c r="Y343" s="273"/>
      <c r="Z343" s="273"/>
      <c r="AA343" s="273"/>
      <c r="AB343" s="274"/>
      <c r="AC343" s="149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</row>
    <row r="344" spans="1:53" ht="15" customHeight="1">
      <c r="A344" s="408"/>
      <c r="B344" s="409"/>
      <c r="C344" s="432"/>
      <c r="D344" s="433"/>
      <c r="E344" s="459"/>
      <c r="F344" s="433"/>
      <c r="G344" s="283"/>
      <c r="H344" s="459"/>
      <c r="I344" s="433"/>
      <c r="J344" s="283"/>
      <c r="K344" s="459"/>
      <c r="L344" s="433"/>
      <c r="M344" s="283"/>
      <c r="N344" s="459"/>
      <c r="O344" s="433"/>
      <c r="P344" s="283"/>
      <c r="Q344" s="459"/>
      <c r="R344" s="433"/>
      <c r="S344" s="283"/>
      <c r="T344" s="534"/>
      <c r="U344" s="535"/>
      <c r="V344" s="271"/>
      <c r="W344" s="272"/>
      <c r="X344" s="272"/>
      <c r="Y344" s="273"/>
      <c r="Z344" s="273"/>
      <c r="AA344" s="273"/>
      <c r="AB344" s="274"/>
      <c r="AC344" s="149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</row>
    <row r="345" spans="1:53" ht="15" customHeight="1">
      <c r="A345" s="408"/>
      <c r="B345" s="409"/>
      <c r="C345" s="432"/>
      <c r="D345" s="433"/>
      <c r="E345" s="459"/>
      <c r="F345" s="433"/>
      <c r="G345" s="283"/>
      <c r="H345" s="459"/>
      <c r="I345" s="433"/>
      <c r="J345" s="283"/>
      <c r="K345" s="459"/>
      <c r="L345" s="433"/>
      <c r="M345" s="283"/>
      <c r="N345" s="459"/>
      <c r="O345" s="433"/>
      <c r="P345" s="283"/>
      <c r="Q345" s="459"/>
      <c r="R345" s="433"/>
      <c r="S345" s="283"/>
      <c r="T345" s="534"/>
      <c r="U345" s="535"/>
      <c r="V345" s="271"/>
      <c r="W345" s="272"/>
      <c r="X345" s="272"/>
      <c r="Y345" s="273"/>
      <c r="Z345" s="273"/>
      <c r="AA345" s="273"/>
      <c r="AB345" s="274"/>
      <c r="AC345" s="149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</row>
    <row r="346" spans="1:53" ht="15" customHeight="1">
      <c r="A346" s="408"/>
      <c r="B346" s="409"/>
      <c r="C346" s="432"/>
      <c r="D346" s="433"/>
      <c r="E346" s="459"/>
      <c r="F346" s="433"/>
      <c r="G346" s="283"/>
      <c r="H346" s="459"/>
      <c r="I346" s="433"/>
      <c r="J346" s="283"/>
      <c r="K346" s="459"/>
      <c r="L346" s="433"/>
      <c r="M346" s="283"/>
      <c r="N346" s="459"/>
      <c r="O346" s="433"/>
      <c r="P346" s="283"/>
      <c r="Q346" s="459"/>
      <c r="R346" s="433"/>
      <c r="S346" s="283"/>
      <c r="T346" s="534"/>
      <c r="U346" s="535"/>
      <c r="V346" s="271"/>
      <c r="W346" s="272"/>
      <c r="X346" s="272"/>
      <c r="Y346" s="273"/>
      <c r="Z346" s="273"/>
      <c r="AA346" s="273"/>
      <c r="AB346" s="274"/>
      <c r="AC346" s="149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</row>
    <row r="347" spans="1:53" ht="15" customHeight="1">
      <c r="A347" s="408"/>
      <c r="B347" s="409"/>
      <c r="C347" s="432"/>
      <c r="D347" s="433"/>
      <c r="E347" s="459"/>
      <c r="F347" s="433"/>
      <c r="G347" s="283"/>
      <c r="H347" s="459"/>
      <c r="I347" s="433"/>
      <c r="J347" s="283"/>
      <c r="K347" s="459"/>
      <c r="L347" s="433"/>
      <c r="M347" s="283"/>
      <c r="N347" s="459"/>
      <c r="O347" s="433"/>
      <c r="P347" s="283"/>
      <c r="Q347" s="459"/>
      <c r="R347" s="433"/>
      <c r="S347" s="283"/>
      <c r="T347" s="534"/>
      <c r="U347" s="535"/>
      <c r="V347" s="271"/>
      <c r="W347" s="272"/>
      <c r="X347" s="272"/>
      <c r="Y347" s="273"/>
      <c r="Z347" s="273"/>
      <c r="AA347" s="273"/>
      <c r="AB347" s="274"/>
      <c r="AC347" s="149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</row>
    <row r="348" spans="1:53" ht="15" customHeight="1">
      <c r="A348" s="408"/>
      <c r="B348" s="409"/>
      <c r="C348" s="432"/>
      <c r="D348" s="433"/>
      <c r="E348" s="459"/>
      <c r="F348" s="433"/>
      <c r="G348" s="283"/>
      <c r="H348" s="459"/>
      <c r="I348" s="433"/>
      <c r="J348" s="283"/>
      <c r="K348" s="459"/>
      <c r="L348" s="433"/>
      <c r="M348" s="283"/>
      <c r="N348" s="459"/>
      <c r="O348" s="433"/>
      <c r="P348" s="283"/>
      <c r="Q348" s="459"/>
      <c r="R348" s="433"/>
      <c r="S348" s="283"/>
      <c r="T348" s="534"/>
      <c r="U348" s="535"/>
      <c r="V348" s="271"/>
      <c r="W348" s="272"/>
      <c r="X348" s="272"/>
      <c r="Y348" s="273"/>
      <c r="Z348" s="273"/>
      <c r="AA348" s="273"/>
      <c r="AB348" s="274"/>
      <c r="AC348" s="149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</row>
    <row r="349" spans="1:53" ht="15" customHeight="1">
      <c r="A349" s="408"/>
      <c r="B349" s="409"/>
      <c r="C349" s="432"/>
      <c r="D349" s="433"/>
      <c r="E349" s="459"/>
      <c r="F349" s="433"/>
      <c r="G349" s="283"/>
      <c r="H349" s="459"/>
      <c r="I349" s="433"/>
      <c r="J349" s="283"/>
      <c r="K349" s="459"/>
      <c r="L349" s="433"/>
      <c r="M349" s="283"/>
      <c r="N349" s="459"/>
      <c r="O349" s="433"/>
      <c r="P349" s="283"/>
      <c r="Q349" s="459"/>
      <c r="R349" s="433"/>
      <c r="S349" s="283"/>
      <c r="T349" s="534"/>
      <c r="U349" s="535"/>
      <c r="V349" s="271"/>
      <c r="W349" s="272"/>
      <c r="X349" s="272"/>
      <c r="Y349" s="273"/>
      <c r="Z349" s="273"/>
      <c r="AA349" s="273"/>
      <c r="AB349" s="274"/>
      <c r="AC349" s="149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</row>
    <row r="350" spans="1:53" ht="15" customHeight="1">
      <c r="A350" s="408"/>
      <c r="B350" s="409"/>
      <c r="C350" s="432"/>
      <c r="D350" s="433"/>
      <c r="E350" s="459"/>
      <c r="F350" s="433"/>
      <c r="G350" s="283"/>
      <c r="H350" s="459"/>
      <c r="I350" s="433"/>
      <c r="J350" s="283"/>
      <c r="K350" s="459"/>
      <c r="L350" s="433"/>
      <c r="M350" s="283"/>
      <c r="N350" s="459"/>
      <c r="O350" s="433"/>
      <c r="P350" s="283"/>
      <c r="Q350" s="459"/>
      <c r="R350" s="433"/>
      <c r="S350" s="283"/>
      <c r="T350" s="534"/>
      <c r="U350" s="535"/>
      <c r="V350" s="271"/>
      <c r="W350" s="272"/>
      <c r="X350" s="272"/>
      <c r="Y350" s="273"/>
      <c r="Z350" s="273"/>
      <c r="AA350" s="273"/>
      <c r="AB350" s="274"/>
      <c r="AC350" s="149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</row>
    <row r="351" spans="1:53" ht="15" customHeight="1">
      <c r="A351" s="408"/>
      <c r="B351" s="409"/>
      <c r="C351" s="432"/>
      <c r="D351" s="433"/>
      <c r="E351" s="459"/>
      <c r="F351" s="433"/>
      <c r="G351" s="283"/>
      <c r="H351" s="459"/>
      <c r="I351" s="433"/>
      <c r="J351" s="283"/>
      <c r="K351" s="459"/>
      <c r="L351" s="433"/>
      <c r="M351" s="283"/>
      <c r="N351" s="459"/>
      <c r="O351" s="433"/>
      <c r="P351" s="283"/>
      <c r="Q351" s="459"/>
      <c r="R351" s="433"/>
      <c r="S351" s="283"/>
      <c r="T351" s="534"/>
      <c r="U351" s="535"/>
      <c r="V351" s="271"/>
      <c r="W351" s="272"/>
      <c r="X351" s="272"/>
      <c r="Y351" s="273"/>
      <c r="Z351" s="273"/>
      <c r="AA351" s="273"/>
      <c r="AB351" s="274"/>
      <c r="AC351" s="149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</row>
    <row r="352" spans="1:53" ht="15" customHeight="1">
      <c r="A352" s="408"/>
      <c r="B352" s="409"/>
      <c r="C352" s="432"/>
      <c r="D352" s="433"/>
      <c r="E352" s="459"/>
      <c r="F352" s="433"/>
      <c r="G352" s="283"/>
      <c r="H352" s="459"/>
      <c r="I352" s="433"/>
      <c r="J352" s="283"/>
      <c r="K352" s="459"/>
      <c r="L352" s="433"/>
      <c r="M352" s="283"/>
      <c r="N352" s="459"/>
      <c r="O352" s="433"/>
      <c r="P352" s="283"/>
      <c r="Q352" s="459"/>
      <c r="R352" s="433"/>
      <c r="S352" s="283"/>
      <c r="T352" s="534"/>
      <c r="U352" s="535"/>
      <c r="V352" s="271"/>
      <c r="W352" s="272"/>
      <c r="X352" s="272"/>
      <c r="Y352" s="273"/>
      <c r="Z352" s="273"/>
      <c r="AA352" s="273"/>
      <c r="AB352" s="274"/>
      <c r="AC352" s="149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</row>
    <row r="353" spans="1:53" ht="15" customHeight="1">
      <c r="A353" s="408"/>
      <c r="B353" s="409"/>
      <c r="C353" s="432"/>
      <c r="D353" s="433"/>
      <c r="E353" s="459"/>
      <c r="F353" s="433"/>
      <c r="G353" s="283"/>
      <c r="H353" s="459"/>
      <c r="I353" s="433"/>
      <c r="J353" s="283"/>
      <c r="K353" s="459"/>
      <c r="L353" s="433"/>
      <c r="M353" s="283"/>
      <c r="N353" s="459"/>
      <c r="O353" s="433"/>
      <c r="P353" s="283"/>
      <c r="Q353" s="459"/>
      <c r="R353" s="433"/>
      <c r="S353" s="283"/>
      <c r="T353" s="534"/>
      <c r="U353" s="535"/>
      <c r="V353" s="271"/>
      <c r="W353" s="272"/>
      <c r="X353" s="272"/>
      <c r="Y353" s="273"/>
      <c r="Z353" s="273"/>
      <c r="AA353" s="273"/>
      <c r="AB353" s="274"/>
      <c r="AC353" s="149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</row>
    <row r="354" spans="1:53" ht="15" customHeight="1">
      <c r="A354" s="408"/>
      <c r="B354" s="409"/>
      <c r="C354" s="432"/>
      <c r="D354" s="433"/>
      <c r="E354" s="459"/>
      <c r="F354" s="433"/>
      <c r="G354" s="283"/>
      <c r="H354" s="459"/>
      <c r="I354" s="433"/>
      <c r="J354" s="283"/>
      <c r="K354" s="459"/>
      <c r="L354" s="433"/>
      <c r="M354" s="283"/>
      <c r="N354" s="459"/>
      <c r="O354" s="433"/>
      <c r="P354" s="283"/>
      <c r="Q354" s="459"/>
      <c r="R354" s="433"/>
      <c r="S354" s="283"/>
      <c r="T354" s="534"/>
      <c r="U354" s="535"/>
      <c r="V354" s="271"/>
      <c r="W354" s="272"/>
      <c r="X354" s="272"/>
      <c r="Y354" s="273"/>
      <c r="Z354" s="273"/>
      <c r="AA354" s="273"/>
      <c r="AB354" s="274"/>
      <c r="AC354" s="149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</row>
    <row r="355" spans="1:53" ht="15" customHeight="1">
      <c r="A355" s="408"/>
      <c r="B355" s="409"/>
      <c r="C355" s="432"/>
      <c r="D355" s="433"/>
      <c r="E355" s="459"/>
      <c r="F355" s="433"/>
      <c r="G355" s="283"/>
      <c r="H355" s="459"/>
      <c r="I355" s="433"/>
      <c r="J355" s="283"/>
      <c r="K355" s="459"/>
      <c r="L355" s="433"/>
      <c r="M355" s="283"/>
      <c r="N355" s="459"/>
      <c r="O355" s="433"/>
      <c r="P355" s="283"/>
      <c r="Q355" s="459"/>
      <c r="R355" s="433"/>
      <c r="S355" s="283"/>
      <c r="T355" s="534"/>
      <c r="U355" s="535"/>
      <c r="V355" s="271"/>
      <c r="W355" s="272"/>
      <c r="X355" s="272"/>
      <c r="Y355" s="273"/>
      <c r="Z355" s="273"/>
      <c r="AA355" s="273"/>
      <c r="AB355" s="274"/>
      <c r="AC355" s="149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</row>
    <row r="356" spans="1:53" ht="15" customHeight="1">
      <c r="A356" s="408"/>
      <c r="B356" s="409"/>
      <c r="C356" s="432"/>
      <c r="D356" s="433"/>
      <c r="E356" s="459"/>
      <c r="F356" s="433"/>
      <c r="G356" s="283"/>
      <c r="H356" s="459"/>
      <c r="I356" s="433"/>
      <c r="J356" s="283"/>
      <c r="K356" s="459"/>
      <c r="L356" s="433"/>
      <c r="M356" s="283"/>
      <c r="N356" s="459"/>
      <c r="O356" s="433"/>
      <c r="P356" s="283"/>
      <c r="Q356" s="459"/>
      <c r="R356" s="433"/>
      <c r="S356" s="283"/>
      <c r="T356" s="534"/>
      <c r="U356" s="535"/>
      <c r="V356" s="271"/>
      <c r="W356" s="272"/>
      <c r="X356" s="272"/>
      <c r="Y356" s="273"/>
      <c r="Z356" s="273"/>
      <c r="AA356" s="273"/>
      <c r="AB356" s="274"/>
      <c r="AC356" s="149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</row>
    <row r="357" spans="1:53" ht="15" customHeight="1">
      <c r="A357" s="408"/>
      <c r="B357" s="409"/>
      <c r="C357" s="432"/>
      <c r="D357" s="433"/>
      <c r="E357" s="459"/>
      <c r="F357" s="433"/>
      <c r="G357" s="283"/>
      <c r="H357" s="459"/>
      <c r="I357" s="433"/>
      <c r="J357" s="283"/>
      <c r="K357" s="459"/>
      <c r="L357" s="433"/>
      <c r="M357" s="283"/>
      <c r="N357" s="459"/>
      <c r="O357" s="433"/>
      <c r="P357" s="283"/>
      <c r="Q357" s="459"/>
      <c r="R357" s="433"/>
      <c r="S357" s="283"/>
      <c r="T357" s="534"/>
      <c r="U357" s="535"/>
      <c r="V357" s="271"/>
      <c r="W357" s="272"/>
      <c r="X357" s="272"/>
      <c r="Y357" s="273"/>
      <c r="Z357" s="273"/>
      <c r="AA357" s="273"/>
      <c r="AB357" s="274"/>
      <c r="AC357" s="149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</row>
    <row r="358" spans="1:53" ht="15" customHeight="1">
      <c r="A358" s="408"/>
      <c r="B358" s="409"/>
      <c r="C358" s="432"/>
      <c r="D358" s="433"/>
      <c r="E358" s="459"/>
      <c r="F358" s="433"/>
      <c r="G358" s="283"/>
      <c r="H358" s="459"/>
      <c r="I358" s="433"/>
      <c r="J358" s="283"/>
      <c r="K358" s="459"/>
      <c r="L358" s="433"/>
      <c r="M358" s="283"/>
      <c r="N358" s="459"/>
      <c r="O358" s="433"/>
      <c r="P358" s="283"/>
      <c r="Q358" s="459"/>
      <c r="R358" s="433"/>
      <c r="S358" s="283"/>
      <c r="T358" s="534"/>
      <c r="U358" s="535"/>
      <c r="V358" s="271"/>
      <c r="W358" s="272"/>
      <c r="X358" s="272"/>
      <c r="Y358" s="273"/>
      <c r="Z358" s="273"/>
      <c r="AA358" s="273"/>
      <c r="AB358" s="274"/>
      <c r="AC358" s="149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</row>
    <row r="359" spans="1:53" ht="15" customHeight="1">
      <c r="A359" s="408"/>
      <c r="B359" s="409"/>
      <c r="C359" s="432"/>
      <c r="D359" s="433"/>
      <c r="E359" s="459"/>
      <c r="F359" s="433"/>
      <c r="G359" s="283"/>
      <c r="H359" s="459"/>
      <c r="I359" s="433"/>
      <c r="J359" s="283"/>
      <c r="K359" s="459"/>
      <c r="L359" s="433"/>
      <c r="M359" s="283"/>
      <c r="N359" s="459"/>
      <c r="O359" s="433"/>
      <c r="P359" s="283"/>
      <c r="Q359" s="459"/>
      <c r="R359" s="433"/>
      <c r="S359" s="283"/>
      <c r="T359" s="534"/>
      <c r="U359" s="535"/>
      <c r="V359" s="271"/>
      <c r="W359" s="272"/>
      <c r="X359" s="272"/>
      <c r="Y359" s="273"/>
      <c r="Z359" s="273"/>
      <c r="AA359" s="273"/>
      <c r="AB359" s="274"/>
      <c r="AC359" s="149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</row>
    <row r="360" spans="1:53" ht="15" customHeight="1">
      <c r="A360" s="408"/>
      <c r="B360" s="409"/>
      <c r="C360" s="432"/>
      <c r="D360" s="433"/>
      <c r="E360" s="459"/>
      <c r="F360" s="433"/>
      <c r="G360" s="283"/>
      <c r="H360" s="459"/>
      <c r="I360" s="433"/>
      <c r="J360" s="283"/>
      <c r="K360" s="459"/>
      <c r="L360" s="433"/>
      <c r="M360" s="283"/>
      <c r="N360" s="459"/>
      <c r="O360" s="433"/>
      <c r="P360" s="283"/>
      <c r="Q360" s="459"/>
      <c r="R360" s="433"/>
      <c r="S360" s="283"/>
      <c r="T360" s="534"/>
      <c r="U360" s="535"/>
      <c r="V360" s="271"/>
      <c r="W360" s="272"/>
      <c r="X360" s="272"/>
      <c r="Y360" s="273"/>
      <c r="Z360" s="273"/>
      <c r="AA360" s="273"/>
      <c r="AB360" s="274"/>
      <c r="AC360" s="149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</row>
    <row r="361" spans="1:53" ht="15" customHeight="1">
      <c r="A361" s="408"/>
      <c r="B361" s="409"/>
      <c r="C361" s="432"/>
      <c r="D361" s="433"/>
      <c r="E361" s="459"/>
      <c r="F361" s="433"/>
      <c r="G361" s="283"/>
      <c r="H361" s="459"/>
      <c r="I361" s="433"/>
      <c r="J361" s="283"/>
      <c r="K361" s="459"/>
      <c r="L361" s="433"/>
      <c r="M361" s="283"/>
      <c r="N361" s="459"/>
      <c r="O361" s="433"/>
      <c r="P361" s="283"/>
      <c r="Q361" s="459"/>
      <c r="R361" s="433"/>
      <c r="S361" s="283"/>
      <c r="T361" s="534"/>
      <c r="U361" s="535"/>
      <c r="V361" s="271"/>
      <c r="W361" s="272"/>
      <c r="X361" s="272"/>
      <c r="Y361" s="273"/>
      <c r="Z361" s="273"/>
      <c r="AA361" s="273"/>
      <c r="AB361" s="274"/>
      <c r="AC361" s="149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</row>
    <row r="362" spans="1:53" ht="15" customHeight="1">
      <c r="A362" s="408"/>
      <c r="B362" s="409"/>
      <c r="C362" s="432"/>
      <c r="D362" s="433"/>
      <c r="E362" s="459"/>
      <c r="F362" s="433"/>
      <c r="G362" s="283"/>
      <c r="H362" s="459"/>
      <c r="I362" s="433"/>
      <c r="J362" s="283"/>
      <c r="K362" s="459"/>
      <c r="L362" s="433"/>
      <c r="M362" s="283"/>
      <c r="N362" s="459"/>
      <c r="O362" s="433"/>
      <c r="P362" s="283"/>
      <c r="Q362" s="459"/>
      <c r="R362" s="433"/>
      <c r="S362" s="283"/>
      <c r="T362" s="534"/>
      <c r="U362" s="535"/>
      <c r="V362" s="271"/>
      <c r="W362" s="272"/>
      <c r="X362" s="272"/>
      <c r="Y362" s="273"/>
      <c r="Z362" s="273"/>
      <c r="AA362" s="273"/>
      <c r="AB362" s="274"/>
      <c r="AC362" s="149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</row>
    <row r="363" spans="1:53" ht="15" customHeight="1">
      <c r="A363" s="408"/>
      <c r="B363" s="409"/>
      <c r="C363" s="432"/>
      <c r="D363" s="433"/>
      <c r="E363" s="459"/>
      <c r="F363" s="433"/>
      <c r="G363" s="283"/>
      <c r="H363" s="459"/>
      <c r="I363" s="433"/>
      <c r="J363" s="283"/>
      <c r="K363" s="459"/>
      <c r="L363" s="433"/>
      <c r="M363" s="283"/>
      <c r="N363" s="459"/>
      <c r="O363" s="433"/>
      <c r="P363" s="283"/>
      <c r="Q363" s="459"/>
      <c r="R363" s="433"/>
      <c r="S363" s="283"/>
      <c r="T363" s="534"/>
      <c r="U363" s="535"/>
      <c r="V363" s="271"/>
      <c r="W363" s="272"/>
      <c r="X363" s="272"/>
      <c r="Y363" s="273"/>
      <c r="Z363" s="273"/>
      <c r="AA363" s="273"/>
      <c r="AB363" s="274"/>
      <c r="AC363" s="149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</row>
    <row r="364" spans="1:53" ht="15" customHeight="1">
      <c r="A364" s="408"/>
      <c r="B364" s="409"/>
      <c r="C364" s="432"/>
      <c r="D364" s="433"/>
      <c r="E364" s="459"/>
      <c r="F364" s="433"/>
      <c r="G364" s="283"/>
      <c r="H364" s="459"/>
      <c r="I364" s="433"/>
      <c r="J364" s="283"/>
      <c r="K364" s="459"/>
      <c r="L364" s="433"/>
      <c r="M364" s="283"/>
      <c r="N364" s="459"/>
      <c r="O364" s="433"/>
      <c r="P364" s="283"/>
      <c r="Q364" s="459"/>
      <c r="R364" s="433"/>
      <c r="S364" s="283"/>
      <c r="T364" s="534"/>
      <c r="U364" s="535"/>
      <c r="V364" s="271"/>
      <c r="W364" s="272"/>
      <c r="X364" s="272"/>
      <c r="Y364" s="273"/>
      <c r="Z364" s="273"/>
      <c r="AA364" s="273"/>
      <c r="AB364" s="274"/>
      <c r="AC364" s="149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</row>
    <row r="365" spans="1:53" ht="15" customHeight="1">
      <c r="A365" s="408"/>
      <c r="B365" s="409"/>
      <c r="C365" s="432"/>
      <c r="D365" s="433"/>
      <c r="E365" s="459"/>
      <c r="F365" s="433"/>
      <c r="G365" s="283"/>
      <c r="H365" s="459"/>
      <c r="I365" s="433"/>
      <c r="J365" s="283"/>
      <c r="K365" s="459"/>
      <c r="L365" s="433"/>
      <c r="M365" s="283"/>
      <c r="N365" s="459"/>
      <c r="O365" s="433"/>
      <c r="P365" s="283"/>
      <c r="Q365" s="459"/>
      <c r="R365" s="433"/>
      <c r="S365" s="283"/>
      <c r="T365" s="534"/>
      <c r="U365" s="535"/>
      <c r="V365" s="271"/>
      <c r="W365" s="272"/>
      <c r="X365" s="272"/>
      <c r="Y365" s="273"/>
      <c r="Z365" s="273"/>
      <c r="AA365" s="273"/>
      <c r="AB365" s="274"/>
      <c r="AC365" s="149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</row>
    <row r="366" spans="1:53" ht="15" customHeight="1">
      <c r="A366" s="408"/>
      <c r="B366" s="409"/>
      <c r="C366" s="432"/>
      <c r="D366" s="433"/>
      <c r="E366" s="459"/>
      <c r="F366" s="433"/>
      <c r="G366" s="283"/>
      <c r="H366" s="459"/>
      <c r="I366" s="433"/>
      <c r="J366" s="283"/>
      <c r="K366" s="459"/>
      <c r="L366" s="433"/>
      <c r="M366" s="283"/>
      <c r="N366" s="459"/>
      <c r="O366" s="433"/>
      <c r="P366" s="283"/>
      <c r="Q366" s="459"/>
      <c r="R366" s="433"/>
      <c r="S366" s="283"/>
      <c r="T366" s="534"/>
      <c r="U366" s="535"/>
      <c r="V366" s="271"/>
      <c r="W366" s="272"/>
      <c r="X366" s="272"/>
      <c r="Y366" s="273"/>
      <c r="Z366" s="273"/>
      <c r="AA366" s="273"/>
      <c r="AB366" s="274"/>
      <c r="AC366" s="149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</row>
    <row r="367" spans="1:53" ht="15" customHeight="1">
      <c r="A367" s="408"/>
      <c r="B367" s="409"/>
      <c r="C367" s="432"/>
      <c r="D367" s="433"/>
      <c r="E367" s="459"/>
      <c r="F367" s="433"/>
      <c r="G367" s="283"/>
      <c r="H367" s="459"/>
      <c r="I367" s="433"/>
      <c r="J367" s="283"/>
      <c r="K367" s="459"/>
      <c r="L367" s="433"/>
      <c r="M367" s="283"/>
      <c r="N367" s="459"/>
      <c r="O367" s="433"/>
      <c r="P367" s="283"/>
      <c r="Q367" s="459"/>
      <c r="R367" s="433"/>
      <c r="S367" s="283"/>
      <c r="T367" s="534"/>
      <c r="U367" s="535"/>
      <c r="V367" s="271"/>
      <c r="W367" s="272"/>
      <c r="X367" s="272"/>
      <c r="Y367" s="273"/>
      <c r="Z367" s="273"/>
      <c r="AA367" s="273"/>
      <c r="AB367" s="274"/>
      <c r="AC367" s="149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</row>
    <row r="368" spans="1:53" ht="15" customHeight="1">
      <c r="A368" s="408"/>
      <c r="B368" s="409"/>
      <c r="C368" s="432"/>
      <c r="D368" s="433"/>
      <c r="E368" s="459"/>
      <c r="F368" s="433"/>
      <c r="G368" s="283"/>
      <c r="H368" s="459"/>
      <c r="I368" s="433"/>
      <c r="J368" s="283"/>
      <c r="K368" s="459"/>
      <c r="L368" s="433"/>
      <c r="M368" s="283"/>
      <c r="N368" s="459"/>
      <c r="O368" s="433"/>
      <c r="P368" s="283"/>
      <c r="Q368" s="459"/>
      <c r="R368" s="433"/>
      <c r="S368" s="283"/>
      <c r="T368" s="534"/>
      <c r="U368" s="535"/>
      <c r="V368" s="271"/>
      <c r="W368" s="272"/>
      <c r="X368" s="272"/>
      <c r="Y368" s="273"/>
      <c r="Z368" s="273"/>
      <c r="AA368" s="273"/>
      <c r="AB368" s="274"/>
      <c r="AC368" s="149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</row>
    <row r="369" spans="1:53" ht="15" customHeight="1">
      <c r="A369" s="408"/>
      <c r="B369" s="409"/>
      <c r="C369" s="432"/>
      <c r="D369" s="433"/>
      <c r="E369" s="459"/>
      <c r="F369" s="433"/>
      <c r="G369" s="283"/>
      <c r="H369" s="459"/>
      <c r="I369" s="433"/>
      <c r="J369" s="283"/>
      <c r="K369" s="459"/>
      <c r="L369" s="433"/>
      <c r="M369" s="283"/>
      <c r="N369" s="459"/>
      <c r="O369" s="433"/>
      <c r="P369" s="283"/>
      <c r="Q369" s="459"/>
      <c r="R369" s="433"/>
      <c r="S369" s="283"/>
      <c r="T369" s="534"/>
      <c r="U369" s="535"/>
      <c r="V369" s="271"/>
      <c r="W369" s="272"/>
      <c r="X369" s="272"/>
      <c r="Y369" s="273"/>
      <c r="Z369" s="273"/>
      <c r="AA369" s="273"/>
      <c r="AB369" s="274"/>
      <c r="AC369" s="149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</row>
    <row r="370" spans="1:53" ht="15" customHeight="1">
      <c r="A370" s="408"/>
      <c r="B370" s="409"/>
      <c r="C370" s="432"/>
      <c r="D370" s="433"/>
      <c r="E370" s="459"/>
      <c r="F370" s="433"/>
      <c r="G370" s="283"/>
      <c r="H370" s="459"/>
      <c r="I370" s="433"/>
      <c r="J370" s="283"/>
      <c r="K370" s="459"/>
      <c r="L370" s="433"/>
      <c r="M370" s="283"/>
      <c r="N370" s="459"/>
      <c r="O370" s="433"/>
      <c r="P370" s="283"/>
      <c r="Q370" s="459"/>
      <c r="R370" s="433"/>
      <c r="S370" s="283"/>
      <c r="T370" s="534"/>
      <c r="U370" s="535"/>
      <c r="V370" s="271"/>
      <c r="W370" s="272"/>
      <c r="X370" s="272"/>
      <c r="Y370" s="273"/>
      <c r="Z370" s="273"/>
      <c r="AA370" s="273"/>
      <c r="AB370" s="274"/>
      <c r="AC370" s="149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</row>
    <row r="371" spans="1:53" ht="15" customHeight="1">
      <c r="A371" s="408"/>
      <c r="B371" s="409"/>
      <c r="C371" s="432"/>
      <c r="D371" s="433"/>
      <c r="E371" s="459"/>
      <c r="F371" s="433"/>
      <c r="G371" s="283"/>
      <c r="H371" s="459"/>
      <c r="I371" s="433"/>
      <c r="J371" s="283"/>
      <c r="K371" s="459"/>
      <c r="L371" s="433"/>
      <c r="M371" s="283"/>
      <c r="N371" s="459"/>
      <c r="O371" s="433"/>
      <c r="P371" s="283"/>
      <c r="Q371" s="459"/>
      <c r="R371" s="433"/>
      <c r="S371" s="283"/>
      <c r="T371" s="534"/>
      <c r="U371" s="535"/>
      <c r="V371" s="271"/>
      <c r="W371" s="272"/>
      <c r="X371" s="272"/>
      <c r="Y371" s="273"/>
      <c r="Z371" s="273"/>
      <c r="AA371" s="273"/>
      <c r="AB371" s="274"/>
      <c r="AC371" s="149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</row>
    <row r="372" spans="1:53" ht="15" customHeight="1">
      <c r="A372" s="408"/>
      <c r="B372" s="409"/>
      <c r="C372" s="432"/>
      <c r="D372" s="433"/>
      <c r="E372" s="459"/>
      <c r="F372" s="433"/>
      <c r="G372" s="283"/>
      <c r="H372" s="459"/>
      <c r="I372" s="433"/>
      <c r="J372" s="283"/>
      <c r="K372" s="459"/>
      <c r="L372" s="433"/>
      <c r="M372" s="283"/>
      <c r="N372" s="459"/>
      <c r="O372" s="433"/>
      <c r="P372" s="283"/>
      <c r="Q372" s="459"/>
      <c r="R372" s="433"/>
      <c r="S372" s="283"/>
      <c r="T372" s="534"/>
      <c r="U372" s="535"/>
      <c r="V372" s="271"/>
      <c r="W372" s="272"/>
      <c r="X372" s="272"/>
      <c r="Y372" s="273"/>
      <c r="Z372" s="273"/>
      <c r="AA372" s="273"/>
      <c r="AB372" s="274"/>
      <c r="AC372" s="149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</row>
    <row r="373" spans="1:53" ht="15" customHeight="1">
      <c r="A373" s="408"/>
      <c r="B373" s="409"/>
      <c r="C373" s="432"/>
      <c r="D373" s="433"/>
      <c r="E373" s="459"/>
      <c r="F373" s="433"/>
      <c r="G373" s="283"/>
      <c r="H373" s="459"/>
      <c r="I373" s="433"/>
      <c r="J373" s="283"/>
      <c r="K373" s="459"/>
      <c r="L373" s="433"/>
      <c r="M373" s="283"/>
      <c r="N373" s="459"/>
      <c r="O373" s="433"/>
      <c r="P373" s="283"/>
      <c r="Q373" s="459"/>
      <c r="R373" s="433"/>
      <c r="S373" s="283"/>
      <c r="T373" s="534"/>
      <c r="U373" s="535"/>
      <c r="V373" s="271"/>
      <c r="W373" s="272"/>
      <c r="X373" s="272"/>
      <c r="Y373" s="273"/>
      <c r="Z373" s="273"/>
      <c r="AA373" s="273"/>
      <c r="AB373" s="274"/>
      <c r="AC373" s="149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</row>
    <row r="374" spans="1:53" ht="15" customHeight="1">
      <c r="A374" s="408"/>
      <c r="B374" s="409"/>
      <c r="C374" s="432"/>
      <c r="D374" s="433"/>
      <c r="E374" s="459"/>
      <c r="F374" s="433"/>
      <c r="G374" s="283"/>
      <c r="H374" s="459"/>
      <c r="I374" s="433"/>
      <c r="J374" s="283"/>
      <c r="K374" s="459"/>
      <c r="L374" s="433"/>
      <c r="M374" s="283"/>
      <c r="N374" s="459"/>
      <c r="O374" s="433"/>
      <c r="P374" s="283"/>
      <c r="Q374" s="459"/>
      <c r="R374" s="433"/>
      <c r="S374" s="283"/>
      <c r="T374" s="534"/>
      <c r="U374" s="535"/>
      <c r="V374" s="271"/>
      <c r="W374" s="272"/>
      <c r="X374" s="272"/>
      <c r="Y374" s="273"/>
      <c r="Z374" s="273"/>
      <c r="AA374" s="273"/>
      <c r="AB374" s="274"/>
      <c r="AC374" s="149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</row>
    <row r="375" spans="1:53" ht="15" customHeight="1">
      <c r="A375" s="408"/>
      <c r="B375" s="409"/>
      <c r="C375" s="432"/>
      <c r="D375" s="433"/>
      <c r="E375" s="459"/>
      <c r="F375" s="433"/>
      <c r="G375" s="283"/>
      <c r="H375" s="459"/>
      <c r="I375" s="433"/>
      <c r="J375" s="283"/>
      <c r="K375" s="459"/>
      <c r="L375" s="433"/>
      <c r="M375" s="283"/>
      <c r="N375" s="459"/>
      <c r="O375" s="433"/>
      <c r="P375" s="283"/>
      <c r="Q375" s="459"/>
      <c r="R375" s="433"/>
      <c r="S375" s="283"/>
      <c r="T375" s="534"/>
      <c r="U375" s="535"/>
      <c r="V375" s="271"/>
      <c r="W375" s="272"/>
      <c r="X375" s="272"/>
      <c r="Y375" s="273"/>
      <c r="Z375" s="273"/>
      <c r="AA375" s="273"/>
      <c r="AB375" s="274"/>
      <c r="AC375" s="149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</row>
    <row r="376" spans="1:53" ht="15" customHeight="1">
      <c r="A376" s="408"/>
      <c r="B376" s="409"/>
      <c r="C376" s="432"/>
      <c r="D376" s="433"/>
      <c r="E376" s="459"/>
      <c r="F376" s="433"/>
      <c r="G376" s="283"/>
      <c r="H376" s="459"/>
      <c r="I376" s="433"/>
      <c r="J376" s="283"/>
      <c r="K376" s="459"/>
      <c r="L376" s="433"/>
      <c r="M376" s="283"/>
      <c r="N376" s="459"/>
      <c r="O376" s="433"/>
      <c r="P376" s="283"/>
      <c r="Q376" s="459"/>
      <c r="R376" s="433"/>
      <c r="S376" s="283"/>
      <c r="T376" s="534"/>
      <c r="U376" s="535"/>
      <c r="V376" s="271"/>
      <c r="W376" s="272"/>
      <c r="X376" s="272"/>
      <c r="Y376" s="273"/>
      <c r="Z376" s="273"/>
      <c r="AA376" s="273"/>
      <c r="AB376" s="274"/>
      <c r="AC376" s="149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</row>
    <row r="377" spans="1:53" ht="15" customHeight="1">
      <c r="A377" s="408"/>
      <c r="B377" s="409"/>
      <c r="C377" s="432"/>
      <c r="D377" s="433"/>
      <c r="E377" s="459"/>
      <c r="F377" s="433"/>
      <c r="G377" s="283"/>
      <c r="H377" s="459"/>
      <c r="I377" s="433"/>
      <c r="J377" s="283"/>
      <c r="K377" s="459"/>
      <c r="L377" s="433"/>
      <c r="M377" s="283"/>
      <c r="N377" s="459"/>
      <c r="O377" s="433"/>
      <c r="P377" s="283"/>
      <c r="Q377" s="459"/>
      <c r="R377" s="433"/>
      <c r="S377" s="283"/>
      <c r="T377" s="534"/>
      <c r="U377" s="535"/>
      <c r="V377" s="271"/>
      <c r="W377" s="272"/>
      <c r="X377" s="272"/>
      <c r="Y377" s="273"/>
      <c r="Z377" s="273"/>
      <c r="AA377" s="273"/>
      <c r="AB377" s="274"/>
      <c r="AC377" s="149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</row>
    <row r="378" spans="1:53" ht="15" customHeight="1">
      <c r="A378" s="408"/>
      <c r="B378" s="409"/>
      <c r="C378" s="432"/>
      <c r="D378" s="433"/>
      <c r="E378" s="459"/>
      <c r="F378" s="433"/>
      <c r="G378" s="283"/>
      <c r="H378" s="459"/>
      <c r="I378" s="433"/>
      <c r="J378" s="283"/>
      <c r="K378" s="459"/>
      <c r="L378" s="433"/>
      <c r="M378" s="283"/>
      <c r="N378" s="459"/>
      <c r="O378" s="433"/>
      <c r="P378" s="283"/>
      <c r="Q378" s="459"/>
      <c r="R378" s="433"/>
      <c r="S378" s="283"/>
      <c r="T378" s="534"/>
      <c r="U378" s="535"/>
      <c r="V378" s="271"/>
      <c r="W378" s="272"/>
      <c r="X378" s="272"/>
      <c r="Y378" s="273"/>
      <c r="Z378" s="273"/>
      <c r="AA378" s="273"/>
      <c r="AB378" s="274"/>
      <c r="AC378" s="149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</row>
    <row r="379" spans="1:53" ht="15" customHeight="1">
      <c r="A379" s="408"/>
      <c r="B379" s="409"/>
      <c r="C379" s="432"/>
      <c r="D379" s="433"/>
      <c r="E379" s="459"/>
      <c r="F379" s="433"/>
      <c r="G379" s="283"/>
      <c r="H379" s="459"/>
      <c r="I379" s="433"/>
      <c r="J379" s="283"/>
      <c r="K379" s="459"/>
      <c r="L379" s="433"/>
      <c r="M379" s="283"/>
      <c r="N379" s="459"/>
      <c r="O379" s="433"/>
      <c r="P379" s="283"/>
      <c r="Q379" s="459"/>
      <c r="R379" s="433"/>
      <c r="S379" s="283"/>
      <c r="T379" s="534"/>
      <c r="U379" s="535"/>
      <c r="V379" s="271"/>
      <c r="W379" s="272"/>
      <c r="X379" s="272"/>
      <c r="Y379" s="273"/>
      <c r="Z379" s="273"/>
      <c r="AA379" s="273"/>
      <c r="AB379" s="274"/>
      <c r="AC379" s="149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</row>
    <row r="380" spans="1:53" ht="15" customHeight="1">
      <c r="A380" s="408"/>
      <c r="B380" s="409"/>
      <c r="C380" s="432"/>
      <c r="D380" s="433"/>
      <c r="E380" s="459"/>
      <c r="F380" s="433"/>
      <c r="G380" s="283"/>
      <c r="H380" s="459"/>
      <c r="I380" s="433"/>
      <c r="J380" s="283"/>
      <c r="K380" s="459"/>
      <c r="L380" s="433"/>
      <c r="M380" s="283"/>
      <c r="N380" s="459"/>
      <c r="O380" s="433"/>
      <c r="P380" s="283"/>
      <c r="Q380" s="459"/>
      <c r="R380" s="433"/>
      <c r="S380" s="283"/>
      <c r="T380" s="534"/>
      <c r="U380" s="535"/>
      <c r="V380" s="271"/>
      <c r="W380" s="272"/>
      <c r="X380" s="272"/>
      <c r="Y380" s="273"/>
      <c r="Z380" s="273"/>
      <c r="AA380" s="273"/>
      <c r="AB380" s="274"/>
      <c r="AC380" s="149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</row>
    <row r="381" spans="1:53" ht="15" customHeight="1">
      <c r="A381" s="408"/>
      <c r="B381" s="409"/>
      <c r="C381" s="432"/>
      <c r="D381" s="433"/>
      <c r="E381" s="459"/>
      <c r="F381" s="433"/>
      <c r="G381" s="283"/>
      <c r="H381" s="459"/>
      <c r="I381" s="433"/>
      <c r="J381" s="283"/>
      <c r="K381" s="459"/>
      <c r="L381" s="433"/>
      <c r="M381" s="283"/>
      <c r="N381" s="459"/>
      <c r="O381" s="433"/>
      <c r="P381" s="283"/>
      <c r="Q381" s="459"/>
      <c r="R381" s="433"/>
      <c r="S381" s="283"/>
      <c r="T381" s="534"/>
      <c r="U381" s="535"/>
      <c r="V381" s="271"/>
      <c r="W381" s="272"/>
      <c r="X381" s="272"/>
      <c r="Y381" s="273"/>
      <c r="Z381" s="273"/>
      <c r="AA381" s="273"/>
      <c r="AB381" s="274"/>
      <c r="AC381" s="149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</row>
    <row r="382" spans="1:53" ht="15" customHeight="1">
      <c r="A382" s="408"/>
      <c r="B382" s="409"/>
      <c r="C382" s="432"/>
      <c r="D382" s="433"/>
      <c r="E382" s="459"/>
      <c r="F382" s="433"/>
      <c r="G382" s="283"/>
      <c r="H382" s="459"/>
      <c r="I382" s="433"/>
      <c r="J382" s="283"/>
      <c r="K382" s="459"/>
      <c r="L382" s="433"/>
      <c r="M382" s="283"/>
      <c r="N382" s="459"/>
      <c r="O382" s="433"/>
      <c r="P382" s="283"/>
      <c r="Q382" s="459"/>
      <c r="R382" s="433"/>
      <c r="S382" s="283"/>
      <c r="T382" s="534"/>
      <c r="U382" s="535"/>
      <c r="V382" s="271"/>
      <c r="W382" s="272"/>
      <c r="X382" s="272"/>
      <c r="Y382" s="273"/>
      <c r="Z382" s="273"/>
      <c r="AA382" s="273"/>
      <c r="AB382" s="274"/>
      <c r="AC382" s="149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</row>
    <row r="383" spans="1:53" ht="15" customHeight="1">
      <c r="A383" s="408"/>
      <c r="B383" s="409"/>
      <c r="C383" s="432"/>
      <c r="D383" s="433"/>
      <c r="E383" s="459"/>
      <c r="F383" s="433"/>
      <c r="G383" s="283"/>
      <c r="H383" s="459"/>
      <c r="I383" s="433"/>
      <c r="J383" s="283"/>
      <c r="K383" s="459"/>
      <c r="L383" s="433"/>
      <c r="M383" s="283"/>
      <c r="N383" s="459"/>
      <c r="O383" s="433"/>
      <c r="P383" s="283"/>
      <c r="Q383" s="459"/>
      <c r="R383" s="433"/>
      <c r="S383" s="283"/>
      <c r="T383" s="534"/>
      <c r="U383" s="535"/>
      <c r="V383" s="271"/>
      <c r="W383" s="272"/>
      <c r="X383" s="272"/>
      <c r="Y383" s="273"/>
      <c r="Z383" s="273"/>
      <c r="AA383" s="273"/>
      <c r="AB383" s="274"/>
      <c r="AC383" s="149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</row>
    <row r="384" spans="1:53" ht="15" customHeight="1">
      <c r="A384" s="408"/>
      <c r="B384" s="409"/>
      <c r="C384" s="432"/>
      <c r="D384" s="433"/>
      <c r="E384" s="459"/>
      <c r="F384" s="433"/>
      <c r="G384" s="283"/>
      <c r="H384" s="459"/>
      <c r="I384" s="433"/>
      <c r="J384" s="283"/>
      <c r="K384" s="459"/>
      <c r="L384" s="433"/>
      <c r="M384" s="283"/>
      <c r="N384" s="459"/>
      <c r="O384" s="433"/>
      <c r="P384" s="283"/>
      <c r="Q384" s="459"/>
      <c r="R384" s="433"/>
      <c r="S384" s="283"/>
      <c r="T384" s="534"/>
      <c r="U384" s="535"/>
      <c r="V384" s="271"/>
      <c r="W384" s="272"/>
      <c r="X384" s="272"/>
      <c r="Y384" s="273"/>
      <c r="Z384" s="273"/>
      <c r="AA384" s="273"/>
      <c r="AB384" s="274"/>
      <c r="AC384" s="149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</row>
    <row r="385" spans="1:53" ht="15" customHeight="1">
      <c r="A385" s="408"/>
      <c r="B385" s="409"/>
      <c r="C385" s="432"/>
      <c r="D385" s="433"/>
      <c r="E385" s="459"/>
      <c r="F385" s="433"/>
      <c r="G385" s="283"/>
      <c r="H385" s="459"/>
      <c r="I385" s="433"/>
      <c r="J385" s="283"/>
      <c r="K385" s="459"/>
      <c r="L385" s="433"/>
      <c r="M385" s="283"/>
      <c r="N385" s="459"/>
      <c r="O385" s="433"/>
      <c r="P385" s="283"/>
      <c r="Q385" s="459"/>
      <c r="R385" s="433"/>
      <c r="S385" s="283"/>
      <c r="T385" s="534"/>
      <c r="U385" s="535"/>
      <c r="V385" s="271"/>
      <c r="W385" s="272"/>
      <c r="X385" s="272"/>
      <c r="Y385" s="273"/>
      <c r="Z385" s="273"/>
      <c r="AA385" s="273"/>
      <c r="AB385" s="274"/>
      <c r="AC385" s="149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</row>
    <row r="386" spans="1:53" ht="15" customHeight="1">
      <c r="A386" s="408"/>
      <c r="B386" s="409"/>
      <c r="C386" s="432"/>
      <c r="D386" s="433"/>
      <c r="E386" s="459"/>
      <c r="F386" s="433"/>
      <c r="G386" s="283"/>
      <c r="H386" s="459"/>
      <c r="I386" s="433"/>
      <c r="J386" s="283"/>
      <c r="K386" s="459"/>
      <c r="L386" s="433"/>
      <c r="M386" s="283"/>
      <c r="N386" s="459"/>
      <c r="O386" s="433"/>
      <c r="P386" s="283"/>
      <c r="Q386" s="459"/>
      <c r="R386" s="433"/>
      <c r="S386" s="283"/>
      <c r="T386" s="534"/>
      <c r="U386" s="535"/>
      <c r="V386" s="271"/>
      <c r="W386" s="272"/>
      <c r="X386" s="272"/>
      <c r="Y386" s="273"/>
      <c r="Z386" s="273"/>
      <c r="AA386" s="273"/>
      <c r="AB386" s="274"/>
      <c r="AC386" s="149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</row>
    <row r="387" spans="1:53" ht="15" customHeight="1">
      <c r="A387" s="408"/>
      <c r="B387" s="409"/>
      <c r="C387" s="432"/>
      <c r="D387" s="433"/>
      <c r="E387" s="459"/>
      <c r="F387" s="433"/>
      <c r="G387" s="283"/>
      <c r="H387" s="459"/>
      <c r="I387" s="433"/>
      <c r="J387" s="283"/>
      <c r="K387" s="459"/>
      <c r="L387" s="433"/>
      <c r="M387" s="283"/>
      <c r="N387" s="459"/>
      <c r="O387" s="433"/>
      <c r="P387" s="283"/>
      <c r="Q387" s="459"/>
      <c r="R387" s="433"/>
      <c r="S387" s="283"/>
      <c r="T387" s="534"/>
      <c r="U387" s="535"/>
      <c r="V387" s="271"/>
      <c r="W387" s="272"/>
      <c r="X387" s="272"/>
      <c r="Y387" s="273"/>
      <c r="Z387" s="273"/>
      <c r="AA387" s="273"/>
      <c r="AB387" s="274"/>
      <c r="AC387" s="149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</row>
    <row r="388" spans="1:53" ht="15" customHeight="1">
      <c r="A388" s="408"/>
      <c r="B388" s="409"/>
      <c r="C388" s="432"/>
      <c r="D388" s="433"/>
      <c r="E388" s="459"/>
      <c r="F388" s="433"/>
      <c r="G388" s="283"/>
      <c r="H388" s="459"/>
      <c r="I388" s="433"/>
      <c r="J388" s="283"/>
      <c r="K388" s="459"/>
      <c r="L388" s="433"/>
      <c r="M388" s="283"/>
      <c r="N388" s="459"/>
      <c r="O388" s="433"/>
      <c r="P388" s="283"/>
      <c r="Q388" s="459"/>
      <c r="R388" s="433"/>
      <c r="S388" s="283"/>
      <c r="T388" s="534"/>
      <c r="U388" s="535"/>
      <c r="V388" s="271"/>
      <c r="W388" s="272"/>
      <c r="X388" s="272"/>
      <c r="Y388" s="273"/>
      <c r="Z388" s="273"/>
      <c r="AA388" s="273"/>
      <c r="AB388" s="274"/>
      <c r="AC388" s="149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</row>
    <row r="389" spans="1:53" ht="15" customHeight="1">
      <c r="A389" s="408"/>
      <c r="B389" s="409"/>
      <c r="C389" s="432"/>
      <c r="D389" s="433"/>
      <c r="E389" s="459"/>
      <c r="F389" s="433"/>
      <c r="G389" s="283"/>
      <c r="H389" s="459"/>
      <c r="I389" s="433"/>
      <c r="J389" s="283"/>
      <c r="K389" s="459"/>
      <c r="L389" s="433"/>
      <c r="M389" s="283"/>
      <c r="N389" s="459"/>
      <c r="O389" s="433"/>
      <c r="P389" s="283"/>
      <c r="Q389" s="459"/>
      <c r="R389" s="433"/>
      <c r="S389" s="283"/>
      <c r="T389" s="534"/>
      <c r="U389" s="535"/>
      <c r="V389" s="271"/>
      <c r="W389" s="272"/>
      <c r="X389" s="272"/>
      <c r="Y389" s="273"/>
      <c r="Z389" s="273"/>
      <c r="AA389" s="273"/>
      <c r="AB389" s="274"/>
      <c r="AC389" s="149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</row>
    <row r="390" spans="1:53" ht="15" customHeight="1">
      <c r="A390" s="408"/>
      <c r="B390" s="409"/>
      <c r="C390" s="432"/>
      <c r="D390" s="433"/>
      <c r="E390" s="459"/>
      <c r="F390" s="433"/>
      <c r="G390" s="283"/>
      <c r="H390" s="459"/>
      <c r="I390" s="433"/>
      <c r="J390" s="283"/>
      <c r="K390" s="459"/>
      <c r="L390" s="433"/>
      <c r="M390" s="283"/>
      <c r="N390" s="459"/>
      <c r="O390" s="433"/>
      <c r="P390" s="283"/>
      <c r="Q390" s="459"/>
      <c r="R390" s="433"/>
      <c r="S390" s="283"/>
      <c r="T390" s="534"/>
      <c r="U390" s="535"/>
      <c r="V390" s="271"/>
      <c r="W390" s="272"/>
      <c r="X390" s="272"/>
      <c r="Y390" s="273"/>
      <c r="Z390" s="273"/>
      <c r="AA390" s="273"/>
      <c r="AB390" s="274"/>
      <c r="AC390" s="149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</row>
    <row r="391" spans="1:53" ht="15" customHeight="1">
      <c r="A391" s="408"/>
      <c r="B391" s="409"/>
      <c r="C391" s="432"/>
      <c r="D391" s="433"/>
      <c r="E391" s="459"/>
      <c r="F391" s="433"/>
      <c r="G391" s="283"/>
      <c r="H391" s="459"/>
      <c r="I391" s="433"/>
      <c r="J391" s="283"/>
      <c r="K391" s="459"/>
      <c r="L391" s="433"/>
      <c r="M391" s="283"/>
      <c r="N391" s="459"/>
      <c r="O391" s="433"/>
      <c r="P391" s="283"/>
      <c r="Q391" s="459"/>
      <c r="R391" s="433"/>
      <c r="S391" s="283"/>
      <c r="T391" s="534"/>
      <c r="U391" s="535"/>
      <c r="V391" s="271"/>
      <c r="W391" s="272"/>
      <c r="X391" s="272"/>
      <c r="Y391" s="273"/>
      <c r="Z391" s="273"/>
      <c r="AA391" s="273"/>
      <c r="AB391" s="274"/>
      <c r="AC391" s="149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</row>
    <row r="392" spans="1:53" ht="15" customHeight="1">
      <c r="A392" s="408"/>
      <c r="B392" s="409"/>
      <c r="C392" s="432"/>
      <c r="D392" s="433"/>
      <c r="E392" s="459"/>
      <c r="F392" s="433"/>
      <c r="G392" s="283"/>
      <c r="H392" s="459"/>
      <c r="I392" s="433"/>
      <c r="J392" s="283"/>
      <c r="K392" s="459"/>
      <c r="L392" s="433"/>
      <c r="M392" s="283"/>
      <c r="N392" s="459"/>
      <c r="O392" s="433"/>
      <c r="P392" s="283"/>
      <c r="Q392" s="459"/>
      <c r="R392" s="433"/>
      <c r="S392" s="283"/>
      <c r="T392" s="534"/>
      <c r="U392" s="535"/>
      <c r="V392" s="271"/>
      <c r="W392" s="272"/>
      <c r="X392" s="272"/>
      <c r="Y392" s="273"/>
      <c r="Z392" s="273"/>
      <c r="AA392" s="273"/>
      <c r="AB392" s="274"/>
      <c r="AC392" s="149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</row>
    <row r="393" spans="1:53" ht="15" customHeight="1">
      <c r="A393" s="408"/>
      <c r="B393" s="409"/>
      <c r="C393" s="432"/>
      <c r="D393" s="433"/>
      <c r="E393" s="459"/>
      <c r="F393" s="433"/>
      <c r="G393" s="283"/>
      <c r="H393" s="459"/>
      <c r="I393" s="433"/>
      <c r="J393" s="283"/>
      <c r="K393" s="459"/>
      <c r="L393" s="433"/>
      <c r="M393" s="283"/>
      <c r="N393" s="459"/>
      <c r="O393" s="433"/>
      <c r="P393" s="283"/>
      <c r="Q393" s="459"/>
      <c r="R393" s="433"/>
      <c r="S393" s="283"/>
      <c r="T393" s="534"/>
      <c r="U393" s="535"/>
      <c r="V393" s="271"/>
      <c r="W393" s="272"/>
      <c r="X393" s="272"/>
      <c r="Y393" s="273"/>
      <c r="Z393" s="273"/>
      <c r="AA393" s="273"/>
      <c r="AB393" s="274"/>
      <c r="AC393" s="149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</row>
    <row r="394" spans="1:53" ht="15" customHeight="1">
      <c r="A394" s="408"/>
      <c r="B394" s="409"/>
      <c r="C394" s="432"/>
      <c r="D394" s="433"/>
      <c r="E394" s="459"/>
      <c r="F394" s="433"/>
      <c r="G394" s="283"/>
      <c r="H394" s="459"/>
      <c r="I394" s="433"/>
      <c r="J394" s="283"/>
      <c r="K394" s="459"/>
      <c r="L394" s="433"/>
      <c r="M394" s="283"/>
      <c r="N394" s="459"/>
      <c r="O394" s="433"/>
      <c r="P394" s="283"/>
      <c r="Q394" s="459"/>
      <c r="R394" s="433"/>
      <c r="S394" s="283"/>
      <c r="T394" s="534"/>
      <c r="U394" s="535"/>
      <c r="V394" s="271"/>
      <c r="W394" s="272"/>
      <c r="X394" s="272"/>
      <c r="Y394" s="273"/>
      <c r="Z394" s="273"/>
      <c r="AA394" s="273"/>
      <c r="AB394" s="274"/>
      <c r="AC394" s="149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</row>
    <row r="395" spans="1:53" ht="15" customHeight="1">
      <c r="A395" s="408"/>
      <c r="B395" s="409"/>
      <c r="C395" s="432"/>
      <c r="D395" s="433"/>
      <c r="E395" s="459"/>
      <c r="F395" s="433"/>
      <c r="G395" s="283"/>
      <c r="H395" s="459"/>
      <c r="I395" s="433"/>
      <c r="J395" s="283"/>
      <c r="K395" s="459"/>
      <c r="L395" s="433"/>
      <c r="M395" s="283"/>
      <c r="N395" s="459"/>
      <c r="O395" s="433"/>
      <c r="P395" s="283"/>
      <c r="Q395" s="459"/>
      <c r="R395" s="433"/>
      <c r="S395" s="283"/>
      <c r="T395" s="534"/>
      <c r="U395" s="535"/>
      <c r="V395" s="271"/>
      <c r="W395" s="272"/>
      <c r="X395" s="272"/>
      <c r="Y395" s="273"/>
      <c r="Z395" s="273"/>
      <c r="AA395" s="273"/>
      <c r="AB395" s="274"/>
      <c r="AC395" s="149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</row>
    <row r="396" spans="1:53" ht="15" customHeight="1">
      <c r="A396" s="408"/>
      <c r="B396" s="409"/>
      <c r="C396" s="432"/>
      <c r="D396" s="433"/>
      <c r="E396" s="459"/>
      <c r="F396" s="433"/>
      <c r="G396" s="283"/>
      <c r="H396" s="459"/>
      <c r="I396" s="433"/>
      <c r="J396" s="283"/>
      <c r="K396" s="459"/>
      <c r="L396" s="433"/>
      <c r="M396" s="283"/>
      <c r="N396" s="459"/>
      <c r="O396" s="433"/>
      <c r="P396" s="283"/>
      <c r="Q396" s="459"/>
      <c r="R396" s="433"/>
      <c r="S396" s="283"/>
      <c r="T396" s="534"/>
      <c r="U396" s="535"/>
      <c r="V396" s="271"/>
      <c r="W396" s="272"/>
      <c r="X396" s="272"/>
      <c r="Y396" s="273"/>
      <c r="Z396" s="273"/>
      <c r="AA396" s="273"/>
      <c r="AB396" s="274"/>
      <c r="AC396" s="149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</row>
    <row r="397" spans="1:53" ht="15" customHeight="1">
      <c r="A397" s="408"/>
      <c r="B397" s="409"/>
      <c r="C397" s="432"/>
      <c r="D397" s="433"/>
      <c r="E397" s="459"/>
      <c r="F397" s="433"/>
      <c r="G397" s="283"/>
      <c r="H397" s="459"/>
      <c r="I397" s="433"/>
      <c r="J397" s="283"/>
      <c r="K397" s="459"/>
      <c r="L397" s="433"/>
      <c r="M397" s="283"/>
      <c r="N397" s="459"/>
      <c r="O397" s="433"/>
      <c r="P397" s="283"/>
      <c r="Q397" s="459"/>
      <c r="R397" s="433"/>
      <c r="S397" s="283"/>
      <c r="T397" s="534"/>
      <c r="U397" s="535"/>
      <c r="V397" s="271"/>
      <c r="W397" s="272"/>
      <c r="X397" s="272"/>
      <c r="Y397" s="273"/>
      <c r="Z397" s="273"/>
      <c r="AA397" s="273"/>
      <c r="AB397" s="274"/>
      <c r="AC397" s="149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</row>
    <row r="398" spans="1:53" ht="15" customHeight="1">
      <c r="A398" s="408"/>
      <c r="B398" s="409"/>
      <c r="C398" s="432"/>
      <c r="D398" s="433"/>
      <c r="E398" s="459"/>
      <c r="F398" s="433"/>
      <c r="G398" s="283"/>
      <c r="H398" s="459"/>
      <c r="I398" s="433"/>
      <c r="J398" s="283"/>
      <c r="K398" s="459"/>
      <c r="L398" s="433"/>
      <c r="M398" s="283"/>
      <c r="N398" s="459"/>
      <c r="O398" s="433"/>
      <c r="P398" s="283"/>
      <c r="Q398" s="459"/>
      <c r="R398" s="433"/>
      <c r="S398" s="283"/>
      <c r="T398" s="534"/>
      <c r="U398" s="535"/>
      <c r="V398" s="271"/>
      <c r="W398" s="272"/>
      <c r="X398" s="272"/>
      <c r="Y398" s="273"/>
      <c r="Z398" s="273"/>
      <c r="AA398" s="273"/>
      <c r="AB398" s="274"/>
      <c r="AC398" s="149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</row>
    <row r="399" spans="1:53" ht="15" customHeight="1">
      <c r="A399" s="408"/>
      <c r="B399" s="409"/>
      <c r="C399" s="432"/>
      <c r="D399" s="433"/>
      <c r="E399" s="459"/>
      <c r="F399" s="433"/>
      <c r="G399" s="283"/>
      <c r="H399" s="459"/>
      <c r="I399" s="433"/>
      <c r="J399" s="283"/>
      <c r="K399" s="459"/>
      <c r="L399" s="433"/>
      <c r="M399" s="283"/>
      <c r="N399" s="459"/>
      <c r="O399" s="433"/>
      <c r="P399" s="283"/>
      <c r="Q399" s="459"/>
      <c r="R399" s="433"/>
      <c r="S399" s="283"/>
      <c r="T399" s="534"/>
      <c r="U399" s="535"/>
      <c r="V399" s="271"/>
      <c r="W399" s="272"/>
      <c r="X399" s="272"/>
      <c r="Y399" s="273"/>
      <c r="Z399" s="273"/>
      <c r="AA399" s="273"/>
      <c r="AB399" s="274"/>
      <c r="AC399" s="149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</row>
    <row r="400" spans="1:53" ht="15" customHeight="1">
      <c r="A400" s="408"/>
      <c r="B400" s="409"/>
      <c r="C400" s="432"/>
      <c r="D400" s="433"/>
      <c r="E400" s="459"/>
      <c r="F400" s="433"/>
      <c r="G400" s="283"/>
      <c r="H400" s="459"/>
      <c r="I400" s="433"/>
      <c r="J400" s="283"/>
      <c r="K400" s="459"/>
      <c r="L400" s="433"/>
      <c r="M400" s="283"/>
      <c r="N400" s="459"/>
      <c r="O400" s="433"/>
      <c r="P400" s="283"/>
      <c r="Q400" s="459"/>
      <c r="R400" s="433"/>
      <c r="S400" s="283"/>
      <c r="T400" s="534"/>
      <c r="U400" s="535"/>
      <c r="V400" s="271"/>
      <c r="W400" s="272"/>
      <c r="X400" s="272"/>
      <c r="Y400" s="273"/>
      <c r="Z400" s="273"/>
      <c r="AA400" s="273"/>
      <c r="AB400" s="274"/>
      <c r="AC400" s="149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</row>
    <row r="401" spans="1:53" ht="15" customHeight="1">
      <c r="A401" s="408"/>
      <c r="B401" s="409"/>
      <c r="C401" s="432"/>
      <c r="D401" s="433"/>
      <c r="E401" s="459"/>
      <c r="F401" s="433"/>
      <c r="G401" s="283"/>
      <c r="H401" s="459"/>
      <c r="I401" s="433"/>
      <c r="J401" s="283"/>
      <c r="K401" s="459"/>
      <c r="L401" s="433"/>
      <c r="M401" s="283"/>
      <c r="N401" s="459"/>
      <c r="O401" s="433"/>
      <c r="P401" s="283"/>
      <c r="Q401" s="459"/>
      <c r="R401" s="433"/>
      <c r="S401" s="283"/>
      <c r="T401" s="534"/>
      <c r="U401" s="535"/>
      <c r="V401" s="271"/>
      <c r="W401" s="272"/>
      <c r="X401" s="272"/>
      <c r="Y401" s="273"/>
      <c r="Z401" s="273"/>
      <c r="AA401" s="273"/>
      <c r="AB401" s="274"/>
      <c r="AC401" s="149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</row>
    <row r="402" spans="1:53" ht="15" customHeight="1">
      <c r="A402" s="408"/>
      <c r="B402" s="409"/>
      <c r="C402" s="432"/>
      <c r="D402" s="433"/>
      <c r="E402" s="459"/>
      <c r="F402" s="433"/>
      <c r="G402" s="283"/>
      <c r="H402" s="459"/>
      <c r="I402" s="433"/>
      <c r="J402" s="283"/>
      <c r="K402" s="459"/>
      <c r="L402" s="433"/>
      <c r="M402" s="283"/>
      <c r="N402" s="459"/>
      <c r="O402" s="433"/>
      <c r="P402" s="283"/>
      <c r="Q402" s="459"/>
      <c r="R402" s="433"/>
      <c r="S402" s="283"/>
      <c r="T402" s="534"/>
      <c r="U402" s="535"/>
      <c r="V402" s="271"/>
      <c r="W402" s="272"/>
      <c r="X402" s="272"/>
      <c r="Y402" s="273"/>
      <c r="Z402" s="273"/>
      <c r="AA402" s="273"/>
      <c r="AB402" s="274"/>
      <c r="AC402" s="149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</row>
    <row r="403" spans="1:53" ht="15" customHeight="1">
      <c r="A403" s="408"/>
      <c r="B403" s="409"/>
      <c r="C403" s="432"/>
      <c r="D403" s="433"/>
      <c r="E403" s="459"/>
      <c r="F403" s="433"/>
      <c r="G403" s="283"/>
      <c r="H403" s="459"/>
      <c r="I403" s="433"/>
      <c r="J403" s="283"/>
      <c r="K403" s="459"/>
      <c r="L403" s="433"/>
      <c r="M403" s="283"/>
      <c r="N403" s="459"/>
      <c r="O403" s="433"/>
      <c r="P403" s="283"/>
      <c r="Q403" s="459"/>
      <c r="R403" s="433"/>
      <c r="S403" s="283"/>
      <c r="T403" s="534"/>
      <c r="U403" s="535"/>
      <c r="V403" s="271"/>
      <c r="W403" s="272"/>
      <c r="X403" s="272"/>
      <c r="Y403" s="273"/>
      <c r="Z403" s="273"/>
      <c r="AA403" s="273"/>
      <c r="AB403" s="274"/>
      <c r="AC403" s="149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</row>
    <row r="404" spans="1:53" ht="15" customHeight="1">
      <c r="A404" s="408"/>
      <c r="B404" s="409"/>
      <c r="C404" s="432"/>
      <c r="D404" s="433"/>
      <c r="E404" s="459"/>
      <c r="F404" s="433"/>
      <c r="G404" s="283"/>
      <c r="H404" s="459"/>
      <c r="I404" s="433"/>
      <c r="J404" s="283"/>
      <c r="K404" s="459"/>
      <c r="L404" s="433"/>
      <c r="M404" s="283"/>
      <c r="N404" s="459"/>
      <c r="O404" s="433"/>
      <c r="P404" s="283"/>
      <c r="Q404" s="459"/>
      <c r="R404" s="433"/>
      <c r="S404" s="283"/>
      <c r="T404" s="534"/>
      <c r="U404" s="535"/>
      <c r="V404" s="271"/>
      <c r="W404" s="272"/>
      <c r="X404" s="272"/>
      <c r="Y404" s="273"/>
      <c r="Z404" s="273"/>
      <c r="AA404" s="273"/>
      <c r="AB404" s="274"/>
      <c r="AC404" s="149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</row>
    <row r="405" spans="1:53" ht="15" customHeight="1">
      <c r="A405" s="408"/>
      <c r="B405" s="409"/>
      <c r="C405" s="432"/>
      <c r="D405" s="433"/>
      <c r="E405" s="459"/>
      <c r="F405" s="433"/>
      <c r="G405" s="283"/>
      <c r="H405" s="459"/>
      <c r="I405" s="433"/>
      <c r="J405" s="283"/>
      <c r="K405" s="459"/>
      <c r="L405" s="433"/>
      <c r="M405" s="283"/>
      <c r="N405" s="459"/>
      <c r="O405" s="433"/>
      <c r="P405" s="283"/>
      <c r="Q405" s="459"/>
      <c r="R405" s="433"/>
      <c r="S405" s="283"/>
      <c r="T405" s="534"/>
      <c r="U405" s="535"/>
      <c r="V405" s="271"/>
      <c r="W405" s="272"/>
      <c r="X405" s="272"/>
      <c r="Y405" s="273"/>
      <c r="Z405" s="273"/>
      <c r="AA405" s="273"/>
      <c r="AB405" s="274"/>
      <c r="AC405" s="149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</row>
    <row r="406" spans="1:53" ht="15" customHeight="1">
      <c r="A406" s="408"/>
      <c r="B406" s="409"/>
      <c r="C406" s="432"/>
      <c r="D406" s="433"/>
      <c r="E406" s="459"/>
      <c r="F406" s="433"/>
      <c r="G406" s="283"/>
      <c r="H406" s="459"/>
      <c r="I406" s="433"/>
      <c r="J406" s="283"/>
      <c r="K406" s="459"/>
      <c r="L406" s="433"/>
      <c r="M406" s="283"/>
      <c r="N406" s="459"/>
      <c r="O406" s="433"/>
      <c r="P406" s="283"/>
      <c r="Q406" s="459"/>
      <c r="R406" s="433"/>
      <c r="S406" s="283"/>
      <c r="T406" s="534"/>
      <c r="U406" s="535"/>
      <c r="V406" s="271"/>
      <c r="W406" s="272"/>
      <c r="X406" s="272"/>
      <c r="Y406" s="273"/>
      <c r="Z406" s="273"/>
      <c r="AA406" s="273"/>
      <c r="AB406" s="274"/>
      <c r="AC406" s="149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</row>
    <row r="407" spans="1:53" ht="15" customHeight="1">
      <c r="A407" s="408"/>
      <c r="B407" s="409"/>
      <c r="C407" s="432"/>
      <c r="D407" s="433"/>
      <c r="E407" s="459"/>
      <c r="F407" s="433"/>
      <c r="G407" s="283"/>
      <c r="H407" s="459"/>
      <c r="I407" s="433"/>
      <c r="J407" s="283"/>
      <c r="K407" s="459"/>
      <c r="L407" s="433"/>
      <c r="M407" s="283"/>
      <c r="N407" s="459"/>
      <c r="O407" s="433"/>
      <c r="P407" s="283"/>
      <c r="Q407" s="459"/>
      <c r="R407" s="433"/>
      <c r="S407" s="283"/>
      <c r="T407" s="534"/>
      <c r="U407" s="535"/>
      <c r="V407" s="271"/>
      <c r="W407" s="272"/>
      <c r="X407" s="272"/>
      <c r="Y407" s="273"/>
      <c r="Z407" s="273"/>
      <c r="AA407" s="273"/>
      <c r="AB407" s="274"/>
      <c r="AC407" s="149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</row>
    <row r="408" spans="1:53" ht="15" customHeight="1">
      <c r="A408" s="408"/>
      <c r="B408" s="409"/>
      <c r="C408" s="432"/>
      <c r="D408" s="433"/>
      <c r="E408" s="459"/>
      <c r="F408" s="433"/>
      <c r="G408" s="283"/>
      <c r="H408" s="459"/>
      <c r="I408" s="433"/>
      <c r="J408" s="283"/>
      <c r="K408" s="459"/>
      <c r="L408" s="433"/>
      <c r="M408" s="283"/>
      <c r="N408" s="459"/>
      <c r="O408" s="433"/>
      <c r="P408" s="283"/>
      <c r="Q408" s="459"/>
      <c r="R408" s="433"/>
      <c r="S408" s="283"/>
      <c r="T408" s="534"/>
      <c r="U408" s="535"/>
      <c r="V408" s="271"/>
      <c r="W408" s="272"/>
      <c r="X408" s="272"/>
      <c r="Y408" s="273"/>
      <c r="Z408" s="273"/>
      <c r="AA408" s="273"/>
      <c r="AB408" s="274"/>
      <c r="AC408" s="149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</row>
    <row r="409" spans="1:53" ht="15" customHeight="1">
      <c r="A409" s="408"/>
      <c r="B409" s="409"/>
      <c r="C409" s="432"/>
      <c r="D409" s="433"/>
      <c r="E409" s="459"/>
      <c r="F409" s="433"/>
      <c r="G409" s="283"/>
      <c r="H409" s="459"/>
      <c r="I409" s="433"/>
      <c r="J409" s="283"/>
      <c r="K409" s="459"/>
      <c r="L409" s="433"/>
      <c r="M409" s="283"/>
      <c r="N409" s="459"/>
      <c r="O409" s="433"/>
      <c r="P409" s="283"/>
      <c r="Q409" s="459"/>
      <c r="R409" s="433"/>
      <c r="S409" s="283"/>
      <c r="T409" s="534"/>
      <c r="U409" s="535"/>
      <c r="V409" s="271"/>
      <c r="W409" s="272"/>
      <c r="X409" s="272"/>
      <c r="Y409" s="273"/>
      <c r="Z409" s="273"/>
      <c r="AA409" s="273"/>
      <c r="AB409" s="274"/>
      <c r="AC409" s="149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</row>
    <row r="410" spans="1:53" ht="15" customHeight="1">
      <c r="A410" s="408"/>
      <c r="B410" s="409"/>
      <c r="C410" s="432"/>
      <c r="D410" s="433"/>
      <c r="E410" s="459"/>
      <c r="F410" s="433"/>
      <c r="G410" s="283"/>
      <c r="H410" s="459"/>
      <c r="I410" s="433"/>
      <c r="J410" s="283"/>
      <c r="K410" s="459"/>
      <c r="L410" s="433"/>
      <c r="M410" s="283"/>
      <c r="N410" s="459"/>
      <c r="O410" s="433"/>
      <c r="P410" s="283"/>
      <c r="Q410" s="459"/>
      <c r="R410" s="433"/>
      <c r="S410" s="283"/>
      <c r="T410" s="534"/>
      <c r="U410" s="535"/>
      <c r="V410" s="271"/>
      <c r="W410" s="272"/>
      <c r="X410" s="272"/>
      <c r="Y410" s="273"/>
      <c r="Z410" s="273"/>
      <c r="AA410" s="273"/>
      <c r="AB410" s="274"/>
      <c r="AC410" s="149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</row>
    <row r="411" spans="1:53" ht="15" customHeight="1">
      <c r="A411" s="408"/>
      <c r="B411" s="409"/>
      <c r="C411" s="432"/>
      <c r="D411" s="433"/>
      <c r="E411" s="459"/>
      <c r="F411" s="433"/>
      <c r="G411" s="283"/>
      <c r="H411" s="459"/>
      <c r="I411" s="433"/>
      <c r="J411" s="283"/>
      <c r="K411" s="459"/>
      <c r="L411" s="433"/>
      <c r="M411" s="283"/>
      <c r="N411" s="459"/>
      <c r="O411" s="433"/>
      <c r="P411" s="283"/>
      <c r="Q411" s="459"/>
      <c r="R411" s="433"/>
      <c r="S411" s="283"/>
      <c r="T411" s="534"/>
      <c r="U411" s="535"/>
      <c r="V411" s="271"/>
      <c r="W411" s="272"/>
      <c r="X411" s="272"/>
      <c r="Y411" s="273"/>
      <c r="Z411" s="273"/>
      <c r="AA411" s="273"/>
      <c r="AB411" s="274"/>
      <c r="AC411" s="149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</row>
    <row r="412" spans="1:53" ht="15" customHeight="1">
      <c r="A412" s="408"/>
      <c r="B412" s="409"/>
      <c r="C412" s="432"/>
      <c r="D412" s="433"/>
      <c r="E412" s="459"/>
      <c r="F412" s="433"/>
      <c r="G412" s="283"/>
      <c r="H412" s="459"/>
      <c r="I412" s="433"/>
      <c r="J412" s="283"/>
      <c r="K412" s="459"/>
      <c r="L412" s="433"/>
      <c r="M412" s="283"/>
      <c r="N412" s="459"/>
      <c r="O412" s="433"/>
      <c r="P412" s="283"/>
      <c r="Q412" s="459"/>
      <c r="R412" s="433"/>
      <c r="S412" s="283"/>
      <c r="T412" s="534"/>
      <c r="U412" s="535"/>
      <c r="V412" s="271"/>
      <c r="W412" s="272"/>
      <c r="X412" s="272"/>
      <c r="Y412" s="273"/>
      <c r="Z412" s="273"/>
      <c r="AA412" s="273"/>
      <c r="AB412" s="274"/>
      <c r="AC412" s="149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</row>
    <row r="413" spans="1:53" ht="15" customHeight="1">
      <c r="A413" s="408"/>
      <c r="B413" s="409"/>
      <c r="C413" s="432"/>
      <c r="D413" s="433"/>
      <c r="E413" s="459"/>
      <c r="F413" s="433"/>
      <c r="G413" s="283"/>
      <c r="H413" s="459"/>
      <c r="I413" s="433"/>
      <c r="J413" s="283"/>
      <c r="K413" s="459"/>
      <c r="L413" s="433"/>
      <c r="M413" s="283"/>
      <c r="N413" s="459"/>
      <c r="O413" s="433"/>
      <c r="P413" s="283"/>
      <c r="Q413" s="459"/>
      <c r="R413" s="433"/>
      <c r="S413" s="283"/>
      <c r="T413" s="534"/>
      <c r="U413" s="535"/>
      <c r="V413" s="271"/>
      <c r="W413" s="272"/>
      <c r="X413" s="272"/>
      <c r="Y413" s="273"/>
      <c r="Z413" s="273"/>
      <c r="AA413" s="273"/>
      <c r="AB413" s="274"/>
      <c r="AC413" s="149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</row>
    <row r="414" spans="1:53" ht="15" customHeight="1">
      <c r="A414" s="408"/>
      <c r="B414" s="409"/>
      <c r="C414" s="432"/>
      <c r="D414" s="433"/>
      <c r="E414" s="459"/>
      <c r="F414" s="433"/>
      <c r="G414" s="283"/>
      <c r="H414" s="459"/>
      <c r="I414" s="433"/>
      <c r="J414" s="283"/>
      <c r="K414" s="459"/>
      <c r="L414" s="433"/>
      <c r="M414" s="283"/>
      <c r="N414" s="459"/>
      <c r="O414" s="433"/>
      <c r="P414" s="283"/>
      <c r="Q414" s="459"/>
      <c r="R414" s="433"/>
      <c r="S414" s="283"/>
      <c r="T414" s="534"/>
      <c r="U414" s="535"/>
      <c r="V414" s="271"/>
      <c r="W414" s="272"/>
      <c r="X414" s="272"/>
      <c r="Y414" s="273"/>
      <c r="Z414" s="273"/>
      <c r="AA414" s="273"/>
      <c r="AB414" s="274"/>
      <c r="AC414" s="149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</row>
    <row r="415" spans="1:53" ht="15" customHeight="1">
      <c r="A415" s="408"/>
      <c r="B415" s="409"/>
      <c r="C415" s="432"/>
      <c r="D415" s="433"/>
      <c r="E415" s="459"/>
      <c r="F415" s="433"/>
      <c r="G415" s="283"/>
      <c r="H415" s="459"/>
      <c r="I415" s="433"/>
      <c r="J415" s="283"/>
      <c r="K415" s="459"/>
      <c r="L415" s="433"/>
      <c r="M415" s="283"/>
      <c r="N415" s="459"/>
      <c r="O415" s="433"/>
      <c r="P415" s="283"/>
      <c r="Q415" s="459"/>
      <c r="R415" s="433"/>
      <c r="S415" s="283"/>
      <c r="T415" s="534"/>
      <c r="U415" s="535"/>
      <c r="V415" s="271"/>
      <c r="W415" s="272"/>
      <c r="X415" s="272"/>
      <c r="Y415" s="273"/>
      <c r="Z415" s="273"/>
      <c r="AA415" s="273"/>
      <c r="AB415" s="274"/>
      <c r="AC415" s="149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</row>
    <row r="416" spans="1:53" ht="15" customHeight="1">
      <c r="A416" s="408"/>
      <c r="B416" s="409"/>
      <c r="C416" s="432"/>
      <c r="D416" s="433"/>
      <c r="E416" s="459"/>
      <c r="F416" s="433"/>
      <c r="G416" s="283"/>
      <c r="H416" s="459"/>
      <c r="I416" s="433"/>
      <c r="J416" s="283"/>
      <c r="K416" s="459"/>
      <c r="L416" s="433"/>
      <c r="M416" s="283"/>
      <c r="N416" s="459"/>
      <c r="O416" s="433"/>
      <c r="P416" s="283"/>
      <c r="Q416" s="459"/>
      <c r="R416" s="433"/>
      <c r="S416" s="283"/>
      <c r="T416" s="534"/>
      <c r="U416" s="535"/>
      <c r="V416" s="271"/>
      <c r="W416" s="272"/>
      <c r="X416" s="272"/>
      <c r="Y416" s="273"/>
      <c r="Z416" s="273"/>
      <c r="AA416" s="273"/>
      <c r="AB416" s="274"/>
      <c r="AC416" s="149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</row>
    <row r="417" spans="1:53" ht="15" customHeight="1">
      <c r="A417" s="408"/>
      <c r="B417" s="409"/>
      <c r="C417" s="432"/>
      <c r="D417" s="433"/>
      <c r="E417" s="459"/>
      <c r="F417" s="433"/>
      <c r="G417" s="283"/>
      <c r="H417" s="459"/>
      <c r="I417" s="433"/>
      <c r="J417" s="283"/>
      <c r="K417" s="459"/>
      <c r="L417" s="433"/>
      <c r="M417" s="283"/>
      <c r="N417" s="459"/>
      <c r="O417" s="433"/>
      <c r="P417" s="283"/>
      <c r="Q417" s="459"/>
      <c r="R417" s="433"/>
      <c r="S417" s="283"/>
      <c r="T417" s="534"/>
      <c r="U417" s="535"/>
      <c r="V417" s="271"/>
      <c r="W417" s="272"/>
      <c r="X417" s="272"/>
      <c r="Y417" s="273"/>
      <c r="Z417" s="273"/>
      <c r="AA417" s="273"/>
      <c r="AB417" s="274"/>
      <c r="AC417" s="149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</row>
    <row r="418" spans="1:53" ht="15" customHeight="1">
      <c r="A418" s="408"/>
      <c r="B418" s="409"/>
      <c r="C418" s="432"/>
      <c r="D418" s="433"/>
      <c r="E418" s="459"/>
      <c r="F418" s="433"/>
      <c r="G418" s="283"/>
      <c r="H418" s="459"/>
      <c r="I418" s="433"/>
      <c r="J418" s="283"/>
      <c r="K418" s="459"/>
      <c r="L418" s="433"/>
      <c r="M418" s="283"/>
      <c r="N418" s="459"/>
      <c r="O418" s="433"/>
      <c r="P418" s="283"/>
      <c r="Q418" s="459"/>
      <c r="R418" s="433"/>
      <c r="S418" s="283"/>
      <c r="T418" s="534"/>
      <c r="U418" s="535"/>
      <c r="V418" s="271"/>
      <c r="W418" s="272"/>
      <c r="X418" s="272"/>
      <c r="Y418" s="273"/>
      <c r="Z418" s="273"/>
      <c r="AA418" s="273"/>
      <c r="AB418" s="274"/>
      <c r="AC418" s="149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</row>
    <row r="419" spans="1:53" ht="15" customHeight="1">
      <c r="A419" s="408"/>
      <c r="B419" s="409"/>
      <c r="C419" s="432"/>
      <c r="D419" s="433"/>
      <c r="E419" s="459"/>
      <c r="F419" s="433"/>
      <c r="G419" s="283"/>
      <c r="H419" s="459"/>
      <c r="I419" s="433"/>
      <c r="J419" s="283"/>
      <c r="K419" s="459"/>
      <c r="L419" s="433"/>
      <c r="M419" s="283"/>
      <c r="N419" s="459"/>
      <c r="O419" s="433"/>
      <c r="P419" s="283"/>
      <c r="Q419" s="459"/>
      <c r="R419" s="433"/>
      <c r="S419" s="283"/>
      <c r="T419" s="534"/>
      <c r="U419" s="535"/>
      <c r="V419" s="271"/>
      <c r="W419" s="272"/>
      <c r="X419" s="272"/>
      <c r="Y419" s="273"/>
      <c r="Z419" s="273"/>
      <c r="AA419" s="273"/>
      <c r="AB419" s="274"/>
      <c r="AC419" s="149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</row>
    <row r="420" spans="1:53" ht="15" customHeight="1">
      <c r="A420" s="408"/>
      <c r="B420" s="409"/>
      <c r="C420" s="432"/>
      <c r="D420" s="433"/>
      <c r="E420" s="459"/>
      <c r="F420" s="433"/>
      <c r="G420" s="283"/>
      <c r="H420" s="459"/>
      <c r="I420" s="433"/>
      <c r="J420" s="283"/>
      <c r="K420" s="459"/>
      <c r="L420" s="433"/>
      <c r="M420" s="283"/>
      <c r="N420" s="459"/>
      <c r="O420" s="433"/>
      <c r="P420" s="283"/>
      <c r="Q420" s="459"/>
      <c r="R420" s="433"/>
      <c r="S420" s="283"/>
      <c r="T420" s="534"/>
      <c r="U420" s="535"/>
      <c r="V420" s="271"/>
      <c r="W420" s="272"/>
      <c r="X420" s="272"/>
      <c r="Y420" s="273"/>
      <c r="Z420" s="273"/>
      <c r="AA420" s="273"/>
      <c r="AB420" s="274"/>
      <c r="AC420" s="149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</row>
    <row r="421" spans="1:53" ht="15" customHeight="1">
      <c r="A421" s="408"/>
      <c r="B421" s="409"/>
      <c r="C421" s="432"/>
      <c r="D421" s="433"/>
      <c r="E421" s="459"/>
      <c r="F421" s="433"/>
      <c r="G421" s="283"/>
      <c r="H421" s="459"/>
      <c r="I421" s="433"/>
      <c r="J421" s="283"/>
      <c r="K421" s="459"/>
      <c r="L421" s="433"/>
      <c r="M421" s="283"/>
      <c r="N421" s="459"/>
      <c r="O421" s="433"/>
      <c r="P421" s="283"/>
      <c r="Q421" s="459"/>
      <c r="R421" s="433"/>
      <c r="S421" s="283"/>
      <c r="T421" s="534"/>
      <c r="U421" s="535"/>
      <c r="V421" s="271"/>
      <c r="W421" s="272"/>
      <c r="X421" s="272"/>
      <c r="Y421" s="273"/>
      <c r="Z421" s="273"/>
      <c r="AA421" s="273"/>
      <c r="AB421" s="274"/>
      <c r="AC421" s="149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</row>
    <row r="422" spans="1:53" ht="15" customHeight="1">
      <c r="A422" s="408"/>
      <c r="B422" s="409"/>
      <c r="C422" s="432"/>
      <c r="D422" s="433"/>
      <c r="E422" s="459"/>
      <c r="F422" s="433"/>
      <c r="G422" s="283"/>
      <c r="H422" s="459"/>
      <c r="I422" s="433"/>
      <c r="J422" s="283"/>
      <c r="K422" s="459"/>
      <c r="L422" s="433"/>
      <c r="M422" s="283"/>
      <c r="N422" s="459"/>
      <c r="O422" s="433"/>
      <c r="P422" s="283"/>
      <c r="Q422" s="459"/>
      <c r="R422" s="433"/>
      <c r="S422" s="283"/>
      <c r="T422" s="534"/>
      <c r="U422" s="535"/>
      <c r="V422" s="271"/>
      <c r="W422" s="272"/>
      <c r="X422" s="272"/>
      <c r="Y422" s="273"/>
      <c r="Z422" s="273"/>
      <c r="AA422" s="273"/>
      <c r="AB422" s="274"/>
      <c r="AC422" s="149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</row>
    <row r="423" spans="1:53" ht="15" customHeight="1">
      <c r="A423" s="408"/>
      <c r="B423" s="409"/>
      <c r="C423" s="432"/>
      <c r="D423" s="433"/>
      <c r="E423" s="459"/>
      <c r="F423" s="433"/>
      <c r="G423" s="283"/>
      <c r="H423" s="459"/>
      <c r="I423" s="433"/>
      <c r="J423" s="283"/>
      <c r="K423" s="459"/>
      <c r="L423" s="433"/>
      <c r="M423" s="283"/>
      <c r="N423" s="459"/>
      <c r="O423" s="433"/>
      <c r="P423" s="283"/>
      <c r="Q423" s="459"/>
      <c r="R423" s="433"/>
      <c r="S423" s="283"/>
      <c r="T423" s="534"/>
      <c r="U423" s="535"/>
      <c r="V423" s="271"/>
      <c r="W423" s="272"/>
      <c r="X423" s="272"/>
      <c r="Y423" s="273"/>
      <c r="Z423" s="273"/>
      <c r="AA423" s="273"/>
      <c r="AB423" s="274"/>
      <c r="AC423" s="149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</row>
    <row r="424" spans="1:53" ht="15" customHeight="1">
      <c r="A424" s="408"/>
      <c r="B424" s="409"/>
      <c r="C424" s="432"/>
      <c r="D424" s="433"/>
      <c r="E424" s="459"/>
      <c r="F424" s="433"/>
      <c r="G424" s="283"/>
      <c r="H424" s="459"/>
      <c r="I424" s="433"/>
      <c r="J424" s="283"/>
      <c r="K424" s="459"/>
      <c r="L424" s="433"/>
      <c r="M424" s="283"/>
      <c r="N424" s="459"/>
      <c r="O424" s="433"/>
      <c r="P424" s="283"/>
      <c r="Q424" s="459"/>
      <c r="R424" s="433"/>
      <c r="S424" s="283"/>
      <c r="T424" s="534"/>
      <c r="U424" s="535"/>
      <c r="V424" s="271"/>
      <c r="W424" s="272"/>
      <c r="X424" s="272"/>
      <c r="Y424" s="273"/>
      <c r="Z424" s="273"/>
      <c r="AA424" s="273"/>
      <c r="AB424" s="274"/>
      <c r="AC424" s="149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  <c r="AS424" s="72"/>
      <c r="AT424" s="72"/>
      <c r="AU424" s="72"/>
      <c r="AV424" s="72"/>
      <c r="AW424" s="72"/>
      <c r="AX424" s="72"/>
      <c r="AY424" s="72"/>
      <c r="AZ424" s="72"/>
      <c r="BA424" s="72"/>
    </row>
    <row r="425" spans="1:53" ht="15" customHeight="1">
      <c r="A425" s="408"/>
      <c r="B425" s="409"/>
      <c r="C425" s="432"/>
      <c r="D425" s="433"/>
      <c r="E425" s="459"/>
      <c r="F425" s="433"/>
      <c r="G425" s="283"/>
      <c r="H425" s="459"/>
      <c r="I425" s="433"/>
      <c r="J425" s="283"/>
      <c r="K425" s="459"/>
      <c r="L425" s="433"/>
      <c r="M425" s="283"/>
      <c r="N425" s="459"/>
      <c r="O425" s="433"/>
      <c r="P425" s="283"/>
      <c r="Q425" s="459"/>
      <c r="R425" s="433"/>
      <c r="S425" s="283"/>
      <c r="T425" s="534"/>
      <c r="U425" s="535"/>
      <c r="V425" s="271"/>
      <c r="W425" s="272"/>
      <c r="X425" s="272"/>
      <c r="Y425" s="273"/>
      <c r="Z425" s="273"/>
      <c r="AA425" s="273"/>
      <c r="AB425" s="274"/>
      <c r="AC425" s="149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  <c r="AP425" s="72"/>
      <c r="AQ425" s="72"/>
      <c r="AR425" s="72"/>
      <c r="AS425" s="72"/>
      <c r="AT425" s="72"/>
      <c r="AU425" s="72"/>
      <c r="AV425" s="72"/>
      <c r="AW425" s="72"/>
      <c r="AX425" s="72"/>
      <c r="AY425" s="72"/>
      <c r="AZ425" s="72"/>
      <c r="BA425" s="72"/>
    </row>
    <row r="426" spans="1:53" ht="15" customHeight="1">
      <c r="A426" s="408"/>
      <c r="B426" s="409"/>
      <c r="C426" s="432"/>
      <c r="D426" s="433"/>
      <c r="E426" s="459"/>
      <c r="F426" s="433"/>
      <c r="G426" s="283"/>
      <c r="H426" s="459"/>
      <c r="I426" s="433"/>
      <c r="J426" s="283"/>
      <c r="K426" s="459"/>
      <c r="L426" s="433"/>
      <c r="M426" s="283"/>
      <c r="N426" s="459"/>
      <c r="O426" s="433"/>
      <c r="P426" s="283"/>
      <c r="Q426" s="459"/>
      <c r="R426" s="433"/>
      <c r="S426" s="283"/>
      <c r="T426" s="534"/>
      <c r="U426" s="535"/>
      <c r="V426" s="271"/>
      <c r="W426" s="272"/>
      <c r="X426" s="272"/>
      <c r="Y426" s="273"/>
      <c r="Z426" s="273"/>
      <c r="AA426" s="273"/>
      <c r="AB426" s="274"/>
      <c r="AC426" s="149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  <c r="AS426" s="72"/>
      <c r="AT426" s="72"/>
      <c r="AU426" s="72"/>
      <c r="AV426" s="72"/>
      <c r="AW426" s="72"/>
      <c r="AX426" s="72"/>
      <c r="AY426" s="72"/>
      <c r="AZ426" s="72"/>
      <c r="BA426" s="72"/>
    </row>
    <row r="427" spans="1:53" ht="15" customHeight="1">
      <c r="A427" s="408"/>
      <c r="B427" s="409"/>
      <c r="C427" s="432"/>
      <c r="D427" s="433"/>
      <c r="E427" s="459"/>
      <c r="F427" s="433"/>
      <c r="G427" s="283"/>
      <c r="H427" s="459"/>
      <c r="I427" s="433"/>
      <c r="J427" s="283"/>
      <c r="K427" s="459"/>
      <c r="L427" s="433"/>
      <c r="M427" s="283"/>
      <c r="N427" s="459"/>
      <c r="O427" s="433"/>
      <c r="P427" s="283"/>
      <c r="Q427" s="459"/>
      <c r="R427" s="433"/>
      <c r="S427" s="283"/>
      <c r="T427" s="534"/>
      <c r="U427" s="535"/>
      <c r="V427" s="271"/>
      <c r="W427" s="272"/>
      <c r="X427" s="272"/>
      <c r="Y427" s="273"/>
      <c r="Z427" s="273"/>
      <c r="AA427" s="273"/>
      <c r="AB427" s="274"/>
      <c r="AC427" s="149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  <c r="AS427" s="72"/>
      <c r="AT427" s="72"/>
      <c r="AU427" s="72"/>
      <c r="AV427" s="72"/>
      <c r="AW427" s="72"/>
      <c r="AX427" s="72"/>
      <c r="AY427" s="72"/>
      <c r="AZ427" s="72"/>
      <c r="BA427" s="72"/>
    </row>
    <row r="428" spans="1:53" ht="15" customHeight="1">
      <c r="A428" s="408"/>
      <c r="B428" s="409"/>
      <c r="C428" s="432"/>
      <c r="D428" s="433"/>
      <c r="E428" s="459"/>
      <c r="F428" s="433"/>
      <c r="G428" s="283"/>
      <c r="H428" s="459"/>
      <c r="I428" s="433"/>
      <c r="J428" s="283"/>
      <c r="K428" s="459"/>
      <c r="L428" s="433"/>
      <c r="M428" s="283"/>
      <c r="N428" s="459"/>
      <c r="O428" s="433"/>
      <c r="P428" s="283"/>
      <c r="Q428" s="459"/>
      <c r="R428" s="433"/>
      <c r="S428" s="283"/>
      <c r="T428" s="534"/>
      <c r="U428" s="535"/>
      <c r="V428" s="271"/>
      <c r="W428" s="272"/>
      <c r="X428" s="272"/>
      <c r="Y428" s="273"/>
      <c r="Z428" s="273"/>
      <c r="AA428" s="273"/>
      <c r="AB428" s="274"/>
      <c r="AC428" s="149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72"/>
      <c r="AX428" s="72"/>
      <c r="AY428" s="72"/>
      <c r="AZ428" s="72"/>
      <c r="BA428" s="72"/>
    </row>
    <row r="429" spans="1:53" ht="15" customHeight="1">
      <c r="A429" s="408"/>
      <c r="B429" s="409"/>
      <c r="C429" s="432"/>
      <c r="D429" s="433"/>
      <c r="E429" s="459"/>
      <c r="F429" s="433"/>
      <c r="G429" s="283"/>
      <c r="H429" s="459"/>
      <c r="I429" s="433"/>
      <c r="J429" s="283"/>
      <c r="K429" s="459"/>
      <c r="L429" s="433"/>
      <c r="M429" s="283"/>
      <c r="N429" s="459"/>
      <c r="O429" s="433"/>
      <c r="P429" s="283"/>
      <c r="Q429" s="459"/>
      <c r="R429" s="433"/>
      <c r="S429" s="283"/>
      <c r="T429" s="534"/>
      <c r="U429" s="535"/>
      <c r="V429" s="271"/>
      <c r="W429" s="272"/>
      <c r="X429" s="272"/>
      <c r="Y429" s="273"/>
      <c r="Z429" s="273"/>
      <c r="AA429" s="273"/>
      <c r="AB429" s="274"/>
      <c r="AC429" s="149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  <c r="AS429" s="72"/>
      <c r="AT429" s="72"/>
      <c r="AU429" s="72"/>
      <c r="AV429" s="72"/>
      <c r="AW429" s="72"/>
      <c r="AX429" s="72"/>
      <c r="AY429" s="72"/>
      <c r="AZ429" s="72"/>
      <c r="BA429" s="72"/>
    </row>
    <row r="430" spans="1:53" ht="15" customHeight="1">
      <c r="A430" s="408"/>
      <c r="B430" s="409"/>
      <c r="C430" s="432"/>
      <c r="D430" s="433"/>
      <c r="E430" s="459"/>
      <c r="F430" s="433"/>
      <c r="G430" s="283"/>
      <c r="H430" s="459"/>
      <c r="I430" s="433"/>
      <c r="J430" s="283"/>
      <c r="K430" s="459"/>
      <c r="L430" s="433"/>
      <c r="M430" s="283"/>
      <c r="N430" s="459"/>
      <c r="O430" s="433"/>
      <c r="P430" s="283"/>
      <c r="Q430" s="459"/>
      <c r="R430" s="433"/>
      <c r="S430" s="283"/>
      <c r="T430" s="534"/>
      <c r="U430" s="535"/>
      <c r="V430" s="271"/>
      <c r="W430" s="272"/>
      <c r="X430" s="272"/>
      <c r="Y430" s="273"/>
      <c r="Z430" s="273"/>
      <c r="AA430" s="273"/>
      <c r="AB430" s="274"/>
      <c r="AC430" s="149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  <c r="AS430" s="72"/>
      <c r="AT430" s="72"/>
      <c r="AU430" s="72"/>
      <c r="AV430" s="72"/>
      <c r="AW430" s="72"/>
      <c r="AX430" s="72"/>
      <c r="AY430" s="72"/>
      <c r="AZ430" s="72"/>
      <c r="BA430" s="72"/>
    </row>
    <row r="431" spans="1:53" ht="15" customHeight="1">
      <c r="A431" s="408"/>
      <c r="B431" s="409"/>
      <c r="C431" s="432"/>
      <c r="D431" s="433"/>
      <c r="E431" s="459"/>
      <c r="F431" s="433"/>
      <c r="G431" s="283"/>
      <c r="H431" s="459"/>
      <c r="I431" s="433"/>
      <c r="J431" s="283"/>
      <c r="K431" s="459"/>
      <c r="L431" s="433"/>
      <c r="M431" s="283"/>
      <c r="N431" s="459"/>
      <c r="O431" s="433"/>
      <c r="P431" s="283"/>
      <c r="Q431" s="459"/>
      <c r="R431" s="433"/>
      <c r="S431" s="283"/>
      <c r="T431" s="534"/>
      <c r="U431" s="535"/>
      <c r="V431" s="271"/>
      <c r="W431" s="272"/>
      <c r="X431" s="272"/>
      <c r="Y431" s="273"/>
      <c r="Z431" s="273"/>
      <c r="AA431" s="273"/>
      <c r="AB431" s="274"/>
      <c r="AC431" s="149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  <c r="AS431" s="72"/>
      <c r="AT431" s="72"/>
      <c r="AU431" s="72"/>
      <c r="AV431" s="72"/>
      <c r="AW431" s="72"/>
      <c r="AX431" s="72"/>
      <c r="AY431" s="72"/>
      <c r="AZ431" s="72"/>
      <c r="BA431" s="72"/>
    </row>
    <row r="432" spans="1:53" ht="15" customHeight="1">
      <c r="A432" s="408"/>
      <c r="B432" s="409"/>
      <c r="C432" s="432"/>
      <c r="D432" s="433"/>
      <c r="E432" s="459"/>
      <c r="F432" s="433"/>
      <c r="G432" s="283"/>
      <c r="H432" s="459"/>
      <c r="I432" s="433"/>
      <c r="J432" s="283"/>
      <c r="K432" s="459"/>
      <c r="L432" s="433"/>
      <c r="M432" s="283"/>
      <c r="N432" s="459"/>
      <c r="O432" s="433"/>
      <c r="P432" s="283"/>
      <c r="Q432" s="459"/>
      <c r="R432" s="433"/>
      <c r="S432" s="283"/>
      <c r="T432" s="534"/>
      <c r="U432" s="535"/>
      <c r="V432" s="271"/>
      <c r="W432" s="272"/>
      <c r="X432" s="272"/>
      <c r="Y432" s="273"/>
      <c r="Z432" s="273"/>
      <c r="AA432" s="273"/>
      <c r="AB432" s="274"/>
      <c r="AC432" s="149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  <c r="AS432" s="72"/>
      <c r="AT432" s="72"/>
      <c r="AU432" s="72"/>
      <c r="AV432" s="72"/>
      <c r="AW432" s="72"/>
      <c r="AX432" s="72"/>
      <c r="AY432" s="72"/>
      <c r="AZ432" s="72"/>
      <c r="BA432" s="72"/>
    </row>
    <row r="433" spans="1:53" ht="15" customHeight="1">
      <c r="A433" s="408"/>
      <c r="B433" s="409"/>
      <c r="C433" s="432"/>
      <c r="D433" s="433"/>
      <c r="E433" s="459"/>
      <c r="F433" s="433"/>
      <c r="G433" s="283"/>
      <c r="H433" s="459"/>
      <c r="I433" s="433"/>
      <c r="J433" s="283"/>
      <c r="K433" s="459"/>
      <c r="L433" s="433"/>
      <c r="M433" s="283"/>
      <c r="N433" s="459"/>
      <c r="O433" s="433"/>
      <c r="P433" s="283"/>
      <c r="Q433" s="459"/>
      <c r="R433" s="433"/>
      <c r="S433" s="283"/>
      <c r="T433" s="534"/>
      <c r="U433" s="535"/>
      <c r="V433" s="271"/>
      <c r="W433" s="272"/>
      <c r="X433" s="272"/>
      <c r="Y433" s="273"/>
      <c r="Z433" s="273"/>
      <c r="AA433" s="273"/>
      <c r="AB433" s="274"/>
      <c r="AC433" s="149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</row>
    <row r="434" spans="1:53" ht="15" customHeight="1">
      <c r="A434" s="408"/>
      <c r="B434" s="409"/>
      <c r="C434" s="432"/>
      <c r="D434" s="433"/>
      <c r="E434" s="459"/>
      <c r="F434" s="433"/>
      <c r="G434" s="283"/>
      <c r="H434" s="459"/>
      <c r="I434" s="433"/>
      <c r="J434" s="283"/>
      <c r="K434" s="459"/>
      <c r="L434" s="433"/>
      <c r="M434" s="283"/>
      <c r="N434" s="459"/>
      <c r="O434" s="433"/>
      <c r="P434" s="283"/>
      <c r="Q434" s="459"/>
      <c r="R434" s="433"/>
      <c r="S434" s="283"/>
      <c r="T434" s="534"/>
      <c r="U434" s="535"/>
      <c r="V434" s="271"/>
      <c r="W434" s="272"/>
      <c r="X434" s="272"/>
      <c r="Y434" s="273"/>
      <c r="Z434" s="273"/>
      <c r="AA434" s="273"/>
      <c r="AB434" s="274"/>
      <c r="AC434" s="149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</row>
    <row r="435" spans="1:53" ht="15" customHeight="1">
      <c r="A435" s="408"/>
      <c r="B435" s="409"/>
      <c r="C435" s="432"/>
      <c r="D435" s="433"/>
      <c r="E435" s="459"/>
      <c r="F435" s="433"/>
      <c r="G435" s="283"/>
      <c r="H435" s="459"/>
      <c r="I435" s="433"/>
      <c r="J435" s="283"/>
      <c r="K435" s="459"/>
      <c r="L435" s="433"/>
      <c r="M435" s="283"/>
      <c r="N435" s="459"/>
      <c r="O435" s="433"/>
      <c r="P435" s="283"/>
      <c r="Q435" s="459"/>
      <c r="R435" s="433"/>
      <c r="S435" s="283"/>
      <c r="T435" s="534"/>
      <c r="U435" s="535"/>
      <c r="V435" s="271"/>
      <c r="W435" s="272"/>
      <c r="X435" s="272"/>
      <c r="Y435" s="273"/>
      <c r="Z435" s="273"/>
      <c r="AA435" s="273"/>
      <c r="AB435" s="274"/>
      <c r="AC435" s="149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</row>
    <row r="436" spans="1:53" ht="15" customHeight="1">
      <c r="A436" s="408"/>
      <c r="B436" s="409"/>
      <c r="C436" s="432"/>
      <c r="D436" s="433"/>
      <c r="E436" s="459"/>
      <c r="F436" s="433"/>
      <c r="G436" s="283"/>
      <c r="H436" s="459"/>
      <c r="I436" s="433"/>
      <c r="J436" s="283"/>
      <c r="K436" s="459"/>
      <c r="L436" s="433"/>
      <c r="M436" s="283"/>
      <c r="N436" s="459"/>
      <c r="O436" s="433"/>
      <c r="P436" s="283"/>
      <c r="Q436" s="459"/>
      <c r="R436" s="433"/>
      <c r="S436" s="283"/>
      <c r="T436" s="534"/>
      <c r="U436" s="535"/>
      <c r="V436" s="271"/>
      <c r="W436" s="272"/>
      <c r="X436" s="272"/>
      <c r="Y436" s="273"/>
      <c r="Z436" s="273"/>
      <c r="AA436" s="273"/>
      <c r="AB436" s="274"/>
      <c r="AC436" s="149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</row>
    <row r="437" spans="1:53" ht="15" customHeight="1">
      <c r="A437" s="408"/>
      <c r="B437" s="409"/>
      <c r="C437" s="432"/>
      <c r="D437" s="433"/>
      <c r="E437" s="459"/>
      <c r="F437" s="433"/>
      <c r="G437" s="283"/>
      <c r="H437" s="459"/>
      <c r="I437" s="433"/>
      <c r="J437" s="283"/>
      <c r="K437" s="459"/>
      <c r="L437" s="433"/>
      <c r="M437" s="283"/>
      <c r="N437" s="459"/>
      <c r="O437" s="433"/>
      <c r="P437" s="283"/>
      <c r="Q437" s="459"/>
      <c r="R437" s="433"/>
      <c r="S437" s="283"/>
      <c r="T437" s="534"/>
      <c r="U437" s="535"/>
      <c r="V437" s="271"/>
      <c r="W437" s="272"/>
      <c r="X437" s="272"/>
      <c r="Y437" s="273"/>
      <c r="Z437" s="273"/>
      <c r="AA437" s="273"/>
      <c r="AB437" s="274"/>
      <c r="AC437" s="149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</row>
    <row r="438" spans="1:53" ht="15" customHeight="1">
      <c r="A438" s="408"/>
      <c r="B438" s="409"/>
      <c r="C438" s="432"/>
      <c r="D438" s="433"/>
      <c r="E438" s="459"/>
      <c r="F438" s="433"/>
      <c r="G438" s="283"/>
      <c r="H438" s="459"/>
      <c r="I438" s="433"/>
      <c r="J438" s="283"/>
      <c r="K438" s="459"/>
      <c r="L438" s="433"/>
      <c r="M438" s="283"/>
      <c r="N438" s="459"/>
      <c r="O438" s="433"/>
      <c r="P438" s="283"/>
      <c r="Q438" s="459"/>
      <c r="R438" s="433"/>
      <c r="S438" s="283"/>
      <c r="T438" s="534"/>
      <c r="U438" s="535"/>
      <c r="V438" s="271"/>
      <c r="W438" s="272"/>
      <c r="X438" s="272"/>
      <c r="Y438" s="273"/>
      <c r="Z438" s="273"/>
      <c r="AA438" s="273"/>
      <c r="AB438" s="274"/>
      <c r="AC438" s="149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</row>
    <row r="439" spans="1:53" ht="15" customHeight="1">
      <c r="A439" s="408"/>
      <c r="B439" s="409"/>
      <c r="C439" s="432"/>
      <c r="D439" s="433"/>
      <c r="E439" s="459"/>
      <c r="F439" s="433"/>
      <c r="G439" s="283"/>
      <c r="H439" s="459"/>
      <c r="I439" s="433"/>
      <c r="J439" s="283"/>
      <c r="K439" s="459"/>
      <c r="L439" s="433"/>
      <c r="M439" s="283"/>
      <c r="N439" s="459"/>
      <c r="O439" s="433"/>
      <c r="P439" s="283"/>
      <c r="Q439" s="459"/>
      <c r="R439" s="433"/>
      <c r="S439" s="283"/>
      <c r="T439" s="534"/>
      <c r="U439" s="535"/>
      <c r="V439" s="271"/>
      <c r="W439" s="272"/>
      <c r="X439" s="272"/>
      <c r="Y439" s="273"/>
      <c r="Z439" s="273"/>
      <c r="AA439" s="273"/>
      <c r="AB439" s="274"/>
      <c r="AC439" s="149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</row>
    <row r="440" spans="1:53" ht="15" customHeight="1">
      <c r="A440" s="408"/>
      <c r="B440" s="409"/>
      <c r="C440" s="432"/>
      <c r="D440" s="433"/>
      <c r="E440" s="459"/>
      <c r="F440" s="433"/>
      <c r="G440" s="283"/>
      <c r="H440" s="459"/>
      <c r="I440" s="433"/>
      <c r="J440" s="283"/>
      <c r="K440" s="459"/>
      <c r="L440" s="433"/>
      <c r="M440" s="283"/>
      <c r="N440" s="459"/>
      <c r="O440" s="433"/>
      <c r="P440" s="283"/>
      <c r="Q440" s="459"/>
      <c r="R440" s="433"/>
      <c r="S440" s="283"/>
      <c r="T440" s="534"/>
      <c r="U440" s="535"/>
      <c r="V440" s="271"/>
      <c r="W440" s="272"/>
      <c r="X440" s="272"/>
      <c r="Y440" s="273"/>
      <c r="Z440" s="273"/>
      <c r="AA440" s="273"/>
      <c r="AB440" s="274"/>
      <c r="AC440" s="149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</row>
    <row r="441" spans="1:53" ht="15" customHeight="1">
      <c r="A441" s="408"/>
      <c r="B441" s="409"/>
      <c r="C441" s="432"/>
      <c r="D441" s="433"/>
      <c r="E441" s="459"/>
      <c r="F441" s="433"/>
      <c r="G441" s="283"/>
      <c r="H441" s="459"/>
      <c r="I441" s="433"/>
      <c r="J441" s="283"/>
      <c r="K441" s="459"/>
      <c r="L441" s="433"/>
      <c r="M441" s="283"/>
      <c r="N441" s="459"/>
      <c r="O441" s="433"/>
      <c r="P441" s="283"/>
      <c r="Q441" s="459"/>
      <c r="R441" s="433"/>
      <c r="S441" s="283"/>
      <c r="T441" s="534"/>
      <c r="U441" s="535"/>
      <c r="V441" s="271"/>
      <c r="W441" s="272"/>
      <c r="X441" s="272"/>
      <c r="Y441" s="273"/>
      <c r="Z441" s="273"/>
      <c r="AA441" s="273"/>
      <c r="AB441" s="274"/>
      <c r="AC441" s="149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</row>
    <row r="442" spans="1:53" ht="15" customHeight="1">
      <c r="A442" s="408"/>
      <c r="B442" s="409"/>
      <c r="C442" s="432"/>
      <c r="D442" s="433"/>
      <c r="E442" s="459"/>
      <c r="F442" s="433"/>
      <c r="G442" s="283"/>
      <c r="H442" s="459"/>
      <c r="I442" s="433"/>
      <c r="J442" s="283"/>
      <c r="K442" s="459"/>
      <c r="L442" s="433"/>
      <c r="M442" s="283"/>
      <c r="N442" s="459"/>
      <c r="O442" s="433"/>
      <c r="P442" s="283"/>
      <c r="Q442" s="459"/>
      <c r="R442" s="433"/>
      <c r="S442" s="283"/>
      <c r="T442" s="534"/>
      <c r="U442" s="535"/>
      <c r="V442" s="271"/>
      <c r="W442" s="272"/>
      <c r="X442" s="272"/>
      <c r="Y442" s="273"/>
      <c r="Z442" s="273"/>
      <c r="AA442" s="273"/>
      <c r="AB442" s="274"/>
      <c r="AC442" s="149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</row>
    <row r="443" spans="1:53" ht="15" customHeight="1">
      <c r="A443" s="408"/>
      <c r="B443" s="409"/>
      <c r="C443" s="432"/>
      <c r="D443" s="433"/>
      <c r="E443" s="459"/>
      <c r="F443" s="433"/>
      <c r="G443" s="283"/>
      <c r="H443" s="459"/>
      <c r="I443" s="433"/>
      <c r="J443" s="283"/>
      <c r="K443" s="459"/>
      <c r="L443" s="433"/>
      <c r="M443" s="283"/>
      <c r="N443" s="459"/>
      <c r="O443" s="433"/>
      <c r="P443" s="283"/>
      <c r="Q443" s="459"/>
      <c r="R443" s="433"/>
      <c r="S443" s="283"/>
      <c r="T443" s="534"/>
      <c r="U443" s="535"/>
      <c r="V443" s="271"/>
      <c r="W443" s="272"/>
      <c r="X443" s="272"/>
      <c r="Y443" s="273"/>
      <c r="Z443" s="273"/>
      <c r="AA443" s="273"/>
      <c r="AB443" s="274"/>
      <c r="AC443" s="149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</row>
    <row r="444" spans="1:53" ht="15" customHeight="1">
      <c r="A444" s="408"/>
      <c r="B444" s="409"/>
      <c r="C444" s="432"/>
      <c r="D444" s="433"/>
      <c r="E444" s="459"/>
      <c r="F444" s="433"/>
      <c r="G444" s="283"/>
      <c r="H444" s="459"/>
      <c r="I444" s="433"/>
      <c r="J444" s="283"/>
      <c r="K444" s="459"/>
      <c r="L444" s="433"/>
      <c r="M444" s="283"/>
      <c r="N444" s="459"/>
      <c r="O444" s="433"/>
      <c r="P444" s="283"/>
      <c r="Q444" s="459"/>
      <c r="R444" s="433"/>
      <c r="S444" s="283"/>
      <c r="T444" s="534"/>
      <c r="U444" s="535"/>
      <c r="V444" s="271"/>
      <c r="W444" s="272"/>
      <c r="X444" s="272"/>
      <c r="Y444" s="273"/>
      <c r="Z444" s="273"/>
      <c r="AA444" s="273"/>
      <c r="AB444" s="274"/>
      <c r="AC444" s="149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</row>
    <row r="445" spans="1:53" ht="15" customHeight="1">
      <c r="A445" s="408"/>
      <c r="B445" s="409"/>
      <c r="C445" s="432"/>
      <c r="D445" s="433"/>
      <c r="E445" s="459"/>
      <c r="F445" s="433"/>
      <c r="G445" s="283"/>
      <c r="H445" s="459"/>
      <c r="I445" s="433"/>
      <c r="J445" s="283"/>
      <c r="K445" s="459"/>
      <c r="L445" s="433"/>
      <c r="M445" s="283"/>
      <c r="N445" s="459"/>
      <c r="O445" s="433"/>
      <c r="P445" s="283"/>
      <c r="Q445" s="459"/>
      <c r="R445" s="433"/>
      <c r="S445" s="283"/>
      <c r="T445" s="534"/>
      <c r="U445" s="535"/>
      <c r="V445" s="271"/>
      <c r="W445" s="272"/>
      <c r="X445" s="272"/>
      <c r="Y445" s="273"/>
      <c r="Z445" s="273"/>
      <c r="AA445" s="273"/>
      <c r="AB445" s="274"/>
      <c r="AC445" s="149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</row>
    <row r="446" spans="1:53" ht="15" customHeight="1">
      <c r="A446" s="408"/>
      <c r="B446" s="409"/>
      <c r="C446" s="432"/>
      <c r="D446" s="433"/>
      <c r="E446" s="459"/>
      <c r="F446" s="433"/>
      <c r="G446" s="283"/>
      <c r="H446" s="459"/>
      <c r="I446" s="433"/>
      <c r="J446" s="283"/>
      <c r="K446" s="459"/>
      <c r="L446" s="433"/>
      <c r="M446" s="283"/>
      <c r="N446" s="459"/>
      <c r="O446" s="433"/>
      <c r="P446" s="283"/>
      <c r="Q446" s="459"/>
      <c r="R446" s="433"/>
      <c r="S446" s="283"/>
      <c r="T446" s="534"/>
      <c r="U446" s="535"/>
      <c r="V446" s="271"/>
      <c r="W446" s="272"/>
      <c r="X446" s="272"/>
      <c r="Y446" s="273"/>
      <c r="Z446" s="273"/>
      <c r="AA446" s="273"/>
      <c r="AB446" s="274"/>
      <c r="AC446" s="149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</row>
    <row r="447" spans="1:53" ht="15" customHeight="1">
      <c r="A447" s="408"/>
      <c r="B447" s="409"/>
      <c r="C447" s="432"/>
      <c r="D447" s="433"/>
      <c r="E447" s="459"/>
      <c r="F447" s="433"/>
      <c r="G447" s="283"/>
      <c r="H447" s="459"/>
      <c r="I447" s="433"/>
      <c r="J447" s="283"/>
      <c r="K447" s="459"/>
      <c r="L447" s="433"/>
      <c r="M447" s="283"/>
      <c r="N447" s="459"/>
      <c r="O447" s="433"/>
      <c r="P447" s="283"/>
      <c r="Q447" s="459"/>
      <c r="R447" s="433"/>
      <c r="S447" s="283"/>
      <c r="T447" s="534"/>
      <c r="U447" s="535"/>
      <c r="V447" s="271"/>
      <c r="W447" s="272"/>
      <c r="X447" s="272"/>
      <c r="Y447" s="273"/>
      <c r="Z447" s="273"/>
      <c r="AA447" s="273"/>
      <c r="AB447" s="274"/>
      <c r="AC447" s="149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</row>
    <row r="448" spans="1:53" ht="15" customHeight="1">
      <c r="A448" s="408"/>
      <c r="B448" s="409"/>
      <c r="C448" s="432"/>
      <c r="D448" s="433"/>
      <c r="E448" s="459"/>
      <c r="F448" s="433"/>
      <c r="G448" s="283"/>
      <c r="H448" s="459"/>
      <c r="I448" s="433"/>
      <c r="J448" s="283"/>
      <c r="K448" s="459"/>
      <c r="L448" s="433"/>
      <c r="M448" s="283"/>
      <c r="N448" s="459"/>
      <c r="O448" s="433"/>
      <c r="P448" s="283"/>
      <c r="Q448" s="459"/>
      <c r="R448" s="433"/>
      <c r="S448" s="283"/>
      <c r="T448" s="534"/>
      <c r="U448" s="535"/>
      <c r="V448" s="271"/>
      <c r="W448" s="272"/>
      <c r="X448" s="272"/>
      <c r="Y448" s="273"/>
      <c r="Z448" s="273"/>
      <c r="AA448" s="273"/>
      <c r="AB448" s="274"/>
      <c r="AC448" s="149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</row>
    <row r="449" spans="1:53" ht="15" customHeight="1">
      <c r="A449" s="408"/>
      <c r="B449" s="409"/>
      <c r="C449" s="432"/>
      <c r="D449" s="433"/>
      <c r="E449" s="459"/>
      <c r="F449" s="433"/>
      <c r="G449" s="283"/>
      <c r="H449" s="459"/>
      <c r="I449" s="433"/>
      <c r="J449" s="283"/>
      <c r="K449" s="459"/>
      <c r="L449" s="433"/>
      <c r="M449" s="283"/>
      <c r="N449" s="459"/>
      <c r="O449" s="433"/>
      <c r="P449" s="283"/>
      <c r="Q449" s="459"/>
      <c r="R449" s="433"/>
      <c r="S449" s="283"/>
      <c r="T449" s="534"/>
      <c r="U449" s="535"/>
      <c r="V449" s="271"/>
      <c r="W449" s="272"/>
      <c r="X449" s="272"/>
      <c r="Y449" s="273"/>
      <c r="Z449" s="273"/>
      <c r="AA449" s="273"/>
      <c r="AB449" s="274"/>
      <c r="AC449" s="149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</row>
    <row r="450" spans="1:53" ht="15" customHeight="1">
      <c r="A450" s="408"/>
      <c r="B450" s="409"/>
      <c r="C450" s="432"/>
      <c r="D450" s="433"/>
      <c r="E450" s="459"/>
      <c r="F450" s="433"/>
      <c r="G450" s="283"/>
      <c r="H450" s="459"/>
      <c r="I450" s="433"/>
      <c r="J450" s="283"/>
      <c r="K450" s="459"/>
      <c r="L450" s="433"/>
      <c r="M450" s="283"/>
      <c r="N450" s="459"/>
      <c r="O450" s="433"/>
      <c r="P450" s="283"/>
      <c r="Q450" s="459"/>
      <c r="R450" s="433"/>
      <c r="S450" s="283"/>
      <c r="T450" s="534"/>
      <c r="U450" s="535"/>
      <c r="V450" s="271"/>
      <c r="W450" s="272"/>
      <c r="X450" s="272"/>
      <c r="Y450" s="273"/>
      <c r="Z450" s="273"/>
      <c r="AA450" s="273"/>
      <c r="AB450" s="274"/>
      <c r="AC450" s="149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</row>
    <row r="451" spans="1:53" ht="15" customHeight="1">
      <c r="A451" s="408"/>
      <c r="B451" s="409"/>
      <c r="C451" s="432"/>
      <c r="D451" s="433"/>
      <c r="E451" s="459"/>
      <c r="F451" s="433"/>
      <c r="G451" s="283"/>
      <c r="H451" s="459"/>
      <c r="I451" s="433"/>
      <c r="J451" s="283"/>
      <c r="K451" s="459"/>
      <c r="L451" s="433"/>
      <c r="M451" s="283"/>
      <c r="N451" s="459"/>
      <c r="O451" s="433"/>
      <c r="P451" s="283"/>
      <c r="Q451" s="459"/>
      <c r="R451" s="433"/>
      <c r="S451" s="283"/>
      <c r="T451" s="534"/>
      <c r="U451" s="535"/>
      <c r="V451" s="271"/>
      <c r="W451" s="272"/>
      <c r="X451" s="272"/>
      <c r="Y451" s="273"/>
      <c r="Z451" s="273"/>
      <c r="AA451" s="273"/>
      <c r="AB451" s="274"/>
      <c r="AC451" s="149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</row>
    <row r="452" spans="1:53" ht="15" customHeight="1">
      <c r="A452" s="408"/>
      <c r="B452" s="409"/>
      <c r="C452" s="432"/>
      <c r="D452" s="433"/>
      <c r="E452" s="459"/>
      <c r="F452" s="433"/>
      <c r="G452" s="283"/>
      <c r="H452" s="459"/>
      <c r="I452" s="433"/>
      <c r="J452" s="283"/>
      <c r="K452" s="459"/>
      <c r="L452" s="433"/>
      <c r="M452" s="283"/>
      <c r="N452" s="459"/>
      <c r="O452" s="433"/>
      <c r="P452" s="283"/>
      <c r="Q452" s="459"/>
      <c r="R452" s="433"/>
      <c r="S452" s="283"/>
      <c r="T452" s="534"/>
      <c r="U452" s="535"/>
      <c r="V452" s="271"/>
      <c r="W452" s="272"/>
      <c r="X452" s="272"/>
      <c r="Y452" s="273"/>
      <c r="Z452" s="273"/>
      <c r="AA452" s="273"/>
      <c r="AB452" s="274"/>
      <c r="AC452" s="149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</row>
    <row r="453" spans="1:53" ht="15" customHeight="1">
      <c r="A453" s="408"/>
      <c r="B453" s="409"/>
      <c r="C453" s="432"/>
      <c r="D453" s="433"/>
      <c r="E453" s="459"/>
      <c r="F453" s="433"/>
      <c r="G453" s="283"/>
      <c r="H453" s="459"/>
      <c r="I453" s="433"/>
      <c r="J453" s="283"/>
      <c r="K453" s="459"/>
      <c r="L453" s="433"/>
      <c r="M453" s="283"/>
      <c r="N453" s="459"/>
      <c r="O453" s="433"/>
      <c r="P453" s="283"/>
      <c r="Q453" s="459"/>
      <c r="R453" s="433"/>
      <c r="S453" s="283"/>
      <c r="T453" s="534"/>
      <c r="U453" s="535"/>
      <c r="V453" s="271"/>
      <c r="W453" s="272"/>
      <c r="X453" s="272"/>
      <c r="Y453" s="273"/>
      <c r="Z453" s="273"/>
      <c r="AA453" s="273"/>
      <c r="AB453" s="274"/>
      <c r="AC453" s="149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</row>
    <row r="454" spans="1:53" ht="15" customHeight="1">
      <c r="A454" s="408"/>
      <c r="B454" s="409"/>
      <c r="C454" s="432"/>
      <c r="D454" s="433"/>
      <c r="E454" s="459"/>
      <c r="F454" s="433"/>
      <c r="G454" s="283"/>
      <c r="H454" s="459"/>
      <c r="I454" s="433"/>
      <c r="J454" s="283"/>
      <c r="K454" s="459"/>
      <c r="L454" s="433"/>
      <c r="M454" s="283"/>
      <c r="N454" s="459"/>
      <c r="O454" s="433"/>
      <c r="P454" s="283"/>
      <c r="Q454" s="459"/>
      <c r="R454" s="433"/>
      <c r="S454" s="283"/>
      <c r="T454" s="534"/>
      <c r="U454" s="535"/>
      <c r="V454" s="271"/>
      <c r="W454" s="272"/>
      <c r="X454" s="272"/>
      <c r="Y454" s="273"/>
      <c r="Z454" s="273"/>
      <c r="AA454" s="273"/>
      <c r="AB454" s="274"/>
      <c r="AC454" s="149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</row>
    <row r="455" spans="1:53" ht="15" customHeight="1">
      <c r="A455" s="408"/>
      <c r="B455" s="409"/>
      <c r="C455" s="432"/>
      <c r="D455" s="433"/>
      <c r="E455" s="459"/>
      <c r="F455" s="433"/>
      <c r="G455" s="283"/>
      <c r="H455" s="459"/>
      <c r="I455" s="433"/>
      <c r="J455" s="283"/>
      <c r="K455" s="459"/>
      <c r="L455" s="433"/>
      <c r="M455" s="283"/>
      <c r="N455" s="459"/>
      <c r="O455" s="433"/>
      <c r="P455" s="283"/>
      <c r="Q455" s="459"/>
      <c r="R455" s="433"/>
      <c r="S455" s="283"/>
      <c r="T455" s="534"/>
      <c r="U455" s="535"/>
      <c r="V455" s="271"/>
      <c r="W455" s="272"/>
      <c r="X455" s="272"/>
      <c r="Y455" s="273"/>
      <c r="Z455" s="273"/>
      <c r="AA455" s="273"/>
      <c r="AB455" s="274"/>
      <c r="AC455" s="149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  <c r="AS455" s="72"/>
      <c r="AT455" s="72"/>
      <c r="AU455" s="72"/>
      <c r="AV455" s="72"/>
      <c r="AW455" s="72"/>
      <c r="AX455" s="72"/>
      <c r="AY455" s="72"/>
      <c r="AZ455" s="72"/>
      <c r="BA455" s="72"/>
    </row>
    <row r="456" spans="1:53" ht="15" customHeight="1">
      <c r="A456" s="408"/>
      <c r="B456" s="409"/>
      <c r="C456" s="432"/>
      <c r="D456" s="433"/>
      <c r="E456" s="459"/>
      <c r="F456" s="433"/>
      <c r="G456" s="283"/>
      <c r="H456" s="459"/>
      <c r="I456" s="433"/>
      <c r="J456" s="283"/>
      <c r="K456" s="459"/>
      <c r="L456" s="433"/>
      <c r="M456" s="283"/>
      <c r="N456" s="459"/>
      <c r="O456" s="433"/>
      <c r="P456" s="283"/>
      <c r="Q456" s="459"/>
      <c r="R456" s="433"/>
      <c r="S456" s="283"/>
      <c r="T456" s="534"/>
      <c r="U456" s="535"/>
      <c r="V456" s="271"/>
      <c r="W456" s="272"/>
      <c r="X456" s="272"/>
      <c r="Y456" s="273"/>
      <c r="Z456" s="273"/>
      <c r="AA456" s="273"/>
      <c r="AB456" s="274"/>
      <c r="AC456" s="149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  <c r="AS456" s="72"/>
      <c r="AT456" s="72"/>
      <c r="AU456" s="72"/>
      <c r="AV456" s="72"/>
      <c r="AW456" s="72"/>
      <c r="AX456" s="72"/>
      <c r="AY456" s="72"/>
      <c r="AZ456" s="72"/>
      <c r="BA456" s="72"/>
    </row>
    <row r="457" spans="1:53" ht="15" customHeight="1">
      <c r="A457" s="408"/>
      <c r="B457" s="409"/>
      <c r="C457" s="432"/>
      <c r="D457" s="433"/>
      <c r="E457" s="459"/>
      <c r="F457" s="433"/>
      <c r="G457" s="283"/>
      <c r="H457" s="459"/>
      <c r="I457" s="433"/>
      <c r="J457" s="283"/>
      <c r="K457" s="459"/>
      <c r="L457" s="433"/>
      <c r="M457" s="283"/>
      <c r="N457" s="459"/>
      <c r="O457" s="433"/>
      <c r="P457" s="283"/>
      <c r="Q457" s="459"/>
      <c r="R457" s="433"/>
      <c r="S457" s="283"/>
      <c r="T457" s="534"/>
      <c r="U457" s="535"/>
      <c r="V457" s="271"/>
      <c r="W457" s="272"/>
      <c r="X457" s="272"/>
      <c r="Y457" s="273"/>
      <c r="Z457" s="273"/>
      <c r="AA457" s="273"/>
      <c r="AB457" s="274"/>
      <c r="AC457" s="149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  <c r="AS457" s="72"/>
      <c r="AT457" s="72"/>
      <c r="AU457" s="72"/>
      <c r="AV457" s="72"/>
      <c r="AW457" s="72"/>
      <c r="AX457" s="72"/>
      <c r="AY457" s="72"/>
      <c r="AZ457" s="72"/>
      <c r="BA457" s="72"/>
    </row>
    <row r="458" spans="1:53" ht="15" customHeight="1">
      <c r="A458" s="408"/>
      <c r="B458" s="409"/>
      <c r="C458" s="432"/>
      <c r="D458" s="433"/>
      <c r="E458" s="459"/>
      <c r="F458" s="433"/>
      <c r="G458" s="283"/>
      <c r="H458" s="459"/>
      <c r="I458" s="433"/>
      <c r="J458" s="283"/>
      <c r="K458" s="459"/>
      <c r="L458" s="433"/>
      <c r="M458" s="283"/>
      <c r="N458" s="459"/>
      <c r="O458" s="433"/>
      <c r="P458" s="283"/>
      <c r="Q458" s="459"/>
      <c r="R458" s="433"/>
      <c r="S458" s="283"/>
      <c r="T458" s="534"/>
      <c r="U458" s="535"/>
      <c r="V458" s="271"/>
      <c r="W458" s="272"/>
      <c r="X458" s="272"/>
      <c r="Y458" s="273"/>
      <c r="Z458" s="273"/>
      <c r="AA458" s="273"/>
      <c r="AB458" s="274"/>
      <c r="AC458" s="149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  <c r="AS458" s="72"/>
      <c r="AT458" s="72"/>
      <c r="AU458" s="72"/>
      <c r="AV458" s="72"/>
      <c r="AW458" s="72"/>
      <c r="AX458" s="72"/>
      <c r="AY458" s="72"/>
      <c r="AZ458" s="72"/>
      <c r="BA458" s="72"/>
    </row>
    <row r="459" spans="1:53" ht="15" customHeight="1">
      <c r="A459" s="408"/>
      <c r="B459" s="409"/>
      <c r="C459" s="432"/>
      <c r="D459" s="433"/>
      <c r="E459" s="459"/>
      <c r="F459" s="433"/>
      <c r="G459" s="283"/>
      <c r="H459" s="459"/>
      <c r="I459" s="433"/>
      <c r="J459" s="283"/>
      <c r="K459" s="459"/>
      <c r="L459" s="433"/>
      <c r="M459" s="283"/>
      <c r="N459" s="459"/>
      <c r="O459" s="433"/>
      <c r="P459" s="283"/>
      <c r="Q459" s="459"/>
      <c r="R459" s="433"/>
      <c r="S459" s="283"/>
      <c r="T459" s="534"/>
      <c r="U459" s="535"/>
      <c r="V459" s="271"/>
      <c r="W459" s="272"/>
      <c r="X459" s="272"/>
      <c r="Y459" s="273"/>
      <c r="Z459" s="273"/>
      <c r="AA459" s="273"/>
      <c r="AB459" s="274"/>
      <c r="AC459" s="149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  <c r="AS459" s="72"/>
      <c r="AT459" s="72"/>
      <c r="AU459" s="72"/>
      <c r="AV459" s="72"/>
      <c r="AW459" s="72"/>
      <c r="AX459" s="72"/>
      <c r="AY459" s="72"/>
      <c r="AZ459" s="72"/>
      <c r="BA459" s="72"/>
    </row>
    <row r="460" spans="1:53" ht="15" customHeight="1">
      <c r="A460" s="408"/>
      <c r="B460" s="409"/>
      <c r="C460" s="432"/>
      <c r="D460" s="433"/>
      <c r="E460" s="459"/>
      <c r="F460" s="433"/>
      <c r="G460" s="283"/>
      <c r="H460" s="459"/>
      <c r="I460" s="433"/>
      <c r="J460" s="283"/>
      <c r="K460" s="459"/>
      <c r="L460" s="433"/>
      <c r="M460" s="283"/>
      <c r="N460" s="459"/>
      <c r="O460" s="433"/>
      <c r="P460" s="283"/>
      <c r="Q460" s="459"/>
      <c r="R460" s="433"/>
      <c r="S460" s="283"/>
      <c r="T460" s="534"/>
      <c r="U460" s="535"/>
      <c r="V460" s="271"/>
      <c r="W460" s="272"/>
      <c r="X460" s="272"/>
      <c r="Y460" s="273"/>
      <c r="Z460" s="273"/>
      <c r="AA460" s="273"/>
      <c r="AB460" s="274"/>
      <c r="AC460" s="149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  <c r="AS460" s="72"/>
      <c r="AT460" s="72"/>
      <c r="AU460" s="72"/>
      <c r="AV460" s="72"/>
      <c r="AW460" s="72"/>
      <c r="AX460" s="72"/>
      <c r="AY460" s="72"/>
      <c r="AZ460" s="72"/>
      <c r="BA460" s="72"/>
    </row>
    <row r="461" spans="1:53" ht="15" customHeight="1">
      <c r="A461" s="408"/>
      <c r="B461" s="409"/>
      <c r="C461" s="432"/>
      <c r="D461" s="433"/>
      <c r="E461" s="459"/>
      <c r="F461" s="433"/>
      <c r="G461" s="283"/>
      <c r="H461" s="459"/>
      <c r="I461" s="433"/>
      <c r="J461" s="283"/>
      <c r="K461" s="459"/>
      <c r="L461" s="433"/>
      <c r="M461" s="283"/>
      <c r="N461" s="459"/>
      <c r="O461" s="433"/>
      <c r="P461" s="283"/>
      <c r="Q461" s="459"/>
      <c r="R461" s="433"/>
      <c r="S461" s="283"/>
      <c r="T461" s="534"/>
      <c r="U461" s="535"/>
      <c r="V461" s="271"/>
      <c r="W461" s="272"/>
      <c r="X461" s="272"/>
      <c r="Y461" s="273"/>
      <c r="Z461" s="273"/>
      <c r="AA461" s="273"/>
      <c r="AB461" s="274"/>
      <c r="AC461" s="149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  <c r="AS461" s="72"/>
      <c r="AT461" s="72"/>
      <c r="AU461" s="72"/>
      <c r="AV461" s="72"/>
      <c r="AW461" s="72"/>
      <c r="AX461" s="72"/>
      <c r="AY461" s="72"/>
      <c r="AZ461" s="72"/>
      <c r="BA461" s="72"/>
    </row>
    <row r="462" spans="1:53" ht="15" customHeight="1">
      <c r="A462" s="408"/>
      <c r="B462" s="409"/>
      <c r="C462" s="432"/>
      <c r="D462" s="433"/>
      <c r="E462" s="459"/>
      <c r="F462" s="433"/>
      <c r="G462" s="283"/>
      <c r="H462" s="459"/>
      <c r="I462" s="433"/>
      <c r="J462" s="283"/>
      <c r="K462" s="459"/>
      <c r="L462" s="433"/>
      <c r="M462" s="283"/>
      <c r="N462" s="459"/>
      <c r="O462" s="433"/>
      <c r="P462" s="283"/>
      <c r="Q462" s="459"/>
      <c r="R462" s="433"/>
      <c r="S462" s="283"/>
      <c r="T462" s="534"/>
      <c r="U462" s="535"/>
      <c r="V462" s="271"/>
      <c r="W462" s="272"/>
      <c r="X462" s="272"/>
      <c r="Y462" s="273"/>
      <c r="Z462" s="273"/>
      <c r="AA462" s="273"/>
      <c r="AB462" s="274"/>
      <c r="AC462" s="149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  <c r="AS462" s="72"/>
      <c r="AT462" s="72"/>
      <c r="AU462" s="72"/>
      <c r="AV462" s="72"/>
      <c r="AW462" s="72"/>
      <c r="AX462" s="72"/>
      <c r="AY462" s="72"/>
      <c r="AZ462" s="72"/>
      <c r="BA462" s="72"/>
    </row>
    <row r="463" spans="1:53" ht="15" customHeight="1">
      <c r="A463" s="408"/>
      <c r="B463" s="409"/>
      <c r="C463" s="432"/>
      <c r="D463" s="433"/>
      <c r="E463" s="459"/>
      <c r="F463" s="433"/>
      <c r="G463" s="283"/>
      <c r="H463" s="459"/>
      <c r="I463" s="433"/>
      <c r="J463" s="283"/>
      <c r="K463" s="459"/>
      <c r="L463" s="433"/>
      <c r="M463" s="283"/>
      <c r="N463" s="459"/>
      <c r="O463" s="433"/>
      <c r="P463" s="283"/>
      <c r="Q463" s="459"/>
      <c r="R463" s="433"/>
      <c r="S463" s="283"/>
      <c r="T463" s="534"/>
      <c r="U463" s="535"/>
      <c r="V463" s="271"/>
      <c r="W463" s="272"/>
      <c r="X463" s="272"/>
      <c r="Y463" s="273"/>
      <c r="Z463" s="273"/>
      <c r="AA463" s="273"/>
      <c r="AB463" s="274"/>
      <c r="AC463" s="149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  <c r="AS463" s="72"/>
      <c r="AT463" s="72"/>
      <c r="AU463" s="72"/>
      <c r="AV463" s="72"/>
      <c r="AW463" s="72"/>
      <c r="AX463" s="72"/>
      <c r="AY463" s="72"/>
      <c r="AZ463" s="72"/>
      <c r="BA463" s="72"/>
    </row>
    <row r="464" spans="1:53" ht="15" customHeight="1">
      <c r="A464" s="408"/>
      <c r="B464" s="409"/>
      <c r="C464" s="432"/>
      <c r="D464" s="433"/>
      <c r="E464" s="459"/>
      <c r="F464" s="433"/>
      <c r="G464" s="283"/>
      <c r="H464" s="459"/>
      <c r="I464" s="433"/>
      <c r="J464" s="283"/>
      <c r="K464" s="459"/>
      <c r="L464" s="433"/>
      <c r="M464" s="283"/>
      <c r="N464" s="459"/>
      <c r="O464" s="433"/>
      <c r="P464" s="283"/>
      <c r="Q464" s="459"/>
      <c r="R464" s="433"/>
      <c r="S464" s="283"/>
      <c r="T464" s="534"/>
      <c r="U464" s="535"/>
      <c r="V464" s="271"/>
      <c r="W464" s="272"/>
      <c r="X464" s="272"/>
      <c r="Y464" s="273"/>
      <c r="Z464" s="273"/>
      <c r="AA464" s="273"/>
      <c r="AB464" s="274"/>
      <c r="AC464" s="149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  <c r="AS464" s="72"/>
      <c r="AT464" s="72"/>
      <c r="AU464" s="72"/>
      <c r="AV464" s="72"/>
      <c r="AW464" s="72"/>
      <c r="AX464" s="72"/>
      <c r="AY464" s="72"/>
      <c r="AZ464" s="72"/>
      <c r="BA464" s="72"/>
    </row>
    <row r="465" spans="1:53" ht="15" customHeight="1">
      <c r="A465" s="408"/>
      <c r="B465" s="409"/>
      <c r="C465" s="432"/>
      <c r="D465" s="433"/>
      <c r="E465" s="459"/>
      <c r="F465" s="433"/>
      <c r="G465" s="283"/>
      <c r="H465" s="459"/>
      <c r="I465" s="433"/>
      <c r="J465" s="283"/>
      <c r="K465" s="459"/>
      <c r="L465" s="433"/>
      <c r="M465" s="283"/>
      <c r="N465" s="459"/>
      <c r="O465" s="433"/>
      <c r="P465" s="283"/>
      <c r="Q465" s="459"/>
      <c r="R465" s="433"/>
      <c r="S465" s="283"/>
      <c r="T465" s="534"/>
      <c r="U465" s="535"/>
      <c r="V465" s="271"/>
      <c r="W465" s="272"/>
      <c r="X465" s="272"/>
      <c r="Y465" s="273"/>
      <c r="Z465" s="273"/>
      <c r="AA465" s="273"/>
      <c r="AB465" s="274"/>
      <c r="AC465" s="149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  <c r="AS465" s="72"/>
      <c r="AT465" s="72"/>
      <c r="AU465" s="72"/>
      <c r="AV465" s="72"/>
      <c r="AW465" s="72"/>
      <c r="AX465" s="72"/>
      <c r="AY465" s="72"/>
      <c r="AZ465" s="72"/>
      <c r="BA465" s="72"/>
    </row>
    <row r="466" spans="1:53" ht="15" customHeight="1">
      <c r="A466" s="408"/>
      <c r="B466" s="409"/>
      <c r="C466" s="432"/>
      <c r="D466" s="433"/>
      <c r="E466" s="459"/>
      <c r="F466" s="433"/>
      <c r="G466" s="283"/>
      <c r="H466" s="459"/>
      <c r="I466" s="433"/>
      <c r="J466" s="283"/>
      <c r="K466" s="459"/>
      <c r="L466" s="433"/>
      <c r="M466" s="283"/>
      <c r="N466" s="459"/>
      <c r="O466" s="433"/>
      <c r="P466" s="283"/>
      <c r="Q466" s="459"/>
      <c r="R466" s="433"/>
      <c r="S466" s="283"/>
      <c r="T466" s="534"/>
      <c r="U466" s="535"/>
      <c r="V466" s="271"/>
      <c r="W466" s="272"/>
      <c r="X466" s="272"/>
      <c r="Y466" s="273"/>
      <c r="Z466" s="273"/>
      <c r="AA466" s="273"/>
      <c r="AB466" s="274"/>
      <c r="AC466" s="149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72"/>
      <c r="AX466" s="72"/>
      <c r="AY466" s="72"/>
      <c r="AZ466" s="72"/>
      <c r="BA466" s="72"/>
    </row>
    <row r="467" spans="1:53" ht="15" customHeight="1">
      <c r="A467" s="408"/>
      <c r="B467" s="409"/>
      <c r="C467" s="432"/>
      <c r="D467" s="433"/>
      <c r="E467" s="459"/>
      <c r="F467" s="433"/>
      <c r="G467" s="283"/>
      <c r="H467" s="459"/>
      <c r="I467" s="433"/>
      <c r="J467" s="283"/>
      <c r="K467" s="459"/>
      <c r="L467" s="433"/>
      <c r="M467" s="283"/>
      <c r="N467" s="459"/>
      <c r="O467" s="433"/>
      <c r="P467" s="283"/>
      <c r="Q467" s="459"/>
      <c r="R467" s="433"/>
      <c r="S467" s="283"/>
      <c r="T467" s="534"/>
      <c r="U467" s="535"/>
      <c r="V467" s="271"/>
      <c r="W467" s="272"/>
      <c r="X467" s="272"/>
      <c r="Y467" s="273"/>
      <c r="Z467" s="273"/>
      <c r="AA467" s="273"/>
      <c r="AB467" s="274"/>
      <c r="AC467" s="149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  <c r="AS467" s="72"/>
      <c r="AT467" s="72"/>
      <c r="AU467" s="72"/>
      <c r="AV467" s="72"/>
      <c r="AW467" s="72"/>
      <c r="AX467" s="72"/>
      <c r="AY467" s="72"/>
      <c r="AZ467" s="72"/>
      <c r="BA467" s="72"/>
    </row>
    <row r="468" spans="1:53" ht="15" customHeight="1">
      <c r="A468" s="408"/>
      <c r="B468" s="409"/>
      <c r="C468" s="432"/>
      <c r="D468" s="433"/>
      <c r="E468" s="459"/>
      <c r="F468" s="433"/>
      <c r="G468" s="283"/>
      <c r="H468" s="459"/>
      <c r="I468" s="433"/>
      <c r="J468" s="283"/>
      <c r="K468" s="459"/>
      <c r="L468" s="433"/>
      <c r="M468" s="283"/>
      <c r="N468" s="459"/>
      <c r="O468" s="433"/>
      <c r="P468" s="283"/>
      <c r="Q468" s="459"/>
      <c r="R468" s="433"/>
      <c r="S468" s="283"/>
      <c r="T468" s="534"/>
      <c r="U468" s="535"/>
      <c r="V468" s="271"/>
      <c r="W468" s="272"/>
      <c r="X468" s="272"/>
      <c r="Y468" s="273"/>
      <c r="Z468" s="273"/>
      <c r="AA468" s="273"/>
      <c r="AB468" s="274"/>
      <c r="AC468" s="149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  <c r="AS468" s="72"/>
      <c r="AT468" s="72"/>
      <c r="AU468" s="72"/>
      <c r="AV468" s="72"/>
      <c r="AW468" s="72"/>
      <c r="AX468" s="72"/>
      <c r="AY468" s="72"/>
      <c r="AZ468" s="72"/>
      <c r="BA468" s="72"/>
    </row>
    <row r="469" spans="1:53" ht="15" customHeight="1">
      <c r="A469" s="408"/>
      <c r="B469" s="409"/>
      <c r="C469" s="432"/>
      <c r="D469" s="433"/>
      <c r="E469" s="459"/>
      <c r="F469" s="433"/>
      <c r="G469" s="283"/>
      <c r="H469" s="459"/>
      <c r="I469" s="433"/>
      <c r="J469" s="283"/>
      <c r="K469" s="459"/>
      <c r="L469" s="433"/>
      <c r="M469" s="283"/>
      <c r="N469" s="459"/>
      <c r="O469" s="433"/>
      <c r="P469" s="283"/>
      <c r="Q469" s="459"/>
      <c r="R469" s="433"/>
      <c r="S469" s="283"/>
      <c r="T469" s="534"/>
      <c r="U469" s="535"/>
      <c r="V469" s="271"/>
      <c r="W469" s="272"/>
      <c r="X469" s="272"/>
      <c r="Y469" s="273"/>
      <c r="Z469" s="273"/>
      <c r="AA469" s="273"/>
      <c r="AB469" s="274"/>
      <c r="AC469" s="149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</row>
    <row r="470" spans="1:53" ht="15" customHeight="1">
      <c r="A470" s="408"/>
      <c r="B470" s="409"/>
      <c r="C470" s="432"/>
      <c r="D470" s="433"/>
      <c r="E470" s="459"/>
      <c r="F470" s="433"/>
      <c r="G470" s="283"/>
      <c r="H470" s="459"/>
      <c r="I470" s="433"/>
      <c r="J470" s="283"/>
      <c r="K470" s="459"/>
      <c r="L470" s="433"/>
      <c r="M470" s="283"/>
      <c r="N470" s="459"/>
      <c r="O470" s="433"/>
      <c r="P470" s="283"/>
      <c r="Q470" s="459"/>
      <c r="R470" s="433"/>
      <c r="S470" s="283"/>
      <c r="T470" s="534"/>
      <c r="U470" s="535"/>
      <c r="V470" s="271"/>
      <c r="W470" s="272"/>
      <c r="X470" s="272"/>
      <c r="Y470" s="273"/>
      <c r="Z470" s="273"/>
      <c r="AA470" s="273"/>
      <c r="AB470" s="274"/>
      <c r="AC470" s="149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  <c r="AS470" s="72"/>
      <c r="AT470" s="72"/>
      <c r="AU470" s="72"/>
      <c r="AV470" s="72"/>
      <c r="AW470" s="72"/>
      <c r="AX470" s="72"/>
      <c r="AY470" s="72"/>
      <c r="AZ470" s="72"/>
      <c r="BA470" s="72"/>
    </row>
    <row r="471" spans="1:53" ht="15" customHeight="1">
      <c r="A471" s="408"/>
      <c r="B471" s="409"/>
      <c r="C471" s="432"/>
      <c r="D471" s="433"/>
      <c r="E471" s="459"/>
      <c r="F471" s="433"/>
      <c r="G471" s="283"/>
      <c r="H471" s="459"/>
      <c r="I471" s="433"/>
      <c r="J471" s="283"/>
      <c r="K471" s="459"/>
      <c r="L471" s="433"/>
      <c r="M471" s="283"/>
      <c r="N471" s="459"/>
      <c r="O471" s="433"/>
      <c r="P471" s="283"/>
      <c r="Q471" s="459"/>
      <c r="R471" s="433"/>
      <c r="S471" s="283"/>
      <c r="T471" s="534"/>
      <c r="U471" s="535"/>
      <c r="V471" s="271"/>
      <c r="W471" s="272"/>
      <c r="X471" s="272"/>
      <c r="Y471" s="273"/>
      <c r="Z471" s="273"/>
      <c r="AA471" s="273"/>
      <c r="AB471" s="274"/>
      <c r="AC471" s="149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</row>
    <row r="472" spans="1:53" ht="15" customHeight="1">
      <c r="A472" s="408"/>
      <c r="B472" s="409"/>
      <c r="C472" s="432"/>
      <c r="D472" s="433"/>
      <c r="E472" s="459"/>
      <c r="F472" s="433"/>
      <c r="G472" s="283"/>
      <c r="H472" s="459"/>
      <c r="I472" s="433"/>
      <c r="J472" s="283"/>
      <c r="K472" s="459"/>
      <c r="L472" s="433"/>
      <c r="M472" s="283"/>
      <c r="N472" s="459"/>
      <c r="O472" s="433"/>
      <c r="P472" s="283"/>
      <c r="Q472" s="459"/>
      <c r="R472" s="433"/>
      <c r="S472" s="283"/>
      <c r="T472" s="534"/>
      <c r="U472" s="535"/>
      <c r="V472" s="271"/>
      <c r="W472" s="272"/>
      <c r="X472" s="272"/>
      <c r="Y472" s="273"/>
      <c r="Z472" s="273"/>
      <c r="AA472" s="273"/>
      <c r="AB472" s="274"/>
      <c r="AC472" s="149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72"/>
      <c r="AX472" s="72"/>
      <c r="AY472" s="72"/>
      <c r="AZ472" s="72"/>
      <c r="BA472" s="72"/>
    </row>
    <row r="473" spans="1:53" ht="15" customHeight="1">
      <c r="A473" s="408"/>
      <c r="B473" s="409"/>
      <c r="C473" s="432"/>
      <c r="D473" s="433"/>
      <c r="E473" s="459"/>
      <c r="F473" s="433"/>
      <c r="G473" s="283"/>
      <c r="H473" s="459"/>
      <c r="I473" s="433"/>
      <c r="J473" s="283"/>
      <c r="K473" s="459"/>
      <c r="L473" s="433"/>
      <c r="M473" s="283"/>
      <c r="N473" s="459"/>
      <c r="O473" s="433"/>
      <c r="P473" s="283"/>
      <c r="Q473" s="459"/>
      <c r="R473" s="433"/>
      <c r="S473" s="283"/>
      <c r="T473" s="534"/>
      <c r="U473" s="535"/>
      <c r="V473" s="271"/>
      <c r="W473" s="272"/>
      <c r="X473" s="272"/>
      <c r="Y473" s="273"/>
      <c r="Z473" s="273"/>
      <c r="AA473" s="273"/>
      <c r="AB473" s="274"/>
      <c r="AC473" s="149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  <c r="AS473" s="72"/>
      <c r="AT473" s="72"/>
      <c r="AU473" s="72"/>
      <c r="AV473" s="72"/>
      <c r="AW473" s="72"/>
      <c r="AX473" s="72"/>
      <c r="AY473" s="72"/>
      <c r="AZ473" s="72"/>
      <c r="BA473" s="72"/>
    </row>
    <row r="474" spans="1:53" ht="15" customHeight="1">
      <c r="A474" s="408"/>
      <c r="B474" s="409"/>
      <c r="C474" s="432"/>
      <c r="D474" s="433"/>
      <c r="E474" s="459"/>
      <c r="F474" s="433"/>
      <c r="G474" s="283"/>
      <c r="H474" s="459"/>
      <c r="I474" s="433"/>
      <c r="J474" s="283"/>
      <c r="K474" s="459"/>
      <c r="L474" s="433"/>
      <c r="M474" s="283"/>
      <c r="N474" s="459"/>
      <c r="O474" s="433"/>
      <c r="P474" s="283"/>
      <c r="Q474" s="459"/>
      <c r="R474" s="433"/>
      <c r="S474" s="283"/>
      <c r="T474" s="534"/>
      <c r="U474" s="535"/>
      <c r="V474" s="271"/>
      <c r="W474" s="272"/>
      <c r="X474" s="272"/>
      <c r="Y474" s="273"/>
      <c r="Z474" s="273"/>
      <c r="AA474" s="273"/>
      <c r="AB474" s="274"/>
      <c r="AC474" s="149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  <c r="AT474" s="72"/>
      <c r="AU474" s="72"/>
      <c r="AV474" s="72"/>
      <c r="AW474" s="72"/>
      <c r="AX474" s="72"/>
      <c r="AY474" s="72"/>
      <c r="AZ474" s="72"/>
      <c r="BA474" s="72"/>
    </row>
    <row r="475" spans="1:53" ht="15" customHeight="1">
      <c r="A475" s="408"/>
      <c r="B475" s="409"/>
      <c r="C475" s="432"/>
      <c r="D475" s="433"/>
      <c r="E475" s="459"/>
      <c r="F475" s="433"/>
      <c r="G475" s="283"/>
      <c r="H475" s="459"/>
      <c r="I475" s="433"/>
      <c r="J475" s="283"/>
      <c r="K475" s="459"/>
      <c r="L475" s="433"/>
      <c r="M475" s="283"/>
      <c r="N475" s="459"/>
      <c r="O475" s="433"/>
      <c r="P475" s="283"/>
      <c r="Q475" s="459"/>
      <c r="R475" s="433"/>
      <c r="S475" s="283"/>
      <c r="T475" s="534"/>
      <c r="U475" s="535"/>
      <c r="V475" s="271"/>
      <c r="W475" s="272"/>
      <c r="X475" s="272"/>
      <c r="Y475" s="273"/>
      <c r="Z475" s="273"/>
      <c r="AA475" s="273"/>
      <c r="AB475" s="274"/>
      <c r="AC475" s="149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/>
      <c r="AU475" s="72"/>
      <c r="AV475" s="72"/>
      <c r="AW475" s="72"/>
      <c r="AX475" s="72"/>
      <c r="AY475" s="72"/>
      <c r="AZ475" s="72"/>
      <c r="BA475" s="72"/>
    </row>
    <row r="476" spans="1:53" ht="15" customHeight="1">
      <c r="A476" s="408"/>
      <c r="B476" s="409"/>
      <c r="C476" s="432"/>
      <c r="D476" s="433"/>
      <c r="E476" s="459"/>
      <c r="F476" s="433"/>
      <c r="G476" s="283"/>
      <c r="H476" s="459"/>
      <c r="I476" s="433"/>
      <c r="J476" s="283"/>
      <c r="K476" s="459"/>
      <c r="L476" s="433"/>
      <c r="M476" s="283"/>
      <c r="N476" s="459"/>
      <c r="O476" s="433"/>
      <c r="P476" s="283"/>
      <c r="Q476" s="459"/>
      <c r="R476" s="433"/>
      <c r="S476" s="283"/>
      <c r="T476" s="534"/>
      <c r="U476" s="535"/>
      <c r="V476" s="271"/>
      <c r="W476" s="272"/>
      <c r="X476" s="272"/>
      <c r="Y476" s="273"/>
      <c r="Z476" s="273"/>
      <c r="AA476" s="273"/>
      <c r="AB476" s="274"/>
      <c r="AC476" s="149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  <c r="AS476" s="72"/>
      <c r="AT476" s="72"/>
      <c r="AU476" s="72"/>
      <c r="AV476" s="72"/>
      <c r="AW476" s="72"/>
      <c r="AX476" s="72"/>
      <c r="AY476" s="72"/>
      <c r="AZ476" s="72"/>
      <c r="BA476" s="72"/>
    </row>
    <row r="477" spans="1:53" ht="15" customHeight="1">
      <c r="A477" s="408"/>
      <c r="B477" s="409"/>
      <c r="C477" s="432"/>
      <c r="D477" s="433"/>
      <c r="E477" s="459"/>
      <c r="F477" s="433"/>
      <c r="G477" s="283"/>
      <c r="H477" s="459"/>
      <c r="I477" s="433"/>
      <c r="J477" s="283"/>
      <c r="K477" s="459"/>
      <c r="L477" s="433"/>
      <c r="M477" s="283"/>
      <c r="N477" s="459"/>
      <c r="O477" s="433"/>
      <c r="P477" s="283"/>
      <c r="Q477" s="459"/>
      <c r="R477" s="433"/>
      <c r="S477" s="283"/>
      <c r="T477" s="534"/>
      <c r="U477" s="535"/>
      <c r="V477" s="271"/>
      <c r="W477" s="272"/>
      <c r="X477" s="272"/>
      <c r="Y477" s="273"/>
      <c r="Z477" s="273"/>
      <c r="AA477" s="273"/>
      <c r="AB477" s="274"/>
      <c r="AC477" s="149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  <c r="AS477" s="72"/>
      <c r="AT477" s="72"/>
      <c r="AU477" s="72"/>
      <c r="AV477" s="72"/>
      <c r="AW477" s="72"/>
      <c r="AX477" s="72"/>
      <c r="AY477" s="72"/>
      <c r="AZ477" s="72"/>
      <c r="BA477" s="72"/>
    </row>
    <row r="478" spans="1:53" ht="15" customHeight="1">
      <c r="A478" s="408"/>
      <c r="B478" s="409"/>
      <c r="C478" s="432"/>
      <c r="D478" s="433"/>
      <c r="E478" s="459"/>
      <c r="F478" s="433"/>
      <c r="G478" s="283"/>
      <c r="H478" s="459"/>
      <c r="I478" s="433"/>
      <c r="J478" s="283"/>
      <c r="K478" s="459"/>
      <c r="L478" s="433"/>
      <c r="M478" s="283"/>
      <c r="N478" s="459"/>
      <c r="O478" s="433"/>
      <c r="P478" s="283"/>
      <c r="Q478" s="459"/>
      <c r="R478" s="433"/>
      <c r="S478" s="283"/>
      <c r="T478" s="534"/>
      <c r="U478" s="535"/>
      <c r="V478" s="271"/>
      <c r="W478" s="272"/>
      <c r="X478" s="272"/>
      <c r="Y478" s="273"/>
      <c r="Z478" s="273"/>
      <c r="AA478" s="273"/>
      <c r="AB478" s="274"/>
      <c r="AC478" s="149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72"/>
      <c r="AX478" s="72"/>
      <c r="AY478" s="72"/>
      <c r="AZ478" s="72"/>
      <c r="BA478" s="72"/>
    </row>
    <row r="479" spans="1:53" ht="15" customHeight="1">
      <c r="A479" s="408"/>
      <c r="B479" s="409"/>
      <c r="C479" s="432"/>
      <c r="D479" s="433"/>
      <c r="E479" s="459"/>
      <c r="F479" s="433"/>
      <c r="G479" s="283"/>
      <c r="H479" s="459"/>
      <c r="I479" s="433"/>
      <c r="J479" s="283"/>
      <c r="K479" s="459"/>
      <c r="L479" s="433"/>
      <c r="M479" s="283"/>
      <c r="N479" s="459"/>
      <c r="O479" s="433"/>
      <c r="P479" s="283"/>
      <c r="Q479" s="459"/>
      <c r="R479" s="433"/>
      <c r="S479" s="283"/>
      <c r="T479" s="534"/>
      <c r="U479" s="535"/>
      <c r="V479" s="271"/>
      <c r="W479" s="272"/>
      <c r="X479" s="272"/>
      <c r="Y479" s="273"/>
      <c r="Z479" s="273"/>
      <c r="AA479" s="273"/>
      <c r="AB479" s="274"/>
      <c r="AC479" s="149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  <c r="AS479" s="72"/>
      <c r="AT479" s="72"/>
      <c r="AU479" s="72"/>
      <c r="AV479" s="72"/>
      <c r="AW479" s="72"/>
      <c r="AX479" s="72"/>
      <c r="AY479" s="72"/>
      <c r="AZ479" s="72"/>
      <c r="BA479" s="72"/>
    </row>
    <row r="480" spans="1:53" ht="15" customHeight="1">
      <c r="A480" s="408"/>
      <c r="B480" s="409"/>
      <c r="C480" s="432"/>
      <c r="D480" s="433"/>
      <c r="E480" s="459"/>
      <c r="F480" s="433"/>
      <c r="G480" s="283"/>
      <c r="H480" s="459"/>
      <c r="I480" s="433"/>
      <c r="J480" s="283"/>
      <c r="K480" s="459"/>
      <c r="L480" s="433"/>
      <c r="M480" s="283"/>
      <c r="N480" s="459"/>
      <c r="O480" s="433"/>
      <c r="P480" s="283"/>
      <c r="Q480" s="459"/>
      <c r="R480" s="433"/>
      <c r="S480" s="283"/>
      <c r="T480" s="534"/>
      <c r="U480" s="535"/>
      <c r="V480" s="271"/>
      <c r="W480" s="272"/>
      <c r="X480" s="272"/>
      <c r="Y480" s="273"/>
      <c r="Z480" s="273"/>
      <c r="AA480" s="273"/>
      <c r="AB480" s="274"/>
      <c r="AC480" s="149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  <c r="AS480" s="72"/>
      <c r="AT480" s="72"/>
      <c r="AU480" s="72"/>
      <c r="AV480" s="72"/>
      <c r="AW480" s="72"/>
      <c r="AX480" s="72"/>
      <c r="AY480" s="72"/>
      <c r="AZ480" s="72"/>
      <c r="BA480" s="72"/>
    </row>
    <row r="481" spans="1:53" ht="15" customHeight="1">
      <c r="A481" s="408"/>
      <c r="B481" s="409"/>
      <c r="C481" s="432"/>
      <c r="D481" s="433"/>
      <c r="E481" s="459"/>
      <c r="F481" s="433"/>
      <c r="G481" s="283"/>
      <c r="H481" s="459"/>
      <c r="I481" s="433"/>
      <c r="J481" s="283"/>
      <c r="K481" s="459"/>
      <c r="L481" s="433"/>
      <c r="M481" s="283"/>
      <c r="N481" s="459"/>
      <c r="O481" s="433"/>
      <c r="P481" s="283"/>
      <c r="Q481" s="459"/>
      <c r="R481" s="433"/>
      <c r="S481" s="283"/>
      <c r="T481" s="534"/>
      <c r="U481" s="535"/>
      <c r="V481" s="271"/>
      <c r="W481" s="272"/>
      <c r="X481" s="272"/>
      <c r="Y481" s="273"/>
      <c r="Z481" s="273"/>
      <c r="AA481" s="273"/>
      <c r="AB481" s="274"/>
      <c r="AC481" s="149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  <c r="AS481" s="72"/>
      <c r="AT481" s="72"/>
      <c r="AU481" s="72"/>
      <c r="AV481" s="72"/>
      <c r="AW481" s="72"/>
      <c r="AX481" s="72"/>
      <c r="AY481" s="72"/>
      <c r="AZ481" s="72"/>
      <c r="BA481" s="72"/>
    </row>
    <row r="482" spans="1:53" ht="15" customHeight="1">
      <c r="A482" s="408"/>
      <c r="B482" s="409"/>
      <c r="C482" s="432"/>
      <c r="D482" s="433"/>
      <c r="E482" s="459"/>
      <c r="F482" s="433"/>
      <c r="G482" s="283"/>
      <c r="H482" s="459"/>
      <c r="I482" s="433"/>
      <c r="J482" s="283"/>
      <c r="K482" s="459"/>
      <c r="L482" s="433"/>
      <c r="M482" s="283"/>
      <c r="N482" s="459"/>
      <c r="O482" s="433"/>
      <c r="P482" s="283"/>
      <c r="Q482" s="459"/>
      <c r="R482" s="433"/>
      <c r="S482" s="283"/>
      <c r="T482" s="534"/>
      <c r="U482" s="535"/>
      <c r="V482" s="271"/>
      <c r="W482" s="272"/>
      <c r="X482" s="272"/>
      <c r="Y482" s="273"/>
      <c r="Z482" s="273"/>
      <c r="AA482" s="273"/>
      <c r="AB482" s="274"/>
      <c r="AC482" s="149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  <c r="AS482" s="72"/>
      <c r="AT482" s="72"/>
      <c r="AU482" s="72"/>
      <c r="AV482" s="72"/>
      <c r="AW482" s="72"/>
      <c r="AX482" s="72"/>
      <c r="AY482" s="72"/>
      <c r="AZ482" s="72"/>
      <c r="BA482" s="72"/>
    </row>
    <row r="483" spans="1:53" ht="15" customHeight="1">
      <c r="A483" s="408"/>
      <c r="B483" s="409"/>
      <c r="C483" s="432"/>
      <c r="D483" s="433"/>
      <c r="E483" s="459"/>
      <c r="F483" s="433"/>
      <c r="G483" s="283"/>
      <c r="H483" s="459"/>
      <c r="I483" s="433"/>
      <c r="J483" s="283"/>
      <c r="K483" s="459"/>
      <c r="L483" s="433"/>
      <c r="M483" s="283"/>
      <c r="N483" s="459"/>
      <c r="O483" s="433"/>
      <c r="P483" s="283"/>
      <c r="Q483" s="459"/>
      <c r="R483" s="433"/>
      <c r="S483" s="283"/>
      <c r="T483" s="534"/>
      <c r="U483" s="535"/>
      <c r="V483" s="271"/>
      <c r="W483" s="272"/>
      <c r="X483" s="272"/>
      <c r="Y483" s="273"/>
      <c r="Z483" s="273"/>
      <c r="AA483" s="273"/>
      <c r="AB483" s="274"/>
      <c r="AC483" s="149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  <c r="AS483" s="72"/>
      <c r="AT483" s="72"/>
      <c r="AU483" s="72"/>
      <c r="AV483" s="72"/>
      <c r="AW483" s="72"/>
      <c r="AX483" s="72"/>
      <c r="AY483" s="72"/>
      <c r="AZ483" s="72"/>
      <c r="BA483" s="72"/>
    </row>
    <row r="484" spans="1:53" ht="15" customHeight="1">
      <c r="A484" s="408"/>
      <c r="B484" s="409"/>
      <c r="C484" s="432"/>
      <c r="D484" s="433"/>
      <c r="E484" s="459"/>
      <c r="F484" s="433"/>
      <c r="G484" s="283"/>
      <c r="H484" s="459"/>
      <c r="I484" s="433"/>
      <c r="J484" s="283"/>
      <c r="K484" s="459"/>
      <c r="L484" s="433"/>
      <c r="M484" s="283"/>
      <c r="N484" s="459"/>
      <c r="O484" s="433"/>
      <c r="P484" s="283"/>
      <c r="Q484" s="459"/>
      <c r="R484" s="433"/>
      <c r="S484" s="283"/>
      <c r="T484" s="534"/>
      <c r="U484" s="535"/>
      <c r="V484" s="271"/>
      <c r="W484" s="272"/>
      <c r="X484" s="272"/>
      <c r="Y484" s="273"/>
      <c r="Z484" s="273"/>
      <c r="AA484" s="273"/>
      <c r="AB484" s="274"/>
      <c r="AC484" s="149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  <c r="AS484" s="72"/>
      <c r="AT484" s="72"/>
      <c r="AU484" s="72"/>
      <c r="AV484" s="72"/>
      <c r="AW484" s="72"/>
      <c r="AX484" s="72"/>
      <c r="AY484" s="72"/>
      <c r="AZ484" s="72"/>
      <c r="BA484" s="72"/>
    </row>
    <row r="485" spans="1:53" ht="15" customHeight="1">
      <c r="A485" s="408"/>
      <c r="B485" s="409"/>
      <c r="C485" s="432"/>
      <c r="D485" s="433"/>
      <c r="E485" s="459"/>
      <c r="F485" s="433"/>
      <c r="G485" s="283"/>
      <c r="H485" s="459"/>
      <c r="I485" s="433"/>
      <c r="J485" s="283"/>
      <c r="K485" s="459"/>
      <c r="L485" s="433"/>
      <c r="M485" s="283"/>
      <c r="N485" s="459"/>
      <c r="O485" s="433"/>
      <c r="P485" s="283"/>
      <c r="Q485" s="459"/>
      <c r="R485" s="433"/>
      <c r="S485" s="283"/>
      <c r="T485" s="534"/>
      <c r="U485" s="535"/>
      <c r="V485" s="271"/>
      <c r="W485" s="272"/>
      <c r="X485" s="272"/>
      <c r="Y485" s="273"/>
      <c r="Z485" s="273"/>
      <c r="AA485" s="273"/>
      <c r="AB485" s="274"/>
      <c r="AC485" s="149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  <c r="AS485" s="72"/>
      <c r="AT485" s="72"/>
      <c r="AU485" s="72"/>
      <c r="AV485" s="72"/>
      <c r="AW485" s="72"/>
      <c r="AX485" s="72"/>
      <c r="AY485" s="72"/>
      <c r="AZ485" s="72"/>
      <c r="BA485" s="72"/>
    </row>
    <row r="486" spans="1:53" ht="15" customHeight="1">
      <c r="A486" s="408"/>
      <c r="B486" s="409"/>
      <c r="C486" s="432"/>
      <c r="D486" s="433"/>
      <c r="E486" s="459"/>
      <c r="F486" s="433"/>
      <c r="G486" s="283"/>
      <c r="H486" s="459"/>
      <c r="I486" s="433"/>
      <c r="J486" s="283"/>
      <c r="K486" s="459"/>
      <c r="L486" s="433"/>
      <c r="M486" s="283"/>
      <c r="N486" s="459"/>
      <c r="O486" s="433"/>
      <c r="P486" s="283"/>
      <c r="Q486" s="459"/>
      <c r="R486" s="433"/>
      <c r="S486" s="283"/>
      <c r="T486" s="534"/>
      <c r="U486" s="535"/>
      <c r="V486" s="271"/>
      <c r="W486" s="272"/>
      <c r="X486" s="272"/>
      <c r="Y486" s="273"/>
      <c r="Z486" s="273"/>
      <c r="AA486" s="273"/>
      <c r="AB486" s="274"/>
      <c r="AC486" s="149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  <c r="AS486" s="72"/>
      <c r="AT486" s="72"/>
      <c r="AU486" s="72"/>
      <c r="AV486" s="72"/>
      <c r="AW486" s="72"/>
      <c r="AX486" s="72"/>
      <c r="AY486" s="72"/>
      <c r="AZ486" s="72"/>
      <c r="BA486" s="72"/>
    </row>
    <row r="487" spans="1:53" ht="15" customHeight="1">
      <c r="A487" s="408"/>
      <c r="B487" s="409"/>
      <c r="C487" s="432"/>
      <c r="D487" s="433"/>
      <c r="E487" s="459"/>
      <c r="F487" s="433"/>
      <c r="G487" s="283"/>
      <c r="H487" s="459"/>
      <c r="I487" s="433"/>
      <c r="J487" s="283"/>
      <c r="K487" s="459"/>
      <c r="L487" s="433"/>
      <c r="M487" s="283"/>
      <c r="N487" s="459"/>
      <c r="O487" s="433"/>
      <c r="P487" s="283"/>
      <c r="Q487" s="459"/>
      <c r="R487" s="433"/>
      <c r="S487" s="283"/>
      <c r="T487" s="534"/>
      <c r="U487" s="535"/>
      <c r="V487" s="271"/>
      <c r="W487" s="272"/>
      <c r="X487" s="272"/>
      <c r="Y487" s="273"/>
      <c r="Z487" s="273"/>
      <c r="AA487" s="273"/>
      <c r="AB487" s="274"/>
      <c r="AC487" s="149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  <c r="AS487" s="72"/>
      <c r="AT487" s="72"/>
      <c r="AU487" s="72"/>
      <c r="AV487" s="72"/>
      <c r="AW487" s="72"/>
      <c r="AX487" s="72"/>
      <c r="AY487" s="72"/>
      <c r="AZ487" s="72"/>
      <c r="BA487" s="72"/>
    </row>
    <row r="488" spans="1:53" ht="15" customHeight="1">
      <c r="A488" s="408"/>
      <c r="B488" s="409"/>
      <c r="C488" s="432"/>
      <c r="D488" s="433"/>
      <c r="E488" s="459"/>
      <c r="F488" s="433"/>
      <c r="G488" s="283"/>
      <c r="H488" s="459"/>
      <c r="I488" s="433"/>
      <c r="J488" s="283"/>
      <c r="K488" s="459"/>
      <c r="L488" s="433"/>
      <c r="M488" s="283"/>
      <c r="N488" s="459"/>
      <c r="O488" s="433"/>
      <c r="P488" s="283"/>
      <c r="Q488" s="459"/>
      <c r="R488" s="433"/>
      <c r="S488" s="283"/>
      <c r="T488" s="534"/>
      <c r="U488" s="535"/>
      <c r="V488" s="271"/>
      <c r="W488" s="272"/>
      <c r="X488" s="272"/>
      <c r="Y488" s="273"/>
      <c r="Z488" s="273"/>
      <c r="AA488" s="273"/>
      <c r="AB488" s="274"/>
      <c r="AC488" s="149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  <c r="AS488" s="72"/>
      <c r="AT488" s="72"/>
      <c r="AU488" s="72"/>
      <c r="AV488" s="72"/>
      <c r="AW488" s="72"/>
      <c r="AX488" s="72"/>
      <c r="AY488" s="72"/>
      <c r="AZ488" s="72"/>
      <c r="BA488" s="72"/>
    </row>
    <row r="489" spans="1:53" ht="15" customHeight="1">
      <c r="A489" s="408"/>
      <c r="B489" s="409"/>
      <c r="C489" s="432"/>
      <c r="D489" s="433"/>
      <c r="E489" s="459"/>
      <c r="F489" s="433"/>
      <c r="G489" s="283"/>
      <c r="H489" s="459"/>
      <c r="I489" s="433"/>
      <c r="J489" s="283"/>
      <c r="K489" s="459"/>
      <c r="L489" s="433"/>
      <c r="M489" s="283"/>
      <c r="N489" s="459"/>
      <c r="O489" s="433"/>
      <c r="P489" s="283"/>
      <c r="Q489" s="459"/>
      <c r="R489" s="433"/>
      <c r="S489" s="283"/>
      <c r="T489" s="534"/>
      <c r="U489" s="535"/>
      <c r="V489" s="271"/>
      <c r="W489" s="272"/>
      <c r="X489" s="272"/>
      <c r="Y489" s="273"/>
      <c r="Z489" s="273"/>
      <c r="AA489" s="273"/>
      <c r="AB489" s="274"/>
      <c r="AC489" s="149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72"/>
      <c r="AX489" s="72"/>
      <c r="AY489" s="72"/>
      <c r="AZ489" s="72"/>
      <c r="BA489" s="72"/>
    </row>
    <row r="490" spans="1:53" ht="15" customHeight="1">
      <c r="A490" s="408"/>
      <c r="B490" s="409"/>
      <c r="C490" s="432"/>
      <c r="D490" s="433"/>
      <c r="E490" s="459"/>
      <c r="F490" s="433"/>
      <c r="G490" s="283"/>
      <c r="H490" s="459"/>
      <c r="I490" s="433"/>
      <c r="J490" s="283"/>
      <c r="K490" s="459"/>
      <c r="L490" s="433"/>
      <c r="M490" s="283"/>
      <c r="N490" s="459"/>
      <c r="O490" s="433"/>
      <c r="P490" s="283"/>
      <c r="Q490" s="459"/>
      <c r="R490" s="433"/>
      <c r="S490" s="283"/>
      <c r="T490" s="534"/>
      <c r="U490" s="535"/>
      <c r="V490" s="271"/>
      <c r="W490" s="272"/>
      <c r="X490" s="272"/>
      <c r="Y490" s="273"/>
      <c r="Z490" s="273"/>
      <c r="AA490" s="273"/>
      <c r="AB490" s="274"/>
      <c r="AC490" s="149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  <c r="AS490" s="72"/>
      <c r="AT490" s="72"/>
      <c r="AU490" s="72"/>
      <c r="AV490" s="72"/>
      <c r="AW490" s="72"/>
      <c r="AX490" s="72"/>
      <c r="AY490" s="72"/>
      <c r="AZ490" s="72"/>
      <c r="BA490" s="72"/>
    </row>
    <row r="491" spans="1:53" ht="15" customHeight="1">
      <c r="A491" s="408"/>
      <c r="B491" s="409"/>
      <c r="C491" s="432"/>
      <c r="D491" s="433"/>
      <c r="E491" s="459"/>
      <c r="F491" s="433"/>
      <c r="G491" s="283"/>
      <c r="H491" s="459"/>
      <c r="I491" s="433"/>
      <c r="J491" s="283"/>
      <c r="K491" s="459"/>
      <c r="L491" s="433"/>
      <c r="M491" s="283"/>
      <c r="N491" s="459"/>
      <c r="O491" s="433"/>
      <c r="P491" s="283"/>
      <c r="Q491" s="459"/>
      <c r="R491" s="433"/>
      <c r="S491" s="283"/>
      <c r="T491" s="534"/>
      <c r="U491" s="535"/>
      <c r="V491" s="271"/>
      <c r="W491" s="272"/>
      <c r="X491" s="272"/>
      <c r="Y491" s="273"/>
      <c r="Z491" s="273"/>
      <c r="AA491" s="273"/>
      <c r="AB491" s="274"/>
      <c r="AC491" s="149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  <c r="AS491" s="72"/>
      <c r="AT491" s="72"/>
      <c r="AU491" s="72"/>
      <c r="AV491" s="72"/>
      <c r="AW491" s="72"/>
      <c r="AX491" s="72"/>
      <c r="AY491" s="72"/>
      <c r="AZ491" s="72"/>
      <c r="BA491" s="72"/>
    </row>
    <row r="492" spans="1:53" ht="15" customHeight="1">
      <c r="A492" s="408"/>
      <c r="B492" s="409"/>
      <c r="C492" s="432"/>
      <c r="D492" s="433"/>
      <c r="E492" s="459"/>
      <c r="F492" s="433"/>
      <c r="G492" s="283"/>
      <c r="H492" s="459"/>
      <c r="I492" s="433"/>
      <c r="J492" s="283"/>
      <c r="K492" s="459"/>
      <c r="L492" s="433"/>
      <c r="M492" s="283"/>
      <c r="N492" s="459"/>
      <c r="O492" s="433"/>
      <c r="P492" s="283"/>
      <c r="Q492" s="459"/>
      <c r="R492" s="433"/>
      <c r="S492" s="283"/>
      <c r="T492" s="534"/>
      <c r="U492" s="535"/>
      <c r="V492" s="271"/>
      <c r="W492" s="272"/>
      <c r="X492" s="272"/>
      <c r="Y492" s="273"/>
      <c r="Z492" s="273"/>
      <c r="AA492" s="273"/>
      <c r="AB492" s="274"/>
      <c r="AC492" s="149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  <c r="AS492" s="72"/>
      <c r="AT492" s="72"/>
      <c r="AU492" s="72"/>
      <c r="AV492" s="72"/>
      <c r="AW492" s="72"/>
      <c r="AX492" s="72"/>
      <c r="AY492" s="72"/>
      <c r="AZ492" s="72"/>
      <c r="BA492" s="72"/>
    </row>
    <row r="493" spans="1:53" ht="15" customHeight="1">
      <c r="A493" s="408"/>
      <c r="B493" s="409"/>
      <c r="C493" s="432"/>
      <c r="D493" s="433"/>
      <c r="E493" s="459"/>
      <c r="F493" s="433"/>
      <c r="G493" s="283"/>
      <c r="H493" s="459"/>
      <c r="I493" s="433"/>
      <c r="J493" s="283"/>
      <c r="K493" s="459"/>
      <c r="L493" s="433"/>
      <c r="M493" s="283"/>
      <c r="N493" s="459"/>
      <c r="O493" s="433"/>
      <c r="P493" s="283"/>
      <c r="Q493" s="459"/>
      <c r="R493" s="433"/>
      <c r="S493" s="283"/>
      <c r="T493" s="534"/>
      <c r="U493" s="535"/>
      <c r="V493" s="271"/>
      <c r="W493" s="272"/>
      <c r="X493" s="272"/>
      <c r="Y493" s="273"/>
      <c r="Z493" s="273"/>
      <c r="AA493" s="273"/>
      <c r="AB493" s="274"/>
      <c r="AC493" s="149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  <c r="AT493" s="72"/>
      <c r="AU493" s="72"/>
      <c r="AV493" s="72"/>
      <c r="AW493" s="72"/>
      <c r="AX493" s="72"/>
      <c r="AY493" s="72"/>
      <c r="AZ493" s="72"/>
      <c r="BA493" s="72"/>
    </row>
    <row r="494" spans="1:53" ht="15" customHeight="1">
      <c r="A494" s="408"/>
      <c r="B494" s="409"/>
      <c r="C494" s="432"/>
      <c r="D494" s="433"/>
      <c r="E494" s="459"/>
      <c r="F494" s="433"/>
      <c r="G494" s="283"/>
      <c r="H494" s="459"/>
      <c r="I494" s="433"/>
      <c r="J494" s="283"/>
      <c r="K494" s="459"/>
      <c r="L494" s="433"/>
      <c r="M494" s="283"/>
      <c r="N494" s="459"/>
      <c r="O494" s="433"/>
      <c r="P494" s="283"/>
      <c r="Q494" s="459"/>
      <c r="R494" s="433"/>
      <c r="S494" s="283"/>
      <c r="T494" s="534"/>
      <c r="U494" s="535"/>
      <c r="V494" s="271"/>
      <c r="W494" s="272"/>
      <c r="X494" s="272"/>
      <c r="Y494" s="273"/>
      <c r="Z494" s="273"/>
      <c r="AA494" s="273"/>
      <c r="AB494" s="274"/>
      <c r="AC494" s="149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  <c r="AS494" s="72"/>
      <c r="AT494" s="72"/>
      <c r="AU494" s="72"/>
      <c r="AV494" s="72"/>
      <c r="AW494" s="72"/>
      <c r="AX494" s="72"/>
      <c r="AY494" s="72"/>
      <c r="AZ494" s="72"/>
      <c r="BA494" s="72"/>
    </row>
    <row r="495" spans="1:53" ht="15" customHeight="1">
      <c r="A495" s="408"/>
      <c r="B495" s="409"/>
      <c r="C495" s="432"/>
      <c r="D495" s="433"/>
      <c r="E495" s="459"/>
      <c r="F495" s="433"/>
      <c r="G495" s="283"/>
      <c r="H495" s="459"/>
      <c r="I495" s="433"/>
      <c r="J495" s="283"/>
      <c r="K495" s="459"/>
      <c r="L495" s="433"/>
      <c r="M495" s="283"/>
      <c r="N495" s="459"/>
      <c r="O495" s="433"/>
      <c r="P495" s="283"/>
      <c r="Q495" s="459"/>
      <c r="R495" s="433"/>
      <c r="S495" s="283"/>
      <c r="T495" s="534"/>
      <c r="U495" s="535"/>
      <c r="V495" s="271"/>
      <c r="W495" s="272"/>
      <c r="X495" s="272"/>
      <c r="Y495" s="273"/>
      <c r="Z495" s="273"/>
      <c r="AA495" s="273"/>
      <c r="AB495" s="274"/>
      <c r="AC495" s="149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  <c r="AS495" s="72"/>
      <c r="AT495" s="72"/>
      <c r="AU495" s="72"/>
      <c r="AV495" s="72"/>
      <c r="AW495" s="72"/>
      <c r="AX495" s="72"/>
      <c r="AY495" s="72"/>
      <c r="AZ495" s="72"/>
      <c r="BA495" s="72"/>
    </row>
    <row r="496" spans="1:53" ht="15" customHeight="1">
      <c r="A496" s="408"/>
      <c r="B496" s="409"/>
      <c r="C496" s="432"/>
      <c r="D496" s="433"/>
      <c r="E496" s="459"/>
      <c r="F496" s="433"/>
      <c r="G496" s="283"/>
      <c r="H496" s="459"/>
      <c r="I496" s="433"/>
      <c r="J496" s="283"/>
      <c r="K496" s="459"/>
      <c r="L496" s="433"/>
      <c r="M496" s="283"/>
      <c r="N496" s="459"/>
      <c r="O496" s="433"/>
      <c r="P496" s="283"/>
      <c r="Q496" s="459"/>
      <c r="R496" s="433"/>
      <c r="S496" s="283"/>
      <c r="T496" s="534"/>
      <c r="U496" s="535"/>
      <c r="V496" s="271"/>
      <c r="W496" s="272"/>
      <c r="X496" s="272"/>
      <c r="Y496" s="273"/>
      <c r="Z496" s="273"/>
      <c r="AA496" s="273"/>
      <c r="AB496" s="274"/>
      <c r="AC496" s="149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  <c r="AS496" s="72"/>
      <c r="AT496" s="72"/>
      <c r="AU496" s="72"/>
      <c r="AV496" s="72"/>
      <c r="AW496" s="72"/>
      <c r="AX496" s="72"/>
      <c r="AY496" s="72"/>
      <c r="AZ496" s="72"/>
      <c r="BA496" s="72"/>
    </row>
    <row r="497" spans="1:53" ht="15" customHeight="1">
      <c r="A497" s="408"/>
      <c r="B497" s="409"/>
      <c r="C497" s="432"/>
      <c r="D497" s="433"/>
      <c r="E497" s="459"/>
      <c r="F497" s="433"/>
      <c r="G497" s="283"/>
      <c r="H497" s="459"/>
      <c r="I497" s="433"/>
      <c r="J497" s="283"/>
      <c r="K497" s="459"/>
      <c r="L497" s="433"/>
      <c r="M497" s="283"/>
      <c r="N497" s="459"/>
      <c r="O497" s="433"/>
      <c r="P497" s="283"/>
      <c r="Q497" s="459"/>
      <c r="R497" s="433"/>
      <c r="S497" s="283"/>
      <c r="T497" s="534"/>
      <c r="U497" s="535"/>
      <c r="V497" s="271"/>
      <c r="W497" s="272"/>
      <c r="X497" s="272"/>
      <c r="Y497" s="273"/>
      <c r="Z497" s="273"/>
      <c r="AA497" s="273"/>
      <c r="AB497" s="274"/>
      <c r="AC497" s="149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  <c r="AS497" s="72"/>
      <c r="AT497" s="72"/>
      <c r="AU497" s="72"/>
      <c r="AV497" s="72"/>
      <c r="AW497" s="72"/>
      <c r="AX497" s="72"/>
      <c r="AY497" s="72"/>
      <c r="AZ497" s="72"/>
      <c r="BA497" s="72"/>
    </row>
    <row r="498" spans="1:53" ht="15" customHeight="1">
      <c r="A498" s="408"/>
      <c r="B498" s="409"/>
      <c r="C498" s="432"/>
      <c r="D498" s="433"/>
      <c r="E498" s="459"/>
      <c r="F498" s="433"/>
      <c r="G498" s="283"/>
      <c r="H498" s="459"/>
      <c r="I498" s="433"/>
      <c r="J498" s="283"/>
      <c r="K498" s="459"/>
      <c r="L498" s="433"/>
      <c r="M498" s="283"/>
      <c r="N498" s="459"/>
      <c r="O498" s="433"/>
      <c r="P498" s="283"/>
      <c r="Q498" s="459"/>
      <c r="R498" s="433"/>
      <c r="S498" s="283"/>
      <c r="T498" s="534"/>
      <c r="U498" s="535"/>
      <c r="V498" s="271"/>
      <c r="W498" s="272"/>
      <c r="X498" s="272"/>
      <c r="Y498" s="273"/>
      <c r="Z498" s="273"/>
      <c r="AA498" s="273"/>
      <c r="AB498" s="274"/>
      <c r="AC498" s="149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  <c r="AS498" s="72"/>
      <c r="AT498" s="72"/>
      <c r="AU498" s="72"/>
      <c r="AV498" s="72"/>
      <c r="AW498" s="72"/>
      <c r="AX498" s="72"/>
      <c r="AY498" s="72"/>
      <c r="AZ498" s="72"/>
      <c r="BA498" s="72"/>
    </row>
    <row r="499" spans="1:53" ht="15" customHeight="1">
      <c r="A499" s="408"/>
      <c r="B499" s="409"/>
      <c r="C499" s="432"/>
      <c r="D499" s="433"/>
      <c r="E499" s="459"/>
      <c r="F499" s="433"/>
      <c r="G499" s="283"/>
      <c r="H499" s="459"/>
      <c r="I499" s="433"/>
      <c r="J499" s="283"/>
      <c r="K499" s="459"/>
      <c r="L499" s="433"/>
      <c r="M499" s="283"/>
      <c r="N499" s="459"/>
      <c r="O499" s="433"/>
      <c r="P499" s="283"/>
      <c r="Q499" s="459"/>
      <c r="R499" s="433"/>
      <c r="S499" s="283"/>
      <c r="T499" s="534"/>
      <c r="U499" s="535"/>
      <c r="V499" s="271"/>
      <c r="W499" s="272"/>
      <c r="X499" s="272"/>
      <c r="Y499" s="273"/>
      <c r="Z499" s="273"/>
      <c r="AA499" s="273"/>
      <c r="AB499" s="274"/>
      <c r="AC499" s="149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  <c r="AS499" s="72"/>
      <c r="AT499" s="72"/>
      <c r="AU499" s="72"/>
      <c r="AV499" s="72"/>
      <c r="AW499" s="72"/>
      <c r="AX499" s="72"/>
      <c r="AY499" s="72"/>
      <c r="AZ499" s="72"/>
      <c r="BA499" s="72"/>
    </row>
    <row r="500" spans="1:53" ht="15" customHeight="1">
      <c r="A500" s="408"/>
      <c r="B500" s="409"/>
      <c r="C500" s="432"/>
      <c r="D500" s="433"/>
      <c r="E500" s="459"/>
      <c r="F500" s="433"/>
      <c r="G500" s="283"/>
      <c r="H500" s="459"/>
      <c r="I500" s="433"/>
      <c r="J500" s="283"/>
      <c r="K500" s="459"/>
      <c r="L500" s="433"/>
      <c r="M500" s="283"/>
      <c r="N500" s="459"/>
      <c r="O500" s="433"/>
      <c r="P500" s="283"/>
      <c r="Q500" s="459"/>
      <c r="R500" s="433"/>
      <c r="S500" s="283"/>
      <c r="T500" s="534"/>
      <c r="U500" s="535"/>
      <c r="V500" s="271"/>
      <c r="W500" s="272"/>
      <c r="X500" s="272"/>
      <c r="Y500" s="273"/>
      <c r="Z500" s="273"/>
      <c r="AA500" s="273"/>
      <c r="AB500" s="274"/>
      <c r="AC500" s="149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72"/>
      <c r="AX500" s="72"/>
      <c r="AY500" s="72"/>
      <c r="AZ500" s="72"/>
      <c r="BA500" s="72"/>
    </row>
    <row r="501" spans="1:53" ht="15" customHeight="1">
      <c r="A501" s="408"/>
      <c r="B501" s="409"/>
      <c r="C501" s="432"/>
      <c r="D501" s="433"/>
      <c r="E501" s="459"/>
      <c r="F501" s="433"/>
      <c r="G501" s="283"/>
      <c r="H501" s="459"/>
      <c r="I501" s="433"/>
      <c r="J501" s="283"/>
      <c r="K501" s="459"/>
      <c r="L501" s="433"/>
      <c r="M501" s="283"/>
      <c r="N501" s="459"/>
      <c r="O501" s="433"/>
      <c r="P501" s="283"/>
      <c r="Q501" s="459"/>
      <c r="R501" s="433"/>
      <c r="S501" s="283"/>
      <c r="T501" s="534"/>
      <c r="U501" s="535"/>
      <c r="V501" s="271"/>
      <c r="W501" s="272"/>
      <c r="X501" s="272"/>
      <c r="Y501" s="273"/>
      <c r="Z501" s="273"/>
      <c r="AA501" s="273"/>
      <c r="AB501" s="274"/>
      <c r="AC501" s="149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  <c r="AS501" s="72"/>
      <c r="AT501" s="72"/>
      <c r="AU501" s="72"/>
      <c r="AV501" s="72"/>
      <c r="AW501" s="72"/>
      <c r="AX501" s="72"/>
      <c r="AY501" s="72"/>
      <c r="AZ501" s="72"/>
      <c r="BA501" s="72"/>
    </row>
    <row r="502" spans="1:53" ht="15" customHeight="1">
      <c r="A502" s="408"/>
      <c r="B502" s="409"/>
      <c r="C502" s="432"/>
      <c r="D502" s="433"/>
      <c r="E502" s="459"/>
      <c r="F502" s="433"/>
      <c r="G502" s="283"/>
      <c r="H502" s="459"/>
      <c r="I502" s="433"/>
      <c r="J502" s="283"/>
      <c r="K502" s="459"/>
      <c r="L502" s="433"/>
      <c r="M502" s="283"/>
      <c r="N502" s="459"/>
      <c r="O502" s="433"/>
      <c r="P502" s="283"/>
      <c r="Q502" s="459"/>
      <c r="R502" s="433"/>
      <c r="S502" s="283"/>
      <c r="T502" s="534"/>
      <c r="U502" s="535"/>
      <c r="V502" s="271"/>
      <c r="W502" s="272"/>
      <c r="X502" s="272"/>
      <c r="Y502" s="273"/>
      <c r="Z502" s="273"/>
      <c r="AA502" s="273"/>
      <c r="AB502" s="274"/>
      <c r="AC502" s="149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  <c r="AS502" s="72"/>
      <c r="AT502" s="72"/>
      <c r="AU502" s="72"/>
      <c r="AV502" s="72"/>
      <c r="AW502" s="72"/>
      <c r="AX502" s="72"/>
      <c r="AY502" s="72"/>
      <c r="AZ502" s="72"/>
      <c r="BA502" s="72"/>
    </row>
    <row r="503" spans="1:53" ht="15" customHeight="1">
      <c r="A503" s="408"/>
      <c r="B503" s="409"/>
      <c r="C503" s="432"/>
      <c r="D503" s="433"/>
      <c r="E503" s="459"/>
      <c r="F503" s="433"/>
      <c r="G503" s="283"/>
      <c r="H503" s="459"/>
      <c r="I503" s="433"/>
      <c r="J503" s="283"/>
      <c r="K503" s="459"/>
      <c r="L503" s="433"/>
      <c r="M503" s="283"/>
      <c r="N503" s="459"/>
      <c r="O503" s="433"/>
      <c r="P503" s="283"/>
      <c r="Q503" s="459"/>
      <c r="R503" s="433"/>
      <c r="S503" s="283"/>
      <c r="T503" s="534"/>
      <c r="U503" s="535"/>
      <c r="V503" s="271"/>
      <c r="W503" s="272"/>
      <c r="X503" s="272"/>
      <c r="Y503" s="273"/>
      <c r="Z503" s="273"/>
      <c r="AA503" s="273"/>
      <c r="AB503" s="274"/>
      <c r="AC503" s="149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  <c r="AS503" s="72"/>
      <c r="AT503" s="72"/>
      <c r="AU503" s="72"/>
      <c r="AV503" s="72"/>
      <c r="AW503" s="72"/>
      <c r="AX503" s="72"/>
      <c r="AY503" s="72"/>
      <c r="AZ503" s="72"/>
      <c r="BA503" s="72"/>
    </row>
    <row r="504" spans="1:53" ht="15" customHeight="1">
      <c r="A504" s="408"/>
      <c r="B504" s="409"/>
      <c r="C504" s="432"/>
      <c r="D504" s="433"/>
      <c r="E504" s="459"/>
      <c r="F504" s="433"/>
      <c r="G504" s="283"/>
      <c r="H504" s="459"/>
      <c r="I504" s="433"/>
      <c r="J504" s="283"/>
      <c r="K504" s="459"/>
      <c r="L504" s="433"/>
      <c r="M504" s="283"/>
      <c r="N504" s="459"/>
      <c r="O504" s="433"/>
      <c r="P504" s="283"/>
      <c r="Q504" s="459"/>
      <c r="R504" s="433"/>
      <c r="S504" s="283"/>
      <c r="T504" s="534"/>
      <c r="U504" s="535"/>
      <c r="V504" s="271"/>
      <c r="W504" s="272"/>
      <c r="X504" s="272"/>
      <c r="Y504" s="273"/>
      <c r="Z504" s="273"/>
      <c r="AA504" s="273"/>
      <c r="AB504" s="274"/>
      <c r="AC504" s="149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</row>
    <row r="505" spans="1:53" ht="15" customHeight="1">
      <c r="A505" s="408"/>
      <c r="B505" s="409"/>
      <c r="C505" s="432"/>
      <c r="D505" s="433"/>
      <c r="E505" s="459"/>
      <c r="F505" s="433"/>
      <c r="G505" s="283"/>
      <c r="H505" s="459"/>
      <c r="I505" s="433"/>
      <c r="J505" s="283"/>
      <c r="K505" s="459"/>
      <c r="L505" s="433"/>
      <c r="M505" s="283"/>
      <c r="N505" s="459"/>
      <c r="O505" s="433"/>
      <c r="P505" s="283"/>
      <c r="Q505" s="459"/>
      <c r="R505" s="433"/>
      <c r="S505" s="283"/>
      <c r="T505" s="534"/>
      <c r="U505" s="535"/>
      <c r="V505" s="271"/>
      <c r="W505" s="272"/>
      <c r="X505" s="272"/>
      <c r="Y505" s="273"/>
      <c r="Z505" s="273"/>
      <c r="AA505" s="273"/>
      <c r="AB505" s="274"/>
      <c r="AC505" s="149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  <c r="AS505" s="72"/>
      <c r="AT505" s="72"/>
      <c r="AU505" s="72"/>
      <c r="AV505" s="72"/>
      <c r="AW505" s="72"/>
      <c r="AX505" s="72"/>
      <c r="AY505" s="72"/>
      <c r="AZ505" s="72"/>
      <c r="BA505" s="72"/>
    </row>
    <row r="506" spans="1:53" ht="15" customHeight="1">
      <c r="A506" s="408"/>
      <c r="B506" s="409"/>
      <c r="C506" s="432"/>
      <c r="D506" s="433"/>
      <c r="E506" s="459"/>
      <c r="F506" s="433"/>
      <c r="G506" s="283"/>
      <c r="H506" s="459"/>
      <c r="I506" s="433"/>
      <c r="J506" s="283"/>
      <c r="K506" s="459"/>
      <c r="L506" s="433"/>
      <c r="M506" s="283"/>
      <c r="N506" s="459"/>
      <c r="O506" s="433"/>
      <c r="P506" s="283"/>
      <c r="Q506" s="459"/>
      <c r="R506" s="433"/>
      <c r="S506" s="283"/>
      <c r="T506" s="534"/>
      <c r="U506" s="535"/>
      <c r="V506" s="271"/>
      <c r="W506" s="272"/>
      <c r="X506" s="272"/>
      <c r="Y506" s="273"/>
      <c r="Z506" s="273"/>
      <c r="AA506" s="273"/>
      <c r="AB506" s="274"/>
      <c r="AC506" s="149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  <c r="AS506" s="72"/>
      <c r="AT506" s="72"/>
      <c r="AU506" s="72"/>
      <c r="AV506" s="72"/>
      <c r="AW506" s="72"/>
      <c r="AX506" s="72"/>
      <c r="AY506" s="72"/>
      <c r="AZ506" s="72"/>
      <c r="BA506" s="72"/>
    </row>
    <row r="507" spans="1:53" ht="15" customHeight="1">
      <c r="A507" s="408"/>
      <c r="B507" s="409"/>
      <c r="C507" s="432"/>
      <c r="D507" s="433"/>
      <c r="E507" s="459"/>
      <c r="F507" s="433"/>
      <c r="G507" s="283"/>
      <c r="H507" s="459"/>
      <c r="I507" s="433"/>
      <c r="J507" s="283"/>
      <c r="K507" s="459"/>
      <c r="L507" s="433"/>
      <c r="M507" s="283"/>
      <c r="N507" s="459"/>
      <c r="O507" s="433"/>
      <c r="P507" s="283"/>
      <c r="Q507" s="459"/>
      <c r="R507" s="433"/>
      <c r="S507" s="283"/>
      <c r="T507" s="534"/>
      <c r="U507" s="535"/>
      <c r="V507" s="271"/>
      <c r="W507" s="272"/>
      <c r="X507" s="272"/>
      <c r="Y507" s="273"/>
      <c r="Z507" s="273"/>
      <c r="AA507" s="273"/>
      <c r="AB507" s="274"/>
      <c r="AC507" s="149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  <c r="AS507" s="72"/>
      <c r="AT507" s="72"/>
      <c r="AU507" s="72"/>
      <c r="AV507" s="72"/>
      <c r="AW507" s="72"/>
      <c r="AX507" s="72"/>
      <c r="AY507" s="72"/>
      <c r="AZ507" s="72"/>
      <c r="BA507" s="72"/>
    </row>
    <row r="508" spans="1:53" ht="15" customHeight="1">
      <c r="A508" s="408"/>
      <c r="B508" s="409"/>
      <c r="C508" s="432"/>
      <c r="D508" s="433"/>
      <c r="E508" s="459"/>
      <c r="F508" s="433"/>
      <c r="G508" s="283"/>
      <c r="H508" s="459"/>
      <c r="I508" s="433"/>
      <c r="J508" s="283"/>
      <c r="K508" s="459"/>
      <c r="L508" s="433"/>
      <c r="M508" s="283"/>
      <c r="N508" s="459"/>
      <c r="O508" s="433"/>
      <c r="P508" s="283"/>
      <c r="Q508" s="459"/>
      <c r="R508" s="433"/>
      <c r="S508" s="283"/>
      <c r="T508" s="534"/>
      <c r="U508" s="535"/>
      <c r="V508" s="271"/>
      <c r="W508" s="272"/>
      <c r="X508" s="272"/>
      <c r="Y508" s="273"/>
      <c r="Z508" s="273"/>
      <c r="AA508" s="273"/>
      <c r="AB508" s="274"/>
      <c r="AC508" s="149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  <c r="AS508" s="72"/>
      <c r="AT508" s="72"/>
      <c r="AU508" s="72"/>
      <c r="AV508" s="72"/>
      <c r="AW508" s="72"/>
      <c r="AX508" s="72"/>
      <c r="AY508" s="72"/>
      <c r="AZ508" s="72"/>
      <c r="BA508" s="72"/>
    </row>
    <row r="509" spans="1:53" ht="15" customHeight="1">
      <c r="A509" s="408"/>
      <c r="B509" s="409"/>
      <c r="C509" s="432"/>
      <c r="D509" s="433"/>
      <c r="E509" s="459"/>
      <c r="F509" s="433"/>
      <c r="G509" s="283"/>
      <c r="H509" s="459"/>
      <c r="I509" s="433"/>
      <c r="J509" s="283"/>
      <c r="K509" s="459"/>
      <c r="L509" s="433"/>
      <c r="M509" s="283"/>
      <c r="N509" s="459"/>
      <c r="O509" s="433"/>
      <c r="P509" s="283"/>
      <c r="Q509" s="459"/>
      <c r="R509" s="433"/>
      <c r="S509" s="283"/>
      <c r="T509" s="534"/>
      <c r="U509" s="535"/>
      <c r="V509" s="271"/>
      <c r="W509" s="272"/>
      <c r="X509" s="272"/>
      <c r="Y509" s="273"/>
      <c r="Z509" s="273"/>
      <c r="AA509" s="273"/>
      <c r="AB509" s="274"/>
      <c r="AC509" s="149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  <c r="AS509" s="72"/>
      <c r="AT509" s="72"/>
      <c r="AU509" s="72"/>
      <c r="AV509" s="72"/>
      <c r="AW509" s="72"/>
      <c r="AX509" s="72"/>
      <c r="AY509" s="72"/>
      <c r="AZ509" s="72"/>
      <c r="BA509" s="72"/>
    </row>
    <row r="510" spans="1:53" ht="15" customHeight="1">
      <c r="A510" s="408"/>
      <c r="B510" s="409"/>
      <c r="C510" s="432"/>
      <c r="D510" s="433"/>
      <c r="E510" s="459"/>
      <c r="F510" s="433"/>
      <c r="G510" s="283"/>
      <c r="H510" s="459"/>
      <c r="I510" s="433"/>
      <c r="J510" s="283"/>
      <c r="K510" s="459"/>
      <c r="L510" s="433"/>
      <c r="M510" s="283"/>
      <c r="N510" s="459"/>
      <c r="O510" s="433"/>
      <c r="P510" s="283"/>
      <c r="Q510" s="459"/>
      <c r="R510" s="433"/>
      <c r="S510" s="283"/>
      <c r="T510" s="534"/>
      <c r="U510" s="535"/>
      <c r="V510" s="271"/>
      <c r="W510" s="272"/>
      <c r="X510" s="272"/>
      <c r="Y510" s="273"/>
      <c r="Z510" s="273"/>
      <c r="AA510" s="273"/>
      <c r="AB510" s="274"/>
      <c r="AC510" s="149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  <c r="AS510" s="72"/>
      <c r="AT510" s="72"/>
      <c r="AU510" s="72"/>
      <c r="AV510" s="72"/>
      <c r="AW510" s="72"/>
      <c r="AX510" s="72"/>
      <c r="AY510" s="72"/>
      <c r="AZ510" s="72"/>
      <c r="BA510" s="72"/>
    </row>
    <row r="511" spans="1:53" ht="15" customHeight="1">
      <c r="A511" s="408"/>
      <c r="B511" s="409"/>
      <c r="C511" s="432"/>
      <c r="D511" s="433"/>
      <c r="E511" s="459"/>
      <c r="F511" s="433"/>
      <c r="G511" s="283"/>
      <c r="H511" s="459"/>
      <c r="I511" s="433"/>
      <c r="J511" s="283"/>
      <c r="K511" s="459"/>
      <c r="L511" s="433"/>
      <c r="M511" s="283"/>
      <c r="N511" s="459"/>
      <c r="O511" s="433"/>
      <c r="P511" s="283"/>
      <c r="Q511" s="459"/>
      <c r="R511" s="433"/>
      <c r="S511" s="283"/>
      <c r="T511" s="534"/>
      <c r="U511" s="535"/>
      <c r="V511" s="271"/>
      <c r="W511" s="272"/>
      <c r="X511" s="272"/>
      <c r="Y511" s="273"/>
      <c r="Z511" s="273"/>
      <c r="AA511" s="273"/>
      <c r="AB511" s="274"/>
      <c r="AC511" s="149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  <c r="AS511" s="72"/>
      <c r="AT511" s="72"/>
      <c r="AU511" s="72"/>
      <c r="AV511" s="72"/>
      <c r="AW511" s="72"/>
      <c r="AX511" s="72"/>
      <c r="AY511" s="72"/>
      <c r="AZ511" s="72"/>
      <c r="BA511" s="72"/>
    </row>
    <row r="512" spans="1:53" ht="15" customHeight="1">
      <c r="A512" s="408"/>
      <c r="B512" s="409"/>
      <c r="C512" s="432"/>
      <c r="D512" s="433"/>
      <c r="E512" s="459"/>
      <c r="F512" s="433"/>
      <c r="G512" s="283"/>
      <c r="H512" s="459"/>
      <c r="I512" s="433"/>
      <c r="J512" s="283"/>
      <c r="K512" s="459"/>
      <c r="L512" s="433"/>
      <c r="M512" s="283"/>
      <c r="N512" s="459"/>
      <c r="O512" s="433"/>
      <c r="P512" s="283"/>
      <c r="Q512" s="459"/>
      <c r="R512" s="433"/>
      <c r="S512" s="283"/>
      <c r="T512" s="534"/>
      <c r="U512" s="535"/>
      <c r="V512" s="271"/>
      <c r="W512" s="272"/>
      <c r="X512" s="272"/>
      <c r="Y512" s="273"/>
      <c r="Z512" s="273"/>
      <c r="AA512" s="273"/>
      <c r="AB512" s="274"/>
      <c r="AC512" s="149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  <c r="AS512" s="72"/>
      <c r="AT512" s="72"/>
      <c r="AU512" s="72"/>
      <c r="AV512" s="72"/>
      <c r="AW512" s="72"/>
      <c r="AX512" s="72"/>
      <c r="AY512" s="72"/>
      <c r="AZ512" s="72"/>
      <c r="BA512" s="72"/>
    </row>
    <row r="513" spans="1:53" ht="15" customHeight="1">
      <c r="A513" s="408"/>
      <c r="B513" s="409"/>
      <c r="C513" s="432"/>
      <c r="D513" s="433"/>
      <c r="E513" s="459"/>
      <c r="F513" s="433"/>
      <c r="G513" s="283"/>
      <c r="H513" s="459"/>
      <c r="I513" s="433"/>
      <c r="J513" s="283"/>
      <c r="K513" s="459"/>
      <c r="L513" s="433"/>
      <c r="M513" s="283"/>
      <c r="N513" s="459"/>
      <c r="O513" s="433"/>
      <c r="P513" s="283"/>
      <c r="Q513" s="459"/>
      <c r="R513" s="433"/>
      <c r="S513" s="283"/>
      <c r="T513" s="534"/>
      <c r="U513" s="535"/>
      <c r="V513" s="271"/>
      <c r="W513" s="272"/>
      <c r="X513" s="272"/>
      <c r="Y513" s="273"/>
      <c r="Z513" s="273"/>
      <c r="AA513" s="273"/>
      <c r="AB513" s="274"/>
      <c r="AC513" s="149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  <c r="AS513" s="72"/>
      <c r="AT513" s="72"/>
      <c r="AU513" s="72"/>
      <c r="AV513" s="72"/>
      <c r="AW513" s="72"/>
      <c r="AX513" s="72"/>
      <c r="AY513" s="72"/>
      <c r="AZ513" s="72"/>
      <c r="BA513" s="72"/>
    </row>
    <row r="514" spans="1:53" ht="15" customHeight="1">
      <c r="A514" s="408"/>
      <c r="B514" s="409"/>
      <c r="C514" s="432"/>
      <c r="D514" s="433"/>
      <c r="E514" s="459"/>
      <c r="F514" s="433"/>
      <c r="G514" s="283"/>
      <c r="H514" s="459"/>
      <c r="I514" s="433"/>
      <c r="J514" s="283"/>
      <c r="K514" s="459"/>
      <c r="L514" s="433"/>
      <c r="M514" s="283"/>
      <c r="N514" s="459"/>
      <c r="O514" s="433"/>
      <c r="P514" s="283"/>
      <c r="Q514" s="459"/>
      <c r="R514" s="433"/>
      <c r="S514" s="283"/>
      <c r="T514" s="534"/>
      <c r="U514" s="535"/>
      <c r="V514" s="271"/>
      <c r="W514" s="272"/>
      <c r="X514" s="272"/>
      <c r="Y514" s="273"/>
      <c r="Z514" s="273"/>
      <c r="AA514" s="273"/>
      <c r="AB514" s="274"/>
      <c r="AC514" s="149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  <c r="AS514" s="72"/>
      <c r="AT514" s="72"/>
      <c r="AU514" s="72"/>
      <c r="AV514" s="72"/>
      <c r="AW514" s="72"/>
      <c r="AX514" s="72"/>
      <c r="AY514" s="72"/>
      <c r="AZ514" s="72"/>
      <c r="BA514" s="72"/>
    </row>
    <row r="515" spans="1:53" ht="15" customHeight="1">
      <c r="A515" s="408"/>
      <c r="B515" s="409"/>
      <c r="C515" s="432"/>
      <c r="D515" s="433"/>
      <c r="E515" s="459"/>
      <c r="F515" s="433"/>
      <c r="G515" s="283"/>
      <c r="H515" s="459"/>
      <c r="I515" s="433"/>
      <c r="J515" s="283"/>
      <c r="K515" s="459"/>
      <c r="L515" s="433"/>
      <c r="M515" s="283"/>
      <c r="N515" s="459"/>
      <c r="O515" s="433"/>
      <c r="P515" s="283"/>
      <c r="Q515" s="459"/>
      <c r="R515" s="433"/>
      <c r="S515" s="283"/>
      <c r="T515" s="534"/>
      <c r="U515" s="535"/>
      <c r="V515" s="271"/>
      <c r="W515" s="272"/>
      <c r="X515" s="272"/>
      <c r="Y515" s="273"/>
      <c r="Z515" s="273"/>
      <c r="AA515" s="273"/>
      <c r="AB515" s="274"/>
      <c r="AC515" s="149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  <c r="AS515" s="72"/>
      <c r="AT515" s="72"/>
      <c r="AU515" s="72"/>
      <c r="AV515" s="72"/>
      <c r="AW515" s="72"/>
      <c r="AX515" s="72"/>
      <c r="AY515" s="72"/>
      <c r="AZ515" s="72"/>
      <c r="BA515" s="72"/>
    </row>
    <row r="516" spans="1:53" ht="15" customHeight="1">
      <c r="A516" s="408"/>
      <c r="B516" s="409"/>
      <c r="C516" s="432"/>
      <c r="D516" s="433"/>
      <c r="E516" s="459"/>
      <c r="F516" s="433"/>
      <c r="G516" s="283"/>
      <c r="H516" s="459"/>
      <c r="I516" s="433"/>
      <c r="J516" s="283"/>
      <c r="K516" s="459"/>
      <c r="L516" s="433"/>
      <c r="M516" s="283"/>
      <c r="N516" s="459"/>
      <c r="O516" s="433"/>
      <c r="P516" s="283"/>
      <c r="Q516" s="459"/>
      <c r="R516" s="433"/>
      <c r="S516" s="283"/>
      <c r="T516" s="534"/>
      <c r="U516" s="535"/>
      <c r="V516" s="271"/>
      <c r="W516" s="272"/>
      <c r="X516" s="272"/>
      <c r="Y516" s="273"/>
      <c r="Z516" s="273"/>
      <c r="AA516" s="273"/>
      <c r="AB516" s="274"/>
      <c r="AC516" s="149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  <c r="AS516" s="72"/>
      <c r="AT516" s="72"/>
      <c r="AU516" s="72"/>
      <c r="AV516" s="72"/>
      <c r="AW516" s="72"/>
      <c r="AX516" s="72"/>
      <c r="AY516" s="72"/>
      <c r="AZ516" s="72"/>
      <c r="BA516" s="72"/>
    </row>
    <row r="517" spans="1:53" ht="15" customHeight="1">
      <c r="A517" s="408"/>
      <c r="B517" s="409"/>
      <c r="C517" s="432"/>
      <c r="D517" s="433"/>
      <c r="E517" s="459"/>
      <c r="F517" s="433"/>
      <c r="G517" s="283"/>
      <c r="H517" s="459"/>
      <c r="I517" s="433"/>
      <c r="J517" s="283"/>
      <c r="K517" s="459"/>
      <c r="L517" s="433"/>
      <c r="M517" s="283"/>
      <c r="N517" s="459"/>
      <c r="O517" s="433"/>
      <c r="P517" s="283"/>
      <c r="Q517" s="459"/>
      <c r="R517" s="433"/>
      <c r="S517" s="283"/>
      <c r="T517" s="534"/>
      <c r="U517" s="535"/>
      <c r="V517" s="271"/>
      <c r="W517" s="272"/>
      <c r="X517" s="272"/>
      <c r="Y517" s="273"/>
      <c r="Z517" s="273"/>
      <c r="AA517" s="273"/>
      <c r="AB517" s="274"/>
      <c r="AC517" s="149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  <c r="AS517" s="72"/>
      <c r="AT517" s="72"/>
      <c r="AU517" s="72"/>
      <c r="AV517" s="72"/>
      <c r="AW517" s="72"/>
      <c r="AX517" s="72"/>
      <c r="AY517" s="72"/>
      <c r="AZ517" s="72"/>
      <c r="BA517" s="72"/>
    </row>
    <row r="518" spans="1:53" ht="15" customHeight="1">
      <c r="A518" s="408"/>
      <c r="B518" s="409"/>
      <c r="C518" s="432"/>
      <c r="D518" s="433"/>
      <c r="E518" s="459"/>
      <c r="F518" s="433"/>
      <c r="G518" s="283"/>
      <c r="H518" s="459"/>
      <c r="I518" s="433"/>
      <c r="J518" s="283"/>
      <c r="K518" s="459"/>
      <c r="L518" s="433"/>
      <c r="M518" s="283"/>
      <c r="N518" s="459"/>
      <c r="O518" s="433"/>
      <c r="P518" s="283"/>
      <c r="Q518" s="459"/>
      <c r="R518" s="433"/>
      <c r="S518" s="283"/>
      <c r="T518" s="534"/>
      <c r="U518" s="535"/>
      <c r="V518" s="271"/>
      <c r="W518" s="272"/>
      <c r="X518" s="272"/>
      <c r="Y518" s="273"/>
      <c r="Z518" s="273"/>
      <c r="AA518" s="273"/>
      <c r="AB518" s="274"/>
      <c r="AC518" s="149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  <c r="AS518" s="72"/>
      <c r="AT518" s="72"/>
      <c r="AU518" s="72"/>
      <c r="AV518" s="72"/>
      <c r="AW518" s="72"/>
      <c r="AX518" s="72"/>
      <c r="AY518" s="72"/>
      <c r="AZ518" s="72"/>
      <c r="BA518" s="72"/>
    </row>
    <row r="519" spans="1:53" ht="15" customHeight="1">
      <c r="A519" s="408"/>
      <c r="B519" s="409"/>
      <c r="C519" s="432"/>
      <c r="D519" s="433"/>
      <c r="E519" s="459"/>
      <c r="F519" s="433"/>
      <c r="G519" s="283"/>
      <c r="H519" s="459"/>
      <c r="I519" s="433"/>
      <c r="J519" s="283"/>
      <c r="K519" s="459"/>
      <c r="L519" s="433"/>
      <c r="M519" s="283"/>
      <c r="N519" s="459"/>
      <c r="O519" s="433"/>
      <c r="P519" s="283"/>
      <c r="Q519" s="459"/>
      <c r="R519" s="433"/>
      <c r="S519" s="283"/>
      <c r="T519" s="534"/>
      <c r="U519" s="535"/>
      <c r="V519" s="271"/>
      <c r="W519" s="272"/>
      <c r="X519" s="272"/>
      <c r="Y519" s="273"/>
      <c r="Z519" s="273"/>
      <c r="AA519" s="273"/>
      <c r="AB519" s="274"/>
      <c r="AC519" s="149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72"/>
      <c r="AX519" s="72"/>
      <c r="AY519" s="72"/>
      <c r="AZ519" s="72"/>
      <c r="BA519" s="72"/>
    </row>
    <row r="520" spans="1:53" ht="15" customHeight="1">
      <c r="A520" s="408"/>
      <c r="B520" s="409"/>
      <c r="C520" s="432"/>
      <c r="D520" s="433"/>
      <c r="E520" s="459"/>
      <c r="F520" s="433"/>
      <c r="G520" s="283"/>
      <c r="H520" s="459"/>
      <c r="I520" s="433"/>
      <c r="J520" s="283"/>
      <c r="K520" s="459"/>
      <c r="L520" s="433"/>
      <c r="M520" s="283"/>
      <c r="N520" s="459"/>
      <c r="O520" s="433"/>
      <c r="P520" s="283"/>
      <c r="Q520" s="459"/>
      <c r="R520" s="433"/>
      <c r="S520" s="283"/>
      <c r="T520" s="534"/>
      <c r="U520" s="535"/>
      <c r="V520" s="271"/>
      <c r="W520" s="272"/>
      <c r="X520" s="272"/>
      <c r="Y520" s="273"/>
      <c r="Z520" s="273"/>
      <c r="AA520" s="273"/>
      <c r="AB520" s="274"/>
      <c r="AC520" s="149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  <c r="AS520" s="72"/>
      <c r="AT520" s="72"/>
      <c r="AU520" s="72"/>
      <c r="AV520" s="72"/>
      <c r="AW520" s="72"/>
      <c r="AX520" s="72"/>
      <c r="AY520" s="72"/>
      <c r="AZ520" s="72"/>
      <c r="BA520" s="72"/>
    </row>
    <row r="521" spans="1:53" ht="15" customHeight="1">
      <c r="A521" s="408"/>
      <c r="B521" s="409"/>
      <c r="C521" s="432"/>
      <c r="D521" s="433"/>
      <c r="E521" s="459"/>
      <c r="F521" s="433"/>
      <c r="G521" s="283"/>
      <c r="H521" s="459"/>
      <c r="I521" s="433"/>
      <c r="J521" s="283"/>
      <c r="K521" s="459"/>
      <c r="L521" s="433"/>
      <c r="M521" s="283"/>
      <c r="N521" s="459"/>
      <c r="O521" s="433"/>
      <c r="P521" s="283"/>
      <c r="Q521" s="459"/>
      <c r="R521" s="433"/>
      <c r="S521" s="283"/>
      <c r="T521" s="534"/>
      <c r="U521" s="535"/>
      <c r="V521" s="271"/>
      <c r="W521" s="272"/>
      <c r="X521" s="272"/>
      <c r="Y521" s="273"/>
      <c r="Z521" s="273"/>
      <c r="AA521" s="273"/>
      <c r="AB521" s="274"/>
      <c r="AC521" s="149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  <c r="AS521" s="72"/>
      <c r="AT521" s="72"/>
      <c r="AU521" s="72"/>
      <c r="AV521" s="72"/>
      <c r="AW521" s="72"/>
      <c r="AX521" s="72"/>
      <c r="AY521" s="72"/>
      <c r="AZ521" s="72"/>
      <c r="BA521" s="72"/>
    </row>
    <row r="522" spans="1:53" ht="15" customHeight="1">
      <c r="A522" s="408"/>
      <c r="B522" s="409"/>
      <c r="C522" s="432"/>
      <c r="D522" s="433"/>
      <c r="E522" s="459"/>
      <c r="F522" s="433"/>
      <c r="G522" s="283"/>
      <c r="H522" s="459"/>
      <c r="I522" s="433"/>
      <c r="J522" s="283"/>
      <c r="K522" s="459"/>
      <c r="L522" s="433"/>
      <c r="M522" s="283"/>
      <c r="N522" s="459"/>
      <c r="O522" s="433"/>
      <c r="P522" s="283"/>
      <c r="Q522" s="459"/>
      <c r="R522" s="433"/>
      <c r="S522" s="283"/>
      <c r="T522" s="534"/>
      <c r="U522" s="535"/>
      <c r="V522" s="271"/>
      <c r="W522" s="272"/>
      <c r="X522" s="272"/>
      <c r="Y522" s="273"/>
      <c r="Z522" s="273"/>
      <c r="AA522" s="273"/>
      <c r="AB522" s="274"/>
      <c r="AC522" s="149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</row>
    <row r="523" spans="1:53" ht="15" customHeight="1">
      <c r="A523" s="408"/>
      <c r="B523" s="409"/>
      <c r="C523" s="432"/>
      <c r="D523" s="433"/>
      <c r="E523" s="459"/>
      <c r="F523" s="433"/>
      <c r="G523" s="283"/>
      <c r="H523" s="459"/>
      <c r="I523" s="433"/>
      <c r="J523" s="283"/>
      <c r="K523" s="459"/>
      <c r="L523" s="433"/>
      <c r="M523" s="283"/>
      <c r="N523" s="459"/>
      <c r="O523" s="433"/>
      <c r="P523" s="283"/>
      <c r="Q523" s="459"/>
      <c r="R523" s="433"/>
      <c r="S523" s="283"/>
      <c r="T523" s="534"/>
      <c r="U523" s="535"/>
      <c r="V523" s="271"/>
      <c r="W523" s="272"/>
      <c r="X523" s="272"/>
      <c r="Y523" s="273"/>
      <c r="Z523" s="273"/>
      <c r="AA523" s="273"/>
      <c r="AB523" s="274"/>
      <c r="AC523" s="149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  <c r="AS523" s="72"/>
      <c r="AT523" s="72"/>
      <c r="AU523" s="72"/>
      <c r="AV523" s="72"/>
      <c r="AW523" s="72"/>
      <c r="AX523" s="72"/>
      <c r="AY523" s="72"/>
      <c r="AZ523" s="72"/>
      <c r="BA523" s="72"/>
    </row>
    <row r="524" spans="1:53" ht="15" customHeight="1">
      <c r="A524" s="408"/>
      <c r="B524" s="409"/>
      <c r="C524" s="432"/>
      <c r="D524" s="433"/>
      <c r="E524" s="459"/>
      <c r="F524" s="433"/>
      <c r="G524" s="283"/>
      <c r="H524" s="459"/>
      <c r="I524" s="433"/>
      <c r="J524" s="283"/>
      <c r="K524" s="459"/>
      <c r="L524" s="433"/>
      <c r="M524" s="283"/>
      <c r="N524" s="459"/>
      <c r="O524" s="433"/>
      <c r="P524" s="283"/>
      <c r="Q524" s="459"/>
      <c r="R524" s="433"/>
      <c r="S524" s="283"/>
      <c r="T524" s="534"/>
      <c r="U524" s="535"/>
      <c r="V524" s="271"/>
      <c r="W524" s="272"/>
      <c r="X524" s="272"/>
      <c r="Y524" s="273"/>
      <c r="Z524" s="273"/>
      <c r="AA524" s="273"/>
      <c r="AB524" s="274"/>
      <c r="AC524" s="149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  <c r="AS524" s="72"/>
      <c r="AT524" s="72"/>
      <c r="AU524" s="72"/>
      <c r="AV524" s="72"/>
      <c r="AW524" s="72"/>
      <c r="AX524" s="72"/>
      <c r="AY524" s="72"/>
      <c r="AZ524" s="72"/>
      <c r="BA524" s="72"/>
    </row>
    <row r="525" spans="1:53" ht="15" customHeight="1">
      <c r="A525" s="408"/>
      <c r="B525" s="409"/>
      <c r="C525" s="432"/>
      <c r="D525" s="433"/>
      <c r="E525" s="459"/>
      <c r="F525" s="433"/>
      <c r="G525" s="283"/>
      <c r="H525" s="459"/>
      <c r="I525" s="433"/>
      <c r="J525" s="283"/>
      <c r="K525" s="459"/>
      <c r="L525" s="433"/>
      <c r="M525" s="283"/>
      <c r="N525" s="459"/>
      <c r="O525" s="433"/>
      <c r="P525" s="283"/>
      <c r="Q525" s="459"/>
      <c r="R525" s="433"/>
      <c r="S525" s="283"/>
      <c r="T525" s="534"/>
      <c r="U525" s="535"/>
      <c r="V525" s="271"/>
      <c r="W525" s="272"/>
      <c r="X525" s="272"/>
      <c r="Y525" s="273"/>
      <c r="Z525" s="273"/>
      <c r="AA525" s="273"/>
      <c r="AB525" s="274"/>
      <c r="AC525" s="149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  <c r="AS525" s="72"/>
      <c r="AT525" s="72"/>
      <c r="AU525" s="72"/>
      <c r="AV525" s="72"/>
      <c r="AW525" s="72"/>
      <c r="AX525" s="72"/>
      <c r="AY525" s="72"/>
      <c r="AZ525" s="72"/>
      <c r="BA525" s="72"/>
    </row>
    <row r="526" spans="1:53" ht="15" customHeight="1">
      <c r="A526" s="408"/>
      <c r="B526" s="409"/>
      <c r="C526" s="432"/>
      <c r="D526" s="433"/>
      <c r="E526" s="459"/>
      <c r="F526" s="433"/>
      <c r="G526" s="283"/>
      <c r="H526" s="459"/>
      <c r="I526" s="433"/>
      <c r="J526" s="283"/>
      <c r="K526" s="459"/>
      <c r="L526" s="433"/>
      <c r="M526" s="283"/>
      <c r="N526" s="459"/>
      <c r="O526" s="433"/>
      <c r="P526" s="283"/>
      <c r="Q526" s="459"/>
      <c r="R526" s="433"/>
      <c r="S526" s="283"/>
      <c r="T526" s="534"/>
      <c r="U526" s="535"/>
      <c r="V526" s="271"/>
      <c r="W526" s="272"/>
      <c r="X526" s="272"/>
      <c r="Y526" s="273"/>
      <c r="Z526" s="273"/>
      <c r="AA526" s="273"/>
      <c r="AB526" s="274"/>
      <c r="AC526" s="149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  <c r="AS526" s="72"/>
      <c r="AT526" s="72"/>
      <c r="AU526" s="72"/>
      <c r="AV526" s="72"/>
      <c r="AW526" s="72"/>
      <c r="AX526" s="72"/>
      <c r="AY526" s="72"/>
      <c r="AZ526" s="72"/>
      <c r="BA526" s="72"/>
    </row>
    <row r="527" spans="1:53" ht="15" customHeight="1">
      <c r="A527" s="408"/>
      <c r="B527" s="409"/>
      <c r="C527" s="432"/>
      <c r="D527" s="433"/>
      <c r="E527" s="459"/>
      <c r="F527" s="433"/>
      <c r="G527" s="283"/>
      <c r="H527" s="459"/>
      <c r="I527" s="433"/>
      <c r="J527" s="283"/>
      <c r="K527" s="459"/>
      <c r="L527" s="433"/>
      <c r="M527" s="283"/>
      <c r="N527" s="459"/>
      <c r="O527" s="433"/>
      <c r="P527" s="283"/>
      <c r="Q527" s="459"/>
      <c r="R527" s="433"/>
      <c r="S527" s="283"/>
      <c r="T527" s="534"/>
      <c r="U527" s="535"/>
      <c r="V527" s="271"/>
      <c r="W527" s="272"/>
      <c r="X527" s="272"/>
      <c r="Y527" s="273"/>
      <c r="Z527" s="273"/>
      <c r="AA527" s="273"/>
      <c r="AB527" s="274"/>
      <c r="AC527" s="149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72"/>
      <c r="AX527" s="72"/>
      <c r="AY527" s="72"/>
      <c r="AZ527" s="72"/>
      <c r="BA527" s="72"/>
    </row>
    <row r="528" spans="1:53" ht="15" customHeight="1">
      <c r="A528" s="408"/>
      <c r="B528" s="409"/>
      <c r="C528" s="432"/>
      <c r="D528" s="433"/>
      <c r="E528" s="459"/>
      <c r="F528" s="433"/>
      <c r="G528" s="283"/>
      <c r="H528" s="459"/>
      <c r="I528" s="433"/>
      <c r="J528" s="283"/>
      <c r="K528" s="459"/>
      <c r="L528" s="433"/>
      <c r="M528" s="283"/>
      <c r="N528" s="459"/>
      <c r="O528" s="433"/>
      <c r="P528" s="283"/>
      <c r="Q528" s="459"/>
      <c r="R528" s="433"/>
      <c r="S528" s="283"/>
      <c r="T528" s="534"/>
      <c r="U528" s="535"/>
      <c r="V528" s="271"/>
      <c r="W528" s="272"/>
      <c r="X528" s="272"/>
      <c r="Y528" s="273"/>
      <c r="Z528" s="273"/>
      <c r="AA528" s="273"/>
      <c r="AB528" s="274"/>
      <c r="AC528" s="149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  <c r="AS528" s="72"/>
      <c r="AT528" s="72"/>
      <c r="AU528" s="72"/>
      <c r="AV528" s="72"/>
      <c r="AW528" s="72"/>
      <c r="AX528" s="72"/>
      <c r="AY528" s="72"/>
      <c r="AZ528" s="72"/>
      <c r="BA528" s="72"/>
    </row>
    <row r="529" spans="1:53" ht="15" customHeight="1">
      <c r="A529" s="408"/>
      <c r="B529" s="409"/>
      <c r="C529" s="432"/>
      <c r="D529" s="433"/>
      <c r="E529" s="459"/>
      <c r="F529" s="433"/>
      <c r="G529" s="283"/>
      <c r="H529" s="459"/>
      <c r="I529" s="433"/>
      <c r="J529" s="283"/>
      <c r="K529" s="459"/>
      <c r="L529" s="433"/>
      <c r="M529" s="283"/>
      <c r="N529" s="459"/>
      <c r="O529" s="433"/>
      <c r="P529" s="283"/>
      <c r="Q529" s="459"/>
      <c r="R529" s="433"/>
      <c r="S529" s="283"/>
      <c r="T529" s="534"/>
      <c r="U529" s="535"/>
      <c r="V529" s="271"/>
      <c r="W529" s="272"/>
      <c r="X529" s="272"/>
      <c r="Y529" s="273"/>
      <c r="Z529" s="273"/>
      <c r="AA529" s="273"/>
      <c r="AB529" s="274"/>
      <c r="AC529" s="149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  <c r="AS529" s="72"/>
      <c r="AT529" s="72"/>
      <c r="AU529" s="72"/>
      <c r="AV529" s="72"/>
      <c r="AW529" s="72"/>
      <c r="AX529" s="72"/>
      <c r="AY529" s="72"/>
      <c r="AZ529" s="72"/>
      <c r="BA529" s="72"/>
    </row>
    <row r="530" spans="1:53" ht="15" customHeight="1">
      <c r="A530" s="408"/>
      <c r="B530" s="409"/>
      <c r="C530" s="432"/>
      <c r="D530" s="433"/>
      <c r="E530" s="459"/>
      <c r="F530" s="433"/>
      <c r="G530" s="283"/>
      <c r="H530" s="459"/>
      <c r="I530" s="433"/>
      <c r="J530" s="283"/>
      <c r="K530" s="459"/>
      <c r="L530" s="433"/>
      <c r="M530" s="283"/>
      <c r="N530" s="459"/>
      <c r="O530" s="433"/>
      <c r="P530" s="283"/>
      <c r="Q530" s="459"/>
      <c r="R530" s="433"/>
      <c r="S530" s="283"/>
      <c r="T530" s="534"/>
      <c r="U530" s="535"/>
      <c r="V530" s="271"/>
      <c r="W530" s="272"/>
      <c r="X530" s="272"/>
      <c r="Y530" s="273"/>
      <c r="Z530" s="273"/>
      <c r="AA530" s="273"/>
      <c r="AB530" s="274"/>
      <c r="AC530" s="149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  <c r="AS530" s="72"/>
      <c r="AT530" s="72"/>
      <c r="AU530" s="72"/>
      <c r="AV530" s="72"/>
      <c r="AW530" s="72"/>
      <c r="AX530" s="72"/>
      <c r="AY530" s="72"/>
      <c r="AZ530" s="72"/>
      <c r="BA530" s="72"/>
    </row>
    <row r="531" spans="1:53" ht="15" customHeight="1">
      <c r="A531" s="408"/>
      <c r="B531" s="409"/>
      <c r="C531" s="432"/>
      <c r="D531" s="433"/>
      <c r="E531" s="459"/>
      <c r="F531" s="433"/>
      <c r="G531" s="283"/>
      <c r="H531" s="459"/>
      <c r="I531" s="433"/>
      <c r="J531" s="283"/>
      <c r="K531" s="459"/>
      <c r="L531" s="433"/>
      <c r="M531" s="283"/>
      <c r="N531" s="459"/>
      <c r="O531" s="433"/>
      <c r="P531" s="283"/>
      <c r="Q531" s="459"/>
      <c r="R531" s="433"/>
      <c r="S531" s="283"/>
      <c r="T531" s="534"/>
      <c r="U531" s="535"/>
      <c r="V531" s="271"/>
      <c r="W531" s="272"/>
      <c r="X531" s="272"/>
      <c r="Y531" s="273"/>
      <c r="Z531" s="273"/>
      <c r="AA531" s="273"/>
      <c r="AB531" s="274"/>
      <c r="AC531" s="149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  <c r="AS531" s="72"/>
      <c r="AT531" s="72"/>
      <c r="AU531" s="72"/>
      <c r="AV531" s="72"/>
      <c r="AW531" s="72"/>
      <c r="AX531" s="72"/>
      <c r="AY531" s="72"/>
      <c r="AZ531" s="72"/>
      <c r="BA531" s="72"/>
    </row>
    <row r="532" spans="1:53" ht="15" customHeight="1">
      <c r="A532" s="408"/>
      <c r="B532" s="409"/>
      <c r="C532" s="432"/>
      <c r="D532" s="433"/>
      <c r="E532" s="459"/>
      <c r="F532" s="433"/>
      <c r="G532" s="283"/>
      <c r="H532" s="459"/>
      <c r="I532" s="433"/>
      <c r="J532" s="283"/>
      <c r="K532" s="459"/>
      <c r="L532" s="433"/>
      <c r="M532" s="283"/>
      <c r="N532" s="459"/>
      <c r="O532" s="433"/>
      <c r="P532" s="283"/>
      <c r="Q532" s="459"/>
      <c r="R532" s="433"/>
      <c r="S532" s="283"/>
      <c r="T532" s="534"/>
      <c r="U532" s="535"/>
      <c r="V532" s="271"/>
      <c r="W532" s="272"/>
      <c r="X532" s="272"/>
      <c r="Y532" s="273"/>
      <c r="Z532" s="273"/>
      <c r="AA532" s="273"/>
      <c r="AB532" s="274"/>
      <c r="AC532" s="149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  <c r="AS532" s="72"/>
      <c r="AT532" s="72"/>
      <c r="AU532" s="72"/>
      <c r="AV532" s="72"/>
      <c r="AW532" s="72"/>
      <c r="AX532" s="72"/>
      <c r="AY532" s="72"/>
      <c r="AZ532" s="72"/>
      <c r="BA532" s="72"/>
    </row>
    <row r="533" spans="1:53" ht="15" customHeight="1">
      <c r="A533" s="408"/>
      <c r="B533" s="409"/>
      <c r="C533" s="432"/>
      <c r="D533" s="433"/>
      <c r="E533" s="459"/>
      <c r="F533" s="433"/>
      <c r="G533" s="283"/>
      <c r="H533" s="459"/>
      <c r="I533" s="433"/>
      <c r="J533" s="283"/>
      <c r="K533" s="459"/>
      <c r="L533" s="433"/>
      <c r="M533" s="283"/>
      <c r="N533" s="459"/>
      <c r="O533" s="433"/>
      <c r="P533" s="283"/>
      <c r="Q533" s="459"/>
      <c r="R533" s="433"/>
      <c r="S533" s="283"/>
      <c r="T533" s="534"/>
      <c r="U533" s="535"/>
      <c r="V533" s="271"/>
      <c r="W533" s="272"/>
      <c r="X533" s="272"/>
      <c r="Y533" s="273"/>
      <c r="Z533" s="273"/>
      <c r="AA533" s="273"/>
      <c r="AB533" s="274"/>
      <c r="AC533" s="149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  <c r="AS533" s="72"/>
      <c r="AT533" s="72"/>
      <c r="AU533" s="72"/>
      <c r="AV533" s="72"/>
      <c r="AW533" s="72"/>
      <c r="AX533" s="72"/>
      <c r="AY533" s="72"/>
      <c r="AZ533" s="72"/>
      <c r="BA533" s="72"/>
    </row>
    <row r="534" spans="1:53" ht="15" customHeight="1">
      <c r="A534" s="408"/>
      <c r="B534" s="409"/>
      <c r="C534" s="432"/>
      <c r="D534" s="433"/>
      <c r="E534" s="459"/>
      <c r="F534" s="433"/>
      <c r="G534" s="283"/>
      <c r="H534" s="459"/>
      <c r="I534" s="433"/>
      <c r="J534" s="283"/>
      <c r="K534" s="459"/>
      <c r="L534" s="433"/>
      <c r="M534" s="283"/>
      <c r="N534" s="459"/>
      <c r="O534" s="433"/>
      <c r="P534" s="283"/>
      <c r="Q534" s="459"/>
      <c r="R534" s="433"/>
      <c r="S534" s="283"/>
      <c r="T534" s="534"/>
      <c r="U534" s="535"/>
      <c r="V534" s="271"/>
      <c r="W534" s="272"/>
      <c r="X534" s="272"/>
      <c r="Y534" s="273"/>
      <c r="Z534" s="273"/>
      <c r="AA534" s="273"/>
      <c r="AB534" s="274"/>
      <c r="AC534" s="149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  <c r="AS534" s="72"/>
      <c r="AT534" s="72"/>
      <c r="AU534" s="72"/>
      <c r="AV534" s="72"/>
      <c r="AW534" s="72"/>
      <c r="AX534" s="72"/>
      <c r="AY534" s="72"/>
      <c r="AZ534" s="72"/>
      <c r="BA534" s="72"/>
    </row>
    <row r="535" spans="1:53" ht="15" customHeight="1">
      <c r="A535" s="408"/>
      <c r="B535" s="409"/>
      <c r="C535" s="432"/>
      <c r="D535" s="433"/>
      <c r="E535" s="459"/>
      <c r="F535" s="433"/>
      <c r="G535" s="283"/>
      <c r="H535" s="459"/>
      <c r="I535" s="433"/>
      <c r="J535" s="283"/>
      <c r="K535" s="459"/>
      <c r="L535" s="433"/>
      <c r="M535" s="283"/>
      <c r="N535" s="459"/>
      <c r="O535" s="433"/>
      <c r="P535" s="283"/>
      <c r="Q535" s="459"/>
      <c r="R535" s="433"/>
      <c r="S535" s="283"/>
      <c r="T535" s="534"/>
      <c r="U535" s="535"/>
      <c r="V535" s="271"/>
      <c r="W535" s="272"/>
      <c r="X535" s="272"/>
      <c r="Y535" s="273"/>
      <c r="Z535" s="273"/>
      <c r="AA535" s="273"/>
      <c r="AB535" s="274"/>
      <c r="AC535" s="149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  <c r="AS535" s="72"/>
      <c r="AT535" s="72"/>
      <c r="AU535" s="72"/>
      <c r="AV535" s="72"/>
      <c r="AW535" s="72"/>
      <c r="AX535" s="72"/>
      <c r="AY535" s="72"/>
      <c r="AZ535" s="72"/>
      <c r="BA535" s="72"/>
    </row>
    <row r="536" spans="1:53" ht="15" customHeight="1">
      <c r="A536" s="408"/>
      <c r="B536" s="409"/>
      <c r="C536" s="432"/>
      <c r="D536" s="433"/>
      <c r="E536" s="459"/>
      <c r="F536" s="433"/>
      <c r="G536" s="283"/>
      <c r="H536" s="459"/>
      <c r="I536" s="433"/>
      <c r="J536" s="283"/>
      <c r="K536" s="459"/>
      <c r="L536" s="433"/>
      <c r="M536" s="283"/>
      <c r="N536" s="459"/>
      <c r="O536" s="433"/>
      <c r="P536" s="283"/>
      <c r="Q536" s="459"/>
      <c r="R536" s="433"/>
      <c r="S536" s="283"/>
      <c r="T536" s="534"/>
      <c r="U536" s="535"/>
      <c r="V536" s="271"/>
      <c r="W536" s="272"/>
      <c r="X536" s="272"/>
      <c r="Y536" s="273"/>
      <c r="Z536" s="273"/>
      <c r="AA536" s="273"/>
      <c r="AB536" s="274"/>
      <c r="AC536" s="149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72"/>
      <c r="AX536" s="72"/>
      <c r="AY536" s="72"/>
      <c r="AZ536" s="72"/>
      <c r="BA536" s="72"/>
    </row>
    <row r="537" spans="1:53" ht="15" customHeight="1">
      <c r="A537" s="408"/>
      <c r="B537" s="409"/>
      <c r="C537" s="432"/>
      <c r="D537" s="433"/>
      <c r="E537" s="459"/>
      <c r="F537" s="433"/>
      <c r="G537" s="283"/>
      <c r="H537" s="459"/>
      <c r="I537" s="433"/>
      <c r="J537" s="283"/>
      <c r="K537" s="459"/>
      <c r="L537" s="433"/>
      <c r="M537" s="283"/>
      <c r="N537" s="459"/>
      <c r="O537" s="433"/>
      <c r="P537" s="283"/>
      <c r="Q537" s="459"/>
      <c r="R537" s="433"/>
      <c r="S537" s="283"/>
      <c r="T537" s="534"/>
      <c r="U537" s="535"/>
      <c r="V537" s="271"/>
      <c r="W537" s="272"/>
      <c r="X537" s="272"/>
      <c r="Y537" s="273"/>
      <c r="Z537" s="273"/>
      <c r="AA537" s="273"/>
      <c r="AB537" s="274"/>
      <c r="AC537" s="149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  <c r="AS537" s="72"/>
      <c r="AT537" s="72"/>
      <c r="AU537" s="72"/>
      <c r="AV537" s="72"/>
      <c r="AW537" s="72"/>
      <c r="AX537" s="72"/>
      <c r="AY537" s="72"/>
      <c r="AZ537" s="72"/>
      <c r="BA537" s="72"/>
    </row>
    <row r="538" spans="1:53" ht="15" customHeight="1">
      <c r="A538" s="408"/>
      <c r="B538" s="409"/>
      <c r="C538" s="432"/>
      <c r="D538" s="433"/>
      <c r="E538" s="459"/>
      <c r="F538" s="433"/>
      <c r="G538" s="283"/>
      <c r="H538" s="459"/>
      <c r="I538" s="433"/>
      <c r="J538" s="283"/>
      <c r="K538" s="459"/>
      <c r="L538" s="433"/>
      <c r="M538" s="283"/>
      <c r="N538" s="459"/>
      <c r="O538" s="433"/>
      <c r="P538" s="283"/>
      <c r="Q538" s="459"/>
      <c r="R538" s="433"/>
      <c r="S538" s="283"/>
      <c r="T538" s="534"/>
      <c r="U538" s="535"/>
      <c r="V538" s="271"/>
      <c r="W538" s="272"/>
      <c r="X538" s="272"/>
      <c r="Y538" s="273"/>
      <c r="Z538" s="273"/>
      <c r="AA538" s="273"/>
      <c r="AB538" s="274"/>
      <c r="AC538" s="149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  <c r="AS538" s="72"/>
      <c r="AT538" s="72"/>
      <c r="AU538" s="72"/>
      <c r="AV538" s="72"/>
      <c r="AW538" s="72"/>
      <c r="AX538" s="72"/>
      <c r="AY538" s="72"/>
      <c r="AZ538" s="72"/>
      <c r="BA538" s="72"/>
    </row>
    <row r="539" spans="1:53" ht="15" customHeight="1">
      <c r="A539" s="408"/>
      <c r="B539" s="409"/>
      <c r="C539" s="432"/>
      <c r="D539" s="433"/>
      <c r="E539" s="459"/>
      <c r="F539" s="433"/>
      <c r="G539" s="283"/>
      <c r="H539" s="459"/>
      <c r="I539" s="433"/>
      <c r="J539" s="283"/>
      <c r="K539" s="459"/>
      <c r="L539" s="433"/>
      <c r="M539" s="283"/>
      <c r="N539" s="459"/>
      <c r="O539" s="433"/>
      <c r="P539" s="283"/>
      <c r="Q539" s="459"/>
      <c r="R539" s="433"/>
      <c r="S539" s="283"/>
      <c r="T539" s="534"/>
      <c r="U539" s="535"/>
      <c r="V539" s="271"/>
      <c r="W539" s="272"/>
      <c r="X539" s="272"/>
      <c r="Y539" s="273"/>
      <c r="Z539" s="273"/>
      <c r="AA539" s="273"/>
      <c r="AB539" s="274"/>
      <c r="AC539" s="149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  <c r="AS539" s="72"/>
      <c r="AT539" s="72"/>
      <c r="AU539" s="72"/>
      <c r="AV539" s="72"/>
      <c r="AW539" s="72"/>
      <c r="AX539" s="72"/>
      <c r="AY539" s="72"/>
      <c r="AZ539" s="72"/>
      <c r="BA539" s="72"/>
    </row>
    <row r="540" spans="1:53" ht="15" customHeight="1">
      <c r="A540" s="408"/>
      <c r="B540" s="409"/>
      <c r="C540" s="432"/>
      <c r="D540" s="433"/>
      <c r="E540" s="459"/>
      <c r="F540" s="433"/>
      <c r="G540" s="283"/>
      <c r="H540" s="459"/>
      <c r="I540" s="433"/>
      <c r="J540" s="283"/>
      <c r="K540" s="459"/>
      <c r="L540" s="433"/>
      <c r="M540" s="283"/>
      <c r="N540" s="459"/>
      <c r="O540" s="433"/>
      <c r="P540" s="283"/>
      <c r="Q540" s="459"/>
      <c r="R540" s="433"/>
      <c r="S540" s="283"/>
      <c r="T540" s="534"/>
      <c r="U540" s="535"/>
      <c r="V540" s="271"/>
      <c r="W540" s="272"/>
      <c r="X540" s="272"/>
      <c r="Y540" s="273"/>
      <c r="Z540" s="273"/>
      <c r="AA540" s="273"/>
      <c r="AB540" s="274"/>
      <c r="AC540" s="149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  <c r="AS540" s="72"/>
      <c r="AT540" s="72"/>
      <c r="AU540" s="72"/>
      <c r="AV540" s="72"/>
      <c r="AW540" s="72"/>
      <c r="AX540" s="72"/>
      <c r="AY540" s="72"/>
      <c r="AZ540" s="72"/>
      <c r="BA540" s="72"/>
    </row>
    <row r="541" spans="1:53" ht="15" customHeight="1">
      <c r="A541" s="408"/>
      <c r="B541" s="409"/>
      <c r="C541" s="432"/>
      <c r="D541" s="433"/>
      <c r="E541" s="459"/>
      <c r="F541" s="433"/>
      <c r="G541" s="283"/>
      <c r="H541" s="459"/>
      <c r="I541" s="433"/>
      <c r="J541" s="283"/>
      <c r="K541" s="459"/>
      <c r="L541" s="433"/>
      <c r="M541" s="283"/>
      <c r="N541" s="459"/>
      <c r="O541" s="433"/>
      <c r="P541" s="283"/>
      <c r="Q541" s="459"/>
      <c r="R541" s="433"/>
      <c r="S541" s="283"/>
      <c r="T541" s="534"/>
      <c r="U541" s="535"/>
      <c r="V541" s="271"/>
      <c r="W541" s="272"/>
      <c r="X541" s="272"/>
      <c r="Y541" s="273"/>
      <c r="Z541" s="273"/>
      <c r="AA541" s="273"/>
      <c r="AB541" s="274"/>
      <c r="AC541" s="149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  <c r="AS541" s="72"/>
      <c r="AT541" s="72"/>
      <c r="AU541" s="72"/>
      <c r="AV541" s="72"/>
      <c r="AW541" s="72"/>
      <c r="AX541" s="72"/>
      <c r="AY541" s="72"/>
      <c r="AZ541" s="72"/>
      <c r="BA541" s="72"/>
    </row>
    <row r="542" spans="1:53" ht="15" customHeight="1">
      <c r="A542" s="408"/>
      <c r="B542" s="409"/>
      <c r="C542" s="432"/>
      <c r="D542" s="433"/>
      <c r="E542" s="459"/>
      <c r="F542" s="433"/>
      <c r="G542" s="283"/>
      <c r="H542" s="459"/>
      <c r="I542" s="433"/>
      <c r="J542" s="283"/>
      <c r="K542" s="459"/>
      <c r="L542" s="433"/>
      <c r="M542" s="283"/>
      <c r="N542" s="459"/>
      <c r="O542" s="433"/>
      <c r="P542" s="283"/>
      <c r="Q542" s="459"/>
      <c r="R542" s="433"/>
      <c r="S542" s="283"/>
      <c r="T542" s="534"/>
      <c r="U542" s="535"/>
      <c r="V542" s="271"/>
      <c r="W542" s="272"/>
      <c r="X542" s="272"/>
      <c r="Y542" s="273"/>
      <c r="Z542" s="273"/>
      <c r="AA542" s="273"/>
      <c r="AB542" s="274"/>
      <c r="AC542" s="149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  <c r="AS542" s="72"/>
      <c r="AT542" s="72"/>
      <c r="AU542" s="72"/>
      <c r="AV542" s="72"/>
      <c r="AW542" s="72"/>
      <c r="AX542" s="72"/>
      <c r="AY542" s="72"/>
      <c r="AZ542" s="72"/>
      <c r="BA542" s="72"/>
    </row>
    <row r="543" spans="1:53" ht="15" customHeight="1">
      <c r="A543" s="408"/>
      <c r="B543" s="409"/>
      <c r="C543" s="432"/>
      <c r="D543" s="433"/>
      <c r="E543" s="459"/>
      <c r="F543" s="433"/>
      <c r="G543" s="283"/>
      <c r="H543" s="459"/>
      <c r="I543" s="433"/>
      <c r="J543" s="283"/>
      <c r="K543" s="459"/>
      <c r="L543" s="433"/>
      <c r="M543" s="283"/>
      <c r="N543" s="459"/>
      <c r="O543" s="433"/>
      <c r="P543" s="283"/>
      <c r="Q543" s="459"/>
      <c r="R543" s="433"/>
      <c r="S543" s="283"/>
      <c r="T543" s="534"/>
      <c r="U543" s="535"/>
      <c r="V543" s="271"/>
      <c r="W543" s="272"/>
      <c r="X543" s="272"/>
      <c r="Y543" s="273"/>
      <c r="Z543" s="273"/>
      <c r="AA543" s="273"/>
      <c r="AB543" s="274"/>
      <c r="AC543" s="149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  <c r="AS543" s="72"/>
      <c r="AT543" s="72"/>
      <c r="AU543" s="72"/>
      <c r="AV543" s="72"/>
      <c r="AW543" s="72"/>
      <c r="AX543" s="72"/>
      <c r="AY543" s="72"/>
      <c r="AZ543" s="72"/>
      <c r="BA543" s="72"/>
    </row>
    <row r="544" spans="1:53" ht="15" customHeight="1">
      <c r="A544" s="408"/>
      <c r="B544" s="409"/>
      <c r="C544" s="432"/>
      <c r="D544" s="433"/>
      <c r="E544" s="459"/>
      <c r="F544" s="433"/>
      <c r="G544" s="283"/>
      <c r="H544" s="459"/>
      <c r="I544" s="433"/>
      <c r="J544" s="283"/>
      <c r="K544" s="459"/>
      <c r="L544" s="433"/>
      <c r="M544" s="283"/>
      <c r="N544" s="459"/>
      <c r="O544" s="433"/>
      <c r="P544" s="283"/>
      <c r="Q544" s="459"/>
      <c r="R544" s="433"/>
      <c r="S544" s="283"/>
      <c r="T544" s="534"/>
      <c r="U544" s="535"/>
      <c r="V544" s="271"/>
      <c r="W544" s="272"/>
      <c r="X544" s="272"/>
      <c r="Y544" s="273"/>
      <c r="Z544" s="273"/>
      <c r="AA544" s="273"/>
      <c r="AB544" s="274"/>
      <c r="AC544" s="149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  <c r="AS544" s="72"/>
      <c r="AT544" s="72"/>
      <c r="AU544" s="72"/>
      <c r="AV544" s="72"/>
      <c r="AW544" s="72"/>
      <c r="AX544" s="72"/>
      <c r="AY544" s="72"/>
      <c r="AZ544" s="72"/>
      <c r="BA544" s="72"/>
    </row>
    <row r="545" spans="1:53" ht="15" customHeight="1">
      <c r="A545" s="408"/>
      <c r="B545" s="409"/>
      <c r="C545" s="432"/>
      <c r="D545" s="433"/>
      <c r="E545" s="459"/>
      <c r="F545" s="433"/>
      <c r="G545" s="283"/>
      <c r="H545" s="459"/>
      <c r="I545" s="433"/>
      <c r="J545" s="283"/>
      <c r="K545" s="459"/>
      <c r="L545" s="433"/>
      <c r="M545" s="283"/>
      <c r="N545" s="459"/>
      <c r="O545" s="433"/>
      <c r="P545" s="283"/>
      <c r="Q545" s="459"/>
      <c r="R545" s="433"/>
      <c r="S545" s="283"/>
      <c r="T545" s="534"/>
      <c r="U545" s="535"/>
      <c r="V545" s="271"/>
      <c r="W545" s="272"/>
      <c r="X545" s="272"/>
      <c r="Y545" s="273"/>
      <c r="Z545" s="273"/>
      <c r="AA545" s="273"/>
      <c r="AB545" s="274"/>
      <c r="AC545" s="149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72"/>
      <c r="AX545" s="72"/>
      <c r="AY545" s="72"/>
      <c r="AZ545" s="72"/>
      <c r="BA545" s="72"/>
    </row>
    <row r="546" spans="1:53" ht="15" customHeight="1">
      <c r="A546" s="408"/>
      <c r="B546" s="409"/>
      <c r="C546" s="432"/>
      <c r="D546" s="433"/>
      <c r="E546" s="459"/>
      <c r="F546" s="433"/>
      <c r="G546" s="283"/>
      <c r="H546" s="459"/>
      <c r="I546" s="433"/>
      <c r="J546" s="283"/>
      <c r="K546" s="459"/>
      <c r="L546" s="433"/>
      <c r="M546" s="283"/>
      <c r="N546" s="459"/>
      <c r="O546" s="433"/>
      <c r="P546" s="283"/>
      <c r="Q546" s="459"/>
      <c r="R546" s="433"/>
      <c r="S546" s="283"/>
      <c r="T546" s="534"/>
      <c r="U546" s="535"/>
      <c r="V546" s="271"/>
      <c r="W546" s="272"/>
      <c r="X546" s="272"/>
      <c r="Y546" s="273"/>
      <c r="Z546" s="273"/>
      <c r="AA546" s="273"/>
      <c r="AB546" s="274"/>
      <c r="AC546" s="149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  <c r="AS546" s="72"/>
      <c r="AT546" s="72"/>
      <c r="AU546" s="72"/>
      <c r="AV546" s="72"/>
      <c r="AW546" s="72"/>
      <c r="AX546" s="72"/>
      <c r="AY546" s="72"/>
      <c r="AZ546" s="72"/>
      <c r="BA546" s="72"/>
    </row>
    <row r="547" spans="1:53" ht="15" customHeight="1">
      <c r="A547" s="408"/>
      <c r="B547" s="409"/>
      <c r="C547" s="432"/>
      <c r="D547" s="433"/>
      <c r="E547" s="459"/>
      <c r="F547" s="433"/>
      <c r="G547" s="283"/>
      <c r="H547" s="459"/>
      <c r="I547" s="433"/>
      <c r="J547" s="283"/>
      <c r="K547" s="459"/>
      <c r="L547" s="433"/>
      <c r="M547" s="283"/>
      <c r="N547" s="459"/>
      <c r="O547" s="433"/>
      <c r="P547" s="283"/>
      <c r="Q547" s="459"/>
      <c r="R547" s="433"/>
      <c r="S547" s="283"/>
      <c r="T547" s="534"/>
      <c r="U547" s="535"/>
      <c r="V547" s="271"/>
      <c r="W547" s="272"/>
      <c r="X547" s="272"/>
      <c r="Y547" s="273"/>
      <c r="Z547" s="273"/>
      <c r="AA547" s="273"/>
      <c r="AB547" s="274"/>
      <c r="AC547" s="149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  <c r="AS547" s="72"/>
      <c r="AT547" s="72"/>
      <c r="AU547" s="72"/>
      <c r="AV547" s="72"/>
      <c r="AW547" s="72"/>
      <c r="AX547" s="72"/>
      <c r="AY547" s="72"/>
      <c r="AZ547" s="72"/>
      <c r="BA547" s="72"/>
    </row>
    <row r="548" spans="1:53" ht="15" customHeight="1">
      <c r="A548" s="408"/>
      <c r="B548" s="409"/>
      <c r="C548" s="432"/>
      <c r="D548" s="433"/>
      <c r="E548" s="459"/>
      <c r="F548" s="433"/>
      <c r="G548" s="283"/>
      <c r="H548" s="459"/>
      <c r="I548" s="433"/>
      <c r="J548" s="283"/>
      <c r="K548" s="459"/>
      <c r="L548" s="433"/>
      <c r="M548" s="283"/>
      <c r="N548" s="459"/>
      <c r="O548" s="433"/>
      <c r="P548" s="283"/>
      <c r="Q548" s="459"/>
      <c r="R548" s="433"/>
      <c r="S548" s="283"/>
      <c r="T548" s="534"/>
      <c r="U548" s="535"/>
      <c r="V548" s="271"/>
      <c r="W548" s="272"/>
      <c r="X548" s="272"/>
      <c r="Y548" s="273"/>
      <c r="Z548" s="273"/>
      <c r="AA548" s="273"/>
      <c r="AB548" s="274"/>
      <c r="AC548" s="149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  <c r="AS548" s="72"/>
      <c r="AT548" s="72"/>
      <c r="AU548" s="72"/>
      <c r="AV548" s="72"/>
      <c r="AW548" s="72"/>
      <c r="AX548" s="72"/>
      <c r="AY548" s="72"/>
      <c r="AZ548" s="72"/>
      <c r="BA548" s="72"/>
    </row>
    <row r="549" spans="1:53" ht="15" customHeight="1">
      <c r="A549" s="408"/>
      <c r="B549" s="409"/>
      <c r="C549" s="432"/>
      <c r="D549" s="433"/>
      <c r="E549" s="459"/>
      <c r="F549" s="433"/>
      <c r="G549" s="283"/>
      <c r="H549" s="459"/>
      <c r="I549" s="433"/>
      <c r="J549" s="283"/>
      <c r="K549" s="459"/>
      <c r="L549" s="433"/>
      <c r="M549" s="283"/>
      <c r="N549" s="459"/>
      <c r="O549" s="433"/>
      <c r="P549" s="283"/>
      <c r="Q549" s="459"/>
      <c r="R549" s="433"/>
      <c r="S549" s="283"/>
      <c r="T549" s="534"/>
      <c r="U549" s="535"/>
      <c r="V549" s="271"/>
      <c r="W549" s="272"/>
      <c r="X549" s="272"/>
      <c r="Y549" s="273"/>
      <c r="Z549" s="273"/>
      <c r="AA549" s="273"/>
      <c r="AB549" s="274"/>
      <c r="AC549" s="149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  <c r="AS549" s="72"/>
      <c r="AT549" s="72"/>
      <c r="AU549" s="72"/>
      <c r="AV549" s="72"/>
      <c r="AW549" s="72"/>
      <c r="AX549" s="72"/>
      <c r="AY549" s="72"/>
      <c r="AZ549" s="72"/>
      <c r="BA549" s="72"/>
    </row>
    <row r="550" spans="1:53" ht="15" customHeight="1">
      <c r="A550" s="408"/>
      <c r="B550" s="409"/>
      <c r="C550" s="432"/>
      <c r="D550" s="433"/>
      <c r="E550" s="459"/>
      <c r="F550" s="433"/>
      <c r="G550" s="283"/>
      <c r="H550" s="459"/>
      <c r="I550" s="433"/>
      <c r="J550" s="283"/>
      <c r="K550" s="459"/>
      <c r="L550" s="433"/>
      <c r="M550" s="283"/>
      <c r="N550" s="459"/>
      <c r="O550" s="433"/>
      <c r="P550" s="283"/>
      <c r="Q550" s="459"/>
      <c r="R550" s="433"/>
      <c r="S550" s="283"/>
      <c r="T550" s="534"/>
      <c r="U550" s="535"/>
      <c r="V550" s="271"/>
      <c r="W550" s="272"/>
      <c r="X550" s="272"/>
      <c r="Y550" s="273"/>
      <c r="Z550" s="273"/>
      <c r="AA550" s="273"/>
      <c r="AB550" s="274"/>
      <c r="AC550" s="149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  <c r="AS550" s="72"/>
      <c r="AT550" s="72"/>
      <c r="AU550" s="72"/>
      <c r="AV550" s="72"/>
      <c r="AW550" s="72"/>
      <c r="AX550" s="72"/>
      <c r="AY550" s="72"/>
      <c r="AZ550" s="72"/>
      <c r="BA550" s="72"/>
    </row>
    <row r="551" spans="1:53" ht="15" customHeight="1">
      <c r="A551" s="408"/>
      <c r="B551" s="409"/>
      <c r="C551" s="432"/>
      <c r="D551" s="433"/>
      <c r="E551" s="459"/>
      <c r="F551" s="433"/>
      <c r="G551" s="283"/>
      <c r="H551" s="459"/>
      <c r="I551" s="433"/>
      <c r="J551" s="283"/>
      <c r="K551" s="459"/>
      <c r="L551" s="433"/>
      <c r="M551" s="283"/>
      <c r="N551" s="459"/>
      <c r="O551" s="433"/>
      <c r="P551" s="283"/>
      <c r="Q551" s="459"/>
      <c r="R551" s="433"/>
      <c r="S551" s="283"/>
      <c r="T551" s="534"/>
      <c r="U551" s="535"/>
      <c r="V551" s="271"/>
      <c r="W551" s="272"/>
      <c r="X551" s="272"/>
      <c r="Y551" s="273"/>
      <c r="Z551" s="273"/>
      <c r="AA551" s="273"/>
      <c r="AB551" s="274"/>
      <c r="AC551" s="149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</row>
    <row r="552" spans="1:53" ht="15" customHeight="1">
      <c r="A552" s="408"/>
      <c r="B552" s="409"/>
      <c r="C552" s="432"/>
      <c r="D552" s="433"/>
      <c r="E552" s="459"/>
      <c r="F552" s="433"/>
      <c r="G552" s="283"/>
      <c r="H552" s="459"/>
      <c r="I552" s="433"/>
      <c r="J552" s="283"/>
      <c r="K552" s="459"/>
      <c r="L552" s="433"/>
      <c r="M552" s="283"/>
      <c r="N552" s="459"/>
      <c r="O552" s="433"/>
      <c r="P552" s="283"/>
      <c r="Q552" s="459"/>
      <c r="R552" s="433"/>
      <c r="S552" s="283"/>
      <c r="T552" s="534"/>
      <c r="U552" s="535"/>
      <c r="V552" s="271"/>
      <c r="W552" s="272"/>
      <c r="X552" s="272"/>
      <c r="Y552" s="273"/>
      <c r="Z552" s="273"/>
      <c r="AA552" s="273"/>
      <c r="AB552" s="274"/>
      <c r="AC552" s="149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  <c r="AS552" s="72"/>
      <c r="AT552" s="72"/>
      <c r="AU552" s="72"/>
      <c r="AV552" s="72"/>
      <c r="AW552" s="72"/>
      <c r="AX552" s="72"/>
      <c r="AY552" s="72"/>
      <c r="AZ552" s="72"/>
      <c r="BA552" s="72"/>
    </row>
    <row r="553" spans="1:53" ht="15" customHeight="1">
      <c r="A553" s="408"/>
      <c r="B553" s="409"/>
      <c r="C553" s="432"/>
      <c r="D553" s="433"/>
      <c r="E553" s="459"/>
      <c r="F553" s="433"/>
      <c r="G553" s="283"/>
      <c r="H553" s="459"/>
      <c r="I553" s="433"/>
      <c r="J553" s="283"/>
      <c r="K553" s="459"/>
      <c r="L553" s="433"/>
      <c r="M553" s="283"/>
      <c r="N553" s="459"/>
      <c r="O553" s="433"/>
      <c r="P553" s="283"/>
      <c r="Q553" s="459"/>
      <c r="R553" s="433"/>
      <c r="S553" s="283"/>
      <c r="T553" s="534"/>
      <c r="U553" s="535"/>
      <c r="V553" s="271"/>
      <c r="W553" s="272"/>
      <c r="X553" s="272"/>
      <c r="Y553" s="273"/>
      <c r="Z553" s="273"/>
      <c r="AA553" s="273"/>
      <c r="AB553" s="274"/>
      <c r="AC553" s="149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  <c r="AS553" s="72"/>
      <c r="AT553" s="72"/>
      <c r="AU553" s="72"/>
      <c r="AV553" s="72"/>
      <c r="AW553" s="72"/>
      <c r="AX553" s="72"/>
      <c r="AY553" s="72"/>
      <c r="AZ553" s="72"/>
      <c r="BA553" s="72"/>
    </row>
    <row r="554" spans="1:53" ht="15" customHeight="1">
      <c r="A554" s="408"/>
      <c r="B554" s="409"/>
      <c r="C554" s="432"/>
      <c r="D554" s="433"/>
      <c r="E554" s="459"/>
      <c r="F554" s="433"/>
      <c r="G554" s="283"/>
      <c r="H554" s="459"/>
      <c r="I554" s="433"/>
      <c r="J554" s="283"/>
      <c r="K554" s="459"/>
      <c r="L554" s="433"/>
      <c r="M554" s="283"/>
      <c r="N554" s="459"/>
      <c r="O554" s="433"/>
      <c r="P554" s="283"/>
      <c r="Q554" s="459"/>
      <c r="R554" s="433"/>
      <c r="S554" s="283"/>
      <c r="T554" s="534"/>
      <c r="U554" s="535"/>
      <c r="V554" s="271"/>
      <c r="W554" s="272"/>
      <c r="X554" s="272"/>
      <c r="Y554" s="273"/>
      <c r="Z554" s="273"/>
      <c r="AA554" s="273"/>
      <c r="AB554" s="274"/>
      <c r="AC554" s="149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72"/>
      <c r="AX554" s="72"/>
      <c r="AY554" s="72"/>
      <c r="AZ554" s="72"/>
      <c r="BA554" s="72"/>
    </row>
    <row r="555" spans="1:53" ht="15" customHeight="1">
      <c r="A555" s="408"/>
      <c r="B555" s="409"/>
      <c r="C555" s="432"/>
      <c r="D555" s="433"/>
      <c r="E555" s="459"/>
      <c r="F555" s="433"/>
      <c r="G555" s="283"/>
      <c r="H555" s="459"/>
      <c r="I555" s="433"/>
      <c r="J555" s="283"/>
      <c r="K555" s="459"/>
      <c r="L555" s="433"/>
      <c r="M555" s="283"/>
      <c r="N555" s="459"/>
      <c r="O555" s="433"/>
      <c r="P555" s="283"/>
      <c r="Q555" s="459"/>
      <c r="R555" s="433"/>
      <c r="S555" s="283"/>
      <c r="T555" s="534"/>
      <c r="U555" s="535"/>
      <c r="V555" s="271"/>
      <c r="W555" s="272"/>
      <c r="X555" s="272"/>
      <c r="Y555" s="273"/>
      <c r="Z555" s="273"/>
      <c r="AA555" s="273"/>
      <c r="AB555" s="274"/>
      <c r="AC555" s="149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  <c r="AS555" s="72"/>
      <c r="AT555" s="72"/>
      <c r="AU555" s="72"/>
      <c r="AV555" s="72"/>
      <c r="AW555" s="72"/>
      <c r="AX555" s="72"/>
      <c r="AY555" s="72"/>
      <c r="AZ555" s="72"/>
      <c r="BA555" s="72"/>
    </row>
    <row r="556" spans="1:53" ht="15" customHeight="1">
      <c r="A556" s="408"/>
      <c r="B556" s="409"/>
      <c r="C556" s="432"/>
      <c r="D556" s="433"/>
      <c r="E556" s="459"/>
      <c r="F556" s="433"/>
      <c r="G556" s="283"/>
      <c r="H556" s="459"/>
      <c r="I556" s="433"/>
      <c r="J556" s="283"/>
      <c r="K556" s="459"/>
      <c r="L556" s="433"/>
      <c r="M556" s="283"/>
      <c r="N556" s="459"/>
      <c r="O556" s="433"/>
      <c r="P556" s="283"/>
      <c r="Q556" s="459"/>
      <c r="R556" s="433"/>
      <c r="S556" s="283"/>
      <c r="T556" s="534"/>
      <c r="U556" s="535"/>
      <c r="V556" s="271"/>
      <c r="W556" s="272"/>
      <c r="X556" s="272"/>
      <c r="Y556" s="273"/>
      <c r="Z556" s="273"/>
      <c r="AA556" s="273"/>
      <c r="AB556" s="274"/>
      <c r="AC556" s="149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  <c r="AS556" s="72"/>
      <c r="AT556" s="72"/>
      <c r="AU556" s="72"/>
      <c r="AV556" s="72"/>
      <c r="AW556" s="72"/>
      <c r="AX556" s="72"/>
      <c r="AY556" s="72"/>
      <c r="AZ556" s="72"/>
      <c r="BA556" s="72"/>
    </row>
    <row r="557" spans="1:53" ht="15" customHeight="1">
      <c r="A557" s="408"/>
      <c r="B557" s="409"/>
      <c r="C557" s="432"/>
      <c r="D557" s="433"/>
      <c r="E557" s="459"/>
      <c r="F557" s="433"/>
      <c r="G557" s="283"/>
      <c r="H557" s="459"/>
      <c r="I557" s="433"/>
      <c r="J557" s="283"/>
      <c r="K557" s="459"/>
      <c r="L557" s="433"/>
      <c r="M557" s="283"/>
      <c r="N557" s="459"/>
      <c r="O557" s="433"/>
      <c r="P557" s="283"/>
      <c r="Q557" s="459"/>
      <c r="R557" s="433"/>
      <c r="S557" s="283"/>
      <c r="T557" s="534"/>
      <c r="U557" s="535"/>
      <c r="V557" s="271"/>
      <c r="W557" s="272"/>
      <c r="X557" s="272"/>
      <c r="Y557" s="273"/>
      <c r="Z557" s="273"/>
      <c r="AA557" s="273"/>
      <c r="AB557" s="274"/>
      <c r="AC557" s="149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  <c r="AS557" s="72"/>
      <c r="AT557" s="72"/>
      <c r="AU557" s="72"/>
      <c r="AV557" s="72"/>
      <c r="AW557" s="72"/>
      <c r="AX557" s="72"/>
      <c r="AY557" s="72"/>
      <c r="AZ557" s="72"/>
      <c r="BA557" s="72"/>
    </row>
    <row r="558" spans="1:53" ht="15" customHeight="1">
      <c r="A558" s="408"/>
      <c r="B558" s="409"/>
      <c r="C558" s="432"/>
      <c r="D558" s="433"/>
      <c r="E558" s="459"/>
      <c r="F558" s="433"/>
      <c r="G558" s="283"/>
      <c r="H558" s="459"/>
      <c r="I558" s="433"/>
      <c r="J558" s="283"/>
      <c r="K558" s="459"/>
      <c r="L558" s="433"/>
      <c r="M558" s="283"/>
      <c r="N558" s="459"/>
      <c r="O558" s="433"/>
      <c r="P558" s="283"/>
      <c r="Q558" s="459"/>
      <c r="R558" s="433"/>
      <c r="S558" s="283"/>
      <c r="T558" s="534"/>
      <c r="U558" s="535"/>
      <c r="V558" s="271"/>
      <c r="W558" s="272"/>
      <c r="X558" s="272"/>
      <c r="Y558" s="273"/>
      <c r="Z558" s="273"/>
      <c r="AA558" s="273"/>
      <c r="AB558" s="274"/>
      <c r="AC558" s="149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  <c r="AS558" s="72"/>
      <c r="AT558" s="72"/>
      <c r="AU558" s="72"/>
      <c r="AV558" s="72"/>
      <c r="AW558" s="72"/>
      <c r="AX558" s="72"/>
      <c r="AY558" s="72"/>
      <c r="AZ558" s="72"/>
      <c r="BA558" s="72"/>
    </row>
    <row r="559" spans="1:53" ht="15" customHeight="1">
      <c r="A559" s="408"/>
      <c r="B559" s="409"/>
      <c r="C559" s="432"/>
      <c r="D559" s="433"/>
      <c r="E559" s="459"/>
      <c r="F559" s="433"/>
      <c r="G559" s="283"/>
      <c r="H559" s="459"/>
      <c r="I559" s="433"/>
      <c r="J559" s="283"/>
      <c r="K559" s="459"/>
      <c r="L559" s="433"/>
      <c r="M559" s="283"/>
      <c r="N559" s="459"/>
      <c r="O559" s="433"/>
      <c r="P559" s="283"/>
      <c r="Q559" s="459"/>
      <c r="R559" s="433"/>
      <c r="S559" s="283"/>
      <c r="T559" s="534"/>
      <c r="U559" s="535"/>
      <c r="V559" s="271"/>
      <c r="W559" s="272"/>
      <c r="X559" s="272"/>
      <c r="Y559" s="273"/>
      <c r="Z559" s="273"/>
      <c r="AA559" s="273"/>
      <c r="AB559" s="274"/>
      <c r="AC559" s="149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  <c r="AS559" s="72"/>
      <c r="AT559" s="72"/>
      <c r="AU559" s="72"/>
      <c r="AV559" s="72"/>
      <c r="AW559" s="72"/>
      <c r="AX559" s="72"/>
      <c r="AY559" s="72"/>
      <c r="AZ559" s="72"/>
      <c r="BA559" s="72"/>
    </row>
    <row r="560" spans="1:53" ht="15" customHeight="1">
      <c r="A560" s="408"/>
      <c r="B560" s="409"/>
      <c r="C560" s="432"/>
      <c r="D560" s="433"/>
      <c r="E560" s="459"/>
      <c r="F560" s="433"/>
      <c r="G560" s="283"/>
      <c r="H560" s="459"/>
      <c r="I560" s="433"/>
      <c r="J560" s="283"/>
      <c r="K560" s="459"/>
      <c r="L560" s="433"/>
      <c r="M560" s="283"/>
      <c r="N560" s="459"/>
      <c r="O560" s="433"/>
      <c r="P560" s="283"/>
      <c r="Q560" s="459"/>
      <c r="R560" s="433"/>
      <c r="S560" s="283"/>
      <c r="T560" s="534"/>
      <c r="U560" s="535"/>
      <c r="V560" s="271"/>
      <c r="W560" s="272"/>
      <c r="X560" s="272"/>
      <c r="Y560" s="273"/>
      <c r="Z560" s="273"/>
      <c r="AA560" s="273"/>
      <c r="AB560" s="274"/>
      <c r="AC560" s="149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  <c r="AS560" s="72"/>
      <c r="AT560" s="72"/>
      <c r="AU560" s="72"/>
      <c r="AV560" s="72"/>
      <c r="AW560" s="72"/>
      <c r="AX560" s="72"/>
      <c r="AY560" s="72"/>
      <c r="AZ560" s="72"/>
      <c r="BA560" s="72"/>
    </row>
    <row r="561" spans="1:53" ht="15" customHeight="1">
      <c r="A561" s="408"/>
      <c r="B561" s="409"/>
      <c r="C561" s="432"/>
      <c r="D561" s="433"/>
      <c r="E561" s="459"/>
      <c r="F561" s="433"/>
      <c r="G561" s="283"/>
      <c r="H561" s="459"/>
      <c r="I561" s="433"/>
      <c r="J561" s="283"/>
      <c r="K561" s="459"/>
      <c r="L561" s="433"/>
      <c r="M561" s="283"/>
      <c r="N561" s="459"/>
      <c r="O561" s="433"/>
      <c r="P561" s="283"/>
      <c r="Q561" s="459"/>
      <c r="R561" s="433"/>
      <c r="S561" s="283"/>
      <c r="T561" s="534"/>
      <c r="U561" s="535"/>
      <c r="V561" s="271"/>
      <c r="W561" s="272"/>
      <c r="X561" s="272"/>
      <c r="Y561" s="273"/>
      <c r="Z561" s="273"/>
      <c r="AA561" s="273"/>
      <c r="AB561" s="274"/>
      <c r="AC561" s="149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  <c r="AS561" s="72"/>
      <c r="AT561" s="72"/>
      <c r="AU561" s="72"/>
      <c r="AV561" s="72"/>
      <c r="AW561" s="72"/>
      <c r="AX561" s="72"/>
      <c r="AY561" s="72"/>
      <c r="AZ561" s="72"/>
      <c r="BA561" s="72"/>
    </row>
    <row r="562" spans="1:53" ht="15" customHeight="1">
      <c r="A562" s="408"/>
      <c r="B562" s="409"/>
      <c r="C562" s="432"/>
      <c r="D562" s="433"/>
      <c r="E562" s="459"/>
      <c r="F562" s="433"/>
      <c r="G562" s="283"/>
      <c r="H562" s="459"/>
      <c r="I562" s="433"/>
      <c r="J562" s="283"/>
      <c r="K562" s="459"/>
      <c r="L562" s="433"/>
      <c r="M562" s="283"/>
      <c r="N562" s="459"/>
      <c r="O562" s="433"/>
      <c r="P562" s="283"/>
      <c r="Q562" s="459"/>
      <c r="R562" s="433"/>
      <c r="S562" s="283"/>
      <c r="T562" s="534"/>
      <c r="U562" s="535"/>
      <c r="V562" s="271"/>
      <c r="W562" s="272"/>
      <c r="X562" s="272"/>
      <c r="Y562" s="273"/>
      <c r="Z562" s="273"/>
      <c r="AA562" s="273"/>
      <c r="AB562" s="274"/>
      <c r="AC562" s="149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</row>
    <row r="563" spans="1:53" ht="15" customHeight="1">
      <c r="A563" s="408"/>
      <c r="B563" s="409"/>
      <c r="C563" s="432"/>
      <c r="D563" s="433"/>
      <c r="E563" s="459"/>
      <c r="F563" s="433"/>
      <c r="G563" s="283"/>
      <c r="H563" s="459"/>
      <c r="I563" s="433"/>
      <c r="J563" s="283"/>
      <c r="K563" s="459"/>
      <c r="L563" s="433"/>
      <c r="M563" s="283"/>
      <c r="N563" s="459"/>
      <c r="O563" s="433"/>
      <c r="P563" s="283"/>
      <c r="Q563" s="459"/>
      <c r="R563" s="433"/>
      <c r="S563" s="283"/>
      <c r="T563" s="534"/>
      <c r="U563" s="535"/>
      <c r="V563" s="271"/>
      <c r="W563" s="272"/>
      <c r="X563" s="272"/>
      <c r="Y563" s="273"/>
      <c r="Z563" s="273"/>
      <c r="AA563" s="273"/>
      <c r="AB563" s="274"/>
      <c r="AC563" s="149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</row>
    <row r="564" spans="1:53" ht="15" customHeight="1">
      <c r="A564" s="408"/>
      <c r="B564" s="409"/>
      <c r="C564" s="432"/>
      <c r="D564" s="433"/>
      <c r="E564" s="459"/>
      <c r="F564" s="433"/>
      <c r="G564" s="283"/>
      <c r="H564" s="459"/>
      <c r="I564" s="433"/>
      <c r="J564" s="283"/>
      <c r="K564" s="459"/>
      <c r="L564" s="433"/>
      <c r="M564" s="283"/>
      <c r="N564" s="459"/>
      <c r="O564" s="433"/>
      <c r="P564" s="283"/>
      <c r="Q564" s="459"/>
      <c r="R564" s="433"/>
      <c r="S564" s="283"/>
      <c r="T564" s="534"/>
      <c r="U564" s="535"/>
      <c r="V564" s="271"/>
      <c r="W564" s="272"/>
      <c r="X564" s="272"/>
      <c r="Y564" s="273"/>
      <c r="Z564" s="273"/>
      <c r="AA564" s="273"/>
      <c r="AB564" s="274"/>
      <c r="AC564" s="149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</row>
    <row r="565" spans="1:53" ht="15" customHeight="1">
      <c r="A565" s="408"/>
      <c r="B565" s="409"/>
      <c r="C565" s="432"/>
      <c r="D565" s="433"/>
      <c r="E565" s="459"/>
      <c r="F565" s="433"/>
      <c r="G565" s="283"/>
      <c r="H565" s="459"/>
      <c r="I565" s="433"/>
      <c r="J565" s="283"/>
      <c r="K565" s="459"/>
      <c r="L565" s="433"/>
      <c r="M565" s="283"/>
      <c r="N565" s="459"/>
      <c r="O565" s="433"/>
      <c r="P565" s="283"/>
      <c r="Q565" s="459"/>
      <c r="R565" s="433"/>
      <c r="S565" s="283"/>
      <c r="T565" s="534"/>
      <c r="U565" s="535"/>
      <c r="V565" s="271"/>
      <c r="W565" s="272"/>
      <c r="X565" s="272"/>
      <c r="Y565" s="273"/>
      <c r="Z565" s="273"/>
      <c r="AA565" s="273"/>
      <c r="AB565" s="274"/>
      <c r="AC565" s="149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  <c r="AS565" s="72"/>
      <c r="AT565" s="72"/>
      <c r="AU565" s="72"/>
      <c r="AV565" s="72"/>
      <c r="AW565" s="72"/>
      <c r="AX565" s="72"/>
      <c r="AY565" s="72"/>
      <c r="AZ565" s="72"/>
      <c r="BA565" s="72"/>
    </row>
    <row r="566" spans="1:53" ht="15" customHeight="1">
      <c r="A566" s="408"/>
      <c r="B566" s="409"/>
      <c r="C566" s="432"/>
      <c r="D566" s="433"/>
      <c r="F566" s="433"/>
      <c r="G566" s="283"/>
      <c r="H566" s="459"/>
      <c r="I566" s="433"/>
      <c r="J566" s="283"/>
      <c r="K566" s="459"/>
      <c r="L566" s="433"/>
      <c r="M566" s="283"/>
      <c r="N566" s="459"/>
      <c r="O566" s="433"/>
      <c r="P566" s="283"/>
      <c r="Q566" s="459"/>
      <c r="R566" s="433"/>
      <c r="S566" s="283"/>
      <c r="T566" s="534"/>
      <c r="U566" s="535"/>
      <c r="V566" s="271"/>
      <c r="W566" s="272"/>
      <c r="X566" s="272"/>
      <c r="Y566" s="273"/>
      <c r="Z566" s="273"/>
      <c r="AA566" s="273"/>
      <c r="AB566" s="274"/>
      <c r="AC566" s="149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  <c r="AS566" s="72"/>
      <c r="AT566" s="72"/>
      <c r="AU566" s="72"/>
      <c r="AV566" s="72"/>
      <c r="AW566" s="72"/>
      <c r="AX566" s="72"/>
      <c r="AY566" s="72"/>
      <c r="AZ566" s="72"/>
      <c r="BA566" s="72"/>
    </row>
    <row r="567" spans="1:53" ht="15" customHeight="1">
      <c r="A567" s="408"/>
      <c r="B567" s="409"/>
      <c r="C567" s="432"/>
      <c r="D567" s="433"/>
      <c r="F567" s="433"/>
      <c r="G567" s="283"/>
      <c r="H567" s="459"/>
      <c r="I567" s="433"/>
      <c r="J567" s="283"/>
      <c r="K567" s="459"/>
      <c r="L567" s="433"/>
      <c r="M567" s="283"/>
      <c r="N567" s="459"/>
      <c r="O567" s="433"/>
      <c r="P567" s="283"/>
      <c r="Q567" s="459"/>
      <c r="R567" s="433"/>
      <c r="S567" s="283"/>
      <c r="T567" s="534"/>
      <c r="U567" s="535"/>
      <c r="V567" s="271"/>
      <c r="W567" s="272"/>
      <c r="X567" s="272"/>
      <c r="Y567" s="273"/>
      <c r="Z567" s="273"/>
      <c r="AA567" s="273"/>
      <c r="AB567" s="274"/>
      <c r="AC567" s="149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  <c r="AS567" s="72"/>
      <c r="AT567" s="72"/>
      <c r="AU567" s="72"/>
      <c r="AV567" s="72"/>
      <c r="AW567" s="72"/>
      <c r="AX567" s="72"/>
      <c r="AY567" s="72"/>
      <c r="AZ567" s="72"/>
      <c r="BA567" s="72"/>
    </row>
    <row r="568" spans="1:53" ht="15" customHeight="1">
      <c r="A568" s="408"/>
      <c r="B568" s="409"/>
      <c r="C568" s="432"/>
      <c r="D568" s="433"/>
      <c r="F568" s="433"/>
      <c r="G568" s="283"/>
      <c r="H568" s="459"/>
      <c r="I568" s="433"/>
      <c r="J568" s="283"/>
      <c r="K568" s="459"/>
      <c r="L568" s="433"/>
      <c r="M568" s="283"/>
      <c r="N568" s="459"/>
      <c r="O568" s="433"/>
      <c r="P568" s="283"/>
      <c r="Q568" s="459"/>
      <c r="R568" s="433"/>
      <c r="S568" s="283"/>
      <c r="T568" s="534"/>
      <c r="U568" s="535"/>
      <c r="V568" s="271"/>
      <c r="W568" s="272"/>
      <c r="X568" s="272"/>
      <c r="Y568" s="273"/>
      <c r="Z568" s="273"/>
      <c r="AA568" s="273"/>
      <c r="AB568" s="274"/>
      <c r="AC568" s="149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  <c r="AS568" s="72"/>
      <c r="AT568" s="72"/>
      <c r="AU568" s="72"/>
      <c r="AV568" s="72"/>
      <c r="AW568" s="72"/>
      <c r="AX568" s="72"/>
      <c r="AY568" s="72"/>
      <c r="AZ568" s="72"/>
      <c r="BA568" s="72"/>
    </row>
    <row r="569" spans="1:53" ht="15" customHeight="1">
      <c r="A569" s="408"/>
      <c r="B569" s="409"/>
      <c r="C569" s="432"/>
      <c r="D569" s="433"/>
      <c r="F569" s="433"/>
      <c r="G569" s="283"/>
      <c r="H569" s="459"/>
      <c r="I569" s="433"/>
      <c r="J569" s="283"/>
      <c r="K569" s="459"/>
      <c r="L569" s="433"/>
      <c r="M569" s="283"/>
      <c r="N569" s="459"/>
      <c r="O569" s="433"/>
      <c r="P569" s="283"/>
      <c r="Q569" s="459"/>
      <c r="R569" s="433"/>
      <c r="S569" s="283"/>
      <c r="T569" s="534"/>
      <c r="U569" s="535"/>
      <c r="V569" s="271"/>
      <c r="W569" s="272"/>
      <c r="X569" s="272"/>
      <c r="Y569" s="273"/>
      <c r="Z569" s="273"/>
      <c r="AA569" s="273"/>
      <c r="AB569" s="274"/>
      <c r="AC569" s="149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  <c r="AS569" s="72"/>
      <c r="AT569" s="72"/>
      <c r="AU569" s="72"/>
      <c r="AV569" s="72"/>
      <c r="AW569" s="72"/>
      <c r="AX569" s="72"/>
      <c r="AY569" s="72"/>
      <c r="AZ569" s="72"/>
      <c r="BA569" s="72"/>
    </row>
    <row r="570" spans="1:53" ht="15" customHeight="1">
      <c r="A570" s="408"/>
      <c r="B570" s="409"/>
      <c r="C570" s="432"/>
      <c r="D570" s="433"/>
      <c r="F570" s="433"/>
      <c r="G570" s="283"/>
      <c r="H570" s="459"/>
      <c r="I570" s="433"/>
      <c r="J570" s="283"/>
      <c r="K570" s="459"/>
      <c r="L570" s="433"/>
      <c r="M570" s="283"/>
      <c r="N570" s="459"/>
      <c r="O570" s="433"/>
      <c r="P570" s="283"/>
      <c r="Q570" s="459"/>
      <c r="R570" s="433"/>
      <c r="S570" s="283"/>
      <c r="T570" s="534"/>
      <c r="U570" s="535"/>
      <c r="V570" s="271"/>
      <c r="W570" s="272"/>
      <c r="X570" s="272"/>
      <c r="Y570" s="273"/>
      <c r="Z570" s="273"/>
      <c r="AA570" s="273"/>
      <c r="AB570" s="274"/>
      <c r="AC570" s="149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  <c r="AS570" s="72"/>
      <c r="AT570" s="72"/>
      <c r="AU570" s="72"/>
      <c r="AV570" s="72"/>
      <c r="AW570" s="72"/>
      <c r="AX570" s="72"/>
      <c r="AY570" s="72"/>
      <c r="AZ570" s="72"/>
      <c r="BA570" s="72"/>
    </row>
    <row r="571" spans="1:53" ht="15" customHeight="1">
      <c r="A571" s="408"/>
      <c r="B571" s="409"/>
      <c r="C571" s="432"/>
      <c r="D571" s="433"/>
      <c r="F571" s="433"/>
      <c r="G571" s="283"/>
      <c r="H571" s="459"/>
      <c r="I571" s="433"/>
      <c r="J571" s="283"/>
      <c r="K571" s="459"/>
      <c r="L571" s="433"/>
      <c r="M571" s="283"/>
      <c r="N571" s="459"/>
      <c r="O571" s="433"/>
      <c r="P571" s="283"/>
      <c r="Q571" s="459"/>
      <c r="R571" s="433"/>
      <c r="S571" s="283"/>
      <c r="T571" s="534"/>
      <c r="U571" s="535"/>
      <c r="V571" s="271"/>
      <c r="W571" s="272"/>
      <c r="X571" s="272"/>
      <c r="Y571" s="273"/>
      <c r="Z571" s="273"/>
      <c r="AA571" s="273"/>
      <c r="AB571" s="274"/>
      <c r="AC571" s="149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  <c r="AS571" s="72"/>
      <c r="AT571" s="72"/>
      <c r="AU571" s="72"/>
      <c r="AV571" s="72"/>
      <c r="AW571" s="72"/>
      <c r="AX571" s="72"/>
      <c r="AY571" s="72"/>
      <c r="AZ571" s="72"/>
      <c r="BA571" s="72"/>
    </row>
    <row r="572" spans="1:53" ht="15" customHeight="1">
      <c r="A572" s="408"/>
      <c r="B572" s="409"/>
      <c r="C572" s="432"/>
      <c r="D572" s="433"/>
      <c r="F572" s="433"/>
      <c r="G572" s="283"/>
      <c r="H572" s="459"/>
      <c r="I572" s="433"/>
      <c r="J572" s="283"/>
      <c r="K572" s="459"/>
      <c r="L572" s="433"/>
      <c r="M572" s="283"/>
      <c r="N572" s="459"/>
      <c r="O572" s="433"/>
      <c r="P572" s="283"/>
      <c r="Q572" s="459"/>
      <c r="R572" s="433"/>
      <c r="S572" s="283"/>
      <c r="T572" s="534"/>
      <c r="U572" s="535"/>
      <c r="V572" s="271"/>
      <c r="W572" s="272"/>
      <c r="X572" s="272"/>
      <c r="Y572" s="273"/>
      <c r="Z572" s="273"/>
      <c r="AA572" s="273"/>
      <c r="AB572" s="274"/>
      <c r="AC572" s="149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</row>
    <row r="573" spans="1:53" ht="15" customHeight="1">
      <c r="A573" s="408"/>
      <c r="B573" s="409"/>
      <c r="C573" s="432"/>
      <c r="D573" s="433"/>
      <c r="F573" s="433"/>
      <c r="G573" s="283"/>
      <c r="H573" s="459"/>
      <c r="I573" s="433"/>
      <c r="J573" s="283"/>
      <c r="K573" s="459"/>
      <c r="L573" s="433"/>
      <c r="M573" s="283"/>
      <c r="N573" s="459"/>
      <c r="O573" s="433"/>
      <c r="P573" s="283"/>
      <c r="Q573" s="459"/>
      <c r="R573" s="433"/>
      <c r="S573" s="283"/>
      <c r="T573" s="534"/>
      <c r="U573" s="535"/>
      <c r="V573" s="271"/>
      <c r="W573" s="272"/>
      <c r="X573" s="272"/>
      <c r="Y573" s="273"/>
      <c r="Z573" s="273"/>
      <c r="AA573" s="273"/>
      <c r="AB573" s="274"/>
      <c r="AC573" s="149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</row>
    <row r="574" spans="1:53" ht="15" customHeight="1">
      <c r="A574" s="408"/>
      <c r="B574" s="409"/>
      <c r="C574" s="432"/>
      <c r="D574" s="433"/>
      <c r="F574" s="433"/>
      <c r="G574" s="283"/>
      <c r="H574" s="459"/>
      <c r="I574" s="433"/>
      <c r="J574" s="283"/>
      <c r="K574" s="459"/>
      <c r="L574" s="433"/>
      <c r="M574" s="283"/>
      <c r="N574" s="459"/>
      <c r="O574" s="433"/>
      <c r="P574" s="283"/>
      <c r="Q574" s="459"/>
      <c r="R574" s="433"/>
      <c r="S574" s="283"/>
      <c r="T574" s="534"/>
      <c r="U574" s="535"/>
      <c r="V574" s="271"/>
      <c r="W574" s="272"/>
      <c r="X574" s="272"/>
      <c r="Y574" s="273"/>
      <c r="Z574" s="273"/>
      <c r="AA574" s="273"/>
      <c r="AB574" s="274"/>
      <c r="AC574" s="149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</row>
    <row r="575" spans="1:53" ht="15" customHeight="1">
      <c r="A575" s="408"/>
      <c r="B575" s="409"/>
      <c r="C575" s="432"/>
      <c r="D575" s="433"/>
      <c r="F575" s="433"/>
      <c r="G575" s="283"/>
      <c r="H575" s="459"/>
      <c r="I575" s="433"/>
      <c r="J575" s="283"/>
      <c r="K575" s="459"/>
      <c r="L575" s="433"/>
      <c r="M575" s="283"/>
      <c r="N575" s="459"/>
      <c r="O575" s="433"/>
      <c r="P575" s="283"/>
      <c r="Q575" s="459"/>
      <c r="R575" s="433"/>
      <c r="S575" s="283"/>
      <c r="T575" s="534"/>
      <c r="U575" s="535"/>
      <c r="V575" s="271"/>
      <c r="W575" s="272"/>
      <c r="X575" s="272"/>
      <c r="Y575" s="273"/>
      <c r="Z575" s="273"/>
      <c r="AA575" s="273"/>
      <c r="AB575" s="274"/>
      <c r="AC575" s="149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</row>
    <row r="576" spans="1:53" ht="15" customHeight="1">
      <c r="A576" s="408"/>
      <c r="B576" s="409"/>
      <c r="C576" s="432"/>
      <c r="D576" s="433"/>
      <c r="F576" s="433"/>
      <c r="G576" s="283"/>
      <c r="H576" s="459"/>
      <c r="I576" s="433"/>
      <c r="J576" s="283"/>
      <c r="K576" s="459"/>
      <c r="L576" s="433"/>
      <c r="M576" s="283"/>
      <c r="N576" s="459"/>
      <c r="O576" s="433"/>
      <c r="P576" s="283"/>
      <c r="Q576" s="459"/>
      <c r="R576" s="433"/>
      <c r="S576" s="283"/>
      <c r="T576" s="534"/>
      <c r="U576" s="535"/>
      <c r="V576" s="271"/>
      <c r="W576" s="272"/>
      <c r="X576" s="272"/>
      <c r="Y576" s="273"/>
      <c r="Z576" s="273"/>
      <c r="AA576" s="273"/>
      <c r="AB576" s="274"/>
      <c r="AC576" s="149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</row>
    <row r="577" spans="1:53" ht="15" customHeight="1">
      <c r="A577" s="408"/>
      <c r="B577" s="409"/>
      <c r="C577" s="432"/>
      <c r="D577" s="433"/>
      <c r="F577" s="433"/>
      <c r="G577" s="283"/>
      <c r="H577" s="459"/>
      <c r="I577" s="433"/>
      <c r="J577" s="283"/>
      <c r="K577" s="459"/>
      <c r="L577" s="433"/>
      <c r="M577" s="283"/>
      <c r="N577" s="459"/>
      <c r="O577" s="433"/>
      <c r="P577" s="283"/>
      <c r="Q577" s="459"/>
      <c r="R577" s="433"/>
      <c r="S577" s="283"/>
      <c r="T577" s="534"/>
      <c r="U577" s="535"/>
      <c r="V577" s="271"/>
      <c r="W577" s="272"/>
      <c r="X577" s="272"/>
      <c r="Y577" s="273"/>
      <c r="Z577" s="273"/>
      <c r="AA577" s="273"/>
      <c r="AB577" s="274"/>
      <c r="AC577" s="149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</row>
    <row r="578" spans="1:53" ht="15" customHeight="1">
      <c r="A578" s="408"/>
      <c r="B578" s="409"/>
      <c r="C578" s="432"/>
      <c r="D578" s="433"/>
      <c r="F578" s="433"/>
      <c r="G578" s="283"/>
      <c r="H578" s="459"/>
      <c r="I578" s="433"/>
      <c r="J578" s="283"/>
      <c r="K578" s="459"/>
      <c r="L578" s="433"/>
      <c r="M578" s="283"/>
      <c r="N578" s="459"/>
      <c r="O578" s="433"/>
      <c r="P578" s="283"/>
      <c r="Q578" s="459"/>
      <c r="R578" s="433"/>
      <c r="S578" s="283"/>
      <c r="T578" s="534"/>
      <c r="U578" s="535"/>
      <c r="V578" s="271"/>
      <c r="W578" s="272"/>
      <c r="X578" s="272"/>
      <c r="Y578" s="273"/>
      <c r="Z578" s="273"/>
      <c r="AA578" s="273"/>
      <c r="AB578" s="274"/>
      <c r="AC578" s="149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</row>
    <row r="579" spans="1:53" ht="15" customHeight="1">
      <c r="A579" s="408"/>
      <c r="B579" s="409"/>
      <c r="C579" s="432"/>
      <c r="D579" s="433"/>
      <c r="F579" s="433"/>
      <c r="G579" s="283"/>
      <c r="H579" s="459"/>
      <c r="I579" s="433"/>
      <c r="J579" s="283"/>
      <c r="K579" s="459"/>
      <c r="L579" s="433"/>
      <c r="M579" s="283"/>
      <c r="N579" s="459"/>
      <c r="O579" s="433"/>
      <c r="P579" s="283"/>
      <c r="Q579" s="459"/>
      <c r="R579" s="433"/>
      <c r="S579" s="283"/>
      <c r="T579" s="534"/>
      <c r="U579" s="535"/>
      <c r="V579" s="271"/>
      <c r="W579" s="272"/>
      <c r="X579" s="272"/>
      <c r="Y579" s="273"/>
      <c r="Z579" s="273"/>
      <c r="AA579" s="273"/>
      <c r="AB579" s="274"/>
      <c r="AC579" s="149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</row>
    <row r="580" spans="1:53" ht="15" customHeight="1">
      <c r="A580" s="408"/>
      <c r="B580" s="409"/>
      <c r="C580" s="432"/>
      <c r="D580" s="433"/>
      <c r="F580" s="433"/>
      <c r="G580" s="283"/>
      <c r="H580" s="459"/>
      <c r="I580" s="433"/>
      <c r="J580" s="283"/>
      <c r="K580" s="459"/>
      <c r="L580" s="433"/>
      <c r="M580" s="283"/>
      <c r="N580" s="459"/>
      <c r="O580" s="433"/>
      <c r="P580" s="283"/>
      <c r="Q580" s="459"/>
      <c r="R580" s="433"/>
      <c r="S580" s="283"/>
      <c r="T580" s="534"/>
      <c r="U580" s="535"/>
      <c r="V580" s="271"/>
      <c r="W580" s="272"/>
      <c r="X580" s="272"/>
      <c r="Y580" s="273"/>
      <c r="Z580" s="273"/>
      <c r="AA580" s="273"/>
      <c r="AB580" s="274"/>
      <c r="AC580" s="149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  <c r="AS580" s="72"/>
      <c r="AT580" s="72"/>
      <c r="AU580" s="72"/>
      <c r="AV580" s="72"/>
      <c r="AW580" s="72"/>
      <c r="AX580" s="72"/>
      <c r="AY580" s="72"/>
      <c r="AZ580" s="72"/>
      <c r="BA580" s="72"/>
    </row>
    <row r="581" spans="1:53" ht="15" customHeight="1">
      <c r="A581" s="408"/>
      <c r="B581" s="409"/>
      <c r="C581" s="432"/>
      <c r="D581" s="433"/>
      <c r="F581" s="433"/>
      <c r="G581" s="283"/>
      <c r="H581" s="459"/>
      <c r="I581" s="433"/>
      <c r="J581" s="283"/>
      <c r="K581" s="459"/>
      <c r="L581" s="433"/>
      <c r="M581" s="283"/>
      <c r="N581" s="459"/>
      <c r="O581" s="433"/>
      <c r="P581" s="283"/>
      <c r="Q581" s="459"/>
      <c r="R581" s="433"/>
      <c r="S581" s="283"/>
      <c r="T581" s="534"/>
      <c r="U581" s="535"/>
      <c r="V581" s="271"/>
      <c r="W581" s="272"/>
      <c r="X581" s="272"/>
      <c r="Y581" s="273"/>
      <c r="Z581" s="273"/>
      <c r="AA581" s="273"/>
      <c r="AB581" s="274"/>
      <c r="AC581" s="149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</row>
    <row r="582" spans="1:53" ht="15" customHeight="1">
      <c r="A582" s="408"/>
      <c r="B582" s="409"/>
      <c r="C582" s="432"/>
      <c r="D582" s="433"/>
      <c r="F582" s="433"/>
      <c r="G582" s="283"/>
      <c r="H582" s="459"/>
      <c r="I582" s="433"/>
      <c r="J582" s="283"/>
      <c r="K582" s="459"/>
      <c r="L582" s="433"/>
      <c r="M582" s="283"/>
      <c r="N582" s="459"/>
      <c r="O582" s="433"/>
      <c r="P582" s="283"/>
      <c r="Q582" s="459"/>
      <c r="R582" s="433"/>
      <c r="S582" s="283"/>
      <c r="T582" s="534"/>
      <c r="U582" s="535"/>
      <c r="V582" s="271"/>
      <c r="W582" s="272"/>
      <c r="X582" s="272"/>
      <c r="Y582" s="273"/>
      <c r="Z582" s="273"/>
      <c r="AA582" s="273"/>
      <c r="AB582" s="274"/>
      <c r="AC582" s="149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  <c r="AS582" s="72"/>
      <c r="AT582" s="72"/>
      <c r="AU582" s="72"/>
      <c r="AV582" s="72"/>
      <c r="AW582" s="72"/>
      <c r="AX582" s="72"/>
      <c r="AY582" s="72"/>
      <c r="AZ582" s="72"/>
      <c r="BA582" s="72"/>
    </row>
    <row r="583" spans="1:53" ht="15" customHeight="1">
      <c r="A583" s="408"/>
      <c r="B583" s="409"/>
      <c r="C583" s="432"/>
      <c r="D583" s="433"/>
      <c r="F583" s="433"/>
      <c r="G583" s="283"/>
      <c r="H583" s="459"/>
      <c r="I583" s="433"/>
      <c r="J583" s="283"/>
      <c r="K583" s="459"/>
      <c r="L583" s="433"/>
      <c r="M583" s="283"/>
      <c r="N583" s="459"/>
      <c r="O583" s="433"/>
      <c r="P583" s="283"/>
      <c r="Q583" s="459"/>
      <c r="R583" s="433"/>
      <c r="S583" s="283"/>
      <c r="T583" s="534"/>
      <c r="U583" s="535"/>
      <c r="V583" s="271"/>
      <c r="W583" s="272"/>
      <c r="X583" s="272"/>
      <c r="Y583" s="273"/>
      <c r="Z583" s="273"/>
      <c r="AA583" s="273"/>
      <c r="AB583" s="274"/>
      <c r="AC583" s="149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  <c r="AS583" s="72"/>
      <c r="AT583" s="72"/>
      <c r="AU583" s="72"/>
      <c r="AV583" s="72"/>
      <c r="AW583" s="72"/>
      <c r="AX583" s="72"/>
      <c r="AY583" s="72"/>
      <c r="AZ583" s="72"/>
      <c r="BA583" s="72"/>
    </row>
    <row r="584" spans="1:53" ht="15" customHeight="1">
      <c r="A584" s="408"/>
      <c r="B584" s="409"/>
      <c r="C584" s="432"/>
      <c r="D584" s="433"/>
      <c r="F584" s="433"/>
      <c r="G584" s="283"/>
      <c r="H584" s="459"/>
      <c r="I584" s="433"/>
      <c r="J584" s="283"/>
      <c r="K584" s="459"/>
      <c r="L584" s="433"/>
      <c r="M584" s="283"/>
      <c r="N584" s="459"/>
      <c r="O584" s="433"/>
      <c r="P584" s="283"/>
      <c r="Q584" s="459"/>
      <c r="R584" s="433"/>
      <c r="S584" s="283"/>
      <c r="T584" s="534"/>
      <c r="U584" s="535"/>
      <c r="V584" s="271"/>
      <c r="W584" s="272"/>
      <c r="X584" s="272"/>
      <c r="Y584" s="273"/>
      <c r="Z584" s="273"/>
      <c r="AA584" s="273"/>
      <c r="AB584" s="274"/>
      <c r="AC584" s="149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</row>
    <row r="585" spans="1:53" ht="15" customHeight="1">
      <c r="A585" s="408"/>
      <c r="B585" s="409"/>
      <c r="C585" s="432"/>
      <c r="D585" s="433"/>
      <c r="F585" s="433"/>
      <c r="G585" s="283"/>
      <c r="H585" s="459"/>
      <c r="I585" s="433"/>
      <c r="J585" s="283"/>
      <c r="K585" s="459"/>
      <c r="L585" s="433"/>
      <c r="M585" s="283"/>
      <c r="N585" s="459"/>
      <c r="O585" s="433"/>
      <c r="P585" s="283"/>
      <c r="Q585" s="459"/>
      <c r="R585" s="433"/>
      <c r="S585" s="283"/>
      <c r="T585" s="534"/>
      <c r="U585" s="535"/>
      <c r="V585" s="271"/>
      <c r="W585" s="272"/>
      <c r="X585" s="272"/>
      <c r="Y585" s="273"/>
      <c r="Z585" s="273"/>
      <c r="AA585" s="273"/>
      <c r="AB585" s="274"/>
      <c r="AC585" s="149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</row>
    <row r="586" spans="1:53" ht="15" customHeight="1">
      <c r="A586" s="408"/>
      <c r="B586" s="409"/>
      <c r="C586" s="432"/>
      <c r="D586" s="433"/>
      <c r="F586" s="433"/>
      <c r="G586" s="283"/>
      <c r="H586" s="459"/>
      <c r="I586" s="433"/>
      <c r="J586" s="283"/>
      <c r="K586" s="459"/>
      <c r="L586" s="433"/>
      <c r="M586" s="283"/>
      <c r="N586" s="459"/>
      <c r="O586" s="433"/>
      <c r="P586" s="283"/>
      <c r="Q586" s="459"/>
      <c r="R586" s="433"/>
      <c r="S586" s="283"/>
      <c r="T586" s="534"/>
      <c r="U586" s="535"/>
      <c r="V586" s="271"/>
      <c r="W586" s="272"/>
      <c r="X586" s="272"/>
      <c r="Y586" s="273"/>
      <c r="Z586" s="273"/>
      <c r="AA586" s="273"/>
      <c r="AB586" s="274"/>
      <c r="AC586" s="149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</row>
    <row r="587" spans="1:53" ht="15" customHeight="1">
      <c r="A587" s="408"/>
      <c r="B587" s="409"/>
      <c r="C587" s="432"/>
      <c r="D587" s="433"/>
      <c r="F587" s="433"/>
      <c r="G587" s="283"/>
      <c r="H587" s="459"/>
      <c r="I587" s="433"/>
      <c r="J587" s="283"/>
      <c r="K587" s="459"/>
      <c r="L587" s="433"/>
      <c r="M587" s="283"/>
      <c r="N587" s="459"/>
      <c r="O587" s="433"/>
      <c r="P587" s="283"/>
      <c r="Q587" s="459"/>
      <c r="R587" s="433"/>
      <c r="S587" s="283"/>
      <c r="T587" s="534"/>
      <c r="U587" s="535"/>
      <c r="V587" s="271"/>
      <c r="W587" s="272"/>
      <c r="X587" s="272"/>
      <c r="Y587" s="273"/>
      <c r="Z587" s="273"/>
      <c r="AA587" s="273"/>
      <c r="AB587" s="274"/>
      <c r="AC587" s="149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</row>
    <row r="588" spans="1:53" ht="15" customHeight="1">
      <c r="A588" s="408"/>
      <c r="B588" s="409"/>
      <c r="C588" s="432"/>
      <c r="D588" s="433"/>
      <c r="F588" s="433"/>
      <c r="G588" s="283"/>
      <c r="H588" s="459"/>
      <c r="I588" s="433"/>
      <c r="J588" s="283"/>
      <c r="K588" s="459"/>
      <c r="L588" s="433"/>
      <c r="M588" s="283"/>
      <c r="N588" s="459"/>
      <c r="O588" s="433"/>
      <c r="P588" s="283"/>
      <c r="Q588" s="459"/>
      <c r="R588" s="433"/>
      <c r="S588" s="283"/>
      <c r="T588" s="534"/>
      <c r="U588" s="535"/>
      <c r="V588" s="271"/>
      <c r="W588" s="272"/>
      <c r="X588" s="272"/>
      <c r="Y588" s="273"/>
      <c r="Z588" s="273"/>
      <c r="AA588" s="273"/>
      <c r="AB588" s="274"/>
      <c r="AC588" s="149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</row>
    <row r="589" spans="1:53" ht="15" customHeight="1">
      <c r="A589" s="408"/>
      <c r="B589" s="409"/>
      <c r="C589" s="432"/>
      <c r="D589" s="433"/>
      <c r="F589" s="433"/>
      <c r="G589" s="283"/>
      <c r="H589" s="459"/>
      <c r="I589" s="433"/>
      <c r="J589" s="283"/>
      <c r="K589" s="459"/>
      <c r="L589" s="433"/>
      <c r="M589" s="283"/>
      <c r="N589" s="459"/>
      <c r="O589" s="433"/>
      <c r="P589" s="283"/>
      <c r="Q589" s="459"/>
      <c r="R589" s="433"/>
      <c r="S589" s="283"/>
      <c r="T589" s="534"/>
      <c r="U589" s="535"/>
      <c r="V589" s="271"/>
      <c r="W589" s="272"/>
      <c r="X589" s="272"/>
      <c r="Y589" s="273"/>
      <c r="Z589" s="273"/>
      <c r="AA589" s="273"/>
      <c r="AB589" s="274"/>
      <c r="AC589" s="149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</row>
    <row r="590" spans="1:53" ht="15" customHeight="1">
      <c r="A590" s="408"/>
      <c r="B590" s="409"/>
      <c r="C590" s="432"/>
      <c r="D590" s="433"/>
      <c r="F590" s="433"/>
      <c r="G590" s="283"/>
      <c r="H590" s="459"/>
      <c r="I590" s="433"/>
      <c r="J590" s="283"/>
      <c r="K590" s="459"/>
      <c r="L590" s="433"/>
      <c r="M590" s="283"/>
      <c r="N590" s="459"/>
      <c r="O590" s="433"/>
      <c r="P590" s="283"/>
      <c r="Q590" s="459"/>
      <c r="R590" s="433"/>
      <c r="S590" s="283"/>
      <c r="T590" s="534"/>
      <c r="U590" s="535"/>
      <c r="V590" s="271"/>
      <c r="W590" s="272"/>
      <c r="X590" s="272"/>
      <c r="Y590" s="273"/>
      <c r="Z590" s="273"/>
      <c r="AA590" s="273"/>
      <c r="AB590" s="274"/>
      <c r="AC590" s="149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</row>
    <row r="591" spans="1:53" ht="15" customHeight="1">
      <c r="A591" s="408"/>
      <c r="B591" s="409"/>
      <c r="C591" s="432"/>
      <c r="D591" s="433"/>
      <c r="F591" s="433"/>
      <c r="G591" s="283"/>
      <c r="H591" s="459"/>
      <c r="I591" s="433"/>
      <c r="J591" s="283"/>
      <c r="K591" s="459"/>
      <c r="L591" s="433"/>
      <c r="M591" s="283"/>
      <c r="N591" s="459"/>
      <c r="O591" s="433"/>
      <c r="P591" s="283"/>
      <c r="Q591" s="459"/>
      <c r="R591" s="433"/>
      <c r="S591" s="283"/>
      <c r="T591" s="534"/>
      <c r="U591" s="535"/>
      <c r="V591" s="271"/>
      <c r="W591" s="272"/>
      <c r="X591" s="272"/>
      <c r="Y591" s="273"/>
      <c r="Z591" s="273"/>
      <c r="AA591" s="273"/>
      <c r="AB591" s="274"/>
      <c r="AC591" s="149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</row>
    <row r="592" spans="1:53" ht="15" customHeight="1">
      <c r="A592" s="408"/>
      <c r="B592" s="409"/>
      <c r="C592" s="432"/>
      <c r="D592" s="433"/>
      <c r="F592" s="433"/>
      <c r="G592" s="283"/>
      <c r="H592" s="459"/>
      <c r="I592" s="433"/>
      <c r="J592" s="283"/>
      <c r="K592" s="459"/>
      <c r="L592" s="433"/>
      <c r="M592" s="283"/>
      <c r="N592" s="459"/>
      <c r="O592" s="433"/>
      <c r="P592" s="283"/>
      <c r="Q592" s="459"/>
      <c r="R592" s="433"/>
      <c r="S592" s="283"/>
      <c r="T592" s="534"/>
      <c r="U592" s="535"/>
      <c r="V592" s="271"/>
      <c r="W592" s="272"/>
      <c r="X592" s="272"/>
      <c r="Y592" s="273"/>
      <c r="Z592" s="273"/>
      <c r="AA592" s="273"/>
      <c r="AB592" s="274"/>
      <c r="AC592" s="149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</row>
    <row r="593" spans="1:53" ht="15" customHeight="1">
      <c r="A593" s="408"/>
      <c r="B593" s="409"/>
      <c r="C593" s="432"/>
      <c r="D593" s="433"/>
      <c r="F593" s="433"/>
      <c r="G593" s="283"/>
      <c r="H593" s="459"/>
      <c r="I593" s="433"/>
      <c r="J593" s="283"/>
      <c r="K593" s="459"/>
      <c r="L593" s="433"/>
      <c r="M593" s="283"/>
      <c r="N593" s="459"/>
      <c r="O593" s="433"/>
      <c r="P593" s="283"/>
      <c r="Q593" s="459"/>
      <c r="R593" s="433"/>
      <c r="S593" s="283"/>
      <c r="T593" s="534"/>
      <c r="U593" s="535"/>
      <c r="V593" s="271"/>
      <c r="W593" s="272"/>
      <c r="X593" s="272"/>
      <c r="Y593" s="273"/>
      <c r="Z593" s="273"/>
      <c r="AA593" s="273"/>
      <c r="AB593" s="274"/>
      <c r="AC593" s="149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</row>
    <row r="594" spans="1:53" ht="15" customHeight="1">
      <c r="A594" s="408"/>
      <c r="B594" s="409"/>
      <c r="C594" s="432"/>
      <c r="D594" s="433"/>
      <c r="F594" s="433"/>
      <c r="G594" s="283"/>
      <c r="H594" s="459"/>
      <c r="I594" s="433"/>
      <c r="J594" s="283"/>
      <c r="K594" s="459"/>
      <c r="L594" s="433"/>
      <c r="M594" s="283"/>
      <c r="N594" s="459"/>
      <c r="O594" s="433"/>
      <c r="P594" s="283"/>
      <c r="Q594" s="459"/>
      <c r="R594" s="433"/>
      <c r="S594" s="283"/>
      <c r="T594" s="534"/>
      <c r="U594" s="535"/>
      <c r="V594" s="271"/>
      <c r="W594" s="272"/>
      <c r="X594" s="272"/>
      <c r="Y594" s="273"/>
      <c r="Z594" s="273"/>
      <c r="AA594" s="273"/>
      <c r="AB594" s="274"/>
      <c r="AC594" s="149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  <c r="AS594" s="72"/>
      <c r="AT594" s="72"/>
      <c r="AU594" s="72"/>
      <c r="AV594" s="72"/>
      <c r="AW594" s="72"/>
      <c r="AX594" s="72"/>
      <c r="AY594" s="72"/>
      <c r="AZ594" s="72"/>
      <c r="BA594" s="72"/>
    </row>
    <row r="595" spans="1:53" ht="15" customHeight="1">
      <c r="A595" s="408"/>
      <c r="B595" s="409"/>
      <c r="C595" s="432"/>
      <c r="D595" s="433"/>
      <c r="F595" s="433"/>
      <c r="G595" s="283"/>
      <c r="H595" s="459"/>
      <c r="I595" s="433"/>
      <c r="J595" s="283"/>
      <c r="K595" s="459"/>
      <c r="L595" s="433"/>
      <c r="M595" s="283"/>
      <c r="N595" s="459"/>
      <c r="O595" s="433"/>
      <c r="P595" s="283"/>
      <c r="Q595" s="459"/>
      <c r="R595" s="433"/>
      <c r="S595" s="283"/>
      <c r="T595" s="534"/>
      <c r="U595" s="535"/>
      <c r="V595" s="271"/>
      <c r="W595" s="272"/>
      <c r="X595" s="272"/>
      <c r="Y595" s="273"/>
      <c r="Z595" s="273"/>
      <c r="AA595" s="273"/>
      <c r="AB595" s="274"/>
      <c r="AC595" s="149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  <c r="AS595" s="72"/>
      <c r="AT595" s="72"/>
      <c r="AU595" s="72"/>
      <c r="AV595" s="72"/>
      <c r="AW595" s="72"/>
      <c r="AX595" s="72"/>
      <c r="AY595" s="72"/>
      <c r="AZ595" s="72"/>
      <c r="BA595" s="72"/>
    </row>
    <row r="596" spans="1:53" ht="15" customHeight="1">
      <c r="A596" s="408"/>
      <c r="B596" s="409"/>
      <c r="C596" s="432"/>
      <c r="D596" s="433"/>
      <c r="F596" s="433"/>
      <c r="G596" s="283"/>
      <c r="H596" s="459"/>
      <c r="I596" s="433"/>
      <c r="J596" s="283"/>
      <c r="K596" s="459"/>
      <c r="L596" s="433"/>
      <c r="M596" s="283"/>
      <c r="N596" s="459"/>
      <c r="O596" s="433"/>
      <c r="P596" s="283"/>
      <c r="Q596" s="459"/>
      <c r="R596" s="433"/>
      <c r="S596" s="283"/>
      <c r="T596" s="534"/>
      <c r="U596" s="535"/>
      <c r="V596" s="271"/>
      <c r="W596" s="272"/>
      <c r="X596" s="272"/>
      <c r="Y596" s="273"/>
      <c r="Z596" s="273"/>
      <c r="AA596" s="273"/>
      <c r="AB596" s="274"/>
      <c r="AC596" s="149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  <c r="AS596" s="72"/>
      <c r="AT596" s="72"/>
      <c r="AU596" s="72"/>
      <c r="AV596" s="72"/>
      <c r="AW596" s="72"/>
      <c r="AX596" s="72"/>
      <c r="AY596" s="72"/>
      <c r="AZ596" s="72"/>
      <c r="BA596" s="72"/>
    </row>
    <row r="597" spans="1:53" ht="15" customHeight="1">
      <c r="A597" s="408"/>
      <c r="B597" s="409"/>
      <c r="C597" s="432"/>
      <c r="D597" s="433"/>
      <c r="F597" s="433"/>
      <c r="G597" s="283"/>
      <c r="H597" s="459"/>
      <c r="I597" s="433"/>
      <c r="J597" s="283"/>
      <c r="K597" s="459"/>
      <c r="L597" s="433"/>
      <c r="M597" s="283"/>
      <c r="N597" s="459"/>
      <c r="O597" s="433"/>
      <c r="P597" s="283"/>
      <c r="Q597" s="459"/>
      <c r="R597" s="433"/>
      <c r="S597" s="283"/>
      <c r="T597" s="534"/>
      <c r="U597" s="535"/>
      <c r="V597" s="271"/>
      <c r="W597" s="272"/>
      <c r="X597" s="272"/>
      <c r="Y597" s="273"/>
      <c r="Z597" s="273"/>
      <c r="AA597" s="273"/>
      <c r="AB597" s="274"/>
      <c r="AC597" s="149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  <c r="AS597" s="72"/>
      <c r="AT597" s="72"/>
      <c r="AU597" s="72"/>
      <c r="AV597" s="72"/>
      <c r="AW597" s="72"/>
      <c r="AX597" s="72"/>
      <c r="AY597" s="72"/>
      <c r="AZ597" s="72"/>
      <c r="BA597" s="72"/>
    </row>
    <row r="598" spans="1:53" ht="15" customHeight="1">
      <c r="A598" s="408"/>
      <c r="B598" s="409"/>
      <c r="C598" s="432"/>
      <c r="D598" s="433"/>
      <c r="F598" s="433"/>
      <c r="G598" s="283"/>
      <c r="H598" s="459"/>
      <c r="I598" s="433"/>
      <c r="J598" s="283"/>
      <c r="K598" s="459"/>
      <c r="L598" s="433"/>
      <c r="M598" s="283"/>
      <c r="N598" s="459"/>
      <c r="O598" s="433"/>
      <c r="P598" s="283"/>
      <c r="Q598" s="459"/>
      <c r="R598" s="433"/>
      <c r="S598" s="283"/>
      <c r="T598" s="534"/>
      <c r="U598" s="535"/>
      <c r="V598" s="271"/>
      <c r="W598" s="272"/>
      <c r="X598" s="272"/>
      <c r="Y598" s="273"/>
      <c r="Z598" s="273"/>
      <c r="AA598" s="273"/>
      <c r="AB598" s="274"/>
      <c r="AC598" s="149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  <c r="AS598" s="72"/>
      <c r="AT598" s="72"/>
      <c r="AU598" s="72"/>
      <c r="AV598" s="72"/>
      <c r="AW598" s="72"/>
      <c r="AX598" s="72"/>
      <c r="AY598" s="72"/>
      <c r="AZ598" s="72"/>
      <c r="BA598" s="72"/>
    </row>
    <row r="599" spans="1:53" ht="15" customHeight="1">
      <c r="A599" s="408"/>
      <c r="B599" s="409"/>
      <c r="C599" s="432"/>
      <c r="D599" s="433"/>
      <c r="F599" s="433"/>
      <c r="G599" s="283"/>
      <c r="H599" s="459"/>
      <c r="I599" s="433"/>
      <c r="J599" s="283"/>
      <c r="K599" s="459"/>
      <c r="L599" s="433"/>
      <c r="M599" s="283"/>
      <c r="N599" s="459"/>
      <c r="O599" s="433"/>
      <c r="P599" s="283"/>
      <c r="Q599" s="459"/>
      <c r="R599" s="433"/>
      <c r="S599" s="283"/>
      <c r="T599" s="534"/>
      <c r="U599" s="535"/>
      <c r="V599" s="271"/>
      <c r="W599" s="272"/>
      <c r="X599" s="272"/>
      <c r="Y599" s="273"/>
      <c r="Z599" s="273"/>
      <c r="AA599" s="273"/>
      <c r="AB599" s="274"/>
      <c r="AC599" s="149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  <c r="AS599" s="72"/>
      <c r="AT599" s="72"/>
      <c r="AU599" s="72"/>
      <c r="AV599" s="72"/>
      <c r="AW599" s="72"/>
      <c r="AX599" s="72"/>
      <c r="AY599" s="72"/>
      <c r="AZ599" s="72"/>
      <c r="BA599" s="72"/>
    </row>
    <row r="600" spans="1:53" ht="15" customHeight="1">
      <c r="A600" s="408"/>
      <c r="B600" s="409"/>
      <c r="C600" s="432"/>
      <c r="D600" s="433"/>
      <c r="F600" s="433"/>
      <c r="G600" s="283"/>
      <c r="H600" s="459"/>
      <c r="I600" s="433"/>
      <c r="J600" s="283"/>
      <c r="K600" s="459"/>
      <c r="L600" s="433"/>
      <c r="M600" s="283"/>
      <c r="N600" s="459"/>
      <c r="O600" s="433"/>
      <c r="P600" s="283"/>
      <c r="Q600" s="459"/>
      <c r="R600" s="433"/>
      <c r="S600" s="283"/>
      <c r="T600" s="534"/>
      <c r="U600" s="535"/>
      <c r="V600" s="271"/>
      <c r="W600" s="272"/>
      <c r="X600" s="272"/>
      <c r="Y600" s="273"/>
      <c r="Z600" s="273"/>
      <c r="AA600" s="273"/>
      <c r="AB600" s="274"/>
      <c r="AC600" s="149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</row>
    <row r="601" spans="1:53" ht="15" customHeight="1">
      <c r="A601" s="408"/>
      <c r="B601" s="409"/>
      <c r="C601" s="432"/>
      <c r="D601" s="433"/>
      <c r="F601" s="433"/>
      <c r="G601" s="283"/>
      <c r="H601" s="459"/>
      <c r="I601" s="433"/>
      <c r="J601" s="283"/>
      <c r="K601" s="459"/>
      <c r="L601" s="433"/>
      <c r="M601" s="283"/>
      <c r="N601" s="459"/>
      <c r="O601" s="433"/>
      <c r="P601" s="283"/>
      <c r="Q601" s="459"/>
      <c r="R601" s="433"/>
      <c r="S601" s="283"/>
      <c r="T601" s="534"/>
      <c r="U601" s="535"/>
      <c r="V601" s="271"/>
      <c r="W601" s="272"/>
      <c r="X601" s="272"/>
      <c r="Y601" s="273"/>
      <c r="Z601" s="273"/>
      <c r="AA601" s="273"/>
      <c r="AB601" s="274"/>
      <c r="AC601" s="149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72"/>
      <c r="AX601" s="72"/>
      <c r="AY601" s="72"/>
      <c r="AZ601" s="72"/>
      <c r="BA601" s="72"/>
    </row>
    <row r="602" spans="1:53" ht="15" customHeight="1">
      <c r="A602" s="408"/>
      <c r="B602" s="409"/>
      <c r="C602" s="432"/>
      <c r="D602" s="433"/>
      <c r="G602" s="283"/>
      <c r="J602" s="283"/>
      <c r="M602" s="283"/>
      <c r="P602" s="283"/>
      <c r="S602" s="283"/>
      <c r="T602" s="534"/>
      <c r="U602" s="535"/>
      <c r="V602" s="271"/>
      <c r="W602" s="272"/>
      <c r="X602" s="272"/>
      <c r="Y602" s="273"/>
      <c r="Z602" s="273"/>
      <c r="AA602" s="273"/>
      <c r="AB602" s="274"/>
      <c r="AC602" s="149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  <c r="AS602" s="72"/>
      <c r="AT602" s="72"/>
      <c r="AU602" s="72"/>
      <c r="AV602" s="72"/>
      <c r="AW602" s="72"/>
      <c r="AX602" s="72"/>
      <c r="AY602" s="72"/>
      <c r="AZ602" s="72"/>
      <c r="BA602" s="72"/>
    </row>
    <row r="603" spans="1:53" ht="15" customHeight="1">
      <c r="A603" s="408"/>
      <c r="B603" s="409"/>
      <c r="C603" s="432"/>
      <c r="D603" s="433"/>
      <c r="G603" s="283"/>
      <c r="J603" s="283"/>
      <c r="M603" s="283"/>
      <c r="P603" s="283"/>
      <c r="S603" s="283"/>
      <c r="T603" s="534"/>
      <c r="U603" s="535"/>
      <c r="V603" s="271"/>
      <c r="W603" s="272"/>
      <c r="X603" s="272"/>
      <c r="Y603" s="273"/>
      <c r="Z603" s="273"/>
      <c r="AA603" s="273"/>
      <c r="AB603" s="274"/>
      <c r="AC603" s="149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  <c r="AS603" s="72"/>
      <c r="AT603" s="72"/>
      <c r="AU603" s="72"/>
      <c r="AV603" s="72"/>
      <c r="AW603" s="72"/>
      <c r="AX603" s="72"/>
      <c r="AY603" s="72"/>
      <c r="AZ603" s="72"/>
      <c r="BA603" s="72"/>
    </row>
    <row r="604" spans="1:53" ht="15" customHeight="1">
      <c r="A604" s="408"/>
      <c r="B604" s="409"/>
      <c r="C604" s="432"/>
      <c r="D604" s="433"/>
      <c r="G604" s="283"/>
      <c r="J604" s="283"/>
      <c r="M604" s="283"/>
      <c r="P604" s="283"/>
      <c r="S604" s="283"/>
      <c r="T604" s="534"/>
      <c r="U604" s="535"/>
      <c r="V604" s="271"/>
      <c r="W604" s="272"/>
      <c r="X604" s="272"/>
      <c r="Y604" s="273"/>
      <c r="Z604" s="273"/>
      <c r="AA604" s="273"/>
      <c r="AB604" s="274"/>
      <c r="AC604" s="149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  <c r="AS604" s="72"/>
      <c r="AT604" s="72"/>
      <c r="AU604" s="72"/>
      <c r="AV604" s="72"/>
      <c r="AW604" s="72"/>
      <c r="AX604" s="72"/>
      <c r="AY604" s="72"/>
      <c r="AZ604" s="72"/>
      <c r="BA604" s="72"/>
    </row>
    <row r="605" spans="1:53" ht="15" customHeight="1">
      <c r="A605" s="408"/>
      <c r="B605" s="409"/>
      <c r="C605" s="432"/>
      <c r="D605" s="433"/>
      <c r="G605" s="283"/>
      <c r="J605" s="283"/>
      <c r="M605" s="283"/>
      <c r="P605" s="283"/>
      <c r="S605" s="283"/>
      <c r="T605" s="534"/>
      <c r="U605" s="535"/>
      <c r="V605" s="271"/>
      <c r="W605" s="272"/>
      <c r="X605" s="272"/>
      <c r="Y605" s="273"/>
      <c r="Z605" s="273"/>
      <c r="AA605" s="273"/>
      <c r="AB605" s="274"/>
      <c r="AC605" s="149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  <c r="AS605" s="72"/>
      <c r="AT605" s="72"/>
      <c r="AU605" s="72"/>
      <c r="AV605" s="72"/>
      <c r="AW605" s="72"/>
      <c r="AX605" s="72"/>
      <c r="AY605" s="72"/>
      <c r="AZ605" s="72"/>
      <c r="BA605" s="72"/>
    </row>
    <row r="606" spans="1:53" ht="15" customHeight="1">
      <c r="A606" s="408"/>
      <c r="B606" s="409"/>
      <c r="C606" s="432"/>
      <c r="D606" s="433"/>
      <c r="G606" s="283"/>
      <c r="J606" s="283"/>
      <c r="M606" s="283"/>
      <c r="P606" s="283"/>
      <c r="S606" s="283"/>
      <c r="T606" s="534"/>
      <c r="U606" s="535"/>
      <c r="V606" s="271"/>
      <c r="W606" s="272"/>
      <c r="X606" s="272"/>
      <c r="Y606" s="273"/>
      <c r="Z606" s="273"/>
      <c r="AA606" s="273"/>
      <c r="AB606" s="274"/>
      <c r="AC606" s="149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  <c r="AS606" s="72"/>
      <c r="AT606" s="72"/>
      <c r="AU606" s="72"/>
      <c r="AV606" s="72"/>
      <c r="AW606" s="72"/>
      <c r="AX606" s="72"/>
      <c r="AY606" s="72"/>
      <c r="AZ606" s="72"/>
      <c r="BA606" s="72"/>
    </row>
    <row r="607" spans="1:53" ht="15" customHeight="1">
      <c r="A607" s="408"/>
      <c r="B607" s="409"/>
      <c r="C607" s="432"/>
      <c r="D607" s="433"/>
      <c r="G607" s="283"/>
      <c r="J607" s="283"/>
      <c r="M607" s="283"/>
      <c r="P607" s="283"/>
      <c r="S607" s="283"/>
      <c r="T607" s="534"/>
      <c r="U607" s="535"/>
      <c r="V607" s="271"/>
      <c r="W607" s="272"/>
      <c r="X607" s="272"/>
      <c r="Y607" s="273"/>
      <c r="Z607" s="273"/>
      <c r="AA607" s="273"/>
      <c r="AB607" s="274"/>
      <c r="AC607" s="149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  <c r="AS607" s="72"/>
      <c r="AT607" s="72"/>
      <c r="AU607" s="72"/>
      <c r="AV607" s="72"/>
      <c r="AW607" s="72"/>
      <c r="AX607" s="72"/>
      <c r="AY607" s="72"/>
      <c r="AZ607" s="72"/>
      <c r="BA607" s="72"/>
    </row>
    <row r="608" spans="1:53" ht="15" customHeight="1">
      <c r="A608" s="408"/>
      <c r="B608" s="409"/>
      <c r="C608" s="432"/>
      <c r="D608" s="433"/>
      <c r="G608" s="283"/>
      <c r="J608" s="283"/>
      <c r="M608" s="283"/>
      <c r="P608" s="283"/>
      <c r="S608" s="283"/>
      <c r="T608" s="534"/>
      <c r="U608" s="535"/>
      <c r="V608" s="271"/>
      <c r="W608" s="272"/>
      <c r="X608" s="272"/>
      <c r="Y608" s="273"/>
      <c r="Z608" s="273"/>
      <c r="AA608" s="273"/>
      <c r="AB608" s="274"/>
      <c r="AC608" s="149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  <c r="AS608" s="72"/>
      <c r="AT608" s="72"/>
      <c r="AU608" s="72"/>
      <c r="AV608" s="72"/>
      <c r="AW608" s="72"/>
      <c r="AX608" s="72"/>
      <c r="AY608" s="72"/>
      <c r="AZ608" s="72"/>
      <c r="BA608" s="72"/>
    </row>
    <row r="609" spans="7:53" ht="15" customHeight="1">
      <c r="G609" s="283"/>
      <c r="J609" s="283"/>
      <c r="M609" s="283"/>
      <c r="P609" s="283"/>
      <c r="S609" s="283"/>
      <c r="V609" s="271"/>
      <c r="W609" s="272"/>
      <c r="X609" s="272"/>
      <c r="Y609" s="273"/>
      <c r="Z609" s="273"/>
      <c r="AA609" s="273"/>
      <c r="AB609" s="274"/>
      <c r="AC609" s="149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  <c r="AS609" s="72"/>
      <c r="AT609" s="72"/>
      <c r="AU609" s="72"/>
      <c r="AV609" s="72"/>
      <c r="AW609" s="72"/>
      <c r="AX609" s="72"/>
      <c r="AY609" s="72"/>
      <c r="AZ609" s="72"/>
      <c r="BA609" s="72"/>
    </row>
    <row r="610" spans="7:53" ht="15" customHeight="1">
      <c r="G610" s="283"/>
      <c r="J610" s="283"/>
      <c r="M610" s="283"/>
      <c r="P610" s="283"/>
      <c r="S610" s="283"/>
      <c r="V610" s="271"/>
      <c r="W610" s="272"/>
      <c r="X610" s="272"/>
      <c r="Y610" s="273"/>
      <c r="Z610" s="273"/>
      <c r="AA610" s="273"/>
      <c r="AB610" s="274"/>
      <c r="AC610" s="149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  <c r="AS610" s="72"/>
      <c r="AT610" s="72"/>
      <c r="AU610" s="72"/>
      <c r="AV610" s="72"/>
      <c r="AW610" s="72"/>
      <c r="AX610" s="72"/>
      <c r="AY610" s="72"/>
      <c r="AZ610" s="72"/>
      <c r="BA610" s="72"/>
    </row>
    <row r="611" spans="7:53" ht="15" customHeight="1">
      <c r="G611" s="283"/>
      <c r="J611" s="283"/>
      <c r="M611" s="283"/>
      <c r="P611" s="283"/>
      <c r="S611" s="283"/>
      <c r="V611" s="271"/>
      <c r="W611" s="272"/>
      <c r="X611" s="272"/>
      <c r="Y611" s="273"/>
      <c r="Z611" s="273"/>
      <c r="AA611" s="273"/>
      <c r="AB611" s="274"/>
      <c r="AC611" s="149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  <c r="AS611" s="72"/>
      <c r="AT611" s="72"/>
      <c r="AU611" s="72"/>
      <c r="AV611" s="72"/>
      <c r="AW611" s="72"/>
      <c r="AX611" s="72"/>
      <c r="AY611" s="72"/>
      <c r="AZ611" s="72"/>
      <c r="BA611" s="72"/>
    </row>
    <row r="612" spans="7:53" ht="15" customHeight="1">
      <c r="G612" s="283"/>
      <c r="J612" s="283"/>
      <c r="M612" s="283"/>
      <c r="P612" s="283"/>
      <c r="S612" s="283"/>
      <c r="V612" s="271"/>
      <c r="W612" s="272"/>
      <c r="X612" s="272"/>
      <c r="Y612" s="273"/>
      <c r="Z612" s="273"/>
      <c r="AA612" s="273"/>
      <c r="AB612" s="274"/>
      <c r="AC612" s="149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  <c r="AS612" s="72"/>
      <c r="AT612" s="72"/>
      <c r="AU612" s="72"/>
      <c r="AV612" s="72"/>
      <c r="AW612" s="72"/>
      <c r="AX612" s="72"/>
      <c r="AY612" s="72"/>
      <c r="AZ612" s="72"/>
      <c r="BA612" s="72"/>
    </row>
    <row r="613" spans="7:53" ht="15" customHeight="1">
      <c r="G613" s="283"/>
      <c r="J613" s="283"/>
      <c r="M613" s="283"/>
      <c r="P613" s="283"/>
      <c r="S613" s="283"/>
      <c r="V613" s="271"/>
      <c r="W613" s="272"/>
      <c r="X613" s="272"/>
      <c r="Y613" s="273"/>
      <c r="Z613" s="273"/>
      <c r="AA613" s="273"/>
      <c r="AB613" s="274"/>
      <c r="AC613" s="149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72"/>
      <c r="AX613" s="72"/>
      <c r="AY613" s="72"/>
      <c r="AZ613" s="72"/>
      <c r="BA613" s="72"/>
    </row>
    <row r="614" spans="7:53" ht="15" customHeight="1">
      <c r="G614" s="283"/>
      <c r="J614" s="283"/>
      <c r="M614" s="283"/>
      <c r="P614" s="283"/>
      <c r="S614" s="283"/>
      <c r="V614" s="271"/>
      <c r="W614" s="272"/>
      <c r="X614" s="272"/>
      <c r="Y614" s="273"/>
      <c r="Z614" s="273"/>
      <c r="AA614" s="273"/>
      <c r="AB614" s="274"/>
      <c r="AC614" s="149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  <c r="AS614" s="72"/>
      <c r="AT614" s="72"/>
      <c r="AU614" s="72"/>
      <c r="AV614" s="72"/>
      <c r="AW614" s="72"/>
      <c r="AX614" s="72"/>
      <c r="AY614" s="72"/>
      <c r="AZ614" s="72"/>
      <c r="BA614" s="72"/>
    </row>
    <row r="615" spans="7:53" ht="15" customHeight="1">
      <c r="G615" s="283"/>
      <c r="J615" s="283"/>
      <c r="M615" s="283"/>
      <c r="P615" s="283"/>
      <c r="S615" s="283"/>
      <c r="V615" s="271"/>
      <c r="W615" s="272"/>
      <c r="X615" s="272"/>
      <c r="Y615" s="273"/>
      <c r="Z615" s="273"/>
      <c r="AA615" s="273"/>
      <c r="AB615" s="274"/>
      <c r="AC615" s="149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</row>
    <row r="616" spans="7:53" ht="15" customHeight="1">
      <c r="G616" s="283"/>
      <c r="J616" s="283"/>
      <c r="M616" s="283"/>
      <c r="P616" s="283"/>
      <c r="S616" s="283"/>
      <c r="V616" s="271"/>
      <c r="W616" s="272"/>
      <c r="X616" s="272"/>
      <c r="Y616" s="273"/>
      <c r="Z616" s="273"/>
      <c r="AA616" s="273"/>
      <c r="AB616" s="274"/>
      <c r="AC616" s="149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  <c r="AS616" s="72"/>
      <c r="AT616" s="72"/>
      <c r="AU616" s="72"/>
      <c r="AV616" s="72"/>
      <c r="AW616" s="72"/>
      <c r="AX616" s="72"/>
      <c r="AY616" s="72"/>
      <c r="AZ616" s="72"/>
      <c r="BA616" s="72"/>
    </row>
    <row r="617" spans="7:53" ht="15" customHeight="1">
      <c r="G617" s="283"/>
      <c r="J617" s="283"/>
      <c r="M617" s="283"/>
      <c r="P617" s="283"/>
      <c r="S617" s="283"/>
      <c r="V617" s="271"/>
      <c r="W617" s="272"/>
      <c r="X617" s="272"/>
      <c r="Y617" s="273"/>
      <c r="Z617" s="273"/>
      <c r="AA617" s="273"/>
      <c r="AB617" s="274"/>
      <c r="AC617" s="149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  <c r="AS617" s="72"/>
      <c r="AT617" s="72"/>
      <c r="AU617" s="72"/>
      <c r="AV617" s="72"/>
      <c r="AW617" s="72"/>
      <c r="AX617" s="72"/>
      <c r="AY617" s="72"/>
      <c r="AZ617" s="72"/>
      <c r="BA617" s="72"/>
    </row>
    <row r="618" spans="7:53" ht="15" customHeight="1">
      <c r="G618" s="283"/>
      <c r="J618" s="283"/>
      <c r="M618" s="283"/>
      <c r="P618" s="283"/>
      <c r="S618" s="283"/>
      <c r="V618" s="271"/>
      <c r="W618" s="272"/>
      <c r="X618" s="272"/>
      <c r="Y618" s="273"/>
      <c r="Z618" s="273"/>
      <c r="AA618" s="273"/>
      <c r="AB618" s="274"/>
      <c r="AC618" s="149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  <c r="AS618" s="72"/>
      <c r="AT618" s="72"/>
      <c r="AU618" s="72"/>
      <c r="AV618" s="72"/>
      <c r="AW618" s="72"/>
      <c r="AX618" s="72"/>
      <c r="AY618" s="72"/>
      <c r="AZ618" s="72"/>
      <c r="BA618" s="72"/>
    </row>
    <row r="619" spans="7:53" ht="15" customHeight="1">
      <c r="G619" s="283"/>
      <c r="J619" s="283"/>
      <c r="M619" s="283"/>
      <c r="P619" s="283"/>
      <c r="S619" s="283"/>
      <c r="V619" s="271"/>
      <c r="W619" s="272"/>
      <c r="X619" s="272"/>
      <c r="Y619" s="273"/>
      <c r="Z619" s="273"/>
      <c r="AA619" s="273"/>
      <c r="AB619" s="274"/>
      <c r="AC619" s="149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  <c r="AS619" s="72"/>
      <c r="AT619" s="72"/>
      <c r="AU619" s="72"/>
      <c r="AV619" s="72"/>
      <c r="AW619" s="72"/>
      <c r="AX619" s="72"/>
      <c r="AY619" s="72"/>
      <c r="AZ619" s="72"/>
      <c r="BA619" s="72"/>
    </row>
    <row r="620" spans="7:53" ht="15" customHeight="1">
      <c r="G620" s="283"/>
      <c r="J620" s="283"/>
      <c r="M620" s="283"/>
      <c r="P620" s="283"/>
      <c r="S620" s="283"/>
      <c r="V620" s="271"/>
      <c r="W620" s="272"/>
      <c r="X620" s="272"/>
      <c r="Y620" s="273"/>
      <c r="Z620" s="273"/>
      <c r="AA620" s="273"/>
      <c r="AB620" s="274"/>
      <c r="AC620" s="149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  <c r="AS620" s="72"/>
      <c r="AT620" s="72"/>
      <c r="AU620" s="72"/>
      <c r="AV620" s="72"/>
      <c r="AW620" s="72"/>
      <c r="AX620" s="72"/>
      <c r="AY620" s="72"/>
      <c r="AZ620" s="72"/>
      <c r="BA620" s="72"/>
    </row>
    <row r="621" spans="7:53" ht="15" customHeight="1">
      <c r="G621" s="283"/>
      <c r="J621" s="283"/>
      <c r="M621" s="283"/>
      <c r="P621" s="283"/>
      <c r="S621" s="283"/>
      <c r="V621" s="271"/>
      <c r="W621" s="272"/>
      <c r="X621" s="272"/>
      <c r="Y621" s="273"/>
      <c r="Z621" s="273"/>
      <c r="AA621" s="273"/>
      <c r="AB621" s="274"/>
      <c r="AC621" s="149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72"/>
      <c r="AX621" s="72"/>
      <c r="AY621" s="72"/>
      <c r="AZ621" s="72"/>
      <c r="BA621" s="72"/>
    </row>
    <row r="622" spans="7:53" ht="15" customHeight="1">
      <c r="G622" s="283"/>
      <c r="J622" s="283"/>
      <c r="M622" s="283"/>
      <c r="P622" s="283"/>
      <c r="S622" s="283"/>
      <c r="V622" s="271"/>
      <c r="W622" s="272"/>
      <c r="X622" s="272"/>
      <c r="Y622" s="273"/>
      <c r="Z622" s="273"/>
      <c r="AA622" s="273"/>
      <c r="AB622" s="274"/>
      <c r="AC622" s="149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  <c r="AS622" s="72"/>
      <c r="AT622" s="72"/>
      <c r="AU622" s="72"/>
      <c r="AV622" s="72"/>
      <c r="AW622" s="72"/>
      <c r="AX622" s="72"/>
      <c r="AY622" s="72"/>
      <c r="AZ622" s="72"/>
      <c r="BA622" s="72"/>
    </row>
    <row r="623" spans="7:53" ht="15" customHeight="1">
      <c r="G623" s="283"/>
      <c r="J623" s="283"/>
      <c r="M623" s="283"/>
      <c r="P623" s="283"/>
      <c r="S623" s="283"/>
      <c r="V623" s="271"/>
      <c r="W623" s="272"/>
      <c r="X623" s="272"/>
      <c r="Y623" s="273"/>
      <c r="Z623" s="273"/>
      <c r="AA623" s="273"/>
      <c r="AB623" s="274"/>
      <c r="AC623" s="149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  <c r="AS623" s="72"/>
      <c r="AT623" s="72"/>
      <c r="AU623" s="72"/>
      <c r="AV623" s="72"/>
      <c r="AW623" s="72"/>
      <c r="AX623" s="72"/>
      <c r="AY623" s="72"/>
      <c r="AZ623" s="72"/>
      <c r="BA623" s="72"/>
    </row>
    <row r="624" spans="7:53" ht="15" customHeight="1">
      <c r="G624" s="283"/>
      <c r="J624" s="283"/>
      <c r="M624" s="283"/>
      <c r="P624" s="283"/>
      <c r="S624" s="283"/>
      <c r="V624" s="271"/>
      <c r="W624" s="272"/>
      <c r="X624" s="272"/>
      <c r="Y624" s="273"/>
      <c r="Z624" s="273"/>
      <c r="AA624" s="273"/>
      <c r="AB624" s="274"/>
      <c r="AC624" s="149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  <c r="AS624" s="72"/>
      <c r="AT624" s="72"/>
      <c r="AU624" s="72"/>
      <c r="AV624" s="72"/>
      <c r="AW624" s="72"/>
      <c r="AX624" s="72"/>
      <c r="AY624" s="72"/>
      <c r="AZ624" s="72"/>
      <c r="BA624" s="72"/>
    </row>
    <row r="625" spans="7:53" ht="15" customHeight="1">
      <c r="G625" s="283"/>
      <c r="J625" s="283"/>
      <c r="M625" s="283"/>
      <c r="P625" s="283"/>
      <c r="S625" s="283"/>
      <c r="V625" s="271"/>
      <c r="W625" s="272"/>
      <c r="X625" s="272"/>
      <c r="Y625" s="273"/>
      <c r="Z625" s="273"/>
      <c r="AA625" s="273"/>
      <c r="AB625" s="274"/>
      <c r="AC625" s="149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  <c r="AS625" s="72"/>
      <c r="AT625" s="72"/>
      <c r="AU625" s="72"/>
      <c r="AV625" s="72"/>
      <c r="AW625" s="72"/>
      <c r="AX625" s="72"/>
      <c r="AY625" s="72"/>
      <c r="AZ625" s="72"/>
      <c r="BA625" s="72"/>
    </row>
    <row r="626" spans="7:53" ht="15" customHeight="1">
      <c r="G626" s="283"/>
      <c r="J626" s="283"/>
      <c r="M626" s="283"/>
      <c r="P626" s="283"/>
      <c r="S626" s="283"/>
      <c r="V626" s="271"/>
      <c r="W626" s="272"/>
      <c r="X626" s="272"/>
      <c r="Y626" s="273"/>
      <c r="Z626" s="273"/>
      <c r="AA626" s="273"/>
      <c r="AB626" s="274"/>
      <c r="AC626" s="149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  <c r="AS626" s="72"/>
      <c r="AT626" s="72"/>
      <c r="AU626" s="72"/>
      <c r="AV626" s="72"/>
      <c r="AW626" s="72"/>
      <c r="AX626" s="72"/>
      <c r="AY626" s="72"/>
      <c r="AZ626" s="72"/>
      <c r="BA626" s="72"/>
    </row>
    <row r="627" spans="7:53" ht="15" customHeight="1">
      <c r="G627" s="283"/>
      <c r="J627" s="283"/>
      <c r="M627" s="283"/>
      <c r="P627" s="283"/>
      <c r="S627" s="283"/>
      <c r="V627" s="271"/>
      <c r="W627" s="272"/>
      <c r="X627" s="272"/>
      <c r="Y627" s="273"/>
      <c r="Z627" s="273"/>
      <c r="AA627" s="273"/>
      <c r="AB627" s="274"/>
      <c r="AC627" s="149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  <c r="AS627" s="72"/>
      <c r="AT627" s="72"/>
      <c r="AU627" s="72"/>
      <c r="AV627" s="72"/>
      <c r="AW627" s="72"/>
      <c r="AX627" s="72"/>
      <c r="AY627" s="72"/>
      <c r="AZ627" s="72"/>
      <c r="BA627" s="72"/>
    </row>
    <row r="628" spans="7:53" ht="15" customHeight="1">
      <c r="G628" s="283"/>
      <c r="J628" s="283"/>
      <c r="M628" s="283"/>
      <c r="P628" s="283"/>
      <c r="S628" s="283"/>
      <c r="V628" s="271"/>
      <c r="W628" s="272"/>
      <c r="X628" s="272"/>
      <c r="Y628" s="273"/>
      <c r="Z628" s="273"/>
      <c r="AA628" s="273"/>
      <c r="AB628" s="274"/>
      <c r="AC628" s="149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  <c r="AS628" s="72"/>
      <c r="AT628" s="72"/>
      <c r="AU628" s="72"/>
      <c r="AV628" s="72"/>
      <c r="AW628" s="72"/>
      <c r="AX628" s="72"/>
      <c r="AY628" s="72"/>
      <c r="AZ628" s="72"/>
      <c r="BA628" s="72"/>
    </row>
    <row r="629" spans="7:53" ht="15" customHeight="1">
      <c r="G629" s="283"/>
      <c r="J629" s="283"/>
      <c r="M629" s="283"/>
      <c r="P629" s="283"/>
      <c r="S629" s="283"/>
      <c r="V629" s="271"/>
      <c r="W629" s="272"/>
      <c r="X629" s="272"/>
      <c r="Y629" s="273"/>
      <c r="Z629" s="273"/>
      <c r="AA629" s="273"/>
      <c r="AB629" s="274"/>
      <c r="AC629" s="149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72"/>
      <c r="AX629" s="72"/>
      <c r="AY629" s="72"/>
      <c r="AZ629" s="72"/>
      <c r="BA629" s="72"/>
    </row>
    <row r="630" spans="7:53" ht="15" customHeight="1">
      <c r="G630" s="283"/>
      <c r="J630" s="283"/>
      <c r="M630" s="283"/>
      <c r="P630" s="283"/>
      <c r="S630" s="283"/>
      <c r="V630" s="271"/>
      <c r="W630" s="272"/>
      <c r="X630" s="272"/>
      <c r="Y630" s="273"/>
      <c r="Z630" s="273"/>
      <c r="AA630" s="273"/>
      <c r="AB630" s="274"/>
      <c r="AC630" s="149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  <c r="AS630" s="72"/>
      <c r="AT630" s="72"/>
      <c r="AU630" s="72"/>
      <c r="AV630" s="72"/>
      <c r="AW630" s="72"/>
      <c r="AX630" s="72"/>
      <c r="AY630" s="72"/>
      <c r="AZ630" s="72"/>
      <c r="BA630" s="72"/>
    </row>
    <row r="631" spans="7:53" ht="15" customHeight="1">
      <c r="G631" s="283"/>
      <c r="J631" s="283"/>
      <c r="M631" s="283"/>
      <c r="P631" s="283"/>
      <c r="S631" s="283"/>
      <c r="V631" s="271"/>
      <c r="W631" s="272"/>
      <c r="X631" s="272"/>
      <c r="Y631" s="273"/>
      <c r="Z631" s="273"/>
      <c r="AA631" s="273"/>
      <c r="AB631" s="274"/>
      <c r="AC631" s="149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  <c r="AS631" s="72"/>
      <c r="AT631" s="72"/>
      <c r="AU631" s="72"/>
      <c r="AV631" s="72"/>
      <c r="AW631" s="72"/>
      <c r="AX631" s="72"/>
      <c r="AY631" s="72"/>
      <c r="AZ631" s="72"/>
      <c r="BA631" s="72"/>
    </row>
    <row r="632" spans="7:53" ht="15" customHeight="1">
      <c r="G632" s="283"/>
      <c r="J632" s="283"/>
      <c r="M632" s="283"/>
      <c r="P632" s="283"/>
      <c r="S632" s="283"/>
      <c r="V632" s="271"/>
      <c r="W632" s="272"/>
      <c r="X632" s="272"/>
      <c r="Y632" s="273"/>
      <c r="Z632" s="273"/>
      <c r="AA632" s="273"/>
      <c r="AB632" s="274"/>
      <c r="AC632" s="149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  <c r="AS632" s="72"/>
      <c r="AT632" s="72"/>
      <c r="AU632" s="72"/>
      <c r="AV632" s="72"/>
      <c r="AW632" s="72"/>
      <c r="AX632" s="72"/>
      <c r="AY632" s="72"/>
      <c r="AZ632" s="72"/>
      <c r="BA632" s="72"/>
    </row>
    <row r="633" spans="7:53" ht="15" customHeight="1">
      <c r="G633" s="283"/>
      <c r="J633" s="283"/>
      <c r="M633" s="283"/>
      <c r="P633" s="283"/>
      <c r="S633" s="283"/>
      <c r="V633" s="271"/>
      <c r="W633" s="272"/>
      <c r="X633" s="272"/>
      <c r="Y633" s="273"/>
      <c r="Z633" s="273"/>
      <c r="AA633" s="273"/>
      <c r="AB633" s="274"/>
      <c r="AC633" s="149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  <c r="AS633" s="72"/>
      <c r="AT633" s="72"/>
      <c r="AU633" s="72"/>
      <c r="AV633" s="72"/>
      <c r="AW633" s="72"/>
      <c r="AX633" s="72"/>
      <c r="AY633" s="72"/>
      <c r="AZ633" s="72"/>
      <c r="BA633" s="72"/>
    </row>
    <row r="634" spans="7:53" ht="15" customHeight="1">
      <c r="G634" s="283"/>
      <c r="J634" s="283"/>
      <c r="M634" s="283"/>
      <c r="P634" s="283"/>
      <c r="S634" s="283"/>
      <c r="V634" s="271"/>
      <c r="W634" s="272"/>
      <c r="X634" s="272"/>
      <c r="Y634" s="273"/>
      <c r="Z634" s="273"/>
      <c r="AA634" s="273"/>
      <c r="AB634" s="274"/>
      <c r="AC634" s="149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  <c r="AS634" s="72"/>
      <c r="AT634" s="72"/>
      <c r="AU634" s="72"/>
      <c r="AV634" s="72"/>
      <c r="AW634" s="72"/>
      <c r="AX634" s="72"/>
      <c r="AY634" s="72"/>
      <c r="AZ634" s="72"/>
      <c r="BA634" s="72"/>
    </row>
    <row r="635" spans="7:53" ht="15" customHeight="1">
      <c r="G635" s="283"/>
      <c r="J635" s="283"/>
      <c r="M635" s="283"/>
      <c r="P635" s="283"/>
      <c r="S635" s="283"/>
      <c r="V635" s="271"/>
      <c r="W635" s="272"/>
      <c r="X635" s="272"/>
      <c r="Y635" s="273"/>
      <c r="Z635" s="273"/>
      <c r="AA635" s="273"/>
      <c r="AB635" s="274"/>
      <c r="AC635" s="149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  <c r="AS635" s="72"/>
      <c r="AT635" s="72"/>
      <c r="AU635" s="72"/>
      <c r="AV635" s="72"/>
      <c r="AW635" s="72"/>
      <c r="AX635" s="72"/>
      <c r="AY635" s="72"/>
      <c r="AZ635" s="72"/>
      <c r="BA635" s="72"/>
    </row>
    <row r="636" spans="7:53" ht="15" customHeight="1">
      <c r="G636" s="283"/>
      <c r="J636" s="283"/>
      <c r="M636" s="283"/>
      <c r="P636" s="283"/>
      <c r="S636" s="283"/>
      <c r="V636" s="271"/>
      <c r="W636" s="272"/>
      <c r="X636" s="272"/>
      <c r="Y636" s="273"/>
      <c r="Z636" s="273"/>
      <c r="AA636" s="273"/>
      <c r="AB636" s="274"/>
      <c r="AC636" s="149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  <c r="AS636" s="72"/>
      <c r="AT636" s="72"/>
      <c r="AU636" s="72"/>
      <c r="AV636" s="72"/>
      <c r="AW636" s="72"/>
      <c r="AX636" s="72"/>
      <c r="AY636" s="72"/>
      <c r="AZ636" s="72"/>
      <c r="BA636" s="72"/>
    </row>
    <row r="637" spans="7:53" ht="15" customHeight="1">
      <c r="G637" s="283"/>
      <c r="J637" s="283"/>
      <c r="M637" s="283"/>
      <c r="P637" s="283"/>
      <c r="S637" s="283"/>
      <c r="V637" s="271"/>
      <c r="W637" s="272"/>
      <c r="X637" s="272"/>
      <c r="Y637" s="273"/>
      <c r="Z637" s="273"/>
      <c r="AA637" s="273"/>
      <c r="AB637" s="274"/>
      <c r="AC637" s="149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  <c r="AS637" s="72"/>
      <c r="AT637" s="72"/>
      <c r="AU637" s="72"/>
      <c r="AV637" s="72"/>
      <c r="AW637" s="72"/>
      <c r="AX637" s="72"/>
      <c r="AY637" s="72"/>
      <c r="AZ637" s="72"/>
      <c r="BA637" s="72"/>
    </row>
    <row r="638" spans="7:53" ht="15" customHeight="1">
      <c r="G638" s="283"/>
      <c r="J638" s="283"/>
      <c r="M638" s="283"/>
      <c r="P638" s="283"/>
      <c r="S638" s="283"/>
      <c r="V638" s="271"/>
      <c r="W638" s="272"/>
      <c r="X638" s="272"/>
      <c r="Y638" s="273"/>
      <c r="Z638" s="273"/>
      <c r="AA638" s="273"/>
      <c r="AB638" s="274"/>
      <c r="AC638" s="149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72"/>
      <c r="AX638" s="72"/>
      <c r="AY638" s="72"/>
      <c r="AZ638" s="72"/>
      <c r="BA638" s="72"/>
    </row>
    <row r="639" spans="7:53" ht="15" customHeight="1">
      <c r="G639" s="283"/>
      <c r="J639" s="283"/>
      <c r="M639" s="283"/>
      <c r="P639" s="283"/>
      <c r="S639" s="283"/>
      <c r="V639" s="271"/>
      <c r="W639" s="272"/>
      <c r="X639" s="272"/>
      <c r="Y639" s="273"/>
      <c r="Z639" s="273"/>
      <c r="AA639" s="273"/>
      <c r="AB639" s="274"/>
      <c r="AC639" s="149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  <c r="AS639" s="72"/>
      <c r="AT639" s="72"/>
      <c r="AU639" s="72"/>
      <c r="AV639" s="72"/>
      <c r="AW639" s="72"/>
      <c r="AX639" s="72"/>
      <c r="AY639" s="72"/>
      <c r="AZ639" s="72"/>
      <c r="BA639" s="72"/>
    </row>
    <row r="640" spans="7:53" ht="15" customHeight="1">
      <c r="G640" s="283"/>
      <c r="J640" s="283"/>
      <c r="M640" s="283"/>
      <c r="P640" s="283"/>
      <c r="S640" s="283"/>
      <c r="V640" s="271"/>
      <c r="W640" s="272"/>
      <c r="X640" s="272"/>
      <c r="Y640" s="273"/>
      <c r="Z640" s="273"/>
      <c r="AA640" s="273"/>
      <c r="AB640" s="274"/>
      <c r="AC640" s="149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  <c r="AS640" s="72"/>
      <c r="AT640" s="72"/>
      <c r="AU640" s="72"/>
      <c r="AV640" s="72"/>
      <c r="AW640" s="72"/>
      <c r="AX640" s="72"/>
      <c r="AY640" s="72"/>
      <c r="AZ640" s="72"/>
      <c r="BA640" s="72"/>
    </row>
    <row r="641" spans="7:53" ht="15" customHeight="1">
      <c r="G641" s="283"/>
      <c r="J641" s="283"/>
      <c r="M641" s="283"/>
      <c r="P641" s="283"/>
      <c r="S641" s="283"/>
      <c r="V641" s="271"/>
      <c r="W641" s="272"/>
      <c r="X641" s="272"/>
      <c r="Y641" s="273"/>
      <c r="Z641" s="273"/>
      <c r="AA641" s="273"/>
      <c r="AB641" s="274"/>
      <c r="AC641" s="149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  <c r="AS641" s="72"/>
      <c r="AT641" s="72"/>
      <c r="AU641" s="72"/>
      <c r="AV641" s="72"/>
      <c r="AW641" s="72"/>
      <c r="AX641" s="72"/>
      <c r="AY641" s="72"/>
      <c r="AZ641" s="72"/>
      <c r="BA641" s="72"/>
    </row>
    <row r="642" spans="7:53" ht="15" customHeight="1">
      <c r="G642" s="283"/>
      <c r="J642" s="283"/>
      <c r="M642" s="283"/>
      <c r="P642" s="283"/>
      <c r="S642" s="283"/>
      <c r="V642" s="271"/>
      <c r="W642" s="272"/>
      <c r="X642" s="272"/>
      <c r="Y642" s="273"/>
      <c r="Z642" s="273"/>
      <c r="AA642" s="273"/>
      <c r="AB642" s="274"/>
      <c r="AC642" s="149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  <c r="AS642" s="72"/>
      <c r="AT642" s="72"/>
      <c r="AU642" s="72"/>
      <c r="AV642" s="72"/>
      <c r="AW642" s="72"/>
      <c r="AX642" s="72"/>
      <c r="AY642" s="72"/>
      <c r="AZ642" s="72"/>
      <c r="BA642" s="72"/>
    </row>
    <row r="643" spans="7:53" ht="15" customHeight="1">
      <c r="G643" s="283"/>
      <c r="J643" s="283"/>
      <c r="M643" s="283"/>
      <c r="P643" s="283"/>
      <c r="S643" s="283"/>
      <c r="V643" s="271"/>
      <c r="W643" s="272"/>
      <c r="X643" s="272"/>
      <c r="Y643" s="273"/>
      <c r="Z643" s="273"/>
      <c r="AA643" s="273"/>
      <c r="AB643" s="274"/>
      <c r="AC643" s="149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  <c r="AS643" s="72"/>
      <c r="AT643" s="72"/>
      <c r="AU643" s="72"/>
      <c r="AV643" s="72"/>
      <c r="AW643" s="72"/>
      <c r="AX643" s="72"/>
      <c r="AY643" s="72"/>
      <c r="AZ643" s="72"/>
      <c r="BA643" s="72"/>
    </row>
    <row r="644" spans="7:53" ht="15" customHeight="1">
      <c r="G644" s="283"/>
      <c r="J644" s="283"/>
      <c r="M644" s="283"/>
      <c r="P644" s="283"/>
      <c r="S644" s="283"/>
      <c r="V644" s="271"/>
      <c r="W644" s="272"/>
      <c r="X644" s="272"/>
      <c r="Y644" s="273"/>
      <c r="Z644" s="273"/>
      <c r="AA644" s="273"/>
      <c r="AB644" s="274"/>
      <c r="AC644" s="149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  <c r="AS644" s="72"/>
      <c r="AT644" s="72"/>
      <c r="AU644" s="72"/>
      <c r="AV644" s="72"/>
      <c r="AW644" s="72"/>
      <c r="AX644" s="72"/>
      <c r="AY644" s="72"/>
      <c r="AZ644" s="72"/>
      <c r="BA644" s="72"/>
    </row>
    <row r="645" spans="7:53" ht="15" customHeight="1">
      <c r="G645" s="283"/>
      <c r="J645" s="283"/>
      <c r="M645" s="283"/>
      <c r="P645" s="283"/>
      <c r="S645" s="283"/>
      <c r="V645" s="271"/>
      <c r="W645" s="272"/>
      <c r="X645" s="272"/>
      <c r="Y645" s="273"/>
      <c r="Z645" s="273"/>
      <c r="AA645" s="273"/>
      <c r="AB645" s="274"/>
      <c r="AC645" s="149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  <c r="AS645" s="72"/>
      <c r="AT645" s="72"/>
      <c r="AU645" s="72"/>
      <c r="AV645" s="72"/>
      <c r="AW645" s="72"/>
      <c r="AX645" s="72"/>
      <c r="AY645" s="72"/>
      <c r="AZ645" s="72"/>
      <c r="BA645" s="72"/>
    </row>
    <row r="646" spans="7:53" ht="15" customHeight="1">
      <c r="G646" s="283"/>
      <c r="J646" s="283"/>
      <c r="M646" s="283"/>
      <c r="P646" s="283"/>
      <c r="S646" s="283"/>
      <c r="V646" s="271"/>
      <c r="W646" s="272"/>
      <c r="X646" s="272"/>
      <c r="Y646" s="273"/>
      <c r="Z646" s="273"/>
      <c r="AA646" s="273"/>
      <c r="AB646" s="274"/>
      <c r="AC646" s="149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  <c r="AS646" s="72"/>
      <c r="AT646" s="72"/>
      <c r="AU646" s="72"/>
      <c r="AV646" s="72"/>
      <c r="AW646" s="72"/>
      <c r="AX646" s="72"/>
      <c r="AY646" s="72"/>
      <c r="AZ646" s="72"/>
      <c r="BA646" s="72"/>
    </row>
    <row r="647" spans="7:53" ht="15" customHeight="1">
      <c r="G647" s="283"/>
      <c r="J647" s="283"/>
      <c r="M647" s="283"/>
      <c r="P647" s="283"/>
      <c r="S647" s="283"/>
      <c r="V647" s="271"/>
      <c r="W647" s="272"/>
      <c r="X647" s="272"/>
      <c r="Y647" s="273"/>
      <c r="Z647" s="273"/>
      <c r="AA647" s="273"/>
      <c r="AB647" s="274"/>
      <c r="AC647" s="149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72"/>
      <c r="AX647" s="72"/>
      <c r="AY647" s="72"/>
      <c r="AZ647" s="72"/>
      <c r="BA647" s="72"/>
    </row>
    <row r="648" spans="7:53" ht="15" customHeight="1">
      <c r="G648" s="283"/>
      <c r="J648" s="283"/>
      <c r="M648" s="283"/>
      <c r="P648" s="283"/>
      <c r="S648" s="283"/>
      <c r="V648" s="271"/>
      <c r="W648" s="272"/>
      <c r="X648" s="272"/>
      <c r="Y648" s="273"/>
      <c r="Z648" s="273"/>
      <c r="AA648" s="273"/>
      <c r="AB648" s="274"/>
      <c r="AC648" s="149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  <c r="AS648" s="72"/>
      <c r="AT648" s="72"/>
      <c r="AU648" s="72"/>
      <c r="AV648" s="72"/>
      <c r="AW648" s="72"/>
      <c r="AX648" s="72"/>
      <c r="AY648" s="72"/>
      <c r="AZ648" s="72"/>
      <c r="BA648" s="72"/>
    </row>
    <row r="649" spans="7:53" ht="15" customHeight="1">
      <c r="G649" s="283"/>
      <c r="J649" s="283"/>
      <c r="M649" s="283"/>
      <c r="P649" s="283"/>
      <c r="S649" s="283"/>
      <c r="V649" s="271"/>
      <c r="W649" s="272"/>
      <c r="X649" s="272"/>
      <c r="Y649" s="273"/>
      <c r="Z649" s="273"/>
      <c r="AA649" s="273"/>
      <c r="AB649" s="274"/>
      <c r="AC649" s="149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  <c r="AS649" s="72"/>
      <c r="AT649" s="72"/>
      <c r="AU649" s="72"/>
      <c r="AV649" s="72"/>
      <c r="AW649" s="72"/>
      <c r="AX649" s="72"/>
      <c r="AY649" s="72"/>
      <c r="AZ649" s="72"/>
      <c r="BA649" s="72"/>
    </row>
    <row r="650" spans="7:53" ht="15" customHeight="1">
      <c r="G650" s="283"/>
      <c r="J650" s="283"/>
      <c r="M650" s="283"/>
      <c r="P650" s="283"/>
      <c r="S650" s="283"/>
      <c r="V650" s="271"/>
      <c r="W650" s="272"/>
      <c r="X650" s="272"/>
      <c r="Y650" s="273"/>
      <c r="Z650" s="273"/>
      <c r="AA650" s="273"/>
      <c r="AB650" s="274"/>
      <c r="AC650" s="149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  <c r="AS650" s="72"/>
      <c r="AT650" s="72"/>
      <c r="AU650" s="72"/>
      <c r="AV650" s="72"/>
      <c r="AW650" s="72"/>
      <c r="AX650" s="72"/>
      <c r="AY650" s="72"/>
      <c r="AZ650" s="72"/>
      <c r="BA650" s="72"/>
    </row>
    <row r="651" spans="7:53" ht="15" customHeight="1">
      <c r="G651" s="283"/>
      <c r="J651" s="283"/>
      <c r="M651" s="283"/>
      <c r="P651" s="283"/>
      <c r="S651" s="283"/>
      <c r="V651" s="271"/>
      <c r="W651" s="272"/>
      <c r="X651" s="272"/>
      <c r="Y651" s="273"/>
      <c r="Z651" s="273"/>
      <c r="AA651" s="273"/>
      <c r="AB651" s="274"/>
      <c r="AC651" s="149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</row>
    <row r="652" spans="7:53" ht="15" customHeight="1">
      <c r="G652" s="283"/>
      <c r="J652" s="283"/>
      <c r="M652" s="283"/>
      <c r="P652" s="283"/>
      <c r="S652" s="283"/>
      <c r="V652" s="271"/>
      <c r="W652" s="272"/>
      <c r="X652" s="272"/>
      <c r="Y652" s="273"/>
      <c r="Z652" s="273"/>
      <c r="AA652" s="273"/>
      <c r="AB652" s="274"/>
      <c r="AC652" s="149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  <c r="AS652" s="72"/>
      <c r="AT652" s="72"/>
      <c r="AU652" s="72"/>
      <c r="AV652" s="72"/>
      <c r="AW652" s="72"/>
      <c r="AX652" s="72"/>
      <c r="AY652" s="72"/>
      <c r="AZ652" s="72"/>
      <c r="BA652" s="72"/>
    </row>
    <row r="653" spans="7:53" ht="15" customHeight="1">
      <c r="G653" s="283"/>
      <c r="J653" s="283"/>
      <c r="M653" s="283"/>
      <c r="P653" s="283"/>
      <c r="S653" s="283"/>
      <c r="V653" s="271"/>
      <c r="W653" s="272"/>
      <c r="X653" s="272"/>
      <c r="Y653" s="273"/>
      <c r="Z653" s="273"/>
      <c r="AA653" s="273"/>
      <c r="AB653" s="274"/>
      <c r="AC653" s="149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  <c r="AS653" s="72"/>
      <c r="AT653" s="72"/>
      <c r="AU653" s="72"/>
      <c r="AV653" s="72"/>
      <c r="AW653" s="72"/>
      <c r="AX653" s="72"/>
      <c r="AY653" s="72"/>
      <c r="AZ653" s="72"/>
      <c r="BA653" s="72"/>
    </row>
    <row r="654" spans="7:53" ht="15" customHeight="1">
      <c r="G654" s="283"/>
      <c r="J654" s="283"/>
      <c r="M654" s="283"/>
      <c r="P654" s="283"/>
      <c r="S654" s="283"/>
      <c r="V654" s="271"/>
      <c r="W654" s="272"/>
      <c r="X654" s="272"/>
      <c r="Y654" s="273"/>
      <c r="Z654" s="273"/>
      <c r="AA654" s="273"/>
      <c r="AB654" s="274"/>
      <c r="AC654" s="149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  <c r="AS654" s="72"/>
      <c r="AT654" s="72"/>
      <c r="AU654" s="72"/>
      <c r="AV654" s="72"/>
      <c r="AW654" s="72"/>
      <c r="AX654" s="72"/>
      <c r="AY654" s="72"/>
      <c r="AZ654" s="72"/>
      <c r="BA654" s="72"/>
    </row>
    <row r="655" spans="7:53" ht="15" customHeight="1">
      <c r="G655" s="283"/>
      <c r="J655" s="283"/>
      <c r="M655" s="283"/>
      <c r="P655" s="283"/>
      <c r="S655" s="283"/>
      <c r="V655" s="271"/>
      <c r="W655" s="272"/>
      <c r="X655" s="272"/>
      <c r="Y655" s="273"/>
      <c r="Z655" s="273"/>
      <c r="AA655" s="273"/>
      <c r="AB655" s="274"/>
      <c r="AC655" s="149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  <c r="AS655" s="72"/>
      <c r="AT655" s="72"/>
      <c r="AU655" s="72"/>
      <c r="AV655" s="72"/>
      <c r="AW655" s="72"/>
      <c r="AX655" s="72"/>
      <c r="AY655" s="72"/>
      <c r="AZ655" s="72"/>
      <c r="BA655" s="72"/>
    </row>
    <row r="656" spans="7:53" ht="15" customHeight="1">
      <c r="G656" s="283"/>
      <c r="J656" s="283"/>
      <c r="M656" s="283"/>
      <c r="P656" s="283"/>
      <c r="S656" s="283"/>
      <c r="V656" s="271"/>
      <c r="W656" s="272"/>
      <c r="X656" s="272"/>
      <c r="Y656" s="273"/>
      <c r="Z656" s="273"/>
      <c r="AA656" s="273"/>
      <c r="AB656" s="274"/>
      <c r="AC656" s="149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  <c r="AS656" s="72"/>
      <c r="AT656" s="72"/>
      <c r="AU656" s="72"/>
      <c r="AV656" s="72"/>
      <c r="AW656" s="72"/>
      <c r="AX656" s="72"/>
      <c r="AY656" s="72"/>
      <c r="AZ656" s="72"/>
      <c r="BA656" s="72"/>
    </row>
    <row r="657" spans="7:53" ht="15" customHeight="1">
      <c r="G657" s="283"/>
      <c r="J657" s="283"/>
      <c r="M657" s="283"/>
      <c r="P657" s="283"/>
      <c r="S657" s="283"/>
      <c r="V657" s="271"/>
      <c r="W657" s="272"/>
      <c r="X657" s="272"/>
      <c r="Y657" s="273"/>
      <c r="Z657" s="273"/>
      <c r="AA657" s="273"/>
      <c r="AB657" s="274"/>
      <c r="AC657" s="149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  <c r="AS657" s="72"/>
      <c r="AT657" s="72"/>
      <c r="AU657" s="72"/>
      <c r="AV657" s="72"/>
      <c r="AW657" s="72"/>
      <c r="AX657" s="72"/>
      <c r="AY657" s="72"/>
      <c r="AZ657" s="72"/>
      <c r="BA657" s="72"/>
    </row>
    <row r="658" spans="7:53" ht="15" customHeight="1">
      <c r="G658" s="283"/>
      <c r="J658" s="283"/>
      <c r="M658" s="283"/>
      <c r="P658" s="283"/>
      <c r="S658" s="283"/>
      <c r="V658" s="271"/>
      <c r="W658" s="272"/>
      <c r="X658" s="272"/>
      <c r="Y658" s="273"/>
      <c r="Z658" s="273"/>
      <c r="AA658" s="273"/>
      <c r="AB658" s="274"/>
      <c r="AC658" s="149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  <c r="AS658" s="72"/>
      <c r="AT658" s="72"/>
      <c r="AU658" s="72"/>
      <c r="AV658" s="72"/>
      <c r="AW658" s="72"/>
      <c r="AX658" s="72"/>
      <c r="AY658" s="72"/>
      <c r="AZ658" s="72"/>
      <c r="BA658" s="72"/>
    </row>
    <row r="659" spans="7:53" ht="15" customHeight="1">
      <c r="G659" s="283"/>
      <c r="J659" s="283"/>
      <c r="M659" s="283"/>
      <c r="P659" s="283"/>
      <c r="S659" s="283"/>
      <c r="V659" s="271"/>
      <c r="W659" s="272"/>
      <c r="X659" s="272"/>
      <c r="Y659" s="273"/>
      <c r="Z659" s="273"/>
      <c r="AA659" s="273"/>
      <c r="AB659" s="274"/>
      <c r="AC659" s="149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  <c r="AS659" s="72"/>
      <c r="AT659" s="72"/>
      <c r="AU659" s="72"/>
      <c r="AV659" s="72"/>
      <c r="AW659" s="72"/>
      <c r="AX659" s="72"/>
      <c r="AY659" s="72"/>
      <c r="AZ659" s="72"/>
      <c r="BA659" s="72"/>
    </row>
    <row r="660" spans="7:53" ht="15" customHeight="1">
      <c r="G660" s="283"/>
      <c r="J660" s="283"/>
      <c r="M660" s="283"/>
      <c r="P660" s="283"/>
      <c r="S660" s="283"/>
      <c r="V660" s="271"/>
      <c r="W660" s="272"/>
      <c r="X660" s="272"/>
      <c r="Y660" s="273"/>
      <c r="Z660" s="273"/>
      <c r="AA660" s="273"/>
      <c r="AB660" s="274"/>
      <c r="AC660" s="149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  <c r="AS660" s="72"/>
      <c r="AT660" s="72"/>
      <c r="AU660" s="72"/>
      <c r="AV660" s="72"/>
      <c r="AW660" s="72"/>
      <c r="AX660" s="72"/>
      <c r="AY660" s="72"/>
      <c r="AZ660" s="72"/>
      <c r="BA660" s="72"/>
    </row>
    <row r="661" spans="7:53" ht="15" customHeight="1">
      <c r="G661" s="283"/>
      <c r="J661" s="283"/>
      <c r="M661" s="283"/>
      <c r="P661" s="283"/>
      <c r="S661" s="283"/>
      <c r="V661" s="271"/>
      <c r="W661" s="272"/>
      <c r="X661" s="272"/>
      <c r="Y661" s="273"/>
      <c r="Z661" s="273"/>
      <c r="AA661" s="273"/>
      <c r="AB661" s="274"/>
      <c r="AC661" s="149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72"/>
      <c r="AX661" s="72"/>
      <c r="AY661" s="72"/>
      <c r="AZ661" s="72"/>
      <c r="BA661" s="72"/>
    </row>
    <row r="662" spans="7:53" ht="15" customHeight="1">
      <c r="G662" s="283"/>
      <c r="J662" s="283"/>
      <c r="M662" s="283"/>
      <c r="P662" s="283"/>
      <c r="S662" s="283"/>
      <c r="V662" s="271"/>
      <c r="W662" s="272"/>
      <c r="X662" s="272"/>
      <c r="Y662" s="273"/>
      <c r="Z662" s="273"/>
      <c r="AA662" s="273"/>
      <c r="AB662" s="274"/>
      <c r="AC662" s="149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  <c r="AS662" s="72"/>
      <c r="AT662" s="72"/>
      <c r="AU662" s="72"/>
      <c r="AV662" s="72"/>
      <c r="AW662" s="72"/>
      <c r="AX662" s="72"/>
      <c r="AY662" s="72"/>
      <c r="AZ662" s="72"/>
      <c r="BA662" s="72"/>
    </row>
    <row r="663" spans="7:53" ht="15" customHeight="1">
      <c r="G663" s="283"/>
      <c r="J663" s="283"/>
      <c r="M663" s="283"/>
      <c r="P663" s="283"/>
      <c r="S663" s="283"/>
      <c r="V663" s="271"/>
      <c r="W663" s="272"/>
      <c r="X663" s="272"/>
      <c r="Y663" s="273"/>
      <c r="Z663" s="273"/>
      <c r="AA663" s="273"/>
      <c r="AB663" s="274"/>
      <c r="AC663" s="149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  <c r="AS663" s="72"/>
      <c r="AT663" s="72"/>
      <c r="AU663" s="72"/>
      <c r="AV663" s="72"/>
      <c r="AW663" s="72"/>
      <c r="AX663" s="72"/>
      <c r="AY663" s="72"/>
      <c r="AZ663" s="72"/>
      <c r="BA663" s="72"/>
    </row>
    <row r="664" spans="7:53" ht="15" customHeight="1">
      <c r="G664" s="283"/>
      <c r="J664" s="283"/>
      <c r="M664" s="283"/>
      <c r="P664" s="283"/>
      <c r="S664" s="283"/>
      <c r="V664" s="271"/>
      <c r="W664" s="272"/>
      <c r="X664" s="272"/>
      <c r="Y664" s="273"/>
      <c r="Z664" s="273"/>
      <c r="AA664" s="273"/>
      <c r="AB664" s="274"/>
      <c r="AC664" s="149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  <c r="AS664" s="72"/>
      <c r="AT664" s="72"/>
      <c r="AU664" s="72"/>
      <c r="AV664" s="72"/>
      <c r="AW664" s="72"/>
      <c r="AX664" s="72"/>
      <c r="AY664" s="72"/>
      <c r="AZ664" s="72"/>
      <c r="BA664" s="72"/>
    </row>
    <row r="665" spans="7:53" ht="15" customHeight="1">
      <c r="G665" s="283"/>
      <c r="J665" s="283"/>
      <c r="M665" s="283"/>
      <c r="P665" s="283"/>
      <c r="S665" s="283"/>
      <c r="V665" s="271"/>
      <c r="W665" s="272"/>
      <c r="X665" s="272"/>
      <c r="Y665" s="273"/>
      <c r="Z665" s="273"/>
      <c r="AA665" s="273"/>
      <c r="AB665" s="274"/>
      <c r="AC665" s="149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  <c r="AS665" s="72"/>
      <c r="AT665" s="72"/>
      <c r="AU665" s="72"/>
      <c r="AV665" s="72"/>
      <c r="AW665" s="72"/>
      <c r="AX665" s="72"/>
      <c r="AY665" s="72"/>
      <c r="AZ665" s="72"/>
      <c r="BA665" s="72"/>
    </row>
    <row r="666" spans="7:53" ht="15" customHeight="1">
      <c r="G666" s="283"/>
      <c r="J666" s="283"/>
      <c r="M666" s="283"/>
      <c r="P666" s="283"/>
      <c r="S666" s="283"/>
      <c r="V666" s="271"/>
      <c r="W666" s="272"/>
      <c r="X666" s="272"/>
      <c r="Y666" s="273"/>
      <c r="Z666" s="273"/>
      <c r="AA666" s="273"/>
      <c r="AB666" s="274"/>
      <c r="AC666" s="149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  <c r="AS666" s="72"/>
      <c r="AT666" s="72"/>
      <c r="AU666" s="72"/>
      <c r="AV666" s="72"/>
      <c r="AW666" s="72"/>
      <c r="AX666" s="72"/>
      <c r="AY666" s="72"/>
      <c r="AZ666" s="72"/>
      <c r="BA666" s="72"/>
    </row>
    <row r="667" spans="7:53" ht="15" customHeight="1">
      <c r="G667" s="283"/>
      <c r="J667" s="283"/>
      <c r="M667" s="283"/>
      <c r="P667" s="283"/>
      <c r="S667" s="283"/>
      <c r="V667" s="271"/>
      <c r="W667" s="272"/>
      <c r="X667" s="272"/>
      <c r="Y667" s="273"/>
      <c r="Z667" s="273"/>
      <c r="AA667" s="273"/>
      <c r="AB667" s="274"/>
      <c r="AC667" s="149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  <c r="AS667" s="72"/>
      <c r="AT667" s="72"/>
      <c r="AU667" s="72"/>
      <c r="AV667" s="72"/>
      <c r="AW667" s="72"/>
      <c r="AX667" s="72"/>
      <c r="AY667" s="72"/>
      <c r="AZ667" s="72"/>
      <c r="BA667" s="72"/>
    </row>
    <row r="668" spans="7:53" ht="15" customHeight="1">
      <c r="G668" s="283"/>
      <c r="J668" s="283"/>
      <c r="M668" s="283"/>
      <c r="P668" s="283"/>
      <c r="S668" s="283"/>
      <c r="V668" s="271"/>
      <c r="W668" s="272"/>
      <c r="X668" s="272"/>
      <c r="Y668" s="273"/>
      <c r="Z668" s="273"/>
      <c r="AA668" s="273"/>
      <c r="AB668" s="274"/>
      <c r="AC668" s="149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  <c r="AS668" s="72"/>
      <c r="AT668" s="72"/>
      <c r="AU668" s="72"/>
      <c r="AV668" s="72"/>
      <c r="AW668" s="72"/>
      <c r="AX668" s="72"/>
      <c r="AY668" s="72"/>
      <c r="AZ668" s="72"/>
      <c r="BA668" s="72"/>
    </row>
    <row r="669" spans="7:53" ht="15" customHeight="1">
      <c r="G669" s="283"/>
      <c r="J669" s="283"/>
      <c r="M669" s="283"/>
      <c r="P669" s="283"/>
      <c r="S669" s="283"/>
      <c r="V669" s="271"/>
      <c r="W669" s="272"/>
      <c r="X669" s="272"/>
      <c r="Y669" s="273"/>
      <c r="Z669" s="273"/>
      <c r="AA669" s="273"/>
      <c r="AB669" s="274"/>
      <c r="AC669" s="149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  <c r="AS669" s="72"/>
      <c r="AT669" s="72"/>
      <c r="AU669" s="72"/>
      <c r="AV669" s="72"/>
      <c r="AW669" s="72"/>
      <c r="AX669" s="72"/>
      <c r="AY669" s="72"/>
      <c r="AZ669" s="72"/>
      <c r="BA669" s="72"/>
    </row>
    <row r="670" spans="7:53" ht="15" customHeight="1">
      <c r="G670" s="283"/>
      <c r="J670" s="283"/>
      <c r="M670" s="283"/>
      <c r="P670" s="283"/>
      <c r="S670" s="283"/>
      <c r="V670" s="271"/>
      <c r="W670" s="272"/>
      <c r="X670" s="272"/>
      <c r="Y670" s="273"/>
      <c r="Z670" s="273"/>
      <c r="AA670" s="273"/>
      <c r="AB670" s="274"/>
      <c r="AC670" s="149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  <c r="AS670" s="72"/>
      <c r="AT670" s="72"/>
      <c r="AU670" s="72"/>
      <c r="AV670" s="72"/>
      <c r="AW670" s="72"/>
      <c r="AX670" s="72"/>
      <c r="AY670" s="72"/>
      <c r="AZ670" s="72"/>
      <c r="BA670" s="72"/>
    </row>
    <row r="671" spans="7:53" ht="15" customHeight="1">
      <c r="G671" s="283"/>
      <c r="J671" s="283"/>
      <c r="M671" s="283"/>
      <c r="P671" s="283"/>
      <c r="S671" s="283"/>
      <c r="V671" s="271"/>
      <c r="W671" s="272"/>
      <c r="X671" s="272"/>
      <c r="Y671" s="273"/>
      <c r="Z671" s="273"/>
      <c r="AA671" s="273"/>
      <c r="AB671" s="274"/>
      <c r="AC671" s="149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  <c r="AS671" s="72"/>
      <c r="AT671" s="72"/>
      <c r="AU671" s="72"/>
      <c r="AV671" s="72"/>
      <c r="AW671" s="72"/>
      <c r="AX671" s="72"/>
      <c r="AY671" s="72"/>
      <c r="AZ671" s="72"/>
      <c r="BA671" s="72"/>
    </row>
    <row r="672" spans="7:53" ht="15" customHeight="1">
      <c r="G672" s="283"/>
      <c r="J672" s="283"/>
      <c r="M672" s="283"/>
      <c r="P672" s="283"/>
      <c r="S672" s="283"/>
      <c r="V672" s="271"/>
      <c r="W672" s="272"/>
      <c r="X672" s="272"/>
      <c r="Y672" s="273"/>
      <c r="Z672" s="273"/>
      <c r="AA672" s="273"/>
      <c r="AB672" s="274"/>
      <c r="AC672" s="149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  <c r="AS672" s="72"/>
      <c r="AT672" s="72"/>
      <c r="AU672" s="72"/>
      <c r="AV672" s="72"/>
      <c r="AW672" s="72"/>
      <c r="AX672" s="72"/>
      <c r="AY672" s="72"/>
      <c r="AZ672" s="72"/>
      <c r="BA672" s="72"/>
    </row>
    <row r="673" spans="7:53" ht="15" customHeight="1">
      <c r="G673" s="283"/>
      <c r="J673" s="283"/>
      <c r="M673" s="283"/>
      <c r="P673" s="283"/>
      <c r="S673" s="283"/>
      <c r="V673" s="271"/>
      <c r="W673" s="272"/>
      <c r="X673" s="272"/>
      <c r="Y673" s="273"/>
      <c r="Z673" s="273"/>
      <c r="AA673" s="273"/>
      <c r="AB673" s="274"/>
      <c r="AC673" s="149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  <c r="AS673" s="72"/>
      <c r="AT673" s="72"/>
      <c r="AU673" s="72"/>
      <c r="AV673" s="72"/>
      <c r="AW673" s="72"/>
      <c r="AX673" s="72"/>
      <c r="AY673" s="72"/>
      <c r="AZ673" s="72"/>
      <c r="BA673" s="72"/>
    </row>
    <row r="674" spans="7:53" ht="15" customHeight="1">
      <c r="G674" s="283"/>
      <c r="J674" s="283"/>
      <c r="M674" s="283"/>
      <c r="P674" s="283"/>
      <c r="S674" s="283"/>
      <c r="V674" s="271"/>
      <c r="W674" s="272"/>
      <c r="X674" s="272"/>
      <c r="Y674" s="273"/>
      <c r="Z674" s="273"/>
      <c r="AA674" s="273"/>
      <c r="AB674" s="274"/>
      <c r="AC674" s="149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  <c r="AS674" s="72"/>
      <c r="AT674" s="72"/>
      <c r="AU674" s="72"/>
      <c r="AV674" s="72"/>
      <c r="AW674" s="72"/>
      <c r="AX674" s="72"/>
      <c r="AY674" s="72"/>
      <c r="AZ674" s="72"/>
      <c r="BA674" s="72"/>
    </row>
    <row r="675" spans="7:53" ht="15" customHeight="1">
      <c r="G675" s="283"/>
      <c r="J675" s="283"/>
      <c r="M675" s="283"/>
      <c r="P675" s="283"/>
      <c r="S675" s="283"/>
      <c r="V675" s="271"/>
      <c r="W675" s="272"/>
      <c r="X675" s="272"/>
      <c r="Y675" s="273"/>
      <c r="Z675" s="273"/>
      <c r="AA675" s="273"/>
      <c r="AB675" s="274"/>
      <c r="AC675" s="149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  <c r="AS675" s="72"/>
      <c r="AT675" s="72"/>
      <c r="AU675" s="72"/>
      <c r="AV675" s="72"/>
      <c r="AW675" s="72"/>
      <c r="AX675" s="72"/>
      <c r="AY675" s="72"/>
      <c r="AZ675" s="72"/>
      <c r="BA675" s="72"/>
    </row>
    <row r="676" spans="7:53" ht="15" customHeight="1">
      <c r="G676" s="283"/>
      <c r="J676" s="283"/>
      <c r="M676" s="283"/>
      <c r="P676" s="283"/>
      <c r="S676" s="283"/>
      <c r="V676" s="271"/>
      <c r="W676" s="272"/>
      <c r="X676" s="272"/>
      <c r="Y676" s="273"/>
      <c r="Z676" s="273"/>
      <c r="AA676" s="273"/>
      <c r="AB676" s="274"/>
      <c r="AC676" s="149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  <c r="AS676" s="72"/>
      <c r="AT676" s="72"/>
      <c r="AU676" s="72"/>
      <c r="AV676" s="72"/>
      <c r="AW676" s="72"/>
      <c r="AX676" s="72"/>
      <c r="AY676" s="72"/>
      <c r="AZ676" s="72"/>
      <c r="BA676" s="72"/>
    </row>
    <row r="677" spans="7:53" ht="15" customHeight="1">
      <c r="G677" s="283"/>
      <c r="J677" s="283"/>
      <c r="M677" s="283"/>
      <c r="P677" s="283"/>
      <c r="S677" s="283"/>
      <c r="V677" s="271"/>
      <c r="W677" s="272"/>
      <c r="X677" s="272"/>
      <c r="Y677" s="273"/>
      <c r="Z677" s="273"/>
      <c r="AA677" s="273"/>
      <c r="AB677" s="274"/>
      <c r="AC677" s="149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  <c r="AS677" s="72"/>
      <c r="AT677" s="72"/>
      <c r="AU677" s="72"/>
      <c r="AV677" s="72"/>
      <c r="AW677" s="72"/>
      <c r="AX677" s="72"/>
      <c r="AY677" s="72"/>
      <c r="AZ677" s="72"/>
      <c r="BA677" s="72"/>
    </row>
    <row r="678" spans="7:53" ht="15" customHeight="1">
      <c r="G678" s="283"/>
      <c r="J678" s="283"/>
      <c r="M678" s="283"/>
      <c r="P678" s="283"/>
      <c r="S678" s="283"/>
      <c r="V678" s="271"/>
      <c r="W678" s="272"/>
      <c r="X678" s="272"/>
      <c r="Y678" s="273"/>
      <c r="Z678" s="273"/>
      <c r="AA678" s="273"/>
      <c r="AB678" s="274"/>
      <c r="AC678" s="149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  <c r="AS678" s="72"/>
      <c r="AT678" s="72"/>
      <c r="AU678" s="72"/>
      <c r="AV678" s="72"/>
      <c r="AW678" s="72"/>
      <c r="AX678" s="72"/>
      <c r="AY678" s="72"/>
      <c r="AZ678" s="72"/>
      <c r="BA678" s="72"/>
    </row>
    <row r="679" spans="7:53" ht="15" customHeight="1">
      <c r="G679" s="283"/>
      <c r="J679" s="283"/>
      <c r="M679" s="283"/>
      <c r="P679" s="283"/>
      <c r="S679" s="283"/>
      <c r="V679" s="271"/>
      <c r="W679" s="272"/>
      <c r="X679" s="272"/>
      <c r="Y679" s="273"/>
      <c r="Z679" s="273"/>
      <c r="AA679" s="273"/>
      <c r="AB679" s="274"/>
      <c r="AC679" s="149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  <c r="AS679" s="72"/>
      <c r="AT679" s="72"/>
      <c r="AU679" s="72"/>
      <c r="AV679" s="72"/>
      <c r="AW679" s="72"/>
      <c r="AX679" s="72"/>
      <c r="AY679" s="72"/>
      <c r="AZ679" s="72"/>
      <c r="BA679" s="72"/>
    </row>
    <row r="680" spans="7:53" ht="15" customHeight="1">
      <c r="G680" s="283"/>
      <c r="J680" s="283"/>
      <c r="M680" s="283"/>
      <c r="P680" s="283"/>
      <c r="S680" s="283"/>
      <c r="V680" s="271"/>
      <c r="W680" s="272"/>
      <c r="X680" s="272"/>
      <c r="Y680" s="273"/>
      <c r="Z680" s="273"/>
      <c r="AA680" s="273"/>
      <c r="AB680" s="274"/>
      <c r="AC680" s="149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  <c r="AS680" s="72"/>
      <c r="AT680" s="72"/>
      <c r="AU680" s="72"/>
      <c r="AV680" s="72"/>
      <c r="AW680" s="72"/>
      <c r="AX680" s="72"/>
      <c r="AY680" s="72"/>
      <c r="AZ680" s="72"/>
      <c r="BA680" s="72"/>
    </row>
    <row r="681" spans="7:53" ht="15" customHeight="1">
      <c r="G681" s="283"/>
      <c r="J681" s="283"/>
      <c r="M681" s="283"/>
      <c r="P681" s="283"/>
      <c r="S681" s="283"/>
      <c r="V681" s="271"/>
      <c r="W681" s="272"/>
      <c r="X681" s="272"/>
      <c r="Y681" s="273"/>
      <c r="Z681" s="273"/>
      <c r="AA681" s="273"/>
      <c r="AB681" s="274"/>
      <c r="AC681" s="149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  <c r="AS681" s="72"/>
      <c r="AT681" s="72"/>
      <c r="AU681" s="72"/>
      <c r="AV681" s="72"/>
      <c r="AW681" s="72"/>
      <c r="AX681" s="72"/>
      <c r="AY681" s="72"/>
      <c r="AZ681" s="72"/>
      <c r="BA681" s="72"/>
    </row>
    <row r="682" spans="7:53" ht="15" customHeight="1">
      <c r="G682" s="283"/>
      <c r="J682" s="283"/>
      <c r="M682" s="283"/>
      <c r="P682" s="283"/>
      <c r="S682" s="283"/>
      <c r="V682" s="271"/>
      <c r="W682" s="272"/>
      <c r="X682" s="272"/>
      <c r="Y682" s="273"/>
      <c r="Z682" s="273"/>
      <c r="AA682" s="273"/>
      <c r="AB682" s="274"/>
      <c r="AC682" s="149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  <c r="AS682" s="72"/>
      <c r="AT682" s="72"/>
      <c r="AU682" s="72"/>
      <c r="AV682" s="72"/>
      <c r="AW682" s="72"/>
      <c r="AX682" s="72"/>
      <c r="AY682" s="72"/>
      <c r="AZ682" s="72"/>
      <c r="BA682" s="72"/>
    </row>
    <row r="683" spans="7:53" ht="15" customHeight="1">
      <c r="G683" s="283"/>
      <c r="J683" s="283"/>
      <c r="M683" s="283"/>
      <c r="P683" s="283"/>
      <c r="S683" s="283"/>
      <c r="V683" s="271"/>
      <c r="W683" s="272"/>
      <c r="X683" s="272"/>
      <c r="Y683" s="273"/>
      <c r="Z683" s="273"/>
      <c r="AA683" s="273"/>
      <c r="AB683" s="274"/>
      <c r="AC683" s="149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  <c r="AS683" s="72"/>
      <c r="AT683" s="72"/>
      <c r="AU683" s="72"/>
      <c r="AV683" s="72"/>
      <c r="AW683" s="72"/>
      <c r="AX683" s="72"/>
      <c r="AY683" s="72"/>
      <c r="AZ683" s="72"/>
      <c r="BA683" s="72"/>
    </row>
    <row r="684" spans="7:53" ht="15" customHeight="1">
      <c r="G684" s="283"/>
      <c r="J684" s="283"/>
      <c r="M684" s="283"/>
      <c r="P684" s="283"/>
      <c r="S684" s="283"/>
      <c r="V684" s="271"/>
      <c r="W684" s="272"/>
      <c r="X684" s="272"/>
      <c r="Y684" s="273"/>
      <c r="Z684" s="273"/>
      <c r="AA684" s="273"/>
      <c r="AB684" s="274"/>
      <c r="AC684" s="149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  <c r="AS684" s="72"/>
      <c r="AT684" s="72"/>
      <c r="AU684" s="72"/>
      <c r="AV684" s="72"/>
      <c r="AW684" s="72"/>
      <c r="AX684" s="72"/>
      <c r="AY684" s="72"/>
      <c r="AZ684" s="72"/>
      <c r="BA684" s="72"/>
    </row>
    <row r="685" spans="7:53" ht="15" customHeight="1">
      <c r="G685" s="283"/>
      <c r="J685" s="283"/>
      <c r="M685" s="283"/>
      <c r="P685" s="283"/>
      <c r="S685" s="283"/>
      <c r="V685" s="271"/>
      <c r="W685" s="272"/>
      <c r="X685" s="272"/>
      <c r="Y685" s="273"/>
      <c r="Z685" s="273"/>
      <c r="AA685" s="273"/>
      <c r="AB685" s="274"/>
      <c r="AC685" s="149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  <c r="AS685" s="72"/>
      <c r="AT685" s="72"/>
      <c r="AU685" s="72"/>
      <c r="AV685" s="72"/>
      <c r="AW685" s="72"/>
      <c r="AX685" s="72"/>
      <c r="AY685" s="72"/>
      <c r="AZ685" s="72"/>
      <c r="BA685" s="72"/>
    </row>
    <row r="686" spans="7:53" ht="15" customHeight="1">
      <c r="G686" s="283"/>
      <c r="J686" s="283"/>
      <c r="M686" s="283"/>
      <c r="P686" s="283"/>
      <c r="S686" s="283"/>
      <c r="V686" s="271"/>
      <c r="W686" s="272"/>
      <c r="X686" s="272"/>
      <c r="Y686" s="273"/>
      <c r="Z686" s="273"/>
      <c r="AA686" s="273"/>
      <c r="AB686" s="274"/>
      <c r="AC686" s="149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  <c r="AS686" s="72"/>
      <c r="AT686" s="72"/>
      <c r="AU686" s="72"/>
      <c r="AV686" s="72"/>
      <c r="AW686" s="72"/>
      <c r="AX686" s="72"/>
      <c r="AY686" s="72"/>
      <c r="AZ686" s="72"/>
      <c r="BA686" s="72"/>
    </row>
    <row r="687" spans="7:53" ht="15" customHeight="1">
      <c r="G687" s="283"/>
      <c r="J687" s="283"/>
      <c r="M687" s="283"/>
      <c r="P687" s="283"/>
      <c r="S687" s="283"/>
      <c r="V687" s="271"/>
      <c r="W687" s="272"/>
      <c r="X687" s="272"/>
      <c r="Y687" s="273"/>
      <c r="Z687" s="273"/>
      <c r="AA687" s="273"/>
      <c r="AB687" s="274"/>
      <c r="AC687" s="149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  <c r="AS687" s="72"/>
      <c r="AT687" s="72"/>
      <c r="AU687" s="72"/>
      <c r="AV687" s="72"/>
      <c r="AW687" s="72"/>
      <c r="AX687" s="72"/>
      <c r="AY687" s="72"/>
      <c r="AZ687" s="72"/>
      <c r="BA687" s="72"/>
    </row>
    <row r="688" spans="7:53" ht="15" customHeight="1">
      <c r="G688" s="283"/>
      <c r="J688" s="283"/>
      <c r="M688" s="283"/>
      <c r="P688" s="283"/>
      <c r="S688" s="283"/>
      <c r="V688" s="271"/>
      <c r="W688" s="272"/>
      <c r="X688" s="272"/>
      <c r="Y688" s="273"/>
      <c r="Z688" s="273"/>
      <c r="AA688" s="273"/>
      <c r="AB688" s="274"/>
      <c r="AC688" s="149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  <c r="AS688" s="72"/>
      <c r="AT688" s="72"/>
      <c r="AU688" s="72"/>
      <c r="AV688" s="72"/>
      <c r="AW688" s="72"/>
      <c r="AX688" s="72"/>
      <c r="AY688" s="72"/>
      <c r="AZ688" s="72"/>
      <c r="BA688" s="72"/>
    </row>
    <row r="689" spans="7:53" ht="15" customHeight="1">
      <c r="G689" s="283"/>
      <c r="J689" s="283"/>
      <c r="M689" s="283"/>
      <c r="P689" s="283"/>
      <c r="S689" s="283"/>
      <c r="V689" s="271"/>
      <c r="W689" s="272"/>
      <c r="X689" s="272"/>
      <c r="Y689" s="273"/>
      <c r="Z689" s="273"/>
      <c r="AA689" s="273"/>
      <c r="AB689" s="274"/>
      <c r="AC689" s="149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  <c r="AS689" s="72"/>
      <c r="AT689" s="72"/>
      <c r="AU689" s="72"/>
      <c r="AV689" s="72"/>
      <c r="AW689" s="72"/>
      <c r="AX689" s="72"/>
      <c r="AY689" s="72"/>
      <c r="AZ689" s="72"/>
      <c r="BA689" s="72"/>
    </row>
    <row r="690" spans="7:53" ht="15" customHeight="1">
      <c r="G690" s="283"/>
      <c r="J690" s="283"/>
      <c r="M690" s="283"/>
      <c r="P690" s="283"/>
      <c r="S690" s="283"/>
      <c r="V690" s="271"/>
      <c r="W690" s="272"/>
      <c r="X690" s="272"/>
      <c r="Y690" s="273"/>
      <c r="Z690" s="273"/>
      <c r="AA690" s="273"/>
      <c r="AB690" s="274"/>
      <c r="AC690" s="149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  <c r="AS690" s="72"/>
      <c r="AT690" s="72"/>
      <c r="AU690" s="72"/>
      <c r="AV690" s="72"/>
      <c r="AW690" s="72"/>
      <c r="AX690" s="72"/>
      <c r="AY690" s="72"/>
      <c r="AZ690" s="72"/>
      <c r="BA690" s="72"/>
    </row>
    <row r="691" spans="7:53" ht="15" customHeight="1">
      <c r="G691" s="283"/>
      <c r="J691" s="283"/>
      <c r="M691" s="283"/>
      <c r="P691" s="283"/>
      <c r="S691" s="283"/>
      <c r="V691" s="271"/>
      <c r="W691" s="272"/>
      <c r="X691" s="272"/>
      <c r="Y691" s="273"/>
      <c r="Z691" s="273"/>
      <c r="AA691" s="273"/>
      <c r="AB691" s="274"/>
      <c r="AC691" s="149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  <c r="AS691" s="72"/>
      <c r="AT691" s="72"/>
      <c r="AU691" s="72"/>
      <c r="AV691" s="72"/>
      <c r="AW691" s="72"/>
      <c r="AX691" s="72"/>
      <c r="AY691" s="72"/>
      <c r="AZ691" s="72"/>
      <c r="BA691" s="72"/>
    </row>
    <row r="692" spans="7:53" ht="15" customHeight="1">
      <c r="G692" s="283"/>
      <c r="J692" s="283"/>
      <c r="M692" s="283"/>
      <c r="P692" s="283"/>
      <c r="S692" s="283"/>
      <c r="V692" s="271"/>
      <c r="W692" s="272"/>
      <c r="X692" s="272"/>
      <c r="Y692" s="273"/>
      <c r="Z692" s="273"/>
      <c r="AA692" s="273"/>
      <c r="AB692" s="274"/>
      <c r="AC692" s="149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  <c r="AS692" s="72"/>
      <c r="AT692" s="72"/>
      <c r="AU692" s="72"/>
      <c r="AV692" s="72"/>
      <c r="AW692" s="72"/>
      <c r="AX692" s="72"/>
      <c r="AY692" s="72"/>
      <c r="AZ692" s="72"/>
      <c r="BA692" s="72"/>
    </row>
    <row r="693" spans="7:53" ht="15" customHeight="1">
      <c r="G693" s="283"/>
      <c r="J693" s="283"/>
      <c r="M693" s="283"/>
      <c r="P693" s="283"/>
      <c r="S693" s="283"/>
      <c r="V693" s="271"/>
      <c r="W693" s="272"/>
      <c r="X693" s="272"/>
      <c r="Y693" s="273"/>
      <c r="Z693" s="273"/>
      <c r="AA693" s="273"/>
      <c r="AB693" s="274"/>
      <c r="AC693" s="149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  <c r="AS693" s="72"/>
      <c r="AT693" s="72"/>
      <c r="AU693" s="72"/>
      <c r="AV693" s="72"/>
      <c r="AW693" s="72"/>
      <c r="AX693" s="72"/>
      <c r="AY693" s="72"/>
      <c r="AZ693" s="72"/>
      <c r="BA693" s="72"/>
    </row>
    <row r="694" spans="7:53" ht="15" customHeight="1">
      <c r="G694" s="283"/>
      <c r="J694" s="283"/>
      <c r="M694" s="283"/>
      <c r="P694" s="283"/>
      <c r="S694" s="283"/>
      <c r="V694" s="271"/>
      <c r="W694" s="272"/>
      <c r="X694" s="272"/>
      <c r="Y694" s="273"/>
      <c r="Z694" s="273"/>
      <c r="AA694" s="273"/>
      <c r="AB694" s="274"/>
      <c r="AC694" s="149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  <c r="AS694" s="72"/>
      <c r="AT694" s="72"/>
      <c r="AU694" s="72"/>
      <c r="AV694" s="72"/>
      <c r="AW694" s="72"/>
      <c r="AX694" s="72"/>
      <c r="AY694" s="72"/>
      <c r="AZ694" s="72"/>
      <c r="BA694" s="72"/>
    </row>
    <row r="695" spans="7:53" ht="15" customHeight="1">
      <c r="G695" s="283"/>
      <c r="J695" s="283"/>
      <c r="M695" s="283"/>
      <c r="P695" s="283"/>
      <c r="S695" s="283"/>
      <c r="V695" s="271"/>
      <c r="W695" s="272"/>
      <c r="X695" s="272"/>
      <c r="Y695" s="273"/>
      <c r="Z695" s="273"/>
      <c r="AA695" s="273"/>
      <c r="AB695" s="274"/>
      <c r="AC695" s="149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  <c r="AS695" s="72"/>
      <c r="AT695" s="72"/>
      <c r="AU695" s="72"/>
      <c r="AV695" s="72"/>
      <c r="AW695" s="72"/>
      <c r="AX695" s="72"/>
      <c r="AY695" s="72"/>
      <c r="AZ695" s="72"/>
      <c r="BA695" s="72"/>
    </row>
    <row r="696" spans="7:53" ht="15" customHeight="1">
      <c r="G696" s="283"/>
      <c r="J696" s="283"/>
      <c r="M696" s="283"/>
      <c r="P696" s="283"/>
      <c r="S696" s="283"/>
      <c r="V696" s="271"/>
      <c r="W696" s="272"/>
      <c r="X696" s="272"/>
      <c r="Y696" s="273"/>
      <c r="Z696" s="273"/>
      <c r="AA696" s="273"/>
      <c r="AB696" s="274"/>
      <c r="AC696" s="149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  <c r="AS696" s="72"/>
      <c r="AT696" s="72"/>
      <c r="AU696" s="72"/>
      <c r="AV696" s="72"/>
      <c r="AW696" s="72"/>
      <c r="AX696" s="72"/>
      <c r="AY696" s="72"/>
      <c r="AZ696" s="72"/>
      <c r="BA696" s="72"/>
    </row>
    <row r="697" spans="7:53" ht="15" customHeight="1">
      <c r="G697" s="283"/>
      <c r="J697" s="283"/>
      <c r="M697" s="283"/>
      <c r="P697" s="283"/>
      <c r="S697" s="283"/>
      <c r="V697" s="271"/>
      <c r="W697" s="272"/>
      <c r="X697" s="272"/>
      <c r="Y697" s="273"/>
      <c r="Z697" s="273"/>
      <c r="AA697" s="273"/>
      <c r="AB697" s="274"/>
      <c r="AC697" s="149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  <c r="AS697" s="72"/>
      <c r="AT697" s="72"/>
      <c r="AU697" s="72"/>
      <c r="AV697" s="72"/>
      <c r="AW697" s="72"/>
      <c r="AX697" s="72"/>
      <c r="AY697" s="72"/>
      <c r="AZ697" s="72"/>
      <c r="BA697" s="72"/>
    </row>
    <row r="698" spans="7:53" ht="15" customHeight="1">
      <c r="G698" s="283"/>
      <c r="J698" s="283"/>
      <c r="M698" s="283"/>
      <c r="P698" s="283"/>
      <c r="S698" s="283"/>
      <c r="V698" s="271"/>
      <c r="W698" s="272"/>
      <c r="X698" s="272"/>
      <c r="Y698" s="273"/>
      <c r="Z698" s="273"/>
      <c r="AA698" s="273"/>
      <c r="AB698" s="274"/>
      <c r="AC698" s="149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  <c r="AS698" s="72"/>
      <c r="AT698" s="72"/>
      <c r="AU698" s="72"/>
      <c r="AV698" s="72"/>
      <c r="AW698" s="72"/>
      <c r="AX698" s="72"/>
      <c r="AY698" s="72"/>
      <c r="AZ698" s="72"/>
      <c r="BA698" s="72"/>
    </row>
    <row r="699" spans="7:53" ht="15" customHeight="1">
      <c r="G699" s="283"/>
      <c r="J699" s="283"/>
      <c r="M699" s="283"/>
      <c r="P699" s="283"/>
      <c r="S699" s="283"/>
      <c r="V699" s="271"/>
      <c r="W699" s="272"/>
      <c r="X699" s="272"/>
      <c r="Y699" s="273"/>
      <c r="Z699" s="273"/>
      <c r="AA699" s="273"/>
      <c r="AB699" s="274"/>
      <c r="AC699" s="149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  <c r="AS699" s="72"/>
      <c r="AT699" s="72"/>
      <c r="AU699" s="72"/>
      <c r="AV699" s="72"/>
      <c r="AW699" s="72"/>
      <c r="AX699" s="72"/>
      <c r="AY699" s="72"/>
      <c r="AZ699" s="72"/>
      <c r="BA699" s="72"/>
    </row>
    <row r="700" spans="7:53" ht="15" customHeight="1">
      <c r="G700" s="283"/>
      <c r="J700" s="283"/>
      <c r="M700" s="283"/>
      <c r="P700" s="283"/>
      <c r="S700" s="283"/>
      <c r="V700" s="271"/>
      <c r="W700" s="272"/>
      <c r="X700" s="272"/>
      <c r="Y700" s="273"/>
      <c r="Z700" s="273"/>
      <c r="AA700" s="273"/>
      <c r="AB700" s="274"/>
      <c r="AC700" s="149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  <c r="AS700" s="72"/>
      <c r="AT700" s="72"/>
      <c r="AU700" s="72"/>
      <c r="AV700" s="72"/>
      <c r="AW700" s="72"/>
      <c r="AX700" s="72"/>
      <c r="AY700" s="72"/>
      <c r="AZ700" s="72"/>
      <c r="BA700" s="72"/>
    </row>
    <row r="701" spans="7:53" ht="15" customHeight="1">
      <c r="G701" s="283"/>
      <c r="J701" s="283"/>
      <c r="M701" s="283"/>
      <c r="P701" s="283"/>
      <c r="S701" s="283"/>
      <c r="V701" s="271"/>
      <c r="W701" s="272"/>
      <c r="X701" s="272"/>
      <c r="Y701" s="273"/>
      <c r="Z701" s="273"/>
      <c r="AA701" s="273"/>
      <c r="AB701" s="274"/>
      <c r="AC701" s="149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  <c r="AS701" s="72"/>
      <c r="AT701" s="72"/>
      <c r="AU701" s="72"/>
      <c r="AV701" s="72"/>
      <c r="AW701" s="72"/>
      <c r="AX701" s="72"/>
      <c r="AY701" s="72"/>
      <c r="AZ701" s="72"/>
      <c r="BA701" s="72"/>
    </row>
    <row r="702" spans="7:53" ht="15" customHeight="1">
      <c r="G702" s="283"/>
      <c r="J702" s="283"/>
      <c r="M702" s="283"/>
      <c r="P702" s="283"/>
      <c r="S702" s="283"/>
      <c r="V702" s="271"/>
      <c r="W702" s="272"/>
      <c r="X702" s="272"/>
      <c r="Y702" s="273"/>
      <c r="Z702" s="273"/>
      <c r="AA702" s="273"/>
      <c r="AB702" s="274"/>
      <c r="AC702" s="149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  <c r="AS702" s="72"/>
      <c r="AT702" s="72"/>
      <c r="AU702" s="72"/>
      <c r="AV702" s="72"/>
      <c r="AW702" s="72"/>
      <c r="AX702" s="72"/>
      <c r="AY702" s="72"/>
      <c r="AZ702" s="72"/>
      <c r="BA702" s="72"/>
    </row>
    <row r="703" spans="7:53" ht="15" customHeight="1">
      <c r="G703" s="283"/>
      <c r="J703" s="283"/>
      <c r="M703" s="283"/>
      <c r="P703" s="283"/>
      <c r="S703" s="283"/>
      <c r="V703" s="271"/>
      <c r="W703" s="272"/>
      <c r="X703" s="272"/>
      <c r="Y703" s="273"/>
      <c r="Z703" s="273"/>
      <c r="AA703" s="273"/>
      <c r="AB703" s="274"/>
      <c r="AC703" s="149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  <c r="AS703" s="72"/>
      <c r="AT703" s="72"/>
      <c r="AU703" s="72"/>
      <c r="AV703" s="72"/>
      <c r="AW703" s="72"/>
      <c r="AX703" s="72"/>
      <c r="AY703" s="72"/>
      <c r="AZ703" s="72"/>
      <c r="BA703" s="72"/>
    </row>
    <row r="704" spans="7:53" ht="15" customHeight="1">
      <c r="G704" s="283"/>
      <c r="J704" s="283"/>
      <c r="M704" s="283"/>
      <c r="P704" s="283"/>
      <c r="S704" s="283"/>
      <c r="V704" s="271"/>
      <c r="W704" s="272"/>
      <c r="X704" s="272"/>
      <c r="Y704" s="273"/>
      <c r="Z704" s="273"/>
      <c r="AA704" s="273"/>
      <c r="AB704" s="274"/>
      <c r="AC704" s="149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  <c r="AS704" s="72"/>
      <c r="AT704" s="72"/>
      <c r="AU704" s="72"/>
      <c r="AV704" s="72"/>
      <c r="AW704" s="72"/>
      <c r="AX704" s="72"/>
      <c r="AY704" s="72"/>
      <c r="AZ704" s="72"/>
      <c r="BA704" s="72"/>
    </row>
    <row r="705" spans="7:53" ht="15" customHeight="1">
      <c r="G705" s="283"/>
      <c r="J705" s="283"/>
      <c r="M705" s="283"/>
      <c r="P705" s="283"/>
      <c r="S705" s="283"/>
      <c r="V705" s="271"/>
      <c r="W705" s="272"/>
      <c r="X705" s="272"/>
      <c r="Y705" s="273"/>
      <c r="Z705" s="273"/>
      <c r="AA705" s="273"/>
      <c r="AB705" s="274"/>
      <c r="AC705" s="149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  <c r="AS705" s="72"/>
      <c r="AT705" s="72"/>
      <c r="AU705" s="72"/>
      <c r="AV705" s="72"/>
      <c r="AW705" s="72"/>
      <c r="AX705" s="72"/>
      <c r="AY705" s="72"/>
      <c r="AZ705" s="72"/>
      <c r="BA705" s="72"/>
    </row>
    <row r="706" spans="7:53" ht="15" customHeight="1">
      <c r="G706" s="283"/>
      <c r="J706" s="283"/>
      <c r="M706" s="283"/>
      <c r="P706" s="283"/>
      <c r="S706" s="283"/>
      <c r="V706" s="271"/>
      <c r="W706" s="272"/>
      <c r="X706" s="272"/>
      <c r="Y706" s="273"/>
      <c r="Z706" s="273"/>
      <c r="AA706" s="273"/>
      <c r="AB706" s="274"/>
      <c r="AC706" s="149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  <c r="AS706" s="72"/>
      <c r="AT706" s="72"/>
      <c r="AU706" s="72"/>
      <c r="AV706" s="72"/>
      <c r="AW706" s="72"/>
      <c r="AX706" s="72"/>
      <c r="AY706" s="72"/>
      <c r="AZ706" s="72"/>
      <c r="BA706" s="72"/>
    </row>
    <row r="707" spans="7:53" ht="15" customHeight="1">
      <c r="G707" s="283"/>
      <c r="J707" s="283"/>
      <c r="M707" s="283"/>
      <c r="P707" s="283"/>
      <c r="S707" s="283"/>
      <c r="V707" s="271"/>
      <c r="W707" s="272"/>
      <c r="X707" s="272"/>
      <c r="Y707" s="273"/>
      <c r="Z707" s="273"/>
      <c r="AA707" s="273"/>
      <c r="AB707" s="274"/>
      <c r="AC707" s="149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  <c r="AS707" s="72"/>
      <c r="AT707" s="72"/>
      <c r="AU707" s="72"/>
      <c r="AV707" s="72"/>
      <c r="AW707" s="72"/>
      <c r="AX707" s="72"/>
      <c r="AY707" s="72"/>
      <c r="AZ707" s="72"/>
      <c r="BA707" s="72"/>
    </row>
    <row r="708" spans="7:53" ht="15" customHeight="1">
      <c r="G708" s="283"/>
      <c r="J708" s="283"/>
      <c r="M708" s="283"/>
      <c r="P708" s="283"/>
      <c r="S708" s="283"/>
      <c r="V708" s="271"/>
      <c r="W708" s="272"/>
      <c r="X708" s="272"/>
      <c r="Y708" s="273"/>
      <c r="Z708" s="273"/>
      <c r="AA708" s="273"/>
      <c r="AB708" s="274"/>
      <c r="AC708" s="149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/>
      <c r="AT708" s="72"/>
      <c r="AU708" s="72"/>
      <c r="AV708" s="72"/>
      <c r="AW708" s="72"/>
      <c r="AX708" s="72"/>
      <c r="AY708" s="72"/>
      <c r="AZ708" s="72"/>
      <c r="BA708" s="72"/>
    </row>
    <row r="709" spans="7:53" ht="15" customHeight="1">
      <c r="G709" s="283"/>
      <c r="J709" s="283"/>
      <c r="M709" s="283"/>
      <c r="P709" s="283"/>
      <c r="S709" s="283"/>
      <c r="V709" s="271"/>
      <c r="W709" s="272"/>
      <c r="X709" s="272"/>
      <c r="Y709" s="273"/>
      <c r="Z709" s="273"/>
      <c r="AA709" s="273"/>
      <c r="AB709" s="274"/>
      <c r="AC709" s="149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/>
      <c r="AT709" s="72"/>
      <c r="AU709" s="72"/>
      <c r="AV709" s="72"/>
      <c r="AW709" s="72"/>
      <c r="AX709" s="72"/>
      <c r="AY709" s="72"/>
      <c r="AZ709" s="72"/>
      <c r="BA709" s="72"/>
    </row>
    <row r="710" spans="7:53" ht="15" customHeight="1">
      <c r="G710" s="283"/>
      <c r="J710" s="283"/>
      <c r="M710" s="283"/>
      <c r="P710" s="283"/>
      <c r="S710" s="283"/>
      <c r="V710" s="271"/>
      <c r="W710" s="272"/>
      <c r="X710" s="272"/>
      <c r="Y710" s="273"/>
      <c r="Z710" s="273"/>
      <c r="AA710" s="273"/>
      <c r="AB710" s="274"/>
      <c r="AC710" s="149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/>
      <c r="AT710" s="72"/>
      <c r="AU710" s="72"/>
      <c r="AV710" s="72"/>
      <c r="AW710" s="72"/>
      <c r="AX710" s="72"/>
      <c r="AY710" s="72"/>
      <c r="AZ710" s="72"/>
      <c r="BA710" s="72"/>
    </row>
    <row r="711" spans="7:53" ht="15" customHeight="1">
      <c r="G711" s="283"/>
      <c r="J711" s="283"/>
      <c r="M711" s="283"/>
      <c r="P711" s="283"/>
      <c r="S711" s="283"/>
      <c r="V711" s="271"/>
      <c r="W711" s="272"/>
      <c r="X711" s="272"/>
      <c r="Y711" s="273"/>
      <c r="Z711" s="273"/>
      <c r="AA711" s="273"/>
      <c r="AB711" s="274"/>
      <c r="AC711" s="149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/>
      <c r="AT711" s="72"/>
      <c r="AU711" s="72"/>
      <c r="AV711" s="72"/>
      <c r="AW711" s="72"/>
      <c r="AX711" s="72"/>
      <c r="AY711" s="72"/>
      <c r="AZ711" s="72"/>
      <c r="BA711" s="72"/>
    </row>
    <row r="712" spans="7:53" ht="15" customHeight="1">
      <c r="G712" s="283"/>
      <c r="J712" s="283"/>
      <c r="M712" s="283"/>
      <c r="P712" s="283"/>
      <c r="S712" s="283"/>
      <c r="V712" s="271"/>
      <c r="W712" s="272"/>
      <c r="X712" s="272"/>
      <c r="Y712" s="273"/>
      <c r="Z712" s="273"/>
      <c r="AA712" s="273"/>
      <c r="AB712" s="274"/>
      <c r="AC712" s="149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/>
      <c r="AT712" s="72"/>
      <c r="AU712" s="72"/>
      <c r="AV712" s="72"/>
      <c r="AW712" s="72"/>
      <c r="AX712" s="72"/>
      <c r="AY712" s="72"/>
      <c r="AZ712" s="72"/>
      <c r="BA712" s="72"/>
    </row>
    <row r="713" spans="7:53" ht="15" customHeight="1">
      <c r="G713" s="283"/>
      <c r="J713" s="283"/>
      <c r="M713" s="283"/>
      <c r="P713" s="283"/>
      <c r="S713" s="283"/>
      <c r="V713" s="271"/>
      <c r="W713" s="272"/>
      <c r="X713" s="272"/>
      <c r="Y713" s="273"/>
      <c r="Z713" s="273"/>
      <c r="AA713" s="273"/>
      <c r="AB713" s="274"/>
      <c r="AC713" s="149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/>
      <c r="AT713" s="72"/>
      <c r="AU713" s="72"/>
      <c r="AV713" s="72"/>
      <c r="AW713" s="72"/>
      <c r="AX713" s="72"/>
      <c r="AY713" s="72"/>
      <c r="AZ713" s="72"/>
      <c r="BA713" s="72"/>
    </row>
    <row r="714" spans="7:53" ht="15" customHeight="1">
      <c r="G714" s="283"/>
      <c r="J714" s="283"/>
      <c r="M714" s="283"/>
      <c r="P714" s="283"/>
      <c r="S714" s="283"/>
      <c r="V714" s="271"/>
      <c r="W714" s="272"/>
      <c r="X714" s="272"/>
      <c r="Y714" s="273"/>
      <c r="Z714" s="273"/>
      <c r="AA714" s="273"/>
      <c r="AB714" s="274"/>
      <c r="AC714" s="149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/>
      <c r="AT714" s="72"/>
      <c r="AU714" s="72"/>
      <c r="AV714" s="72"/>
      <c r="AW714" s="72"/>
      <c r="AX714" s="72"/>
      <c r="AY714" s="72"/>
      <c r="AZ714" s="72"/>
      <c r="BA714" s="72"/>
    </row>
    <row r="715" spans="7:53" ht="15" customHeight="1">
      <c r="G715" s="283"/>
      <c r="J715" s="283"/>
      <c r="M715" s="283"/>
      <c r="P715" s="283"/>
      <c r="S715" s="283"/>
      <c r="V715" s="271"/>
      <c r="W715" s="272"/>
      <c r="X715" s="272"/>
      <c r="Y715" s="273"/>
      <c r="Z715" s="273"/>
      <c r="AA715" s="273"/>
      <c r="AB715" s="274"/>
      <c r="AC715" s="149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  <c r="AS715" s="72"/>
      <c r="AT715" s="72"/>
      <c r="AU715" s="72"/>
      <c r="AV715" s="72"/>
      <c r="AW715" s="72"/>
      <c r="AX715" s="72"/>
      <c r="AY715" s="72"/>
      <c r="AZ715" s="72"/>
      <c r="BA715" s="72"/>
    </row>
    <row r="716" spans="7:53" ht="15" customHeight="1">
      <c r="G716" s="283"/>
      <c r="J716" s="283"/>
      <c r="M716" s="283"/>
      <c r="P716" s="283"/>
      <c r="S716" s="283"/>
      <c r="V716" s="271"/>
      <c r="W716" s="272"/>
      <c r="X716" s="272"/>
      <c r="Y716" s="273"/>
      <c r="Z716" s="273"/>
      <c r="AA716" s="273"/>
      <c r="AB716" s="274"/>
      <c r="AC716" s="149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/>
      <c r="AT716" s="72"/>
      <c r="AU716" s="72"/>
      <c r="AV716" s="72"/>
      <c r="AW716" s="72"/>
      <c r="AX716" s="72"/>
      <c r="AY716" s="72"/>
      <c r="AZ716" s="72"/>
      <c r="BA716" s="72"/>
    </row>
    <row r="717" spans="7:53" ht="15" customHeight="1">
      <c r="G717" s="283"/>
      <c r="J717" s="283"/>
      <c r="M717" s="283"/>
      <c r="P717" s="283"/>
      <c r="S717" s="283"/>
      <c r="V717" s="271"/>
      <c r="W717" s="272"/>
      <c r="X717" s="272"/>
      <c r="Y717" s="273"/>
      <c r="Z717" s="273"/>
      <c r="AA717" s="273"/>
      <c r="AB717" s="274"/>
      <c r="AC717" s="149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/>
      <c r="AT717" s="72"/>
      <c r="AU717" s="72"/>
      <c r="AV717" s="72"/>
      <c r="AW717" s="72"/>
      <c r="AX717" s="72"/>
      <c r="AY717" s="72"/>
      <c r="AZ717" s="72"/>
      <c r="BA717" s="72"/>
    </row>
    <row r="718" spans="7:53" ht="15" customHeight="1">
      <c r="G718" s="283"/>
      <c r="J718" s="283"/>
      <c r="M718" s="283"/>
      <c r="P718" s="283"/>
      <c r="S718" s="283"/>
      <c r="V718" s="271"/>
      <c r="W718" s="272"/>
      <c r="X718" s="272"/>
      <c r="Y718" s="273"/>
      <c r="Z718" s="273"/>
      <c r="AA718" s="273"/>
      <c r="AB718" s="274"/>
      <c r="AC718" s="149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/>
      <c r="AT718" s="72"/>
      <c r="AU718" s="72"/>
      <c r="AV718" s="72"/>
      <c r="AW718" s="72"/>
      <c r="AX718" s="72"/>
      <c r="AY718" s="72"/>
      <c r="AZ718" s="72"/>
      <c r="BA718" s="72"/>
    </row>
    <row r="719" spans="7:53" ht="15" customHeight="1">
      <c r="G719" s="283"/>
      <c r="J719" s="283"/>
      <c r="M719" s="283"/>
      <c r="P719" s="283"/>
      <c r="S719" s="283"/>
      <c r="V719" s="271"/>
      <c r="W719" s="272"/>
      <c r="X719" s="272"/>
      <c r="Y719" s="273"/>
      <c r="Z719" s="273"/>
      <c r="AA719" s="273"/>
      <c r="AB719" s="274"/>
      <c r="AC719" s="149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/>
      <c r="AT719" s="72"/>
      <c r="AU719" s="72"/>
      <c r="AV719" s="72"/>
      <c r="AW719" s="72"/>
      <c r="AX719" s="72"/>
      <c r="AY719" s="72"/>
      <c r="AZ719" s="72"/>
      <c r="BA719" s="72"/>
    </row>
    <row r="720" spans="7:53" ht="15" customHeight="1">
      <c r="G720" s="283"/>
      <c r="J720" s="283"/>
      <c r="M720" s="283"/>
      <c r="P720" s="283"/>
      <c r="S720" s="283"/>
      <c r="V720" s="271"/>
      <c r="W720" s="272"/>
      <c r="X720" s="272"/>
      <c r="Y720" s="273"/>
      <c r="Z720" s="273"/>
      <c r="AA720" s="273"/>
      <c r="AB720" s="274"/>
      <c r="AC720" s="149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/>
      <c r="AT720" s="72"/>
      <c r="AU720" s="72"/>
      <c r="AV720" s="72"/>
      <c r="AW720" s="72"/>
      <c r="AX720" s="72"/>
      <c r="AY720" s="72"/>
      <c r="AZ720" s="72"/>
      <c r="BA720" s="72"/>
    </row>
    <row r="721" spans="7:53" ht="15" customHeight="1">
      <c r="G721" s="283"/>
      <c r="J721" s="283"/>
      <c r="M721" s="283"/>
      <c r="P721" s="283"/>
      <c r="S721" s="283"/>
      <c r="V721" s="271"/>
      <c r="W721" s="272"/>
      <c r="X721" s="272"/>
      <c r="Y721" s="273"/>
      <c r="Z721" s="273"/>
      <c r="AA721" s="273"/>
      <c r="AB721" s="274"/>
      <c r="AC721" s="149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</row>
    <row r="722" spans="7:53" ht="15" customHeight="1">
      <c r="G722" s="283"/>
      <c r="J722" s="283"/>
      <c r="M722" s="283"/>
      <c r="P722" s="283"/>
      <c r="S722" s="283"/>
      <c r="V722" s="271"/>
      <c r="W722" s="272"/>
      <c r="X722" s="272"/>
      <c r="Y722" s="273"/>
      <c r="Z722" s="273"/>
      <c r="AA722" s="273"/>
      <c r="AB722" s="274"/>
      <c r="AC722" s="149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</row>
    <row r="723" spans="7:53" ht="15" customHeight="1">
      <c r="G723" s="283"/>
      <c r="J723" s="283"/>
      <c r="M723" s="283"/>
      <c r="P723" s="283"/>
      <c r="S723" s="283"/>
      <c r="V723" s="271"/>
      <c r="W723" s="272"/>
      <c r="X723" s="272"/>
      <c r="Y723" s="273"/>
      <c r="Z723" s="273"/>
      <c r="AA723" s="273"/>
      <c r="AB723" s="274"/>
      <c r="AC723" s="149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</row>
    <row r="724" spans="7:53" ht="15" customHeight="1">
      <c r="G724" s="283"/>
      <c r="J724" s="283"/>
      <c r="M724" s="283"/>
      <c r="P724" s="283"/>
      <c r="S724" s="283"/>
      <c r="V724" s="271"/>
      <c r="W724" s="272"/>
      <c r="X724" s="272"/>
      <c r="Y724" s="273"/>
      <c r="Z724" s="273"/>
      <c r="AA724" s="273"/>
      <c r="AB724" s="274"/>
      <c r="AC724" s="149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</row>
    <row r="725" spans="7:53" ht="15" customHeight="1">
      <c r="G725" s="283"/>
      <c r="J725" s="283"/>
      <c r="M725" s="283"/>
      <c r="P725" s="283"/>
      <c r="S725" s="283"/>
      <c r="V725" s="271"/>
      <c r="W725" s="272"/>
      <c r="X725" s="272"/>
      <c r="Y725" s="273"/>
      <c r="Z725" s="273"/>
      <c r="AA725" s="273"/>
      <c r="AB725" s="274"/>
      <c r="AC725" s="149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</row>
    <row r="726" spans="7:53" ht="15" customHeight="1">
      <c r="G726" s="283"/>
      <c r="J726" s="283"/>
      <c r="M726" s="283"/>
      <c r="P726" s="283"/>
      <c r="S726" s="283"/>
      <c r="V726" s="271"/>
      <c r="W726" s="272"/>
      <c r="X726" s="272"/>
      <c r="Y726" s="273"/>
      <c r="Z726" s="273"/>
      <c r="AA726" s="273"/>
      <c r="AB726" s="274"/>
      <c r="AC726" s="149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</row>
    <row r="727" spans="7:53" ht="15" customHeight="1">
      <c r="G727" s="283"/>
      <c r="J727" s="283"/>
      <c r="M727" s="283"/>
      <c r="P727" s="283"/>
      <c r="S727" s="283"/>
      <c r="V727" s="271"/>
      <c r="W727" s="272"/>
      <c r="X727" s="272"/>
      <c r="Y727" s="273"/>
      <c r="Z727" s="273"/>
      <c r="AA727" s="273"/>
      <c r="AB727" s="274"/>
      <c r="AC727" s="149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</row>
    <row r="728" spans="7:53" ht="15" customHeight="1">
      <c r="G728" s="283"/>
      <c r="J728" s="283"/>
      <c r="M728" s="283"/>
      <c r="P728" s="283"/>
      <c r="S728" s="283"/>
      <c r="V728" s="271"/>
      <c r="W728" s="272"/>
      <c r="X728" s="272"/>
      <c r="Y728" s="273"/>
      <c r="Z728" s="273"/>
      <c r="AA728" s="273"/>
      <c r="AB728" s="274"/>
      <c r="AC728" s="149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</row>
    <row r="729" spans="7:53" ht="15" customHeight="1">
      <c r="G729" s="283"/>
      <c r="J729" s="283"/>
      <c r="M729" s="283"/>
      <c r="P729" s="283"/>
      <c r="S729" s="283"/>
      <c r="V729" s="271"/>
      <c r="W729" s="272"/>
      <c r="X729" s="272"/>
      <c r="Y729" s="273"/>
      <c r="Z729" s="273"/>
      <c r="AA729" s="273"/>
      <c r="AB729" s="274"/>
      <c r="AC729" s="149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</row>
    <row r="730" spans="7:53" ht="15" customHeight="1">
      <c r="G730" s="283"/>
      <c r="J730" s="283"/>
      <c r="M730" s="283"/>
      <c r="P730" s="283"/>
      <c r="S730" s="283"/>
      <c r="V730" s="271"/>
      <c r="W730" s="272"/>
      <c r="X730" s="272"/>
      <c r="Y730" s="273"/>
      <c r="Z730" s="273"/>
      <c r="AA730" s="273"/>
      <c r="AB730" s="274"/>
      <c r="AC730" s="149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</row>
    <row r="731" spans="7:53" ht="15" customHeight="1">
      <c r="G731" s="283"/>
      <c r="J731" s="283"/>
      <c r="M731" s="283"/>
      <c r="P731" s="283"/>
      <c r="S731" s="283"/>
      <c r="V731" s="271"/>
      <c r="W731" s="272"/>
      <c r="X731" s="272"/>
      <c r="Y731" s="273"/>
      <c r="Z731" s="273"/>
      <c r="AA731" s="273"/>
      <c r="AB731" s="274"/>
      <c r="AC731" s="149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</row>
    <row r="732" spans="7:53" ht="15" customHeight="1">
      <c r="G732" s="283"/>
      <c r="J732" s="283"/>
      <c r="M732" s="283"/>
      <c r="P732" s="283"/>
      <c r="S732" s="283"/>
      <c r="V732" s="271"/>
      <c r="W732" s="272"/>
      <c r="X732" s="272"/>
      <c r="Y732" s="273"/>
      <c r="Z732" s="273"/>
      <c r="AA732" s="273"/>
      <c r="AB732" s="274"/>
      <c r="AC732" s="149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</row>
    <row r="733" spans="7:53" ht="15" customHeight="1">
      <c r="G733" s="283"/>
      <c r="J733" s="283"/>
      <c r="M733" s="283"/>
      <c r="P733" s="283"/>
      <c r="S733" s="283"/>
      <c r="V733" s="271"/>
      <c r="W733" s="272"/>
      <c r="X733" s="272"/>
      <c r="Y733" s="273"/>
      <c r="Z733" s="273"/>
      <c r="AA733" s="273"/>
      <c r="AB733" s="274"/>
      <c r="AC733" s="149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</row>
    <row r="734" spans="7:53" ht="15" customHeight="1">
      <c r="G734" s="283"/>
      <c r="J734" s="283"/>
      <c r="M734" s="283"/>
      <c r="P734" s="283"/>
      <c r="S734" s="283"/>
      <c r="V734" s="271"/>
      <c r="W734" s="272"/>
      <c r="X734" s="272"/>
      <c r="Y734" s="273"/>
      <c r="Z734" s="273"/>
      <c r="AA734" s="273"/>
      <c r="AB734" s="274"/>
      <c r="AC734" s="149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</row>
    <row r="735" spans="7:53" ht="15" customHeight="1">
      <c r="G735" s="283"/>
      <c r="J735" s="283"/>
      <c r="M735" s="283"/>
      <c r="P735" s="283"/>
      <c r="S735" s="283"/>
      <c r="V735" s="271"/>
      <c r="W735" s="272"/>
      <c r="X735" s="272"/>
      <c r="Y735" s="273"/>
      <c r="Z735" s="273"/>
      <c r="AA735" s="273"/>
      <c r="AB735" s="274"/>
      <c r="AC735" s="149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</row>
    <row r="736" spans="7:53" ht="15" customHeight="1">
      <c r="G736" s="283"/>
      <c r="J736" s="283"/>
      <c r="M736" s="283"/>
      <c r="P736" s="283"/>
      <c r="S736" s="283"/>
      <c r="V736" s="271"/>
      <c r="W736" s="272"/>
      <c r="X736" s="272"/>
      <c r="Y736" s="273"/>
      <c r="Z736" s="273"/>
      <c r="AA736" s="273"/>
      <c r="AB736" s="274"/>
      <c r="AC736" s="149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</row>
    <row r="737" spans="7:53" ht="15" customHeight="1">
      <c r="G737" s="283"/>
      <c r="J737" s="283"/>
      <c r="M737" s="283"/>
      <c r="P737" s="283"/>
      <c r="S737" s="283"/>
      <c r="V737" s="271"/>
      <c r="W737" s="272"/>
      <c r="X737" s="272"/>
      <c r="Y737" s="273"/>
      <c r="Z737" s="273"/>
      <c r="AA737" s="273"/>
      <c r="AB737" s="274"/>
      <c r="AC737" s="149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</row>
    <row r="738" spans="7:53" ht="15" customHeight="1">
      <c r="G738" s="283"/>
      <c r="J738" s="283"/>
      <c r="M738" s="283"/>
      <c r="P738" s="283"/>
      <c r="S738" s="283"/>
      <c r="V738" s="271"/>
      <c r="W738" s="272"/>
      <c r="X738" s="272"/>
      <c r="Y738" s="273"/>
      <c r="Z738" s="273"/>
      <c r="AA738" s="273"/>
      <c r="AB738" s="274"/>
      <c r="AC738" s="149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</row>
    <row r="739" spans="7:53" ht="15" customHeight="1">
      <c r="G739" s="283"/>
      <c r="J739" s="283"/>
      <c r="M739" s="283"/>
      <c r="P739" s="283"/>
      <c r="S739" s="283"/>
      <c r="V739" s="271"/>
      <c r="W739" s="272"/>
      <c r="X739" s="272"/>
      <c r="Y739" s="273"/>
      <c r="Z739" s="273"/>
      <c r="AA739" s="273"/>
      <c r="AB739" s="274"/>
      <c r="AC739" s="149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</row>
    <row r="740" spans="7:53" ht="15" customHeight="1">
      <c r="G740" s="283"/>
      <c r="J740" s="283"/>
      <c r="M740" s="283"/>
      <c r="P740" s="283"/>
      <c r="S740" s="283"/>
      <c r="V740" s="271"/>
      <c r="W740" s="272"/>
      <c r="X740" s="272"/>
      <c r="Y740" s="273"/>
      <c r="Z740" s="273"/>
      <c r="AA740" s="273"/>
      <c r="AB740" s="274"/>
      <c r="AC740" s="149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</row>
    <row r="741" spans="7:53" ht="15" customHeight="1">
      <c r="G741" s="283"/>
      <c r="J741" s="283"/>
      <c r="M741" s="283"/>
      <c r="P741" s="283"/>
      <c r="S741" s="283"/>
      <c r="V741" s="271"/>
      <c r="W741" s="272"/>
      <c r="X741" s="272"/>
      <c r="Y741" s="273"/>
      <c r="Z741" s="273"/>
      <c r="AA741" s="273"/>
      <c r="AB741" s="274"/>
      <c r="AC741" s="149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</row>
    <row r="742" spans="7:53" ht="15" customHeight="1">
      <c r="G742" s="283"/>
      <c r="J742" s="283"/>
      <c r="M742" s="283"/>
      <c r="P742" s="283"/>
      <c r="S742" s="283"/>
      <c r="V742" s="271"/>
      <c r="W742" s="272"/>
      <c r="X742" s="272"/>
      <c r="Y742" s="273"/>
      <c r="Z742" s="273"/>
      <c r="AA742" s="273"/>
      <c r="AB742" s="274"/>
      <c r="AC742" s="149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</row>
    <row r="743" spans="7:53" ht="15" customHeight="1">
      <c r="G743" s="283"/>
      <c r="J743" s="283"/>
      <c r="M743" s="283"/>
      <c r="P743" s="283"/>
      <c r="S743" s="283"/>
      <c r="V743" s="271"/>
      <c r="W743" s="272"/>
      <c r="X743" s="272"/>
      <c r="Y743" s="273"/>
      <c r="Z743" s="273"/>
      <c r="AA743" s="273"/>
      <c r="AB743" s="274"/>
      <c r="AC743" s="149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</row>
    <row r="744" spans="7:53" ht="15" customHeight="1">
      <c r="G744" s="283"/>
      <c r="J744" s="283"/>
      <c r="M744" s="283"/>
      <c r="P744" s="283"/>
      <c r="S744" s="283"/>
      <c r="V744" s="271"/>
      <c r="W744" s="272"/>
      <c r="X744" s="272"/>
      <c r="Y744" s="273"/>
      <c r="Z744" s="273"/>
      <c r="AA744" s="273"/>
      <c r="AB744" s="274"/>
      <c r="AC744" s="149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</row>
    <row r="745" spans="7:53" ht="15" customHeight="1">
      <c r="G745" s="283"/>
      <c r="J745" s="283"/>
      <c r="M745" s="283"/>
      <c r="P745" s="283"/>
      <c r="S745" s="283"/>
      <c r="V745" s="271"/>
      <c r="W745" s="272"/>
      <c r="X745" s="272"/>
      <c r="Y745" s="273"/>
      <c r="Z745" s="273"/>
      <c r="AA745" s="273"/>
      <c r="AB745" s="274"/>
      <c r="AC745" s="149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</row>
    <row r="746" spans="7:53" ht="15" customHeight="1">
      <c r="G746" s="283"/>
      <c r="J746" s="283"/>
      <c r="M746" s="283"/>
      <c r="P746" s="283"/>
      <c r="S746" s="283"/>
      <c r="V746" s="271"/>
      <c r="W746" s="272"/>
      <c r="X746" s="272"/>
      <c r="Y746" s="273"/>
      <c r="Z746" s="273"/>
      <c r="AA746" s="273"/>
      <c r="AB746" s="274"/>
      <c r="AC746" s="149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</row>
    <row r="747" spans="7:53" ht="15" customHeight="1">
      <c r="G747" s="283"/>
      <c r="J747" s="283"/>
      <c r="M747" s="283"/>
      <c r="P747" s="283"/>
      <c r="S747" s="283"/>
      <c r="V747" s="271"/>
      <c r="W747" s="272"/>
      <c r="X747" s="272"/>
      <c r="Y747" s="273"/>
      <c r="Z747" s="273"/>
      <c r="AA747" s="273"/>
      <c r="AB747" s="274"/>
      <c r="AC747" s="149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</row>
    <row r="748" spans="7:53" ht="15" customHeight="1">
      <c r="G748" s="283"/>
      <c r="J748" s="283"/>
      <c r="M748" s="283"/>
      <c r="P748" s="283"/>
      <c r="S748" s="283"/>
      <c r="V748" s="271"/>
      <c r="W748" s="272"/>
      <c r="X748" s="272"/>
      <c r="Y748" s="273"/>
      <c r="Z748" s="273"/>
      <c r="AA748" s="273"/>
      <c r="AB748" s="274"/>
      <c r="AC748" s="149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</row>
    <row r="749" spans="7:53" ht="15" customHeight="1">
      <c r="G749" s="283"/>
      <c r="J749" s="283"/>
      <c r="M749" s="283"/>
      <c r="P749" s="283"/>
      <c r="S749" s="283"/>
      <c r="V749" s="271"/>
      <c r="W749" s="272"/>
      <c r="X749" s="272"/>
      <c r="Y749" s="273"/>
      <c r="Z749" s="273"/>
      <c r="AA749" s="273"/>
      <c r="AB749" s="274"/>
      <c r="AC749" s="149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</row>
    <row r="750" spans="7:53" ht="15" customHeight="1">
      <c r="G750" s="283"/>
      <c r="J750" s="283"/>
      <c r="M750" s="283"/>
      <c r="P750" s="283"/>
      <c r="S750" s="283"/>
      <c r="V750" s="271"/>
      <c r="W750" s="272"/>
      <c r="X750" s="272"/>
      <c r="Y750" s="273"/>
      <c r="Z750" s="273"/>
      <c r="AA750" s="273"/>
      <c r="AB750" s="274"/>
      <c r="AC750" s="149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</row>
    <row r="751" spans="7:53" ht="15" customHeight="1">
      <c r="G751" s="283"/>
      <c r="J751" s="283"/>
      <c r="M751" s="283"/>
      <c r="P751" s="283"/>
      <c r="S751" s="283"/>
      <c r="V751" s="271"/>
      <c r="W751" s="272"/>
      <c r="X751" s="272"/>
      <c r="Y751" s="273"/>
      <c r="Z751" s="273"/>
      <c r="AA751" s="273"/>
      <c r="AB751" s="274"/>
      <c r="AC751" s="149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</row>
    <row r="752" spans="7:53" ht="15" customHeight="1">
      <c r="G752" s="283"/>
      <c r="J752" s="283"/>
      <c r="M752" s="283"/>
      <c r="P752" s="283"/>
      <c r="S752" s="283"/>
      <c r="V752" s="271"/>
      <c r="W752" s="272"/>
      <c r="X752" s="272"/>
      <c r="Y752" s="273"/>
      <c r="Z752" s="273"/>
      <c r="AA752" s="273"/>
      <c r="AB752" s="274"/>
      <c r="AC752" s="149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</row>
    <row r="753" spans="7:53" ht="15" customHeight="1">
      <c r="G753" s="283"/>
      <c r="J753" s="283"/>
      <c r="M753" s="283"/>
      <c r="P753" s="283"/>
      <c r="S753" s="283"/>
      <c r="V753" s="271"/>
      <c r="W753" s="272"/>
      <c r="X753" s="272"/>
      <c r="Y753" s="273"/>
      <c r="Z753" s="273"/>
      <c r="AA753" s="273"/>
      <c r="AB753" s="274"/>
      <c r="AC753" s="149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</row>
    <row r="754" spans="7:53" ht="15" customHeight="1">
      <c r="G754" s="283"/>
      <c r="J754" s="283"/>
      <c r="M754" s="283"/>
      <c r="P754" s="283"/>
      <c r="S754" s="283"/>
      <c r="V754" s="271"/>
      <c r="W754" s="272"/>
      <c r="X754" s="272"/>
      <c r="Y754" s="273"/>
      <c r="Z754" s="273"/>
      <c r="AA754" s="273"/>
      <c r="AB754" s="274"/>
      <c r="AC754" s="149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</row>
    <row r="755" spans="7:53" ht="15" customHeight="1">
      <c r="G755" s="283"/>
      <c r="J755" s="283"/>
      <c r="M755" s="283"/>
      <c r="P755" s="283"/>
      <c r="S755" s="283"/>
      <c r="V755" s="271"/>
      <c r="W755" s="272"/>
      <c r="X755" s="272"/>
      <c r="Y755" s="273"/>
      <c r="Z755" s="273"/>
      <c r="AA755" s="273"/>
      <c r="AB755" s="274"/>
      <c r="AC755" s="149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</row>
    <row r="756" spans="7:53" ht="15" customHeight="1">
      <c r="G756" s="283"/>
      <c r="J756" s="283"/>
      <c r="M756" s="283"/>
      <c r="P756" s="283"/>
      <c r="S756" s="283"/>
      <c r="V756" s="271"/>
      <c r="W756" s="272"/>
      <c r="X756" s="272"/>
      <c r="Y756" s="273"/>
      <c r="Z756" s="273"/>
      <c r="AA756" s="273"/>
      <c r="AB756" s="274"/>
      <c r="AC756" s="149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</row>
    <row r="757" spans="7:53" ht="15" customHeight="1">
      <c r="G757" s="283"/>
      <c r="J757" s="283"/>
      <c r="M757" s="283"/>
      <c r="P757" s="283"/>
      <c r="S757" s="283"/>
      <c r="V757" s="271"/>
      <c r="W757" s="272"/>
      <c r="X757" s="272"/>
      <c r="Y757" s="273"/>
      <c r="Z757" s="273"/>
      <c r="AA757" s="273"/>
      <c r="AB757" s="274"/>
      <c r="AC757" s="149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</row>
    <row r="758" spans="7:53" ht="15" customHeight="1">
      <c r="G758" s="283"/>
      <c r="J758" s="283"/>
      <c r="M758" s="283"/>
      <c r="P758" s="283"/>
      <c r="S758" s="283"/>
      <c r="V758" s="271"/>
      <c r="W758" s="272"/>
      <c r="X758" s="272"/>
      <c r="Y758" s="273"/>
      <c r="Z758" s="273"/>
      <c r="AA758" s="273"/>
      <c r="AB758" s="274"/>
      <c r="AC758" s="149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</row>
    <row r="759" spans="7:53" ht="15" customHeight="1">
      <c r="G759" s="283"/>
      <c r="J759" s="283"/>
      <c r="M759" s="283"/>
      <c r="P759" s="283"/>
      <c r="S759" s="283"/>
      <c r="V759" s="271"/>
      <c r="W759" s="272"/>
      <c r="X759" s="272"/>
      <c r="Y759" s="273"/>
      <c r="Z759" s="273"/>
      <c r="AA759" s="273"/>
      <c r="AB759" s="274"/>
      <c r="AC759" s="149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</row>
    <row r="760" spans="7:53" ht="15" customHeight="1">
      <c r="G760" s="283"/>
      <c r="J760" s="283"/>
      <c r="M760" s="283"/>
      <c r="P760" s="283"/>
      <c r="S760" s="283"/>
      <c r="V760" s="271"/>
      <c r="W760" s="272"/>
      <c r="X760" s="272"/>
      <c r="Y760" s="273"/>
      <c r="Z760" s="273"/>
      <c r="AA760" s="273"/>
      <c r="AB760" s="274"/>
      <c r="AC760" s="149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</row>
    <row r="761" spans="7:53" ht="15" customHeight="1">
      <c r="G761" s="283"/>
      <c r="J761" s="283"/>
      <c r="M761" s="283"/>
      <c r="P761" s="283"/>
      <c r="S761" s="283"/>
      <c r="V761" s="271"/>
      <c r="W761" s="272"/>
      <c r="X761" s="272"/>
      <c r="Y761" s="273"/>
      <c r="Z761" s="273"/>
      <c r="AA761" s="273"/>
      <c r="AB761" s="274"/>
      <c r="AC761" s="149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</row>
    <row r="762" spans="7:53" ht="15" customHeight="1">
      <c r="G762" s="283"/>
      <c r="J762" s="283"/>
      <c r="M762" s="283"/>
      <c r="P762" s="283"/>
      <c r="S762" s="283"/>
      <c r="V762" s="271"/>
      <c r="W762" s="272"/>
      <c r="X762" s="272"/>
      <c r="Y762" s="273"/>
      <c r="Z762" s="273"/>
      <c r="AA762" s="273"/>
      <c r="AB762" s="274"/>
      <c r="AC762" s="149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</row>
    <row r="763" spans="7:53" ht="15" customHeight="1">
      <c r="G763" s="283"/>
      <c r="J763" s="283"/>
      <c r="M763" s="283"/>
      <c r="P763" s="283"/>
      <c r="S763" s="283"/>
      <c r="V763" s="271"/>
      <c r="W763" s="272"/>
      <c r="X763" s="272"/>
      <c r="Y763" s="273"/>
      <c r="Z763" s="273"/>
      <c r="AA763" s="273"/>
      <c r="AB763" s="274"/>
      <c r="AC763" s="149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</row>
    <row r="764" spans="7:53" ht="15" customHeight="1">
      <c r="G764" s="283"/>
      <c r="J764" s="283"/>
      <c r="M764" s="283"/>
      <c r="P764" s="283"/>
      <c r="S764" s="283"/>
      <c r="V764" s="271"/>
      <c r="W764" s="272"/>
      <c r="X764" s="272"/>
      <c r="Y764" s="273"/>
      <c r="Z764" s="273"/>
      <c r="AA764" s="273"/>
      <c r="AB764" s="274"/>
      <c r="AC764" s="149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</row>
    <row r="765" spans="7:53" ht="15" customHeight="1">
      <c r="G765" s="283"/>
      <c r="J765" s="283"/>
      <c r="M765" s="283"/>
      <c r="P765" s="283"/>
      <c r="S765" s="283"/>
      <c r="V765" s="271"/>
      <c r="W765" s="272"/>
      <c r="X765" s="272"/>
      <c r="Y765" s="273"/>
      <c r="Z765" s="273"/>
      <c r="AA765" s="273"/>
      <c r="AB765" s="274"/>
      <c r="AC765" s="149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</row>
    <row r="766" spans="7:53" ht="15" customHeight="1">
      <c r="G766" s="283"/>
      <c r="J766" s="283"/>
      <c r="M766" s="283"/>
      <c r="P766" s="283"/>
      <c r="S766" s="283"/>
      <c r="V766" s="271"/>
      <c r="W766" s="272"/>
      <c r="X766" s="272"/>
      <c r="Y766" s="273"/>
      <c r="Z766" s="273"/>
      <c r="AA766" s="273"/>
      <c r="AB766" s="274"/>
      <c r="AC766" s="149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</row>
    <row r="767" spans="7:53" ht="15" customHeight="1">
      <c r="G767" s="283"/>
      <c r="J767" s="283"/>
      <c r="M767" s="283"/>
      <c r="P767" s="283"/>
      <c r="S767" s="283"/>
      <c r="V767" s="271"/>
      <c r="W767" s="272"/>
      <c r="X767" s="272"/>
      <c r="Y767" s="273"/>
      <c r="Z767" s="273"/>
      <c r="AA767" s="273"/>
      <c r="AB767" s="274"/>
      <c r="AC767" s="149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</row>
    <row r="768" spans="7:53" ht="15" customHeight="1">
      <c r="G768" s="283"/>
      <c r="J768" s="283"/>
      <c r="M768" s="283"/>
      <c r="P768" s="283"/>
      <c r="S768" s="283"/>
      <c r="V768" s="271"/>
      <c r="W768" s="272"/>
      <c r="X768" s="272"/>
      <c r="Y768" s="273"/>
      <c r="Z768" s="273"/>
      <c r="AA768" s="273"/>
      <c r="AB768" s="274"/>
      <c r="AC768" s="149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</row>
    <row r="769" spans="7:53" ht="15" customHeight="1">
      <c r="G769" s="283"/>
      <c r="J769" s="283"/>
      <c r="M769" s="283"/>
      <c r="P769" s="283"/>
      <c r="S769" s="283"/>
      <c r="V769" s="271"/>
      <c r="W769" s="272"/>
      <c r="X769" s="272"/>
      <c r="Y769" s="273"/>
      <c r="Z769" s="273"/>
      <c r="AA769" s="273"/>
      <c r="AB769" s="274"/>
      <c r="AC769" s="149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</row>
    <row r="770" spans="7:53" ht="15" customHeight="1">
      <c r="G770" s="283"/>
      <c r="J770" s="283"/>
      <c r="M770" s="283"/>
      <c r="P770" s="283"/>
      <c r="S770" s="283"/>
      <c r="V770" s="271"/>
      <c r="W770" s="272"/>
      <c r="X770" s="272"/>
      <c r="Y770" s="273"/>
      <c r="Z770" s="273"/>
      <c r="AA770" s="273"/>
      <c r="AB770" s="274"/>
      <c r="AC770" s="149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</row>
    <row r="771" spans="7:53" ht="15" customHeight="1">
      <c r="G771" s="283"/>
      <c r="J771" s="283"/>
      <c r="M771" s="283"/>
      <c r="P771" s="283"/>
      <c r="S771" s="283"/>
      <c r="V771" s="271"/>
      <c r="W771" s="272"/>
      <c r="X771" s="272"/>
      <c r="Y771" s="273"/>
      <c r="Z771" s="273"/>
      <c r="AA771" s="273"/>
      <c r="AB771" s="274"/>
      <c r="AC771" s="149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</row>
    <row r="772" spans="7:53" ht="15" customHeight="1">
      <c r="G772" s="283"/>
      <c r="J772" s="283"/>
      <c r="M772" s="283"/>
      <c r="P772" s="283"/>
      <c r="S772" s="283"/>
      <c r="V772" s="271"/>
      <c r="W772" s="272"/>
      <c r="X772" s="272"/>
      <c r="Y772" s="273"/>
      <c r="Z772" s="273"/>
      <c r="AA772" s="273"/>
      <c r="AB772" s="274"/>
      <c r="AC772" s="149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</row>
    <row r="773" spans="7:53" ht="15" customHeight="1">
      <c r="G773" s="283"/>
      <c r="J773" s="283"/>
      <c r="M773" s="283"/>
      <c r="P773" s="283"/>
      <c r="S773" s="283"/>
      <c r="V773" s="271"/>
      <c r="W773" s="272"/>
      <c r="X773" s="272"/>
      <c r="Y773" s="273"/>
      <c r="Z773" s="273"/>
      <c r="AA773" s="273"/>
      <c r="AB773" s="274"/>
      <c r="AC773" s="149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</row>
    <row r="774" spans="7:53" ht="15" customHeight="1">
      <c r="G774" s="283"/>
      <c r="J774" s="283"/>
      <c r="M774" s="283"/>
      <c r="P774" s="283"/>
      <c r="S774" s="283"/>
      <c r="V774" s="271"/>
      <c r="W774" s="272"/>
      <c r="X774" s="272"/>
      <c r="Y774" s="273"/>
      <c r="Z774" s="273"/>
      <c r="AA774" s="273"/>
      <c r="AB774" s="274"/>
      <c r="AC774" s="149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</row>
    <row r="775" spans="7:53" ht="15" customHeight="1">
      <c r="G775" s="283"/>
      <c r="J775" s="283"/>
      <c r="M775" s="283"/>
      <c r="P775" s="283"/>
      <c r="S775" s="283"/>
      <c r="V775" s="271"/>
      <c r="W775" s="272"/>
      <c r="X775" s="272"/>
      <c r="Y775" s="273"/>
      <c r="Z775" s="273"/>
      <c r="AA775" s="273"/>
      <c r="AB775" s="274"/>
      <c r="AC775" s="149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</row>
    <row r="776" spans="7:53" ht="15" customHeight="1">
      <c r="G776" s="283"/>
      <c r="J776" s="283"/>
      <c r="M776" s="283"/>
      <c r="P776" s="283"/>
      <c r="S776" s="283"/>
      <c r="V776" s="271"/>
      <c r="W776" s="272"/>
      <c r="X776" s="272"/>
      <c r="Y776" s="273"/>
      <c r="Z776" s="273"/>
      <c r="AA776" s="273"/>
      <c r="AB776" s="274"/>
      <c r="AC776" s="149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</row>
    <row r="777" spans="7:53" ht="15" customHeight="1">
      <c r="G777" s="283"/>
      <c r="J777" s="283"/>
      <c r="M777" s="283"/>
      <c r="P777" s="283"/>
      <c r="S777" s="283"/>
      <c r="V777" s="271"/>
      <c r="W777" s="272"/>
      <c r="X777" s="272"/>
      <c r="Y777" s="273"/>
      <c r="Z777" s="273"/>
      <c r="AA777" s="273"/>
      <c r="AB777" s="274"/>
      <c r="AC777" s="149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</row>
    <row r="778" spans="7:53" ht="15" customHeight="1">
      <c r="G778" s="283"/>
      <c r="J778" s="283"/>
      <c r="M778" s="283"/>
      <c r="P778" s="283"/>
      <c r="S778" s="283"/>
      <c r="V778" s="271"/>
      <c r="W778" s="272"/>
      <c r="X778" s="272"/>
      <c r="Y778" s="273"/>
      <c r="Z778" s="273"/>
      <c r="AA778" s="273"/>
      <c r="AB778" s="274"/>
      <c r="AC778" s="149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</row>
    <row r="779" spans="7:53" ht="15" customHeight="1">
      <c r="G779" s="283"/>
      <c r="J779" s="283"/>
      <c r="M779" s="283"/>
      <c r="P779" s="283"/>
      <c r="S779" s="283"/>
      <c r="V779" s="271"/>
      <c r="W779" s="272"/>
      <c r="X779" s="272"/>
      <c r="Y779" s="273"/>
      <c r="Z779" s="273"/>
      <c r="AA779" s="273"/>
      <c r="AB779" s="274"/>
      <c r="AC779" s="149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</row>
    <row r="780" spans="7:53" ht="15" customHeight="1">
      <c r="G780" s="283"/>
      <c r="J780" s="283"/>
      <c r="M780" s="283"/>
      <c r="P780" s="283"/>
      <c r="S780" s="283"/>
      <c r="V780" s="271"/>
      <c r="W780" s="272"/>
      <c r="X780" s="272"/>
      <c r="Y780" s="273"/>
      <c r="Z780" s="273"/>
      <c r="AA780" s="273"/>
      <c r="AB780" s="274"/>
      <c r="AC780" s="149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</row>
    <row r="781" spans="7:53" ht="15" customHeight="1">
      <c r="G781" s="283"/>
      <c r="J781" s="283"/>
      <c r="M781" s="283"/>
      <c r="P781" s="283"/>
      <c r="S781" s="283"/>
      <c r="V781" s="271"/>
      <c r="W781" s="272"/>
      <c r="X781" s="272"/>
      <c r="Y781" s="273"/>
      <c r="Z781" s="273"/>
      <c r="AA781" s="273"/>
      <c r="AB781" s="274"/>
      <c r="AC781" s="149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</row>
    <row r="782" spans="7:53" ht="15" customHeight="1">
      <c r="G782" s="283"/>
      <c r="J782" s="283"/>
      <c r="M782" s="283"/>
      <c r="P782" s="283"/>
      <c r="S782" s="283"/>
      <c r="V782" s="271"/>
      <c r="W782" s="272"/>
      <c r="X782" s="272"/>
      <c r="Y782" s="273"/>
      <c r="Z782" s="273"/>
      <c r="AA782" s="273"/>
      <c r="AB782" s="274"/>
      <c r="AC782" s="149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</row>
    <row r="783" spans="7:53" ht="15" customHeight="1">
      <c r="G783" s="283"/>
      <c r="J783" s="283"/>
      <c r="M783" s="283"/>
      <c r="P783" s="283"/>
      <c r="S783" s="283"/>
      <c r="V783" s="271"/>
      <c r="W783" s="272"/>
      <c r="X783" s="272"/>
      <c r="Y783" s="273"/>
      <c r="Z783" s="273"/>
      <c r="AA783" s="273"/>
      <c r="AB783" s="274"/>
      <c r="AC783" s="149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</row>
    <row r="784" spans="7:53" ht="15" customHeight="1">
      <c r="G784" s="283"/>
      <c r="J784" s="283"/>
      <c r="M784" s="283"/>
      <c r="P784" s="283"/>
      <c r="S784" s="283"/>
      <c r="V784" s="271"/>
      <c r="W784" s="272"/>
      <c r="X784" s="272"/>
      <c r="Y784" s="273"/>
      <c r="Z784" s="273"/>
      <c r="AA784" s="273"/>
      <c r="AB784" s="274"/>
      <c r="AC784" s="149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</row>
    <row r="785" spans="7:53" ht="15" customHeight="1">
      <c r="G785" s="283"/>
      <c r="J785" s="283"/>
      <c r="M785" s="283"/>
      <c r="P785" s="283"/>
      <c r="S785" s="283"/>
      <c r="V785" s="271"/>
      <c r="W785" s="272"/>
      <c r="X785" s="272"/>
      <c r="Y785" s="273"/>
      <c r="Z785" s="273"/>
      <c r="AA785" s="273"/>
      <c r="AB785" s="274"/>
      <c r="AC785" s="149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/>
      <c r="AX785" s="72"/>
      <c r="AY785" s="72"/>
      <c r="AZ785" s="72"/>
      <c r="BA785" s="72"/>
    </row>
    <row r="786" spans="7:53" ht="15" customHeight="1">
      <c r="G786" s="283"/>
      <c r="J786" s="283"/>
      <c r="M786" s="283"/>
      <c r="P786" s="283"/>
      <c r="S786" s="283"/>
      <c r="V786" s="271"/>
      <c r="W786" s="272"/>
      <c r="X786" s="272"/>
      <c r="Y786" s="273"/>
      <c r="Z786" s="273"/>
      <c r="AA786" s="273"/>
      <c r="AB786" s="274"/>
      <c r="AC786" s="149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/>
      <c r="AX786" s="72"/>
      <c r="AY786" s="72"/>
      <c r="AZ786" s="72"/>
      <c r="BA786" s="72"/>
    </row>
    <row r="787" spans="7:53" ht="15" customHeight="1">
      <c r="G787" s="283"/>
      <c r="J787" s="283"/>
      <c r="M787" s="283"/>
      <c r="P787" s="283"/>
      <c r="S787" s="283"/>
      <c r="V787" s="271"/>
      <c r="W787" s="272"/>
      <c r="X787" s="272"/>
      <c r="Y787" s="273"/>
      <c r="Z787" s="273"/>
      <c r="AA787" s="273"/>
      <c r="AB787" s="274"/>
      <c r="AC787" s="149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/>
      <c r="AX787" s="72"/>
      <c r="AY787" s="72"/>
      <c r="AZ787" s="72"/>
      <c r="BA787" s="72"/>
    </row>
    <row r="788" spans="7:53" ht="15" customHeight="1">
      <c r="G788" s="283"/>
      <c r="J788" s="283"/>
      <c r="M788" s="283"/>
      <c r="P788" s="283"/>
      <c r="S788" s="283"/>
      <c r="V788" s="271"/>
      <c r="W788" s="272"/>
      <c r="X788" s="272"/>
      <c r="Y788" s="273"/>
      <c r="Z788" s="273"/>
      <c r="AA788" s="273"/>
      <c r="AB788" s="274"/>
      <c r="AC788" s="149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/>
      <c r="AX788" s="72"/>
      <c r="AY788" s="72"/>
      <c r="AZ788" s="72"/>
      <c r="BA788" s="72"/>
    </row>
    <row r="789" spans="7:53" ht="15" customHeight="1">
      <c r="G789" s="283"/>
      <c r="J789" s="283"/>
      <c r="M789" s="283"/>
      <c r="P789" s="283"/>
      <c r="S789" s="283"/>
      <c r="V789" s="271"/>
      <c r="W789" s="272"/>
      <c r="X789" s="272"/>
      <c r="Y789" s="273"/>
      <c r="Z789" s="273"/>
      <c r="AA789" s="273"/>
      <c r="AB789" s="274"/>
      <c r="AC789" s="149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/>
      <c r="AX789" s="72"/>
      <c r="AY789" s="72"/>
      <c r="AZ789" s="72"/>
      <c r="BA789" s="72"/>
    </row>
    <row r="790" spans="7:53" ht="15" customHeight="1">
      <c r="G790" s="283"/>
      <c r="J790" s="283"/>
      <c r="M790" s="283"/>
      <c r="P790" s="283"/>
      <c r="S790" s="283"/>
      <c r="V790" s="271"/>
      <c r="W790" s="272"/>
      <c r="X790" s="272"/>
      <c r="Y790" s="273"/>
      <c r="Z790" s="273"/>
      <c r="AA790" s="273"/>
      <c r="AB790" s="274"/>
      <c r="AC790" s="149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/>
      <c r="AX790" s="72"/>
      <c r="AY790" s="72"/>
      <c r="AZ790" s="72"/>
      <c r="BA790" s="72"/>
    </row>
    <row r="791" spans="7:53" ht="15" customHeight="1">
      <c r="G791" s="283"/>
      <c r="J791" s="283"/>
      <c r="M791" s="283"/>
      <c r="P791" s="283"/>
      <c r="S791" s="283"/>
      <c r="V791" s="271"/>
      <c r="W791" s="272"/>
      <c r="X791" s="272"/>
      <c r="Y791" s="273"/>
      <c r="Z791" s="273"/>
      <c r="AA791" s="273"/>
      <c r="AB791" s="274"/>
      <c r="AC791" s="149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  <c r="AS791" s="72"/>
      <c r="AT791" s="72"/>
      <c r="AU791" s="72"/>
      <c r="AV791" s="72"/>
      <c r="AW791" s="72"/>
      <c r="AX791" s="72"/>
      <c r="AY791" s="72"/>
      <c r="AZ791" s="72"/>
      <c r="BA791" s="72"/>
    </row>
    <row r="792" spans="7:53" ht="15" customHeight="1">
      <c r="G792" s="283"/>
      <c r="J792" s="283"/>
      <c r="M792" s="283"/>
      <c r="P792" s="283"/>
      <c r="S792" s="283"/>
      <c r="V792" s="271"/>
      <c r="W792" s="272"/>
      <c r="X792" s="272"/>
      <c r="Y792" s="273"/>
      <c r="Z792" s="273"/>
      <c r="AA792" s="273"/>
      <c r="AB792" s="274"/>
      <c r="AC792" s="149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  <c r="AS792" s="72"/>
      <c r="AT792" s="72"/>
      <c r="AU792" s="72"/>
      <c r="AV792" s="72"/>
      <c r="AW792" s="72"/>
      <c r="AX792" s="72"/>
      <c r="AY792" s="72"/>
      <c r="AZ792" s="72"/>
      <c r="BA792" s="72"/>
    </row>
    <row r="793" spans="7:53" ht="15" customHeight="1">
      <c r="G793" s="283"/>
      <c r="J793" s="283"/>
      <c r="M793" s="283"/>
      <c r="P793" s="283"/>
      <c r="S793" s="283"/>
      <c r="V793" s="271"/>
      <c r="W793" s="272"/>
      <c r="X793" s="272"/>
      <c r="Y793" s="273"/>
      <c r="Z793" s="273"/>
      <c r="AA793" s="273"/>
      <c r="AB793" s="274"/>
      <c r="AC793" s="149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/>
      <c r="AY793" s="72"/>
      <c r="AZ793" s="72"/>
      <c r="BA793" s="72"/>
    </row>
    <row r="794" spans="7:53" ht="15" customHeight="1">
      <c r="G794" s="283"/>
      <c r="J794" s="283"/>
      <c r="M794" s="283"/>
      <c r="P794" s="283"/>
      <c r="S794" s="283"/>
      <c r="V794" s="271"/>
      <c r="W794" s="272"/>
      <c r="X794" s="272"/>
      <c r="Y794" s="273"/>
      <c r="Z794" s="273"/>
      <c r="AA794" s="273"/>
      <c r="AB794" s="274"/>
      <c r="AC794" s="149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/>
      <c r="AY794" s="72"/>
      <c r="AZ794" s="72"/>
      <c r="BA794" s="72"/>
    </row>
    <row r="795" spans="7:53" ht="15" customHeight="1">
      <c r="G795" s="283"/>
      <c r="J795" s="283"/>
      <c r="M795" s="283"/>
      <c r="P795" s="283"/>
      <c r="S795" s="283"/>
      <c r="V795" s="271"/>
      <c r="W795" s="272"/>
      <c r="X795" s="272"/>
      <c r="Y795" s="273"/>
      <c r="Z795" s="273"/>
      <c r="AA795" s="273"/>
      <c r="AB795" s="274"/>
      <c r="AC795" s="149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/>
      <c r="AY795" s="72"/>
      <c r="AZ795" s="72"/>
      <c r="BA795" s="72"/>
    </row>
    <row r="796" spans="7:53" ht="15" customHeight="1">
      <c r="G796" s="283"/>
      <c r="J796" s="283"/>
      <c r="M796" s="283"/>
      <c r="P796" s="283"/>
      <c r="S796" s="283"/>
      <c r="V796" s="271"/>
      <c r="W796" s="272"/>
      <c r="X796" s="272"/>
      <c r="Y796" s="273"/>
      <c r="Z796" s="273"/>
      <c r="AA796" s="273"/>
      <c r="AB796" s="274"/>
      <c r="AC796" s="149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/>
      <c r="AY796" s="72"/>
      <c r="AZ796" s="72"/>
      <c r="BA796" s="72"/>
    </row>
    <row r="797" spans="7:53" ht="15" customHeight="1">
      <c r="G797" s="283"/>
      <c r="J797" s="283"/>
      <c r="M797" s="283"/>
      <c r="P797" s="283"/>
      <c r="S797" s="283"/>
      <c r="V797" s="271"/>
      <c r="W797" s="272"/>
      <c r="X797" s="272"/>
      <c r="Y797" s="273"/>
      <c r="Z797" s="273"/>
      <c r="AA797" s="273"/>
      <c r="AB797" s="274"/>
      <c r="AC797" s="149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/>
      <c r="AY797" s="72"/>
      <c r="AZ797" s="72"/>
      <c r="BA797" s="72"/>
    </row>
    <row r="798" spans="7:53" ht="15" customHeight="1">
      <c r="G798" s="283"/>
      <c r="J798" s="283"/>
      <c r="M798" s="283"/>
      <c r="P798" s="283"/>
      <c r="S798" s="283"/>
      <c r="V798" s="271"/>
      <c r="W798" s="272"/>
      <c r="X798" s="272"/>
      <c r="Y798" s="273"/>
      <c r="Z798" s="273"/>
      <c r="AA798" s="273"/>
      <c r="AB798" s="274"/>
      <c r="AC798" s="149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/>
      <c r="AY798" s="72"/>
      <c r="AZ798" s="72"/>
      <c r="BA798" s="72"/>
    </row>
    <row r="799" spans="7:53" ht="15" customHeight="1">
      <c r="G799" s="283"/>
      <c r="J799" s="283"/>
      <c r="M799" s="283"/>
      <c r="P799" s="283"/>
      <c r="S799" s="283"/>
      <c r="V799" s="271"/>
      <c r="W799" s="272"/>
      <c r="X799" s="272"/>
      <c r="Y799" s="273"/>
      <c r="Z799" s="273"/>
      <c r="AA799" s="273"/>
      <c r="AB799" s="274"/>
      <c r="AC799" s="149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/>
      <c r="AY799" s="72"/>
      <c r="AZ799" s="72"/>
      <c r="BA799" s="72"/>
    </row>
    <row r="800" spans="7:53" ht="15" customHeight="1">
      <c r="G800" s="283"/>
      <c r="J800" s="283"/>
      <c r="M800" s="283"/>
      <c r="P800" s="283"/>
      <c r="S800" s="283"/>
      <c r="V800" s="271"/>
      <c r="W800" s="272"/>
      <c r="X800" s="272"/>
      <c r="Y800" s="273"/>
      <c r="Z800" s="273"/>
      <c r="AA800" s="273"/>
      <c r="AB800" s="275"/>
      <c r="AC800" s="149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  <c r="AS800" s="72"/>
      <c r="AT800" s="72"/>
      <c r="AU800" s="72"/>
      <c r="AV800" s="72"/>
      <c r="AW800" s="72"/>
      <c r="AX800" s="72"/>
      <c r="AY800" s="72"/>
      <c r="AZ800" s="72"/>
      <c r="BA800" s="72"/>
    </row>
    <row r="801" spans="7:53" ht="15" customHeight="1">
      <c r="G801" s="283"/>
      <c r="J801" s="283"/>
      <c r="M801" s="283"/>
      <c r="P801" s="283"/>
      <c r="S801" s="283"/>
      <c r="V801" s="271"/>
      <c r="W801" s="272"/>
      <c r="X801" s="272"/>
      <c r="Y801" s="273"/>
      <c r="Z801" s="273"/>
      <c r="AA801" s="273"/>
      <c r="AB801" s="275"/>
      <c r="AC801" s="149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</row>
    <row r="802" spans="7:53" ht="15" customHeight="1">
      <c r="G802" s="283"/>
      <c r="J802" s="283"/>
      <c r="M802" s="283"/>
      <c r="P802" s="283"/>
      <c r="S802" s="283"/>
      <c r="V802" s="271"/>
      <c r="W802" s="272"/>
      <c r="X802" s="272"/>
      <c r="Y802" s="273"/>
      <c r="Z802" s="273"/>
      <c r="AA802" s="273"/>
      <c r="AB802" s="275"/>
      <c r="AC802" s="149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</row>
    <row r="803" spans="7:53" ht="15" customHeight="1">
      <c r="G803" s="283"/>
      <c r="J803" s="283"/>
      <c r="M803" s="283"/>
      <c r="P803" s="283"/>
      <c r="S803" s="283"/>
      <c r="V803" s="271"/>
      <c r="W803" s="272"/>
      <c r="X803" s="272"/>
      <c r="Y803" s="273"/>
      <c r="Z803" s="273"/>
      <c r="AA803" s="273"/>
      <c r="AB803" s="275"/>
      <c r="AC803" s="149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</row>
    <row r="804" spans="7:53" ht="15" customHeight="1">
      <c r="G804" s="283"/>
      <c r="J804" s="283"/>
      <c r="M804" s="283"/>
      <c r="P804" s="283"/>
      <c r="S804" s="283"/>
      <c r="V804" s="271"/>
      <c r="W804" s="272"/>
      <c r="X804" s="272"/>
      <c r="Y804" s="273"/>
      <c r="Z804" s="273"/>
      <c r="AA804" s="273"/>
      <c r="AB804" s="275"/>
      <c r="AC804" s="149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</row>
    <row r="805" spans="7:53" ht="15" customHeight="1">
      <c r="G805" s="283"/>
      <c r="J805" s="283"/>
      <c r="M805" s="283"/>
      <c r="P805" s="283"/>
      <c r="S805" s="283"/>
      <c r="V805" s="271"/>
      <c r="W805" s="272"/>
      <c r="X805" s="272"/>
      <c r="Y805" s="273"/>
      <c r="Z805" s="273"/>
      <c r="AA805" s="273"/>
      <c r="AB805" s="275"/>
      <c r="AC805" s="149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</row>
    <row r="806" spans="7:53" ht="15" customHeight="1">
      <c r="G806" s="283"/>
      <c r="J806" s="283"/>
      <c r="M806" s="283"/>
      <c r="P806" s="283"/>
      <c r="S806" s="283"/>
      <c r="V806" s="271"/>
      <c r="W806" s="272"/>
      <c r="X806" s="272"/>
      <c r="Y806" s="273"/>
      <c r="Z806" s="273"/>
      <c r="AA806" s="273"/>
      <c r="AB806" s="275"/>
      <c r="AC806" s="149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</row>
    <row r="807" spans="7:53" ht="15" customHeight="1">
      <c r="G807" s="283"/>
      <c r="J807" s="283"/>
      <c r="M807" s="283"/>
      <c r="P807" s="283"/>
      <c r="S807" s="283"/>
      <c r="V807" s="271"/>
      <c r="W807" s="272"/>
      <c r="X807" s="272"/>
      <c r="Y807" s="273"/>
      <c r="Z807" s="273"/>
      <c r="AA807" s="273"/>
      <c r="AB807" s="275"/>
      <c r="AC807" s="149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</row>
    <row r="808" spans="7:53" ht="15" customHeight="1">
      <c r="G808" s="283"/>
      <c r="J808" s="283"/>
      <c r="M808" s="283"/>
      <c r="P808" s="283"/>
      <c r="S808" s="283"/>
      <c r="V808" s="271"/>
      <c r="W808" s="272"/>
      <c r="X808" s="272"/>
      <c r="Y808" s="273"/>
      <c r="Z808" s="273"/>
      <c r="AA808" s="273"/>
      <c r="AB808" s="275"/>
      <c r="AC808" s="149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</row>
    <row r="809" spans="7:53" ht="15" customHeight="1">
      <c r="G809" s="283"/>
      <c r="J809" s="283"/>
      <c r="M809" s="283"/>
      <c r="P809" s="283"/>
      <c r="S809" s="283"/>
      <c r="V809" s="271"/>
      <c r="W809" s="272"/>
      <c r="X809" s="272"/>
      <c r="Y809" s="273"/>
      <c r="Z809" s="273"/>
      <c r="AA809" s="273"/>
      <c r="AB809" s="275"/>
      <c r="AC809" s="149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</row>
    <row r="810" spans="7:53" ht="15" customHeight="1">
      <c r="G810" s="283"/>
      <c r="J810" s="283"/>
      <c r="M810" s="283"/>
      <c r="P810" s="283"/>
      <c r="S810" s="283"/>
      <c r="V810" s="271"/>
      <c r="W810" s="272"/>
      <c r="X810" s="272"/>
      <c r="Y810" s="273"/>
      <c r="Z810" s="273"/>
      <c r="AA810" s="273"/>
      <c r="AB810" s="275"/>
      <c r="AC810" s="149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</row>
    <row r="811" spans="7:53" ht="15" customHeight="1">
      <c r="G811" s="283"/>
      <c r="J811" s="283"/>
      <c r="M811" s="283"/>
      <c r="P811" s="283"/>
      <c r="S811" s="283"/>
      <c r="V811" s="271"/>
      <c r="W811" s="272"/>
      <c r="X811" s="272"/>
      <c r="Y811" s="273"/>
      <c r="Z811" s="273"/>
      <c r="AA811" s="273"/>
      <c r="AB811" s="275"/>
      <c r="AC811" s="149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</row>
    <row r="812" spans="7:53" ht="15" customHeight="1">
      <c r="G812" s="283"/>
      <c r="J812" s="283"/>
      <c r="M812" s="283"/>
      <c r="P812" s="283"/>
      <c r="S812" s="283"/>
      <c r="V812" s="271"/>
      <c r="W812" s="272"/>
      <c r="X812" s="272"/>
      <c r="Y812" s="273"/>
      <c r="Z812" s="273"/>
      <c r="AA812" s="273"/>
      <c r="AB812" s="275"/>
      <c r="AC812" s="149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</row>
    <row r="813" spans="7:53" ht="15" customHeight="1">
      <c r="G813" s="283"/>
      <c r="J813" s="283"/>
      <c r="M813" s="283"/>
      <c r="P813" s="283"/>
      <c r="S813" s="283"/>
      <c r="V813" s="271"/>
      <c r="W813" s="272"/>
      <c r="X813" s="272"/>
      <c r="Y813" s="273"/>
      <c r="Z813" s="273"/>
      <c r="AA813" s="273"/>
      <c r="AB813" s="275"/>
      <c r="AC813" s="149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</row>
    <row r="814" spans="7:53" ht="15" customHeight="1">
      <c r="G814" s="283"/>
      <c r="J814" s="283"/>
      <c r="M814" s="283"/>
      <c r="P814" s="283"/>
      <c r="S814" s="283"/>
      <c r="V814" s="271"/>
      <c r="W814" s="272"/>
      <c r="X814" s="272"/>
      <c r="Y814" s="273"/>
      <c r="Z814" s="273"/>
      <c r="AA814" s="273"/>
      <c r="AB814" s="275"/>
      <c r="AC814" s="149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</row>
    <row r="815" spans="7:53" ht="15" customHeight="1">
      <c r="G815" s="283"/>
      <c r="J815" s="283"/>
      <c r="M815" s="283"/>
      <c r="P815" s="283"/>
      <c r="S815" s="283"/>
      <c r="V815" s="271"/>
      <c r="W815" s="272"/>
      <c r="X815" s="272"/>
      <c r="Y815" s="273"/>
      <c r="Z815" s="273"/>
      <c r="AA815" s="273"/>
      <c r="AB815" s="275"/>
      <c r="AC815" s="149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</row>
    <row r="816" spans="7:53" ht="15" customHeight="1">
      <c r="G816" s="283"/>
      <c r="J816" s="283"/>
      <c r="M816" s="283"/>
      <c r="P816" s="283"/>
      <c r="S816" s="283"/>
      <c r="V816" s="271"/>
      <c r="W816" s="272"/>
      <c r="X816" s="272"/>
      <c r="Y816" s="273"/>
      <c r="Z816" s="273"/>
      <c r="AA816" s="273"/>
      <c r="AB816" s="275"/>
      <c r="AC816" s="149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</row>
    <row r="817" spans="7:53" ht="15" customHeight="1">
      <c r="G817" s="283"/>
      <c r="J817" s="283"/>
      <c r="M817" s="283"/>
      <c r="P817" s="283"/>
      <c r="S817" s="283"/>
      <c r="V817" s="271"/>
      <c r="W817" s="272"/>
      <c r="X817" s="272"/>
      <c r="Y817" s="273"/>
      <c r="Z817" s="273"/>
      <c r="AA817" s="273"/>
      <c r="AB817" s="275"/>
      <c r="AC817" s="149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</row>
    <row r="818" spans="7:53" ht="15" customHeight="1">
      <c r="G818" s="283"/>
      <c r="J818" s="283"/>
      <c r="M818" s="283"/>
      <c r="P818" s="283"/>
      <c r="S818" s="283"/>
      <c r="V818" s="271"/>
      <c r="W818" s="272"/>
      <c r="X818" s="272"/>
      <c r="Y818" s="273"/>
      <c r="Z818" s="273"/>
      <c r="AA818" s="273"/>
      <c r="AB818" s="275"/>
      <c r="AC818" s="149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</row>
    <row r="819" spans="7:53" ht="15" customHeight="1">
      <c r="G819" s="283"/>
      <c r="J819" s="283"/>
      <c r="M819" s="283"/>
      <c r="P819" s="283"/>
      <c r="S819" s="283"/>
      <c r="AC819" s="149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</row>
    <row r="820" spans="7:53" ht="15" customHeight="1">
      <c r="G820" s="283"/>
      <c r="J820" s="283"/>
      <c r="M820" s="283"/>
      <c r="P820" s="283"/>
      <c r="S820" s="283"/>
      <c r="AC820" s="149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</row>
    <row r="821" spans="7:53" ht="15" customHeight="1">
      <c r="G821" s="283"/>
      <c r="J821" s="283"/>
      <c r="M821" s="283"/>
      <c r="P821" s="283"/>
      <c r="S821" s="283"/>
      <c r="AC821" s="149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</row>
    <row r="822" spans="7:53" ht="15" customHeight="1">
      <c r="G822" s="283"/>
      <c r="J822" s="283"/>
      <c r="M822" s="283"/>
      <c r="P822" s="283"/>
      <c r="S822" s="283"/>
      <c r="AC822" s="149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</row>
    <row r="823" spans="7:53" ht="15" customHeight="1">
      <c r="G823" s="283"/>
      <c r="J823" s="283"/>
      <c r="M823" s="283"/>
      <c r="P823" s="283"/>
      <c r="S823" s="283"/>
      <c r="AC823" s="149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</row>
    <row r="824" spans="7:53" ht="15" customHeight="1">
      <c r="G824" s="283"/>
      <c r="J824" s="283"/>
      <c r="M824" s="283"/>
      <c r="P824" s="283"/>
      <c r="S824" s="283"/>
      <c r="AC824" s="149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</row>
    <row r="825" spans="7:53" ht="15" customHeight="1">
      <c r="G825" s="283"/>
      <c r="J825" s="283"/>
      <c r="M825" s="283"/>
      <c r="P825" s="283"/>
      <c r="S825" s="283"/>
      <c r="AC825" s="149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</row>
    <row r="826" spans="7:53" ht="15" customHeight="1">
      <c r="G826" s="283"/>
      <c r="J826" s="283"/>
      <c r="M826" s="283"/>
      <c r="P826" s="283"/>
      <c r="S826" s="283"/>
      <c r="AC826" s="149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</row>
    <row r="827" spans="7:53" ht="15" customHeight="1">
      <c r="G827" s="283"/>
      <c r="J827" s="283"/>
      <c r="M827" s="283"/>
      <c r="P827" s="283"/>
      <c r="S827" s="283"/>
      <c r="AC827" s="149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</row>
    <row r="828" spans="7:53" ht="15" customHeight="1">
      <c r="G828" s="283"/>
      <c r="J828" s="283"/>
      <c r="M828" s="283"/>
      <c r="P828" s="283"/>
      <c r="S828" s="283"/>
      <c r="AC828" s="149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</row>
    <row r="829" spans="7:53" ht="15" customHeight="1">
      <c r="G829" s="283"/>
      <c r="J829" s="283"/>
      <c r="M829" s="283"/>
      <c r="P829" s="283"/>
      <c r="S829" s="283"/>
      <c r="AC829" s="149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</row>
    <row r="830" spans="7:53" ht="15" customHeight="1">
      <c r="G830" s="283"/>
      <c r="J830" s="283"/>
      <c r="M830" s="283"/>
      <c r="P830" s="283"/>
      <c r="S830" s="283"/>
      <c r="AC830" s="149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</row>
    <row r="831" spans="7:53" ht="15" customHeight="1">
      <c r="G831" s="283"/>
      <c r="J831" s="283"/>
      <c r="M831" s="283"/>
      <c r="P831" s="283"/>
      <c r="S831" s="283"/>
      <c r="AC831" s="149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</row>
    <row r="832" spans="7:53" ht="15" customHeight="1">
      <c r="G832" s="283"/>
      <c r="J832" s="283"/>
      <c r="M832" s="283"/>
      <c r="P832" s="283"/>
      <c r="S832" s="283"/>
      <c r="AC832" s="149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</row>
    <row r="833" spans="7:53" ht="15" customHeight="1">
      <c r="G833" s="283"/>
      <c r="J833" s="283"/>
      <c r="M833" s="283"/>
      <c r="P833" s="283"/>
      <c r="S833" s="283"/>
      <c r="AC833" s="149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</row>
    <row r="834" spans="7:53" ht="15" customHeight="1">
      <c r="G834" s="283"/>
      <c r="J834" s="283"/>
      <c r="M834" s="283"/>
      <c r="P834" s="283"/>
      <c r="S834" s="283"/>
      <c r="AC834" s="149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</row>
    <row r="835" spans="7:53" ht="15" customHeight="1">
      <c r="G835" s="283"/>
      <c r="J835" s="283"/>
      <c r="M835" s="283"/>
      <c r="P835" s="283"/>
      <c r="S835" s="283"/>
      <c r="AC835" s="149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</row>
    <row r="836" spans="7:53" ht="15" customHeight="1">
      <c r="G836" s="283"/>
      <c r="J836" s="283"/>
      <c r="M836" s="283"/>
      <c r="P836" s="283"/>
      <c r="S836" s="283"/>
      <c r="AC836" s="149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</row>
    <row r="837" spans="7:53" ht="15" customHeight="1">
      <c r="G837" s="283"/>
      <c r="J837" s="283"/>
      <c r="M837" s="283"/>
      <c r="P837" s="283"/>
      <c r="S837" s="283"/>
      <c r="AC837" s="149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</row>
    <row r="838" spans="7:53" ht="15" customHeight="1">
      <c r="G838" s="283"/>
      <c r="J838" s="283"/>
      <c r="M838" s="283"/>
      <c r="P838" s="283"/>
      <c r="S838" s="283"/>
      <c r="AC838" s="149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</row>
    <row r="839" spans="7:53" ht="15" customHeight="1">
      <c r="G839" s="283"/>
      <c r="J839" s="283"/>
      <c r="M839" s="283"/>
      <c r="P839" s="283"/>
      <c r="S839" s="283"/>
      <c r="AC839" s="149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</row>
    <row r="840" spans="7:53" ht="15" customHeight="1">
      <c r="G840" s="283"/>
      <c r="J840" s="283"/>
      <c r="M840" s="283"/>
      <c r="P840" s="283"/>
      <c r="S840" s="283"/>
      <c r="AC840" s="149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</row>
    <row r="841" spans="7:53" ht="15" customHeight="1">
      <c r="G841" s="283"/>
      <c r="J841" s="283"/>
      <c r="M841" s="283"/>
      <c r="P841" s="283"/>
      <c r="S841" s="283"/>
      <c r="AC841" s="149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</row>
    <row r="842" spans="7:53" ht="15" customHeight="1">
      <c r="G842" s="283"/>
      <c r="J842" s="283"/>
      <c r="M842" s="283"/>
      <c r="P842" s="283"/>
      <c r="S842" s="283"/>
      <c r="AC842" s="149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</row>
    <row r="843" spans="7:53" ht="15" customHeight="1">
      <c r="G843" s="283"/>
      <c r="J843" s="283"/>
      <c r="M843" s="283"/>
      <c r="P843" s="283"/>
      <c r="S843" s="283"/>
      <c r="AC843" s="149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</row>
    <row r="844" spans="7:53" ht="15" customHeight="1">
      <c r="G844" s="283"/>
      <c r="J844" s="283"/>
      <c r="M844" s="283"/>
      <c r="P844" s="283"/>
      <c r="S844" s="283"/>
      <c r="AC844" s="149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</row>
    <row r="845" spans="7:53" ht="15" customHeight="1">
      <c r="G845" s="283"/>
      <c r="J845" s="283"/>
      <c r="M845" s="283"/>
      <c r="P845" s="283"/>
      <c r="S845" s="283"/>
      <c r="AC845" s="149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</row>
    <row r="846" spans="7:53" ht="15" customHeight="1">
      <c r="G846" s="283"/>
      <c r="J846" s="283"/>
      <c r="M846" s="283"/>
      <c r="P846" s="283"/>
      <c r="S846" s="283"/>
      <c r="AC846" s="149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/>
    </row>
    <row r="847" spans="7:53" ht="15" customHeight="1">
      <c r="G847" s="283"/>
      <c r="J847" s="283"/>
      <c r="M847" s="283"/>
      <c r="P847" s="283"/>
      <c r="S847" s="283"/>
      <c r="AC847" s="149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/>
    </row>
    <row r="848" spans="7:53" ht="15" customHeight="1">
      <c r="G848" s="283"/>
      <c r="J848" s="283"/>
      <c r="M848" s="283"/>
      <c r="P848" s="283"/>
      <c r="S848" s="283"/>
      <c r="AC848" s="149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/>
    </row>
    <row r="849" spans="7:53" ht="15" customHeight="1">
      <c r="G849" s="283"/>
      <c r="J849" s="283"/>
      <c r="M849" s="283"/>
      <c r="P849" s="283"/>
      <c r="S849" s="283"/>
      <c r="AC849" s="149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/>
    </row>
    <row r="850" spans="7:53" ht="15" customHeight="1">
      <c r="G850" s="283"/>
      <c r="J850" s="283"/>
      <c r="M850" s="283"/>
      <c r="P850" s="283"/>
      <c r="S850" s="283"/>
      <c r="AC850" s="149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/>
    </row>
    <row r="851" spans="7:53" ht="15" customHeight="1">
      <c r="G851" s="283"/>
      <c r="J851" s="283"/>
      <c r="M851" s="283"/>
      <c r="P851" s="283"/>
      <c r="S851" s="283"/>
      <c r="AC851" s="149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  <c r="AS851" s="72"/>
      <c r="AT851" s="72"/>
      <c r="AU851" s="72"/>
      <c r="AV851" s="72"/>
      <c r="AW851" s="72"/>
      <c r="AX851" s="72"/>
      <c r="AY851" s="72"/>
      <c r="AZ851" s="72"/>
      <c r="BA851" s="72"/>
    </row>
    <row r="852" spans="7:53" ht="15" customHeight="1">
      <c r="G852" s="283"/>
      <c r="J852" s="283"/>
      <c r="M852" s="283"/>
      <c r="P852" s="283"/>
      <c r="S852" s="283"/>
      <c r="AC852" s="149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/>
    </row>
    <row r="853" spans="7:53" ht="15" customHeight="1">
      <c r="G853" s="283"/>
      <c r="J853" s="283"/>
      <c r="M853" s="283"/>
      <c r="P853" s="283"/>
      <c r="S853" s="283"/>
      <c r="AC853" s="149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/>
    </row>
    <row r="854" spans="7:53" ht="15" customHeight="1">
      <c r="G854" s="283"/>
      <c r="J854" s="283"/>
      <c r="M854" s="283"/>
      <c r="P854" s="283"/>
      <c r="S854" s="283"/>
      <c r="AC854" s="149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/>
    </row>
    <row r="855" spans="7:53" ht="15" customHeight="1">
      <c r="G855" s="283"/>
      <c r="J855" s="283"/>
      <c r="M855" s="283"/>
      <c r="P855" s="283"/>
      <c r="S855" s="283"/>
      <c r="AC855" s="149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/>
    </row>
    <row r="856" spans="7:53" ht="15" customHeight="1">
      <c r="G856" s="283"/>
      <c r="J856" s="283"/>
      <c r="M856" s="283"/>
      <c r="P856" s="283"/>
      <c r="S856" s="283"/>
      <c r="AC856" s="149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/>
    </row>
    <row r="857" spans="7:53" ht="15" customHeight="1">
      <c r="G857" s="283"/>
      <c r="J857" s="283"/>
      <c r="M857" s="283"/>
      <c r="P857" s="283"/>
      <c r="S857" s="283"/>
      <c r="AC857" s="149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/>
    </row>
    <row r="858" spans="7:53" ht="15" customHeight="1">
      <c r="G858" s="283"/>
      <c r="J858" s="283"/>
      <c r="M858" s="283"/>
      <c r="P858" s="283"/>
      <c r="S858" s="283"/>
      <c r="AC858" s="149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/>
    </row>
    <row r="859" spans="7:53" ht="15" customHeight="1">
      <c r="G859" s="283"/>
      <c r="J859" s="283"/>
      <c r="M859" s="283"/>
      <c r="P859" s="283"/>
      <c r="S859" s="283"/>
      <c r="AC859" s="149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  <c r="AS859" s="72"/>
      <c r="AT859" s="72"/>
      <c r="AU859" s="72"/>
      <c r="AV859" s="72"/>
      <c r="AW859" s="72"/>
      <c r="AX859" s="72"/>
      <c r="AY859" s="72"/>
      <c r="AZ859" s="72"/>
      <c r="BA859" s="72"/>
    </row>
    <row r="860" spans="7:53" ht="15" customHeight="1">
      <c r="G860" s="283"/>
      <c r="J860" s="283"/>
      <c r="M860" s="283"/>
      <c r="P860" s="283"/>
      <c r="S860" s="283"/>
      <c r="AC860" s="149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  <c r="AS860" s="72"/>
      <c r="AT860" s="72"/>
      <c r="AU860" s="72"/>
      <c r="AV860" s="72"/>
      <c r="AW860" s="72"/>
      <c r="AX860" s="72"/>
      <c r="AY860" s="72"/>
      <c r="AZ860" s="72"/>
      <c r="BA860" s="72"/>
    </row>
    <row r="861" spans="7:53" ht="15" customHeight="1">
      <c r="G861" s="283"/>
      <c r="J861" s="283"/>
      <c r="M861" s="283"/>
      <c r="P861" s="283"/>
      <c r="S861" s="283"/>
      <c r="AC861" s="149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</row>
    <row r="862" spans="7:53" ht="15" customHeight="1">
      <c r="G862" s="283"/>
      <c r="J862" s="283"/>
      <c r="M862" s="283"/>
      <c r="P862" s="283"/>
      <c r="S862" s="283"/>
      <c r="AC862" s="149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</row>
    <row r="863" spans="7:53" ht="15" customHeight="1">
      <c r="G863" s="283"/>
      <c r="J863" s="283"/>
      <c r="M863" s="283"/>
      <c r="P863" s="283"/>
      <c r="S863" s="283"/>
      <c r="AC863" s="149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</row>
    <row r="864" spans="7:53" ht="15" customHeight="1">
      <c r="G864" s="283"/>
      <c r="J864" s="283"/>
      <c r="M864" s="283"/>
      <c r="P864" s="283"/>
      <c r="S864" s="283"/>
      <c r="AC864" s="149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</row>
    <row r="865" spans="7:53" ht="15" customHeight="1">
      <c r="G865" s="283"/>
      <c r="J865" s="283"/>
      <c r="M865" s="283"/>
      <c r="P865" s="283"/>
      <c r="S865" s="283"/>
      <c r="AC865" s="149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</row>
    <row r="866" spans="7:53" ht="15" customHeight="1">
      <c r="G866" s="283"/>
      <c r="J866" s="283"/>
      <c r="M866" s="283"/>
      <c r="P866" s="283"/>
      <c r="S866" s="283"/>
      <c r="AC866" s="149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</row>
    <row r="867" spans="7:53" ht="15" customHeight="1">
      <c r="G867" s="283"/>
      <c r="J867" s="283"/>
      <c r="M867" s="283"/>
      <c r="P867" s="283"/>
      <c r="S867" s="283"/>
      <c r="AC867" s="149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</row>
    <row r="868" spans="7:53" ht="15" customHeight="1">
      <c r="G868" s="283"/>
      <c r="J868" s="283"/>
      <c r="M868" s="283"/>
      <c r="P868" s="283"/>
      <c r="S868" s="283"/>
      <c r="AC868" s="149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  <c r="AS868" s="72"/>
      <c r="AT868" s="72"/>
      <c r="AU868" s="72"/>
      <c r="AV868" s="72"/>
      <c r="AW868" s="72"/>
      <c r="AX868" s="72"/>
      <c r="AY868" s="72"/>
      <c r="AZ868" s="72"/>
      <c r="BA868" s="72"/>
    </row>
    <row r="869" spans="7:53" ht="15" customHeight="1">
      <c r="G869" s="283"/>
      <c r="J869" s="283"/>
      <c r="M869" s="283"/>
      <c r="P869" s="283"/>
      <c r="S869" s="283"/>
      <c r="AC869" s="149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</row>
    <row r="870" spans="7:53" ht="15" customHeight="1">
      <c r="G870" s="283"/>
      <c r="J870" s="283"/>
      <c r="M870" s="283"/>
      <c r="P870" s="283"/>
      <c r="S870" s="283"/>
      <c r="AC870" s="149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</row>
    <row r="871" spans="7:53" ht="15" customHeight="1">
      <c r="G871" s="283"/>
      <c r="J871" s="283"/>
      <c r="M871" s="283"/>
      <c r="P871" s="283"/>
      <c r="S871" s="283"/>
      <c r="AC871" s="149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</row>
    <row r="872" spans="7:53" ht="15" customHeight="1">
      <c r="G872" s="283"/>
      <c r="J872" s="283"/>
      <c r="M872" s="283"/>
      <c r="P872" s="283"/>
      <c r="S872" s="283"/>
      <c r="AC872" s="149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</row>
    <row r="873" spans="7:53" ht="15" customHeight="1">
      <c r="G873" s="283"/>
      <c r="J873" s="283"/>
      <c r="M873" s="283"/>
      <c r="P873" s="283"/>
      <c r="S873" s="283"/>
      <c r="AC873" s="149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</row>
    <row r="874" spans="7:53" ht="15" customHeight="1">
      <c r="G874" s="283"/>
      <c r="J874" s="283"/>
      <c r="M874" s="283"/>
      <c r="P874" s="283"/>
      <c r="S874" s="283"/>
      <c r="AC874" s="149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</row>
    <row r="875" spans="7:53" ht="15" customHeight="1">
      <c r="G875" s="283"/>
      <c r="J875" s="283"/>
      <c r="M875" s="283"/>
      <c r="P875" s="283"/>
      <c r="S875" s="283"/>
      <c r="AC875" s="149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</row>
    <row r="876" spans="7:53" ht="15" customHeight="1">
      <c r="G876" s="283"/>
      <c r="J876" s="283"/>
      <c r="M876" s="283"/>
      <c r="P876" s="283"/>
      <c r="S876" s="283"/>
      <c r="AC876" s="149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  <c r="AS876" s="72"/>
      <c r="AT876" s="72"/>
      <c r="AU876" s="72"/>
      <c r="AV876" s="72"/>
      <c r="AW876" s="72"/>
      <c r="AX876" s="72"/>
      <c r="AY876" s="72"/>
      <c r="AZ876" s="72"/>
      <c r="BA876" s="72"/>
    </row>
    <row r="877" spans="7:53" ht="15" customHeight="1">
      <c r="G877" s="283"/>
      <c r="J877" s="283"/>
      <c r="M877" s="283"/>
      <c r="P877" s="283"/>
      <c r="S877" s="283"/>
      <c r="AC877" s="149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  <c r="AS877" s="72"/>
      <c r="AT877" s="72"/>
      <c r="AU877" s="72"/>
      <c r="AV877" s="72"/>
      <c r="AW877" s="72"/>
      <c r="AX877" s="72"/>
      <c r="AY877" s="72"/>
      <c r="AZ877" s="72"/>
      <c r="BA877" s="72"/>
    </row>
    <row r="878" spans="7:53" ht="15" customHeight="1">
      <c r="G878" s="283"/>
      <c r="J878" s="283"/>
      <c r="M878" s="283"/>
      <c r="P878" s="283"/>
      <c r="S878" s="283"/>
      <c r="AC878" s="149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</row>
    <row r="879" spans="7:53" ht="15" customHeight="1">
      <c r="G879" s="283"/>
      <c r="J879" s="283"/>
      <c r="M879" s="283"/>
      <c r="P879" s="283"/>
      <c r="S879" s="283"/>
      <c r="AC879" s="149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</row>
    <row r="880" spans="7:53" ht="15" customHeight="1">
      <c r="G880" s="283"/>
      <c r="J880" s="283"/>
      <c r="M880" s="283"/>
      <c r="P880" s="283"/>
      <c r="S880" s="283"/>
      <c r="AC880" s="149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</row>
    <row r="881" spans="7:53" ht="15" customHeight="1">
      <c r="G881" s="283"/>
      <c r="J881" s="283"/>
      <c r="M881" s="283"/>
      <c r="P881" s="283"/>
      <c r="S881" s="283"/>
      <c r="AC881" s="149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</row>
    <row r="882" spans="7:53" ht="15" customHeight="1">
      <c r="G882" s="283"/>
      <c r="J882" s="283"/>
      <c r="M882" s="283"/>
      <c r="P882" s="283"/>
      <c r="S882" s="283"/>
      <c r="AC882" s="149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</row>
    <row r="883" spans="7:53" ht="15" customHeight="1">
      <c r="G883" s="283"/>
      <c r="J883" s="283"/>
      <c r="M883" s="283"/>
      <c r="P883" s="283"/>
      <c r="S883" s="283"/>
      <c r="AC883" s="149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</row>
    <row r="884" spans="7:53" ht="15" customHeight="1">
      <c r="G884" s="283"/>
      <c r="J884" s="283"/>
      <c r="M884" s="283"/>
      <c r="P884" s="283"/>
      <c r="S884" s="283"/>
      <c r="AC884" s="149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</row>
    <row r="885" spans="7:53" ht="15" customHeight="1">
      <c r="G885" s="283"/>
      <c r="J885" s="283"/>
      <c r="M885" s="283"/>
      <c r="P885" s="283"/>
      <c r="S885" s="283"/>
      <c r="AC885" s="149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  <c r="AS885" s="72"/>
      <c r="AT885" s="72"/>
      <c r="AU885" s="72"/>
      <c r="AV885" s="72"/>
      <c r="AW885" s="72"/>
      <c r="AX885" s="72"/>
      <c r="AY885" s="72"/>
      <c r="AZ885" s="72"/>
      <c r="BA885" s="72"/>
    </row>
    <row r="886" spans="7:53" ht="15" customHeight="1">
      <c r="G886" s="283"/>
      <c r="J886" s="283"/>
      <c r="M886" s="283"/>
      <c r="P886" s="283"/>
      <c r="S886" s="283"/>
      <c r="AC886" s="149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</row>
    <row r="887" spans="7:53" ht="15" customHeight="1">
      <c r="G887" s="283"/>
      <c r="J887" s="283"/>
      <c r="M887" s="283"/>
      <c r="P887" s="283"/>
      <c r="S887" s="283"/>
      <c r="AC887" s="149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</row>
    <row r="888" spans="7:53" ht="15" customHeight="1">
      <c r="G888" s="283"/>
      <c r="J888" s="283"/>
      <c r="M888" s="283"/>
      <c r="P888" s="283"/>
      <c r="S888" s="283"/>
      <c r="AC888" s="149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</row>
    <row r="889" spans="7:53" ht="15" customHeight="1">
      <c r="G889" s="283"/>
      <c r="J889" s="283"/>
      <c r="M889" s="283"/>
      <c r="P889" s="283"/>
      <c r="S889" s="283"/>
      <c r="AC889" s="149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</row>
    <row r="890" spans="7:53" ht="15" customHeight="1">
      <c r="G890" s="283"/>
      <c r="J890" s="283"/>
      <c r="M890" s="283"/>
      <c r="P890" s="283"/>
      <c r="S890" s="283"/>
      <c r="AC890" s="149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</row>
    <row r="891" spans="7:53" ht="15" customHeight="1">
      <c r="G891" s="283"/>
      <c r="J891" s="283"/>
      <c r="M891" s="283"/>
      <c r="P891" s="283"/>
      <c r="S891" s="283"/>
      <c r="AC891" s="149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</row>
    <row r="892" spans="7:53" ht="15" customHeight="1">
      <c r="G892" s="283"/>
      <c r="J892" s="283"/>
      <c r="M892" s="283"/>
      <c r="P892" s="283"/>
      <c r="S892" s="283"/>
      <c r="AC892" s="149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</row>
    <row r="893" spans="7:53" ht="15" customHeight="1">
      <c r="G893" s="283"/>
      <c r="J893" s="283"/>
      <c r="M893" s="283"/>
      <c r="P893" s="283"/>
      <c r="S893" s="283"/>
      <c r="AC893" s="149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  <c r="AS893" s="72"/>
      <c r="AT893" s="72"/>
      <c r="AU893" s="72"/>
      <c r="AV893" s="72"/>
      <c r="AW893" s="72"/>
      <c r="AX893" s="72"/>
      <c r="AY893" s="72"/>
      <c r="AZ893" s="72"/>
      <c r="BA893" s="72"/>
    </row>
    <row r="894" spans="7:53" ht="15" customHeight="1">
      <c r="G894" s="283"/>
      <c r="J894" s="283"/>
      <c r="M894" s="283"/>
      <c r="P894" s="283"/>
      <c r="S894" s="283"/>
      <c r="AC894" s="149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  <c r="AS894" s="72"/>
      <c r="AT894" s="72"/>
      <c r="AU894" s="72"/>
      <c r="AV894" s="72"/>
      <c r="AW894" s="72"/>
      <c r="AX894" s="72"/>
      <c r="AY894" s="72"/>
      <c r="AZ894" s="72"/>
      <c r="BA894" s="72"/>
    </row>
    <row r="895" spans="7:53" ht="15" customHeight="1">
      <c r="G895" s="283"/>
      <c r="J895" s="283"/>
      <c r="M895" s="283"/>
      <c r="P895" s="283"/>
      <c r="S895" s="283"/>
      <c r="AC895" s="149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</row>
    <row r="896" spans="7:53" ht="15" customHeight="1">
      <c r="G896" s="283"/>
      <c r="J896" s="283"/>
      <c r="M896" s="283"/>
      <c r="P896" s="283"/>
      <c r="S896" s="283"/>
      <c r="AC896" s="149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</row>
    <row r="897" spans="7:53" ht="15" customHeight="1">
      <c r="G897" s="283"/>
      <c r="J897" s="283"/>
      <c r="M897" s="283"/>
      <c r="P897" s="283"/>
      <c r="S897" s="283"/>
      <c r="AC897" s="149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</row>
    <row r="898" spans="7:53" ht="15" customHeight="1">
      <c r="G898" s="283"/>
      <c r="J898" s="283"/>
      <c r="M898" s="283"/>
      <c r="P898" s="283"/>
      <c r="S898" s="283"/>
      <c r="AC898" s="149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</row>
    <row r="899" spans="7:53" ht="15" customHeight="1">
      <c r="G899" s="283"/>
      <c r="J899" s="283"/>
      <c r="M899" s="283"/>
      <c r="P899" s="283"/>
      <c r="S899" s="283"/>
      <c r="AC899" s="149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</row>
    <row r="900" spans="7:53" ht="15" customHeight="1">
      <c r="G900" s="283"/>
      <c r="J900" s="283"/>
      <c r="M900" s="283"/>
      <c r="P900" s="283"/>
      <c r="S900" s="283"/>
      <c r="AC900" s="149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</row>
    <row r="901" spans="7:53" ht="15" customHeight="1">
      <c r="G901" s="283"/>
      <c r="J901" s="283"/>
      <c r="M901" s="283"/>
      <c r="P901" s="283"/>
      <c r="S901" s="283"/>
      <c r="AC901" s="149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</row>
    <row r="902" spans="7:53" ht="15" customHeight="1">
      <c r="G902" s="283"/>
      <c r="J902" s="283"/>
      <c r="M902" s="283"/>
      <c r="P902" s="283"/>
      <c r="S902" s="283"/>
      <c r="AC902" s="149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  <c r="AS902" s="72"/>
      <c r="AT902" s="72"/>
      <c r="AU902" s="72"/>
      <c r="AV902" s="72"/>
      <c r="AW902" s="72"/>
      <c r="AX902" s="72"/>
      <c r="AY902" s="72"/>
      <c r="AZ902" s="72"/>
      <c r="BA902" s="72"/>
    </row>
    <row r="903" spans="7:53" ht="15" customHeight="1">
      <c r="G903" s="283"/>
      <c r="J903" s="283"/>
      <c r="M903" s="283"/>
      <c r="P903" s="283"/>
      <c r="S903" s="283"/>
      <c r="AC903" s="149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</row>
    <row r="904" spans="7:53" ht="15" customHeight="1">
      <c r="G904" s="283"/>
      <c r="J904" s="283"/>
      <c r="M904" s="283"/>
      <c r="P904" s="283"/>
      <c r="S904" s="283"/>
      <c r="AC904" s="149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</row>
    <row r="905" spans="7:53" ht="15" customHeight="1">
      <c r="G905" s="283"/>
      <c r="J905" s="283"/>
      <c r="M905" s="283"/>
      <c r="P905" s="283"/>
      <c r="S905" s="283"/>
      <c r="AC905" s="149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</row>
    <row r="906" spans="7:53" ht="15" customHeight="1">
      <c r="G906" s="283"/>
      <c r="J906" s="283"/>
      <c r="M906" s="283"/>
      <c r="P906" s="283"/>
      <c r="S906" s="283"/>
      <c r="AC906" s="149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</row>
    <row r="907" spans="7:53" ht="15" customHeight="1">
      <c r="G907" s="283"/>
      <c r="J907" s="283"/>
      <c r="M907" s="283"/>
      <c r="P907" s="283"/>
      <c r="S907" s="283"/>
      <c r="AC907" s="149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</row>
    <row r="908" spans="7:53" ht="15" customHeight="1">
      <c r="G908" s="283"/>
      <c r="J908" s="283"/>
      <c r="M908" s="283"/>
      <c r="P908" s="283"/>
      <c r="S908" s="283"/>
      <c r="AC908" s="149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</row>
    <row r="909" spans="7:53" ht="15" customHeight="1">
      <c r="G909" s="283"/>
      <c r="J909" s="283"/>
      <c r="M909" s="283"/>
      <c r="P909" s="283"/>
      <c r="S909" s="283"/>
      <c r="AC909" s="149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</row>
    <row r="910" spans="7:53" ht="15" customHeight="1">
      <c r="G910" s="283"/>
      <c r="J910" s="283"/>
      <c r="M910" s="283"/>
      <c r="P910" s="283"/>
      <c r="S910" s="283"/>
      <c r="AC910" s="149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  <c r="AS910" s="72"/>
      <c r="AT910" s="72"/>
      <c r="AU910" s="72"/>
      <c r="AV910" s="72"/>
      <c r="AW910" s="72"/>
      <c r="AX910" s="72"/>
      <c r="AY910" s="72"/>
      <c r="AZ910" s="72"/>
      <c r="BA910" s="72"/>
    </row>
    <row r="911" spans="7:53" ht="15" customHeight="1">
      <c r="G911" s="283"/>
      <c r="J911" s="283"/>
      <c r="M911" s="283"/>
      <c r="P911" s="283"/>
      <c r="S911" s="283"/>
      <c r="AC911" s="149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  <c r="AS911" s="72"/>
      <c r="AT911" s="72"/>
      <c r="AU911" s="72"/>
      <c r="AV911" s="72"/>
      <c r="AW911" s="72"/>
      <c r="AX911" s="72"/>
      <c r="AY911" s="72"/>
      <c r="AZ911" s="72"/>
      <c r="BA911" s="72"/>
    </row>
    <row r="912" spans="7:53" ht="15" customHeight="1">
      <c r="G912" s="283"/>
      <c r="J912" s="283"/>
      <c r="M912" s="283"/>
      <c r="P912" s="283"/>
      <c r="S912" s="283"/>
      <c r="AC912" s="149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</row>
    <row r="913" spans="7:53" ht="15" customHeight="1">
      <c r="G913" s="283"/>
      <c r="J913" s="283"/>
      <c r="M913" s="283"/>
      <c r="P913" s="283"/>
      <c r="S913" s="283"/>
      <c r="AC913" s="149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</row>
    <row r="914" spans="7:53" ht="15" customHeight="1">
      <c r="G914" s="283"/>
      <c r="J914" s="283"/>
      <c r="M914" s="283"/>
      <c r="P914" s="283"/>
      <c r="S914" s="283"/>
      <c r="AC914" s="149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</row>
    <row r="915" spans="7:53" ht="15" customHeight="1">
      <c r="G915" s="283"/>
      <c r="J915" s="283"/>
      <c r="M915" s="283"/>
      <c r="P915" s="283"/>
      <c r="S915" s="283"/>
      <c r="AC915" s="149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</row>
    <row r="916" spans="7:53" ht="15" customHeight="1">
      <c r="G916" s="283"/>
      <c r="J916" s="283"/>
      <c r="M916" s="283"/>
      <c r="P916" s="283"/>
      <c r="S916" s="283"/>
      <c r="AC916" s="149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</row>
    <row r="917" spans="7:53" ht="15" customHeight="1">
      <c r="G917" s="283"/>
      <c r="J917" s="283"/>
      <c r="M917" s="283"/>
      <c r="P917" s="283"/>
      <c r="S917" s="283"/>
      <c r="AC917" s="149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</row>
    <row r="918" spans="7:53" ht="15" customHeight="1">
      <c r="G918" s="283"/>
      <c r="J918" s="283"/>
      <c r="M918" s="283"/>
      <c r="P918" s="283"/>
      <c r="S918" s="283"/>
      <c r="AC918" s="149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</row>
    <row r="919" spans="7:53" ht="15" customHeight="1">
      <c r="G919" s="283"/>
      <c r="J919" s="283"/>
      <c r="M919" s="283"/>
      <c r="P919" s="283"/>
      <c r="S919" s="283"/>
      <c r="AC919" s="149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  <c r="AS919" s="72"/>
      <c r="AT919" s="72"/>
      <c r="AU919" s="72"/>
      <c r="AV919" s="72"/>
      <c r="AW919" s="72"/>
      <c r="AX919" s="72"/>
      <c r="AY919" s="72"/>
      <c r="AZ919" s="72"/>
      <c r="BA919" s="72"/>
    </row>
    <row r="920" spans="7:53" ht="15" customHeight="1">
      <c r="G920" s="283"/>
      <c r="J920" s="283"/>
      <c r="M920" s="283"/>
      <c r="P920" s="283"/>
      <c r="S920" s="283"/>
      <c r="AC920" s="149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</row>
    <row r="921" spans="7:53" ht="15" customHeight="1">
      <c r="G921" s="283"/>
      <c r="J921" s="283"/>
      <c r="M921" s="283"/>
      <c r="P921" s="283"/>
      <c r="S921" s="283"/>
      <c r="AC921" s="149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</row>
    <row r="922" spans="7:53" ht="15" customHeight="1">
      <c r="G922" s="283"/>
      <c r="J922" s="283"/>
      <c r="M922" s="283"/>
      <c r="P922" s="283"/>
      <c r="S922" s="283"/>
      <c r="AC922" s="149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</row>
    <row r="923" spans="7:53" ht="15" customHeight="1">
      <c r="G923" s="283"/>
      <c r="J923" s="283"/>
      <c r="M923" s="283"/>
      <c r="P923" s="283"/>
      <c r="S923" s="283"/>
      <c r="AC923" s="149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</row>
    <row r="924" spans="7:53" ht="15" customHeight="1">
      <c r="G924" s="283"/>
      <c r="J924" s="283"/>
      <c r="M924" s="283"/>
      <c r="P924" s="283"/>
      <c r="S924" s="283"/>
      <c r="AC924" s="149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</row>
    <row r="925" spans="7:53" ht="15" customHeight="1">
      <c r="G925" s="283"/>
      <c r="J925" s="283"/>
      <c r="M925" s="283"/>
      <c r="P925" s="283"/>
      <c r="S925" s="283"/>
      <c r="AC925" s="149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</row>
    <row r="926" spans="7:53" ht="15" customHeight="1">
      <c r="G926" s="283"/>
      <c r="J926" s="283"/>
      <c r="M926" s="283"/>
      <c r="P926" s="283"/>
      <c r="S926" s="283"/>
      <c r="AC926" s="149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</row>
    <row r="927" spans="7:53" ht="15" customHeight="1">
      <c r="G927" s="283"/>
      <c r="J927" s="283"/>
      <c r="M927" s="283"/>
      <c r="P927" s="283"/>
      <c r="S927" s="283"/>
      <c r="AC927" s="149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  <c r="AS927" s="72"/>
      <c r="AT927" s="72"/>
      <c r="AU927" s="72"/>
      <c r="AV927" s="72"/>
      <c r="AW927" s="72"/>
      <c r="AX927" s="72"/>
      <c r="AY927" s="72"/>
      <c r="AZ927" s="72"/>
      <c r="BA927" s="72"/>
    </row>
    <row r="928" spans="7:53" ht="15" customHeight="1">
      <c r="G928" s="283"/>
      <c r="J928" s="283"/>
      <c r="M928" s="283"/>
      <c r="P928" s="283"/>
      <c r="S928" s="283"/>
      <c r="AC928" s="149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  <c r="AS928" s="72"/>
      <c r="AT928" s="72"/>
      <c r="AU928" s="72"/>
      <c r="AV928" s="72"/>
      <c r="AW928" s="72"/>
      <c r="AX928" s="72"/>
      <c r="AY928" s="72"/>
      <c r="AZ928" s="72"/>
      <c r="BA928" s="72"/>
    </row>
    <row r="929" spans="7:29" ht="15" customHeight="1">
      <c r="G929" s="283"/>
      <c r="J929" s="283"/>
      <c r="M929" s="283"/>
      <c r="P929" s="283"/>
      <c r="S929" s="283"/>
      <c r="AC929" s="149"/>
    </row>
    <row r="930" spans="7:29" ht="15" customHeight="1">
      <c r="G930" s="283"/>
      <c r="J930" s="283"/>
      <c r="M930" s="283"/>
      <c r="P930" s="283"/>
      <c r="S930" s="283"/>
      <c r="AC930" s="149"/>
    </row>
    <row r="931" spans="7:29" ht="15" customHeight="1">
      <c r="G931" s="283"/>
      <c r="J931" s="283"/>
      <c r="M931" s="283"/>
      <c r="P931" s="283"/>
      <c r="S931" s="283"/>
      <c r="AC931" s="149"/>
    </row>
    <row r="932" spans="7:29" ht="15" customHeight="1">
      <c r="G932" s="283"/>
      <c r="J932" s="283"/>
      <c r="M932" s="283"/>
      <c r="P932" s="283"/>
      <c r="S932" s="283"/>
      <c r="AC932" s="149"/>
    </row>
    <row r="933" spans="7:29" ht="15" customHeight="1">
      <c r="G933" s="283"/>
      <c r="J933" s="283"/>
      <c r="M933" s="283"/>
      <c r="P933" s="283"/>
      <c r="S933" s="283"/>
      <c r="AC933" s="149"/>
    </row>
    <row r="934" spans="7:29" ht="15" customHeight="1">
      <c r="G934" s="283"/>
      <c r="J934" s="283"/>
      <c r="M934" s="283"/>
      <c r="P934" s="283"/>
      <c r="S934" s="283"/>
      <c r="AC934" s="149"/>
    </row>
    <row r="935" spans="7:29" ht="15" customHeight="1">
      <c r="G935" s="283"/>
      <c r="J935" s="283"/>
      <c r="M935" s="283"/>
      <c r="P935" s="283"/>
      <c r="S935" s="283"/>
      <c r="AC935" s="149"/>
    </row>
    <row r="936" spans="7:29" ht="15" customHeight="1">
      <c r="G936" s="283"/>
      <c r="J936" s="283"/>
      <c r="M936" s="283"/>
      <c r="P936" s="283"/>
      <c r="S936" s="283"/>
      <c r="AC936" s="149"/>
    </row>
    <row r="937" spans="7:29" ht="15" customHeight="1">
      <c r="G937" s="283"/>
      <c r="J937" s="283"/>
      <c r="M937" s="283"/>
      <c r="P937" s="283"/>
      <c r="S937" s="283"/>
      <c r="AC937" s="149"/>
    </row>
    <row r="938" spans="7:29" ht="15" customHeight="1">
      <c r="G938" s="283"/>
      <c r="J938" s="283"/>
      <c r="M938" s="283"/>
      <c r="P938" s="283"/>
      <c r="S938" s="283"/>
      <c r="AC938" s="149"/>
    </row>
    <row r="939" spans="7:29" ht="15" customHeight="1">
      <c r="G939" s="283"/>
      <c r="J939" s="283"/>
      <c r="M939" s="283"/>
      <c r="P939" s="283"/>
      <c r="S939" s="283"/>
      <c r="AC939" s="149"/>
    </row>
    <row r="940" spans="7:29" ht="15" customHeight="1">
      <c r="G940" s="283"/>
      <c r="J940" s="283"/>
      <c r="M940" s="283"/>
      <c r="P940" s="283"/>
      <c r="S940" s="283"/>
      <c r="AC940" s="149"/>
    </row>
    <row r="941" spans="7:29" ht="15" customHeight="1">
      <c r="G941" s="283"/>
      <c r="J941" s="283"/>
      <c r="M941" s="283"/>
      <c r="P941" s="283"/>
      <c r="S941" s="283"/>
      <c r="AC941" s="149"/>
    </row>
    <row r="942" spans="7:29" ht="15" customHeight="1">
      <c r="G942" s="283"/>
      <c r="J942" s="283"/>
      <c r="M942" s="283"/>
      <c r="P942" s="283"/>
      <c r="S942" s="283"/>
      <c r="AC942" s="149"/>
    </row>
    <row r="943" spans="7:29" ht="15" customHeight="1">
      <c r="G943" s="283"/>
      <c r="J943" s="283"/>
      <c r="M943" s="283"/>
      <c r="P943" s="283"/>
      <c r="S943" s="283"/>
      <c r="AC943" s="149"/>
    </row>
    <row r="944" spans="7:29" ht="15" customHeight="1">
      <c r="G944" s="283"/>
      <c r="J944" s="283"/>
      <c r="M944" s="283"/>
      <c r="P944" s="283"/>
      <c r="S944" s="283"/>
      <c r="AC944" s="149"/>
    </row>
    <row r="945" spans="7:29" ht="15" customHeight="1">
      <c r="G945" s="283"/>
      <c r="J945" s="283"/>
      <c r="M945" s="283"/>
      <c r="P945" s="283"/>
      <c r="S945" s="283"/>
      <c r="AC945" s="149"/>
    </row>
    <row r="946" spans="7:29" ht="15" customHeight="1">
      <c r="G946" s="283"/>
      <c r="J946" s="283"/>
      <c r="M946" s="283"/>
      <c r="P946" s="283"/>
      <c r="S946" s="283"/>
      <c r="AC946" s="149"/>
    </row>
    <row r="947" spans="7:29" ht="15" customHeight="1">
      <c r="G947" s="283"/>
      <c r="J947" s="283"/>
      <c r="M947" s="283"/>
      <c r="P947" s="283"/>
      <c r="S947" s="283"/>
      <c r="AC947" s="149"/>
    </row>
    <row r="948" spans="7:29" ht="15" customHeight="1">
      <c r="G948" s="283"/>
      <c r="J948" s="283"/>
      <c r="M948" s="283"/>
      <c r="P948" s="283"/>
      <c r="S948" s="283"/>
      <c r="AC948" s="149"/>
    </row>
    <row r="949" spans="7:29" ht="23.25">
      <c r="G949" s="283"/>
      <c r="J949" s="283"/>
      <c r="M949" s="283"/>
      <c r="P949" s="283"/>
      <c r="S949" s="283"/>
      <c r="AC949" s="149"/>
    </row>
    <row r="950" spans="7:29" ht="23.25">
      <c r="G950" s="283"/>
      <c r="J950" s="283"/>
      <c r="M950" s="283"/>
      <c r="P950" s="283"/>
      <c r="S950" s="283"/>
      <c r="AC950" s="149"/>
    </row>
    <row r="951" spans="7:29" ht="23.25">
      <c r="G951" s="283"/>
      <c r="J951" s="283"/>
      <c r="M951" s="283"/>
      <c r="P951" s="283"/>
      <c r="S951" s="283"/>
      <c r="AC951" s="149"/>
    </row>
    <row r="952" spans="7:29" ht="23.25">
      <c r="G952" s="283"/>
      <c r="J952" s="283"/>
      <c r="M952" s="283"/>
      <c r="P952" s="283"/>
      <c r="S952" s="283"/>
      <c r="AC952" s="149"/>
    </row>
    <row r="953" spans="7:29" ht="23.25">
      <c r="G953" s="283"/>
      <c r="J953" s="283"/>
      <c r="M953" s="283"/>
      <c r="P953" s="283"/>
      <c r="S953" s="283"/>
      <c r="AC953" s="149"/>
    </row>
    <row r="954" spans="7:29" ht="23.25">
      <c r="G954" s="283"/>
      <c r="J954" s="283"/>
      <c r="M954" s="283"/>
      <c r="P954" s="283"/>
      <c r="S954" s="283"/>
      <c r="AC954" s="149"/>
    </row>
    <row r="955" spans="7:29" ht="23.25">
      <c r="G955" s="283"/>
      <c r="J955" s="283"/>
      <c r="M955" s="283"/>
      <c r="P955" s="283"/>
      <c r="S955" s="283"/>
      <c r="AC955" s="149"/>
    </row>
    <row r="956" spans="7:29" ht="23.25">
      <c r="G956" s="283"/>
      <c r="J956" s="283"/>
      <c r="M956" s="283"/>
      <c r="P956" s="283"/>
      <c r="S956" s="283"/>
      <c r="AC956" s="149"/>
    </row>
    <row r="957" spans="7:29" ht="23.25">
      <c r="G957" s="283"/>
      <c r="J957" s="283"/>
      <c r="M957" s="283"/>
      <c r="P957" s="283"/>
      <c r="S957" s="283"/>
      <c r="AC957" s="149"/>
    </row>
    <row r="958" spans="7:29" ht="23.25">
      <c r="G958" s="283"/>
      <c r="J958" s="283"/>
      <c r="M958" s="283"/>
      <c r="P958" s="283"/>
      <c r="S958" s="283"/>
      <c r="AC958" s="149"/>
    </row>
    <row r="959" spans="7:29" ht="23.25">
      <c r="G959" s="283"/>
      <c r="J959" s="283"/>
      <c r="M959" s="283"/>
      <c r="P959" s="283"/>
      <c r="S959" s="283"/>
      <c r="AC959" s="149"/>
    </row>
    <row r="960" spans="7:29" ht="23.25">
      <c r="G960" s="283"/>
      <c r="J960" s="283"/>
      <c r="M960" s="283"/>
      <c r="P960" s="283"/>
      <c r="S960" s="283"/>
      <c r="AC960" s="149"/>
    </row>
    <row r="961" spans="7:29" ht="23.25">
      <c r="G961" s="283"/>
      <c r="J961" s="283"/>
      <c r="M961" s="283"/>
      <c r="P961" s="283"/>
      <c r="S961" s="283"/>
      <c r="AC961" s="149"/>
    </row>
    <row r="962" spans="7:29" ht="23.25">
      <c r="G962" s="283"/>
      <c r="J962" s="283"/>
      <c r="M962" s="283"/>
      <c r="P962" s="283"/>
      <c r="S962" s="283"/>
      <c r="AC962" s="149"/>
    </row>
    <row r="963" spans="7:29" ht="23.25">
      <c r="G963" s="283"/>
      <c r="J963" s="283"/>
      <c r="M963" s="283"/>
      <c r="P963" s="283"/>
      <c r="S963" s="283"/>
      <c r="AC963" s="149"/>
    </row>
    <row r="964" spans="7:29" ht="15" customHeight="1">
      <c r="AC964" s="149"/>
    </row>
  </sheetData>
  <mergeCells count="10">
    <mergeCell ref="C17:D17"/>
    <mergeCell ref="E115:F115"/>
    <mergeCell ref="E121:F121"/>
    <mergeCell ref="E136:F136"/>
    <mergeCell ref="E142:F142"/>
    <mergeCell ref="H115:I115"/>
    <mergeCell ref="H121:I121"/>
    <mergeCell ref="H136:I136"/>
    <mergeCell ref="H142:I142"/>
    <mergeCell ref="K143:L143"/>
  </mergeCells>
  <phoneticPr fontId="10" type="noConversion"/>
  <conditionalFormatting sqref="E10:E11">
    <cfRule type="containsText" dxfId="22" priority="10" operator="containsText" text="星期三">
      <formula>NOT(ISERROR(SEARCH("星期三",E10)))</formula>
    </cfRule>
  </conditionalFormatting>
  <conditionalFormatting sqref="E116">
    <cfRule type="containsText" dxfId="21" priority="8" operator="containsText" text="星期三">
      <formula>NOT(ISERROR(SEARCH("星期三",E116)))</formula>
    </cfRule>
  </conditionalFormatting>
  <conditionalFormatting sqref="E137">
    <cfRule type="containsText" dxfId="20" priority="9" operator="containsText" text="星期三">
      <formula>NOT(ISERROR(SEARCH("星期三",E137)))</formula>
    </cfRule>
  </conditionalFormatting>
  <conditionalFormatting sqref="H116">
    <cfRule type="containsText" dxfId="19" priority="7" operator="containsText" text="星期三">
      <formula>NOT(ISERROR(SEARCH("星期三",H116)))</formula>
    </cfRule>
  </conditionalFormatting>
  <conditionalFormatting sqref="H137">
    <cfRule type="containsText" dxfId="18" priority="6" operator="containsText" text="星期三">
      <formula>NOT(ISERROR(SEARCH("星期三",H137)))</formula>
    </cfRule>
  </conditionalFormatting>
  <conditionalFormatting sqref="K137:K140">
    <cfRule type="containsText" dxfId="17" priority="2" operator="containsText" text="星期三">
      <formula>NOT(ISERROR(SEARCH("星期三",K137)))</formula>
    </cfRule>
  </conditionalFormatting>
  <conditionalFormatting sqref="K144">
    <cfRule type="containsText" dxfId="16" priority="5" operator="containsText" text="星期三">
      <formula>NOT(ISERROR(SEARCH("星期三",K144)))</formula>
    </cfRule>
  </conditionalFormatting>
  <conditionalFormatting sqref="L116">
    <cfRule type="containsText" dxfId="15" priority="4" operator="containsText" text="星期三">
      <formula>NOT(ISERROR(SEARCH("星期三",L116)))</formula>
    </cfRule>
  </conditionalFormatting>
  <conditionalFormatting sqref="L139:L140">
    <cfRule type="containsText" dxfId="14" priority="3" operator="containsText" text="星期三">
      <formula>NOT(ISERROR(SEARCH("星期三",L139)))</formula>
    </cfRule>
  </conditionalFormatting>
  <conditionalFormatting sqref="Q17">
    <cfRule type="containsText" dxfId="13" priority="1" operator="containsText" text="星期三">
      <formula>NOT(ISERROR(SEARCH("星期三",Q17)))</formula>
    </cfRule>
  </conditionalFormatting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7" manualBreakCount="7">
    <brk id="37" max="20" man="1"/>
    <brk id="72" max="20" man="1"/>
    <brk id="107" max="20" man="1"/>
    <brk id="142" max="20" man="1"/>
    <brk id="156" max="20" man="1"/>
    <brk id="162" max="20" man="1"/>
    <brk id="16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tabSelected="1" zoomScale="50" zoomScaleNormal="50" zoomScaleSheetLayoutView="40" workbookViewId="0">
      <selection activeCell="AB1" sqref="AB1"/>
    </sheetView>
  </sheetViews>
  <sheetFormatPr defaultColWidth="11.25" defaultRowHeight="15" customHeight="1"/>
  <cols>
    <col min="1" max="1" width="10.875" style="1" customWidth="1"/>
    <col min="2" max="2" width="4.875" style="1" customWidth="1"/>
    <col min="3" max="3" width="5.625" style="1" customWidth="1"/>
    <col min="4" max="4" width="14.5" style="2" customWidth="1"/>
    <col min="5" max="5" width="15.5" style="2" customWidth="1"/>
    <col min="6" max="6" width="21.375" style="2" customWidth="1"/>
    <col min="7" max="7" width="55" style="373" customWidth="1"/>
    <col min="8" max="8" width="16.875" style="2" customWidth="1"/>
    <col min="9" max="9" width="55.875" style="378" customWidth="1"/>
    <col min="10" max="10" width="16.5" style="2" customWidth="1"/>
    <col min="11" max="11" width="43.25" style="378" customWidth="1"/>
    <col min="12" max="12" width="15" style="2" customWidth="1"/>
    <col min="13" max="13" width="17" style="378" customWidth="1"/>
    <col min="14" max="14" width="22.75" style="2" customWidth="1"/>
    <col min="15" max="15" width="32.25" style="378" customWidth="1"/>
    <col min="16" max="16" width="18.625" style="2" customWidth="1"/>
    <col min="17" max="17" width="22.875" style="7" customWidth="1"/>
    <col min="18" max="18" width="6.25" style="9" customWidth="1"/>
    <col min="19" max="19" width="6.625" style="9" customWidth="1"/>
    <col min="20" max="21" width="7.25" style="9" customWidth="1"/>
    <col min="22" max="22" width="7.75" style="9" customWidth="1"/>
    <col min="23" max="23" width="6.625" style="9" customWidth="1"/>
    <col min="24" max="24" width="12.875" style="9" customWidth="1"/>
    <col min="25" max="27" width="5.125" style="1" customWidth="1"/>
    <col min="28" max="16384" width="11.25" style="1"/>
  </cols>
  <sheetData>
    <row r="1" spans="1:24" ht="105" customHeight="1" thickBot="1">
      <c r="A1" s="741" t="s">
        <v>336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1"/>
      <c r="S1" s="48"/>
      <c r="T1" s="1"/>
      <c r="U1" s="48"/>
      <c r="V1" s="48"/>
      <c r="W1" s="48"/>
      <c r="X1" s="1"/>
    </row>
    <row r="2" spans="1:24" ht="42" customHeight="1" thickBot="1">
      <c r="A2" s="329" t="s">
        <v>32</v>
      </c>
      <c r="B2" s="330" t="s">
        <v>33</v>
      </c>
      <c r="C2" s="330" t="s">
        <v>37</v>
      </c>
      <c r="D2" s="331" t="s">
        <v>9</v>
      </c>
      <c r="E2" s="774" t="s">
        <v>34</v>
      </c>
      <c r="F2" s="774" t="s">
        <v>38</v>
      </c>
      <c r="G2" s="775" t="s">
        <v>34</v>
      </c>
      <c r="H2" s="774" t="s">
        <v>39</v>
      </c>
      <c r="I2" s="776" t="s">
        <v>34</v>
      </c>
      <c r="J2" s="774" t="s">
        <v>35</v>
      </c>
      <c r="K2" s="776" t="s">
        <v>34</v>
      </c>
      <c r="L2" s="774" t="s">
        <v>30</v>
      </c>
      <c r="M2" s="776" t="s">
        <v>34</v>
      </c>
      <c r="N2" s="774" t="s">
        <v>36</v>
      </c>
      <c r="O2" s="776" t="s">
        <v>34</v>
      </c>
      <c r="P2" s="333" t="s">
        <v>41</v>
      </c>
      <c r="Q2" s="334" t="s">
        <v>42</v>
      </c>
      <c r="R2" s="777" t="s">
        <v>2</v>
      </c>
      <c r="S2" s="778" t="s">
        <v>5</v>
      </c>
      <c r="T2" s="778" t="s">
        <v>4</v>
      </c>
      <c r="U2" s="778" t="s">
        <v>6</v>
      </c>
      <c r="V2" s="778" t="s">
        <v>7</v>
      </c>
      <c r="W2" s="778" t="s">
        <v>3</v>
      </c>
      <c r="X2" s="778" t="s">
        <v>8</v>
      </c>
    </row>
    <row r="3" spans="1:24" ht="51.75" customHeight="1">
      <c r="A3" s="307">
        <f>'葷-國中'!AD3</f>
        <v>45810</v>
      </c>
      <c r="B3" s="308" t="str">
        <f>'葷-國中'!AE3</f>
        <v>一</v>
      </c>
      <c r="C3" s="309" t="str">
        <f>'葷-國中'!AF3</f>
        <v>R1</v>
      </c>
      <c r="D3" s="310" t="str">
        <f>'葷-國中'!AG3</f>
        <v>白米飯</v>
      </c>
      <c r="E3" s="311" t="str">
        <f>'葷-國中'!AH3</f>
        <v xml:space="preserve">米     </v>
      </c>
      <c r="F3" s="310" t="str">
        <f>'葷-國中'!AI3</f>
        <v>蒜泥白肉</v>
      </c>
      <c r="G3" s="700" t="str">
        <f>'葷-國中'!AJ3</f>
        <v xml:space="preserve">豬後腿肉 時蔬 胡蘿蔔 大蒜  </v>
      </c>
      <c r="H3" s="310" t="str">
        <f>'葷-國中'!AK3</f>
        <v>蛋香花椰</v>
      </c>
      <c r="I3" s="779" t="str">
        <f>'葷-國中'!AL3</f>
        <v xml:space="preserve">雞蛋 冷凍青花菜 胡蘿蔔 大蒜  </v>
      </c>
      <c r="J3" s="310" t="str">
        <f>'葷-國中'!AM3</f>
        <v>螞蟻上樹</v>
      </c>
      <c r="K3" s="779" t="str">
        <f>'葷-國中'!AN3</f>
        <v xml:space="preserve">豬絞肉 冬粉 時蔬 乾木耳 大蒜 </v>
      </c>
      <c r="L3" s="310" t="str">
        <f>'葷-國中'!AO3</f>
        <v>時蔬</v>
      </c>
      <c r="M3" s="780" t="str">
        <f>'葷-國中'!AP3</f>
        <v xml:space="preserve">蔬菜 大蒜    </v>
      </c>
      <c r="N3" s="310" t="str">
        <f>'葷-國中'!AQ3</f>
        <v>海芽針菇湯</v>
      </c>
      <c r="O3" s="780" t="str">
        <f>'葷-國中'!AR3</f>
        <v xml:space="preserve">金針菇 乾裙帶菜 薑 豬後腿肉  </v>
      </c>
      <c r="P3" s="312" t="str">
        <f>'葷-國中'!AS3</f>
        <v>水果</v>
      </c>
      <c r="Q3" s="313"/>
      <c r="R3" s="791">
        <f>'葷-國中'!AU3</f>
        <v>6</v>
      </c>
      <c r="S3" s="792">
        <f>'葷-國中'!AV3</f>
        <v>2.5277272727272724</v>
      </c>
      <c r="T3" s="792">
        <f>'葷-國中'!AW3</f>
        <v>2.31</v>
      </c>
      <c r="U3" s="792">
        <f>'葷-國中'!AX3</f>
        <v>0</v>
      </c>
      <c r="V3" s="792">
        <f>'葷-國中'!AY3</f>
        <v>0</v>
      </c>
      <c r="W3" s="792">
        <f>'葷-國中'!AZ3</f>
        <v>2.7454545454545451</v>
      </c>
      <c r="X3" s="793">
        <f>'葷-國中'!BA3</f>
        <v>797</v>
      </c>
    </row>
    <row r="4" spans="1:24" ht="51.75" customHeight="1">
      <c r="A4" s="314">
        <f>'葷-國中'!AD10</f>
        <v>45811</v>
      </c>
      <c r="B4" s="233" t="str">
        <f>'葷-國中'!AE10</f>
        <v>二</v>
      </c>
      <c r="C4" s="233" t="str">
        <f>'葷-國中'!AF10</f>
        <v>R2</v>
      </c>
      <c r="D4" s="235" t="str">
        <f>'葷-國中'!AG10</f>
        <v>糙米飯</v>
      </c>
      <c r="E4" s="234" t="str">
        <f>'葷-國中'!AH10</f>
        <v xml:space="preserve">米 糙米    </v>
      </c>
      <c r="F4" s="235" t="str">
        <f>'葷-國中'!AI10</f>
        <v>番茄燒雞</v>
      </c>
      <c r="G4" s="701" t="str">
        <f>'葷-國中'!AJ10</f>
        <v xml:space="preserve">肉雞 大番茄 馬鈴薯 大蒜 番茄醬 </v>
      </c>
      <c r="H4" s="235" t="str">
        <f>'葷-國中'!AK10</f>
        <v>關東煮</v>
      </c>
      <c r="I4" s="781" t="str">
        <f>'葷-國中'!AL10</f>
        <v xml:space="preserve">凍豆腐 甜玉米 白蘿蔔 大蒜 柴魚片 </v>
      </c>
      <c r="J4" s="235" t="str">
        <f>'葷-國中'!AM10</f>
        <v>茄汁黑輪</v>
      </c>
      <c r="K4" s="781" t="str">
        <f>'葷-國中'!AN10</f>
        <v xml:space="preserve">黑輪 洋蔥 大番茄 番茄醬  </v>
      </c>
      <c r="L4" s="235" t="str">
        <f>'葷-國中'!AO10</f>
        <v>時蔬</v>
      </c>
      <c r="M4" s="781" t="str">
        <f>'葷-國中'!AP10</f>
        <v xml:space="preserve">蔬菜 大蒜    </v>
      </c>
      <c r="N4" s="235" t="str">
        <f>'葷-國中'!AQ10</f>
        <v>時瓜湯</v>
      </c>
      <c r="O4" s="781" t="str">
        <f>'葷-國中'!AR10</f>
        <v xml:space="preserve">時瓜 薑 排骨   </v>
      </c>
      <c r="P4" s="235" t="str">
        <f>'葷-國中'!AS10</f>
        <v>TAP豆奶</v>
      </c>
      <c r="Q4" s="315"/>
      <c r="R4" s="794">
        <f>'葷-國中'!AU10</f>
        <v>6.2678571428571432</v>
      </c>
      <c r="S4" s="795">
        <f>'葷-國中'!AV10</f>
        <v>4.0853571428571431</v>
      </c>
      <c r="T4" s="795">
        <f>'葷-國中'!AW10</f>
        <v>5.01</v>
      </c>
      <c r="U4" s="795">
        <f>'葷-國中'!AX10</f>
        <v>0</v>
      </c>
      <c r="V4" s="795">
        <f>'葷-國中'!AY10</f>
        <v>0</v>
      </c>
      <c r="W4" s="795">
        <f>'葷-國中'!AZ10</f>
        <v>3.1607142857142856</v>
      </c>
      <c r="X4" s="795">
        <f>'葷-國中'!BA10</f>
        <v>985</v>
      </c>
    </row>
    <row r="5" spans="1:24" ht="51.75" customHeight="1">
      <c r="A5" s="314">
        <f>'葷-國中'!AD17</f>
        <v>45812</v>
      </c>
      <c r="B5" s="233" t="str">
        <f>'葷-國中'!AE17</f>
        <v>三</v>
      </c>
      <c r="C5" s="233" t="str">
        <f>'葷-國中'!AF17</f>
        <v>R3</v>
      </c>
      <c r="D5" s="233" t="str">
        <f>'葷-國中'!AG17</f>
        <v>拌麵特餐</v>
      </c>
      <c r="E5" s="381" t="str">
        <f>'葷-國中'!AH17</f>
        <v xml:space="preserve">麵條     </v>
      </c>
      <c r="F5" s="233" t="str">
        <f>'葷-國中'!AI17</f>
        <v>拌麵配料</v>
      </c>
      <c r="G5" s="782" t="str">
        <f>'葷-國中'!AJ17</f>
        <v xml:space="preserve">豬後腿肉 時蔬 胡蘿蔔 乾香菇 油蔥酥 </v>
      </c>
      <c r="H5" s="233" t="str">
        <f>'葷-國中'!AK17</f>
        <v>快樂雞堡</v>
      </c>
      <c r="I5" s="783" t="str">
        <f>'葷-國中'!AL17</f>
        <v xml:space="preserve">快樂雞堡     </v>
      </c>
      <c r="J5" s="233" t="str">
        <f>'葷-國中'!AM17</f>
        <v>豆皮時蔬</v>
      </c>
      <c r="K5" s="783" t="str">
        <f>'葷-國中'!AN17</f>
        <v xml:space="preserve">時蔬 胡蘿蔔 大蒜 豆皮  </v>
      </c>
      <c r="L5" s="233" t="str">
        <f>'葷-國中'!AO17</f>
        <v>時蔬</v>
      </c>
      <c r="M5" s="783" t="str">
        <f>'葷-國中'!AP17</f>
        <v xml:space="preserve">蔬菜 大蒜    </v>
      </c>
      <c r="N5" s="233" t="str">
        <f>'葷-國中'!AQ17</f>
        <v>花椰濃湯</v>
      </c>
      <c r="O5" s="783" t="str">
        <f>'葷-國中'!AR17</f>
        <v xml:space="preserve">冷凍青花菜 火腿丁 雞蛋 玉米濃湯粉  </v>
      </c>
      <c r="P5" s="233" t="str">
        <f>'葷-國中'!AS17</f>
        <v>水果</v>
      </c>
      <c r="Q5" s="324"/>
      <c r="R5" s="794">
        <f>'葷-國中'!AU17</f>
        <v>5</v>
      </c>
      <c r="S5" s="795">
        <f>'葷-國中'!AV17</f>
        <v>3</v>
      </c>
      <c r="T5" s="795">
        <f>'葷-國中'!AW17</f>
        <v>2.1</v>
      </c>
      <c r="U5" s="795">
        <f>'葷-國中'!AX17</f>
        <v>0</v>
      </c>
      <c r="V5" s="795">
        <f>'葷-國中'!AY17</f>
        <v>0</v>
      </c>
      <c r="W5" s="795">
        <f>'葷-國中'!AZ17</f>
        <v>3.3536796536796536</v>
      </c>
      <c r="X5" s="795">
        <f>'葷-國中'!BA17</f>
        <v>789</v>
      </c>
    </row>
    <row r="6" spans="1:24" ht="51.75" customHeight="1">
      <c r="A6" s="314">
        <f>'葷-國中'!AD24</f>
        <v>45813</v>
      </c>
      <c r="B6" s="233" t="str">
        <f>'葷-國中'!AE24</f>
        <v>四</v>
      </c>
      <c r="C6" s="233" t="str">
        <f>'葷-國中'!AF24</f>
        <v>R4</v>
      </c>
      <c r="D6" s="233" t="str">
        <f>'葷-國中'!AG24</f>
        <v>糙米飯</v>
      </c>
      <c r="E6" s="381" t="str">
        <f>'葷-國中'!AH24</f>
        <v xml:space="preserve">米 糙米    </v>
      </c>
      <c r="F6" s="233" t="str">
        <f>'葷-國中'!AI24</f>
        <v>沙茶魷魚</v>
      </c>
      <c r="G6" s="782" t="str">
        <f>'葷-國中'!AJ24</f>
        <v>阿根廷魷 豬後腿肉 豆薯 胡蘿蔔 大蒜 沙茶醬</v>
      </c>
      <c r="H6" s="233" t="str">
        <f>'葷-國中'!AK24</f>
        <v>海結油腐</v>
      </c>
      <c r="I6" s="783" t="str">
        <f>'葷-國中'!AL24</f>
        <v xml:space="preserve">海帶結 四角油豆腐 胡蘿蔔 大蒜  </v>
      </c>
      <c r="J6" s="233" t="str">
        <f>'葷-國中'!AM24</f>
        <v>肉絲玉菜</v>
      </c>
      <c r="K6" s="783" t="str">
        <f>'葷-國中'!AN24</f>
        <v xml:space="preserve">肉絲 甘藍 大蒜   </v>
      </c>
      <c r="L6" s="233" t="str">
        <f>'葷-國中'!AO24</f>
        <v>時蔬</v>
      </c>
      <c r="M6" s="783" t="str">
        <f>'葷-國中'!AP24</f>
        <v xml:space="preserve">蔬菜 大蒜    </v>
      </c>
      <c r="N6" s="233" t="str">
        <f>'葷-國中'!AQ24</f>
        <v>仙草雙Q甜湯</v>
      </c>
      <c r="O6" s="783" t="str">
        <f>'葷-國中'!AR24</f>
        <v xml:space="preserve">仙草凍 芋圓 地瓜圓 二砂糖  </v>
      </c>
      <c r="P6" s="233" t="str">
        <f>'葷-國中'!AS24</f>
        <v>果汁</v>
      </c>
      <c r="Q6" s="324"/>
      <c r="R6" s="794">
        <f>'葷-國中'!AU24</f>
        <v>6.1</v>
      </c>
      <c r="S6" s="795">
        <f>'葷-國中'!AV24</f>
        <v>2.3412987012987014</v>
      </c>
      <c r="T6" s="795">
        <f>'葷-國中'!AW24</f>
        <v>2.2050000000000001</v>
      </c>
      <c r="U6" s="795">
        <f>'葷-國中'!AX24</f>
        <v>0</v>
      </c>
      <c r="V6" s="795">
        <f>'葷-國中'!AY24</f>
        <v>0</v>
      </c>
      <c r="W6" s="795">
        <f>'葷-國中'!AZ24</f>
        <v>2.4775974025974028</v>
      </c>
      <c r="X6" s="795">
        <f>'葷-國中'!BA24</f>
        <v>803.80324675324675</v>
      </c>
    </row>
    <row r="7" spans="1:24" ht="51.75" customHeight="1" thickBot="1">
      <c r="A7" s="317">
        <f>'葷-國中'!AD31</f>
        <v>45814</v>
      </c>
      <c r="B7" s="318" t="str">
        <f>'葷-國中'!AE31</f>
        <v>五</v>
      </c>
      <c r="C7" s="318" t="str">
        <f>'葷-國中'!AF31</f>
        <v>R5</v>
      </c>
      <c r="D7" s="319" t="str">
        <f>'葷-國中'!AG31</f>
        <v>紫米飯</v>
      </c>
      <c r="E7" s="320" t="str">
        <f>'葷-國中'!AH31</f>
        <v xml:space="preserve">米 黑糯米    </v>
      </c>
      <c r="F7" s="319" t="str">
        <f>'葷-國中'!AI31</f>
        <v>香滷雞翅</v>
      </c>
      <c r="G7" s="702" t="str">
        <f>'葷-國中'!AJ31</f>
        <v xml:space="preserve">雞翅     </v>
      </c>
      <c r="H7" s="319" t="str">
        <f>'葷-國中'!AK31</f>
        <v>紅仁炒蛋</v>
      </c>
      <c r="I7" s="321" t="str">
        <f>'葷-國中'!AL31</f>
        <v xml:space="preserve">胡蘿蔔 雞蛋 大蒜   </v>
      </c>
      <c r="J7" s="319" t="str">
        <f>'葷-國中'!AM31</f>
        <v>肉絲時瓜</v>
      </c>
      <c r="K7" s="321" t="str">
        <f>'葷-國中'!AN31</f>
        <v xml:space="preserve">肉絲 時瓜 胡蘿蔔 大蒜  </v>
      </c>
      <c r="L7" s="319" t="str">
        <f>'葷-國中'!AO31</f>
        <v>時蔬</v>
      </c>
      <c r="M7" s="321" t="str">
        <f>'葷-國中'!AP31</f>
        <v xml:space="preserve">蔬菜 大蒜    </v>
      </c>
      <c r="N7" s="319" t="str">
        <f>'葷-國中'!AQ31</f>
        <v>鮮魚豆腐湯</v>
      </c>
      <c r="O7" s="321" t="str">
        <f>'葷-國中'!AR31</f>
        <v xml:space="preserve">虱目魚柳條 豆腐 薑 九層塔  </v>
      </c>
      <c r="P7" s="319" t="str">
        <f>'葷-國中'!AS31</f>
        <v>保久乳</v>
      </c>
      <c r="Q7" s="322"/>
      <c r="R7" s="794">
        <f>'葷-國中'!AU31</f>
        <v>5.2</v>
      </c>
      <c r="S7" s="795">
        <f>'葷-國中'!AV31</f>
        <v>2.8518506493506495</v>
      </c>
      <c r="T7" s="795">
        <f>'葷-國中'!AW31</f>
        <v>1.8049999999999999</v>
      </c>
      <c r="U7" s="795">
        <f>'葷-國中'!AX31</f>
        <v>0</v>
      </c>
      <c r="V7" s="795">
        <f>'葷-國中'!AY31</f>
        <v>0</v>
      </c>
      <c r="W7" s="795">
        <f>'葷-國中'!AZ31</f>
        <v>3.8987012987012988</v>
      </c>
      <c r="X7" s="795">
        <f>'葷-國中'!BA31</f>
        <v>855.86087662337661</v>
      </c>
    </row>
    <row r="8" spans="1:24" ht="51.75" customHeight="1">
      <c r="A8" s="307">
        <f>'葷-國中'!AD38</f>
        <v>45817</v>
      </c>
      <c r="B8" s="309" t="str">
        <f>'葷-國中'!AE38</f>
        <v>一</v>
      </c>
      <c r="C8" s="309" t="str">
        <f>'葷-國中'!AF38</f>
        <v>S1</v>
      </c>
      <c r="D8" s="309" t="str">
        <f>'葷-國中'!AG38</f>
        <v>白米飯</v>
      </c>
      <c r="E8" s="703" t="str">
        <f>'葷-國中'!AH38</f>
        <v xml:space="preserve">米     </v>
      </c>
      <c r="F8" s="309" t="str">
        <f>'葷-國中'!AI38</f>
        <v>泡菜燒肉</v>
      </c>
      <c r="G8" s="784" t="str">
        <f>'葷-國中'!AJ38</f>
        <v xml:space="preserve">豬後腿肉 韓式泡菜 甘藍 大蒜  </v>
      </c>
      <c r="H8" s="309" t="str">
        <f>'葷-國中'!AK38</f>
        <v>肉絲花椰</v>
      </c>
      <c r="I8" s="785" t="str">
        <f>'葷-國中'!AL38</f>
        <v xml:space="preserve">冷凍青花菜 豬後腿肉 胡蘿蔔 大蒜  </v>
      </c>
      <c r="J8" s="309" t="str">
        <f>'葷-國中'!AM38</f>
        <v>玉米炒蛋</v>
      </c>
      <c r="K8" s="785" t="str">
        <f>'葷-國中'!AN38</f>
        <v xml:space="preserve">雞蛋 冷凍玉米粒 胡蘿蔔 大蒜  </v>
      </c>
      <c r="L8" s="309" t="str">
        <f>'葷-國中'!AO38</f>
        <v>時蔬</v>
      </c>
      <c r="M8" s="785" t="str">
        <f>'葷-國中'!AP38</f>
        <v xml:space="preserve">蔬菜 大蒜    </v>
      </c>
      <c r="N8" s="309" t="str">
        <f>'葷-國中'!AQ38</f>
        <v>味噌時蔬湯</v>
      </c>
      <c r="O8" s="785" t="str">
        <f>'葷-國中'!AR38</f>
        <v xml:space="preserve">時蔬 味噌 柴魚片   </v>
      </c>
      <c r="P8" s="309" t="str">
        <f>'葷-國中'!AS38</f>
        <v>水果</v>
      </c>
      <c r="Q8" s="323"/>
      <c r="R8" s="794">
        <f>'葷-國中'!AU38</f>
        <v>5.375</v>
      </c>
      <c r="S8" s="795">
        <f>'葷-國中'!AV38</f>
        <v>2.4850649350649348</v>
      </c>
      <c r="T8" s="795">
        <f>'葷-國中'!AW38</f>
        <v>2.0999999999999996</v>
      </c>
      <c r="U8" s="795">
        <f>'葷-國中'!AX38</f>
        <v>0</v>
      </c>
      <c r="V8" s="795">
        <f>'葷-國中'!AY38</f>
        <v>0</v>
      </c>
      <c r="W8" s="795">
        <f>'葷-國中'!AZ38</f>
        <v>2.8701298701298699</v>
      </c>
      <c r="X8" s="795">
        <f>'葷-國中'!BA38</f>
        <v>782.71266233766232</v>
      </c>
    </row>
    <row r="9" spans="1:24" ht="51.75" customHeight="1">
      <c r="A9" s="314">
        <f>'葷-國中'!AD45</f>
        <v>45818</v>
      </c>
      <c r="B9" s="233" t="str">
        <f>'葷-國中'!AE45</f>
        <v>二</v>
      </c>
      <c r="C9" s="233" t="str">
        <f>'葷-國中'!AF45</f>
        <v>S2</v>
      </c>
      <c r="D9" s="235" t="str">
        <f>'葷-國中'!AG45</f>
        <v>糙米飯</v>
      </c>
      <c r="E9" s="234" t="str">
        <f>'葷-國中'!AH45</f>
        <v xml:space="preserve">米 糙米    </v>
      </c>
      <c r="F9" s="235" t="str">
        <f>'葷-國中'!AI45</f>
        <v>南瓜燒肉</v>
      </c>
      <c r="G9" s="701" t="str">
        <f>'葷-國中'!AJ45</f>
        <v xml:space="preserve">豬後腿肉 南瓜 胡蘿蔔 大蒜  </v>
      </c>
      <c r="H9" s="235" t="str">
        <f>'葷-國中'!AK45</f>
        <v>番茄豆干</v>
      </c>
      <c r="I9" s="781" t="str">
        <f>'葷-國中'!AL45</f>
        <v xml:space="preserve">番茄 豆干 冷凍毛豆仁 大蒜 番茄醬 </v>
      </c>
      <c r="J9" s="235" t="str">
        <f>'葷-國中'!AM45</f>
        <v>沙茶寬粉</v>
      </c>
      <c r="K9" s="781" t="str">
        <f>'葷-國中'!AN45</f>
        <v>絞肉 寬粉 時蔬 乾木耳 大蒜 沙茶醬</v>
      </c>
      <c r="L9" s="235" t="str">
        <f>'葷-國中'!AO45</f>
        <v>時蔬</v>
      </c>
      <c r="M9" s="781" t="str">
        <f>'葷-國中'!AP45</f>
        <v xml:space="preserve">蔬菜 大蒜    </v>
      </c>
      <c r="N9" s="235" t="str">
        <f>'葷-國中'!AQ45</f>
        <v>時蔬雞湯</v>
      </c>
      <c r="O9" s="781" t="str">
        <f>'葷-國中'!AR45</f>
        <v xml:space="preserve">時蔬 胡蘿蔔 肉雞 薑  </v>
      </c>
      <c r="P9" s="235" t="str">
        <f>'葷-國中'!AS45</f>
        <v>綜合堅果</v>
      </c>
      <c r="Q9" s="316"/>
      <c r="R9" s="794">
        <f>'葷-國中'!AU45</f>
        <v>6.375</v>
      </c>
      <c r="S9" s="795">
        <f>'葷-國中'!AV45</f>
        <v>2.6892857142857141</v>
      </c>
      <c r="T9" s="795">
        <f>'葷-國中'!AW45</f>
        <v>1.75</v>
      </c>
      <c r="U9" s="795">
        <f>'葷-國中'!AX45</f>
        <v>0</v>
      </c>
      <c r="V9" s="795">
        <f>'葷-國中'!AY45</f>
        <v>0</v>
      </c>
      <c r="W9" s="795">
        <f>'葷-國中'!AZ45</f>
        <v>3.6285714285714286</v>
      </c>
      <c r="X9" s="795">
        <f>'葷-國中'!BA45</f>
        <v>915.03571428571422</v>
      </c>
    </row>
    <row r="10" spans="1:24" ht="51.75" customHeight="1">
      <c r="A10" s="314">
        <f>'葷-國中'!AD52</f>
        <v>45819</v>
      </c>
      <c r="B10" s="233" t="str">
        <f>'葷-國中'!AE52</f>
        <v>三</v>
      </c>
      <c r="C10" s="233" t="str">
        <f>'葷-國中'!AF52</f>
        <v>S3</v>
      </c>
      <c r="D10" s="233" t="str">
        <f>'葷-國中'!AG52</f>
        <v>油飯特餐</v>
      </c>
      <c r="E10" s="381" t="str">
        <f>'葷-國中'!AH52</f>
        <v xml:space="preserve">米 糯米    </v>
      </c>
      <c r="F10" s="233" t="str">
        <f>'葷-國中'!AI52</f>
        <v>香滷肉排</v>
      </c>
      <c r="G10" s="782" t="str">
        <f>'葷-國中'!AJ52</f>
        <v xml:space="preserve">肉排     </v>
      </c>
      <c r="H10" s="233" t="str">
        <f>'葷-國中'!AK52</f>
        <v>油飯配料</v>
      </c>
      <c r="I10" s="783" t="str">
        <f>'葷-國中'!AL52</f>
        <v xml:space="preserve">豬後腿肉 甘藍 蘿蔔乾 乾香菇 油蔥酥 </v>
      </c>
      <c r="J10" s="233" t="str">
        <f>'葷-國中'!AM52</f>
        <v>白菜燴魚丸</v>
      </c>
      <c r="K10" s="783" t="str">
        <f>'葷-國中'!AN52</f>
        <v xml:space="preserve">魚丸 包心白菜 胡蘿蔔 大蒜  </v>
      </c>
      <c r="L10" s="233" t="str">
        <f>'葷-國中'!AO52</f>
        <v>時蔬</v>
      </c>
      <c r="M10" s="783" t="str">
        <f>'葷-國中'!AP52</f>
        <v xml:space="preserve">蔬菜 大蒜    </v>
      </c>
      <c r="N10" s="233" t="str">
        <f>'葷-國中'!AQ52</f>
        <v>時瓜湯</v>
      </c>
      <c r="O10" s="783" t="str">
        <f>'葷-國中'!AR52</f>
        <v xml:space="preserve">時瓜 排骨 薑   </v>
      </c>
      <c r="P10" s="233" t="str">
        <f>'葷-國中'!AS52</f>
        <v>水果</v>
      </c>
      <c r="Q10" s="233" t="str">
        <f>'葷-國中'!AT52</f>
        <v>有機豆奶</v>
      </c>
      <c r="R10" s="794">
        <f>'葷-國中'!AU52</f>
        <v>6</v>
      </c>
      <c r="S10" s="795">
        <f>'葷-國中'!AV52</f>
        <v>2.5857142857142859</v>
      </c>
      <c r="T10" s="795">
        <f>'葷-國中'!AW52</f>
        <v>2.4000000000000004</v>
      </c>
      <c r="U10" s="795">
        <f>'葷-國中'!AX52</f>
        <v>0</v>
      </c>
      <c r="V10" s="795">
        <f>'葷-國中'!AY52</f>
        <v>0</v>
      </c>
      <c r="W10" s="795">
        <f>'葷-國中'!AZ52</f>
        <v>2.7714285714285714</v>
      </c>
      <c r="X10" s="795">
        <f>'葷-國中'!BA52</f>
        <v>834.21428571428578</v>
      </c>
    </row>
    <row r="11" spans="1:24" ht="51.75" customHeight="1">
      <c r="A11" s="314">
        <f>'葷-國中'!AD59</f>
        <v>45820</v>
      </c>
      <c r="B11" s="233" t="str">
        <f>'葷-國中'!AE59</f>
        <v>四</v>
      </c>
      <c r="C11" s="233" t="str">
        <f>'葷-國中'!AF59</f>
        <v>S4</v>
      </c>
      <c r="D11" s="235" t="str">
        <f>'葷-國中'!AG59</f>
        <v>糙米飯</v>
      </c>
      <c r="E11" s="234" t="str">
        <f>'葷-國中'!AH59</f>
        <v xml:space="preserve">米 糙米    </v>
      </c>
      <c r="F11" s="235" t="str">
        <f>'葷-國中'!AI59</f>
        <v>醬瓜燒雞</v>
      </c>
      <c r="G11" s="701" t="str">
        <f>'葷-國中'!AJ59</f>
        <v xml:space="preserve">肉雞 醃漬花胡瓜 胡蘿蔔 大蒜  </v>
      </c>
      <c r="H11" s="235" t="str">
        <f>'葷-國中'!AK59</f>
        <v>油腐燴時瓜</v>
      </c>
      <c r="I11" s="781" t="str">
        <f>'葷-國中'!AL59</f>
        <v xml:space="preserve">四角油豆腐 時瓜 胡蘿蔔 大蒜  </v>
      </c>
      <c r="J11" s="235" t="str">
        <f>'葷-國中'!AM59</f>
        <v>三色炒蛋</v>
      </c>
      <c r="K11" s="781" t="str">
        <f>'葷-國中'!AN59</f>
        <v xml:space="preserve">雞蛋 三色豆 大蒜   </v>
      </c>
      <c r="L11" s="235" t="str">
        <f>'葷-國中'!AO59</f>
        <v>時蔬</v>
      </c>
      <c r="M11" s="781" t="str">
        <f>'葷-國中'!AP59</f>
        <v xml:space="preserve">蔬菜 大蒜    </v>
      </c>
      <c r="N11" s="235" t="str">
        <f>'葷-國中'!AQ59</f>
        <v>綠豆西米露</v>
      </c>
      <c r="O11" s="781" t="str">
        <f>'葷-國中'!AR59</f>
        <v xml:space="preserve">綠豆 西米露 二砂糖   </v>
      </c>
      <c r="P11" s="235" t="str">
        <f>'葷-國中'!AS59</f>
        <v>果汁</v>
      </c>
      <c r="Q11" s="316"/>
      <c r="R11" s="794">
        <f>'葷-國中'!AU59</f>
        <v>6.375</v>
      </c>
      <c r="S11" s="795">
        <f>'葷-國中'!AV59</f>
        <v>2.6979545454545453</v>
      </c>
      <c r="T11" s="795">
        <f>'葷-國中'!AW59</f>
        <v>1.8049999999999999</v>
      </c>
      <c r="U11" s="795">
        <f>'葷-國中'!AX59</f>
        <v>0</v>
      </c>
      <c r="V11" s="795">
        <f>'葷-國中'!AY59</f>
        <v>0</v>
      </c>
      <c r="W11" s="795">
        <f>'葷-國中'!AZ59</f>
        <v>3.5909090909090908</v>
      </c>
      <c r="X11" s="795">
        <f>'葷-國中'!BA59</f>
        <v>913.97613636363644</v>
      </c>
    </row>
    <row r="12" spans="1:24" ht="51.75" customHeight="1" thickBot="1">
      <c r="A12" s="317">
        <f>'葷-國中'!AD66</f>
        <v>45821</v>
      </c>
      <c r="B12" s="318" t="str">
        <f>'葷-國中'!AE66</f>
        <v>五</v>
      </c>
      <c r="C12" s="318" t="str">
        <f>'葷-國中'!AF66</f>
        <v>S5</v>
      </c>
      <c r="D12" s="319" t="str">
        <f>'葷-國中'!AG66</f>
        <v>燕麥飯</v>
      </c>
      <c r="E12" s="320" t="str">
        <f>'葷-國中'!AH66</f>
        <v xml:space="preserve">米 燕麥    </v>
      </c>
      <c r="F12" s="319" t="str">
        <f>'葷-國中'!AI66</f>
        <v>燒烤雞翅</v>
      </c>
      <c r="G12" s="702" t="str">
        <f>'葷-國中'!AJ66</f>
        <v xml:space="preserve">燒烤雞翅     </v>
      </c>
      <c r="H12" s="319" t="str">
        <f>'葷-國中'!AK66</f>
        <v>甜椒炒蛋</v>
      </c>
      <c r="I12" s="321" t="str">
        <f>'葷-國中'!AL66</f>
        <v xml:space="preserve">雞蛋 甜椒 薑   </v>
      </c>
      <c r="J12" s="319" t="str">
        <f>'葷-國中'!AM66</f>
        <v>筍干凍腐</v>
      </c>
      <c r="K12" s="321" t="str">
        <f>'葷-國中'!AN66</f>
        <v xml:space="preserve">麻竹筍干 凍豆腐 胡蘿蔔 大蒜  </v>
      </c>
      <c r="L12" s="319" t="str">
        <f>'葷-國中'!AO66</f>
        <v>時蔬</v>
      </c>
      <c r="M12" s="321" t="str">
        <f>'葷-國中'!AP66</f>
        <v xml:space="preserve">蔬菜 大蒜    </v>
      </c>
      <c r="N12" s="319" t="str">
        <f>'葷-國中'!AQ66</f>
        <v>時蔬湯</v>
      </c>
      <c r="O12" s="321" t="str">
        <f>'葷-國中'!AR66</f>
        <v xml:space="preserve">時蔬 薑 排骨   </v>
      </c>
      <c r="P12" s="786" t="str">
        <f>'葷-國中'!AS66</f>
        <v>保久乳</v>
      </c>
      <c r="Q12" s="787"/>
      <c r="R12" s="794">
        <f>'葷-國中'!AU66</f>
        <v>5</v>
      </c>
      <c r="S12" s="795">
        <f>'葷-國中'!AV66</f>
        <v>2.864448051948052</v>
      </c>
      <c r="T12" s="795">
        <f>'葷-國中'!AW66</f>
        <v>1.5</v>
      </c>
      <c r="U12" s="795">
        <f>'葷-國中'!AX66</f>
        <v>0</v>
      </c>
      <c r="V12" s="795">
        <f>'葷-國中'!AY66</f>
        <v>0</v>
      </c>
      <c r="W12" s="795">
        <f>'葷-國中'!AZ66</f>
        <v>4.2288961038961039</v>
      </c>
      <c r="X12" s="795">
        <f>'葷-國中'!BA66</f>
        <v>858.56737012987014</v>
      </c>
    </row>
    <row r="13" spans="1:24" ht="51.75" customHeight="1">
      <c r="A13" s="307">
        <f>'葷-國中'!AD73</f>
        <v>45824</v>
      </c>
      <c r="B13" s="309" t="str">
        <f>'葷-國中'!AE73</f>
        <v>一</v>
      </c>
      <c r="C13" s="309" t="str">
        <f>'葷-國中'!AF73</f>
        <v>T1</v>
      </c>
      <c r="D13" s="312" t="str">
        <f>'葷-國中'!AG73</f>
        <v>白米飯</v>
      </c>
      <c r="E13" s="311" t="str">
        <f>'葷-國中'!AH73</f>
        <v xml:space="preserve">米     </v>
      </c>
      <c r="F13" s="312" t="str">
        <f>'葷-國中'!AI73</f>
        <v>鮮菇肉燥</v>
      </c>
      <c r="G13" s="700" t="str">
        <f>'葷-國中'!AJ73</f>
        <v xml:space="preserve">絞肉 乾香菇 杏鮑菇 胡蘿蔔 大蒜 </v>
      </c>
      <c r="H13" s="312" t="str">
        <f>'葷-國中'!AK73</f>
        <v>玉米洋蔥蛋</v>
      </c>
      <c r="I13" s="779" t="str">
        <f>'葷-國中'!AL73</f>
        <v xml:space="preserve">雞蛋 冷凍玉米粒 洋蔥 大蒜  </v>
      </c>
      <c r="J13" s="312" t="str">
        <f>'葷-國中'!AM73</f>
        <v>魚丸時瓜</v>
      </c>
      <c r="K13" s="779" t="str">
        <f>'葷-國中'!AN73</f>
        <v xml:space="preserve">魚丸 時瓜 胡蘿蔔 大蒜  </v>
      </c>
      <c r="L13" s="312" t="str">
        <f>'葷-國中'!AO73</f>
        <v>時蔬</v>
      </c>
      <c r="M13" s="779" t="str">
        <f>'葷-國中'!AP73</f>
        <v xml:space="preserve">蔬菜 大蒜    </v>
      </c>
      <c r="N13" s="312" t="str">
        <f>'葷-國中'!AQ73</f>
        <v>金針肉絲湯</v>
      </c>
      <c r="O13" s="779" t="str">
        <f>'葷-國中'!AR73</f>
        <v xml:space="preserve">金針菜乾 榨菜 薑 豬後腿肉  </v>
      </c>
      <c r="P13" s="312" t="str">
        <f>'葷-國中'!AS73</f>
        <v>水果</v>
      </c>
      <c r="Q13" s="325"/>
      <c r="R13" s="794">
        <f>'葷-國中'!AU73</f>
        <v>5.4375</v>
      </c>
      <c r="S13" s="795">
        <f>'葷-國中'!AV73</f>
        <v>2.6675649350649353</v>
      </c>
      <c r="T13" s="795">
        <f>'葷-國中'!AW73</f>
        <v>2.0650000000000004</v>
      </c>
      <c r="U13" s="795">
        <f>'葷-國中'!AX73</f>
        <v>0</v>
      </c>
      <c r="V13" s="795">
        <f>'葷-國中'!AY73</f>
        <v>0</v>
      </c>
      <c r="W13" s="795">
        <f>'葷-國中'!AZ73</f>
        <v>3.2701298701298702</v>
      </c>
      <c r="X13" s="795">
        <f>'葷-國中'!BA73</f>
        <v>824.73766233766241</v>
      </c>
    </row>
    <row r="14" spans="1:24" ht="51.75" customHeight="1">
      <c r="A14" s="314">
        <f>'葷-國中'!AD80</f>
        <v>45825</v>
      </c>
      <c r="B14" s="233" t="str">
        <f>'葷-國中'!AE80</f>
        <v>二</v>
      </c>
      <c r="C14" s="233" t="str">
        <f>'葷-國中'!AF80</f>
        <v>T2</v>
      </c>
      <c r="D14" s="235" t="str">
        <f>'葷-國中'!AG80</f>
        <v>糙米飯</v>
      </c>
      <c r="E14" s="234" t="str">
        <f>'葷-國中'!AH80</f>
        <v xml:space="preserve">米 糙米    </v>
      </c>
      <c r="F14" s="235" t="str">
        <f>'葷-國中'!AI80</f>
        <v>金黃魚排</v>
      </c>
      <c r="G14" s="701" t="str">
        <f>'葷-國中'!AJ80</f>
        <v xml:space="preserve">水鯊魚     </v>
      </c>
      <c r="H14" s="235" t="str">
        <f>'葷-國中'!AK80</f>
        <v>田園花椰</v>
      </c>
      <c r="I14" s="781" t="str">
        <f>'葷-國中'!AL80</f>
        <v xml:space="preserve">豬後腿肉 冷凍青花菜 馬鈴薯 胡蘿蔔 大蒜 </v>
      </c>
      <c r="J14" s="235" t="str">
        <f>'葷-國中'!AM80</f>
        <v>肉絲時蔬</v>
      </c>
      <c r="K14" s="781" t="str">
        <f>'葷-國中'!AN80</f>
        <v xml:space="preserve">時蔬 胡蘿蔔 大蒜 肉絲  </v>
      </c>
      <c r="L14" s="235" t="str">
        <f>'葷-國中'!AO80</f>
        <v>時蔬</v>
      </c>
      <c r="M14" s="781" t="str">
        <f>'葷-國中'!AP80</f>
        <v xml:space="preserve">蔬菜 大蒜    </v>
      </c>
      <c r="N14" s="235" t="str">
        <f>'葷-國中'!AQ80</f>
        <v>酸辣湯</v>
      </c>
      <c r="O14" s="781" t="str">
        <f>'葷-國中'!AR80</f>
        <v xml:space="preserve">豆腐 雞蛋 金針菇 乾香菇 脆筍 </v>
      </c>
      <c r="P14" s="235" t="str">
        <f>'葷-國中'!AS80</f>
        <v>綜合堅果</v>
      </c>
      <c r="Q14" s="316"/>
      <c r="R14" s="794">
        <f>'葷-國中'!AU80</f>
        <v>5.125</v>
      </c>
      <c r="S14" s="795">
        <f>'葷-國中'!AV80</f>
        <v>3</v>
      </c>
      <c r="T14" s="795">
        <f>'葷-國中'!AW80</f>
        <v>2.2999999999999998</v>
      </c>
      <c r="U14" s="795">
        <f>'葷-國中'!AX80</f>
        <v>0</v>
      </c>
      <c r="V14" s="795">
        <f>'葷-國中'!AY80</f>
        <v>0</v>
      </c>
      <c r="W14" s="795">
        <f>'葷-國中'!AZ80</f>
        <v>2.5943181818181813</v>
      </c>
      <c r="X14" s="795">
        <f>'葷-國中'!BA80</f>
        <v>771.44886363636363</v>
      </c>
    </row>
    <row r="15" spans="1:24" ht="51.75" customHeight="1">
      <c r="A15" s="314">
        <f>'葷-國中'!AD87</f>
        <v>45826</v>
      </c>
      <c r="B15" s="233" t="str">
        <f>'葷-國中'!AE87</f>
        <v>三</v>
      </c>
      <c r="C15" s="233" t="str">
        <f>'葷-國中'!AF87</f>
        <v>T3</v>
      </c>
      <c r="D15" s="233" t="str">
        <f>'葷-國中'!AG87</f>
        <v>中式米粉</v>
      </c>
      <c r="E15" s="381" t="str">
        <f>'葷-國中'!AH87</f>
        <v xml:space="preserve">米粉     </v>
      </c>
      <c r="F15" s="233" t="str">
        <f>'葷-國中'!AI87</f>
        <v>香滷腿排</v>
      </c>
      <c r="G15" s="782" t="str">
        <f>'葷-國中'!AJ87</f>
        <v xml:space="preserve">腿排     </v>
      </c>
      <c r="H15" s="233" t="str">
        <f>'葷-國中'!AK87</f>
        <v>米粉配料</v>
      </c>
      <c r="I15" s="783" t="str">
        <f>'葷-國中'!AL87</f>
        <v>豬後腿肉 胡蘿蔔 甘藍 洋蔥 乾香菇 油蔥酥</v>
      </c>
      <c r="J15" s="233" t="str">
        <f>'葷-國中'!AM87</f>
        <v>小白饅頭</v>
      </c>
      <c r="K15" s="783" t="str">
        <f>'葷-國中'!AN87</f>
        <v xml:space="preserve">小白饅頭     </v>
      </c>
      <c r="L15" s="233" t="str">
        <f>'葷-國中'!AO87</f>
        <v>時蔬</v>
      </c>
      <c r="M15" s="783" t="str">
        <f>'葷-國中'!AP87</f>
        <v xml:space="preserve">蔬菜 大蒜    </v>
      </c>
      <c r="N15" s="233" t="str">
        <f>'葷-國中'!AQ87</f>
        <v>海芽蛋花湯</v>
      </c>
      <c r="O15" s="783" t="str">
        <f>'葷-國中'!AR87</f>
        <v xml:space="preserve">雞蛋 乾裙帶菜 薑   </v>
      </c>
      <c r="P15" s="233" t="str">
        <f>'葷-國中'!AS87</f>
        <v>水果</v>
      </c>
      <c r="Q15" s="233" t="str">
        <f>'葷-國中'!AT87</f>
        <v>有機豆奶</v>
      </c>
      <c r="R15" s="794">
        <f>'葷-國中'!AU87</f>
        <v>3.5</v>
      </c>
      <c r="S15" s="795">
        <f>'葷-國中'!AV87</f>
        <v>2.3425324675324672</v>
      </c>
      <c r="T15" s="795">
        <f>'葷-國中'!AW87</f>
        <v>1.25</v>
      </c>
      <c r="U15" s="795">
        <f>'葷-國中'!AX87</f>
        <v>0</v>
      </c>
      <c r="V15" s="795">
        <f>'葷-國中'!AY87</f>
        <v>0</v>
      </c>
      <c r="W15" s="795">
        <f>'葷-國中'!AZ87</f>
        <v>3.4350649350649349</v>
      </c>
      <c r="X15" s="795">
        <f>'葷-國中'!BA87</f>
        <v>656.79383116883116</v>
      </c>
    </row>
    <row r="16" spans="1:24" ht="51.75" customHeight="1">
      <c r="A16" s="314">
        <f>'葷-國中'!AD94</f>
        <v>45827</v>
      </c>
      <c r="B16" s="233" t="str">
        <f>'葷-國中'!AE94</f>
        <v>四</v>
      </c>
      <c r="C16" s="233" t="str">
        <f>'葷-國中'!AF94</f>
        <v>T4</v>
      </c>
      <c r="D16" s="235" t="str">
        <f>'葷-國中'!AG94</f>
        <v>糙米飯</v>
      </c>
      <c r="E16" s="234" t="str">
        <f>'葷-國中'!AH94</f>
        <v xml:space="preserve">米 糙米    </v>
      </c>
      <c r="F16" s="235" t="str">
        <f>'葷-國中'!AI94</f>
        <v>銀蘿燒肉</v>
      </c>
      <c r="G16" s="701" t="str">
        <f>'葷-國中'!AJ94</f>
        <v xml:space="preserve">豬後腿肉 白蘿蔔 胡蘿蔔 大蒜  </v>
      </c>
      <c r="H16" s="235" t="str">
        <f>'葷-國中'!AK94</f>
        <v>芝麻海根</v>
      </c>
      <c r="I16" s="781" t="str">
        <f>'葷-國中'!AL94</f>
        <v xml:space="preserve">海帶根 胡蘿蔔 芝麻(熟) 豬後腿肉 大蒜 </v>
      </c>
      <c r="J16" s="235" t="str">
        <f>'葷-國中'!AM94</f>
        <v>麵輪時瓜</v>
      </c>
      <c r="K16" s="781" t="str">
        <f>'葷-國中'!AN94</f>
        <v xml:space="preserve">時瓜 胡蘿蔔 麵輪 大蒜  </v>
      </c>
      <c r="L16" s="235" t="str">
        <f>'葷-國中'!AO94</f>
        <v>時蔬</v>
      </c>
      <c r="M16" s="781" t="str">
        <f>'葷-國中'!AP94</f>
        <v xml:space="preserve">蔬菜 大蒜    </v>
      </c>
      <c r="N16" s="235" t="str">
        <f>'葷-國中'!AQ94</f>
        <v>麥仁粉圓湯</v>
      </c>
      <c r="O16" s="781" t="str">
        <f>'葷-國中'!AR94</f>
        <v xml:space="preserve">大麥仁 粉圓 二砂糖   </v>
      </c>
      <c r="P16" s="235" t="str">
        <f>'葷-國中'!AS94</f>
        <v>旺仔小饅頭</v>
      </c>
      <c r="Q16" s="316"/>
      <c r="R16" s="794">
        <f>'葷-國中'!AU94</f>
        <v>5.2</v>
      </c>
      <c r="S16" s="795">
        <f>'葷-國中'!AV94</f>
        <v>2.3380952380952382</v>
      </c>
      <c r="T16" s="795">
        <f>'葷-國中'!AW94</f>
        <v>2.2000000000000002</v>
      </c>
      <c r="U16" s="795">
        <f>'葷-國中'!AX94</f>
        <v>0</v>
      </c>
      <c r="V16" s="795">
        <f>'葷-國中'!AY94</f>
        <v>0</v>
      </c>
      <c r="W16" s="795">
        <f>'葷-國中'!AZ94</f>
        <v>2.4761904761904763</v>
      </c>
      <c r="X16" s="795">
        <f>'葷-國中'!BA94</f>
        <v>735.92857142857156</v>
      </c>
    </row>
    <row r="17" spans="1:24" ht="51.75" customHeight="1" thickBot="1">
      <c r="A17" s="317">
        <f>'葷-國中'!AD101</f>
        <v>45828</v>
      </c>
      <c r="B17" s="318" t="str">
        <f>'葷-國中'!AE101</f>
        <v>五</v>
      </c>
      <c r="C17" s="318" t="str">
        <f>'葷-國中'!AF101</f>
        <v>T5</v>
      </c>
      <c r="D17" s="319" t="str">
        <f>'葷-國中'!AG101</f>
        <v>麥仁飯</v>
      </c>
      <c r="E17" s="320" t="str">
        <f>'葷-國中'!AH101</f>
        <v xml:space="preserve">米 大麥仁    </v>
      </c>
      <c r="F17" s="319" t="str">
        <f>'葷-國中'!AI101</f>
        <v>咖哩雞</v>
      </c>
      <c r="G17" s="702" t="str">
        <f>'葷-國中'!AJ101</f>
        <v xml:space="preserve">肉雞 馬鈴薯 紅蘿蔔 洋蔥 咖哩粉 </v>
      </c>
      <c r="H17" s="319" t="str">
        <f>'葷-國中'!AK101</f>
        <v>麻婆豆腐</v>
      </c>
      <c r="I17" s="321" t="str">
        <f>'葷-國中'!AL101</f>
        <v xml:space="preserve">豆腐 絞肉 胡蘿蔔 大蒜 豆瓣醬 </v>
      </c>
      <c r="J17" s="319" t="str">
        <f>'葷-國中'!AM101</f>
        <v>紅仁炒蛋</v>
      </c>
      <c r="K17" s="321" t="str">
        <f>'葷-國中'!AN101</f>
        <v xml:space="preserve">雞蛋 胡蘿蔔 大蒜   </v>
      </c>
      <c r="L17" s="319" t="str">
        <f>'葷-國中'!AO101</f>
        <v>時蔬</v>
      </c>
      <c r="M17" s="321" t="str">
        <f>'葷-國中'!AP101</f>
        <v xml:space="preserve">蔬菜 大蒜    </v>
      </c>
      <c r="N17" s="319" t="str">
        <f>'葷-國中'!AQ101</f>
        <v>時蔬黑輪湯</v>
      </c>
      <c r="O17" s="321" t="str">
        <f>'葷-國中'!AR101</f>
        <v xml:space="preserve">時蔬 黑輪 薑   </v>
      </c>
      <c r="P17" s="319" t="str">
        <f>'葷-國中'!AS101</f>
        <v>保久乳</v>
      </c>
      <c r="Q17" s="322"/>
      <c r="R17" s="794">
        <f>'葷-國中'!AU101</f>
        <v>5.7357142857142867</v>
      </c>
      <c r="S17" s="795">
        <f>'葷-國中'!AV101</f>
        <v>2.9839935064935066</v>
      </c>
      <c r="T17" s="795">
        <f>'葷-國中'!AW101</f>
        <v>1.7050000000000001</v>
      </c>
      <c r="U17" s="795">
        <f>'葷-國中'!AX101</f>
        <v>0</v>
      </c>
      <c r="V17" s="795">
        <f>'葷-國中'!AY101</f>
        <v>0</v>
      </c>
      <c r="W17" s="795">
        <f>'葷-國中'!AZ101</f>
        <v>4.2629870129870131</v>
      </c>
      <c r="X17" s="795">
        <f>'葷-國中'!BA101</f>
        <v>926.80730519480539</v>
      </c>
    </row>
    <row r="18" spans="1:24" ht="51.75" customHeight="1">
      <c r="A18" s="307" t="str">
        <f>'葷-國中'!AD108</f>
        <v>6//23</v>
      </c>
      <c r="B18" s="309" t="str">
        <f>'葷-國中'!AE108</f>
        <v>一</v>
      </c>
      <c r="C18" s="309" t="str">
        <f>'葷-國中'!AF108</f>
        <v>A1</v>
      </c>
      <c r="D18" s="312" t="str">
        <f>'葷-國中'!AG108</f>
        <v>白米飯</v>
      </c>
      <c r="E18" s="311" t="str">
        <f>'葷-國中'!AH108</f>
        <v xml:space="preserve">米     </v>
      </c>
      <c r="F18" s="312" t="str">
        <f>'葷-國中'!AI108</f>
        <v>瓜仔肉</v>
      </c>
      <c r="G18" s="700" t="str">
        <f>'葷-國中'!AJ108</f>
        <v xml:space="preserve">絞肉 醃漬花胡瓜 大蒜   </v>
      </c>
      <c r="H18" s="312" t="str">
        <f>'葷-國中'!AK108</f>
        <v>豆包花椰</v>
      </c>
      <c r="I18" s="779" t="str">
        <f>'葷-國中'!AL108</f>
        <v xml:space="preserve">豆包 冷凍青花菜 胡蘿蔔 大蒜  </v>
      </c>
      <c r="J18" s="312" t="str">
        <f>'葷-國中'!AM108</f>
        <v>魚丸時蔬</v>
      </c>
      <c r="K18" s="779" t="str">
        <f>'葷-國中'!AN108</f>
        <v xml:space="preserve">魚丸 時蔬 胡蘿蔔 大蒜  </v>
      </c>
      <c r="L18" s="312" t="str">
        <f>'葷-國中'!AO108</f>
        <v>時蔬</v>
      </c>
      <c r="M18" s="779" t="str">
        <f>'葷-國中'!AP108</f>
        <v xml:space="preserve">蔬菜 大蒜    </v>
      </c>
      <c r="N18" s="312" t="str">
        <f>'葷-國中'!AQ108</f>
        <v>玉米蛋花湯</v>
      </c>
      <c r="O18" s="779" t="str">
        <f>'葷-國中'!AR108</f>
        <v xml:space="preserve">冷凍玉米粒 雞蛋 胡蘿蔔 薑  </v>
      </c>
      <c r="P18" s="312" t="str">
        <f>'葷-國中'!AS108</f>
        <v>保久乳</v>
      </c>
      <c r="Q18" s="313"/>
      <c r="R18" s="794">
        <f>'葷-國中'!AU108</f>
        <v>5.5178571428571432</v>
      </c>
      <c r="S18" s="795">
        <f>'葷-國中'!AV108</f>
        <v>2.5795562770562777</v>
      </c>
      <c r="T18" s="795">
        <f>'葷-國中'!AW108</f>
        <v>2.4050000000000002</v>
      </c>
      <c r="U18" s="795">
        <f>'葷-國中'!AX108</f>
        <v>0</v>
      </c>
      <c r="V18" s="795">
        <f>'葷-國中'!AY108</f>
        <v>0</v>
      </c>
      <c r="W18" s="795">
        <f>'葷-國中'!AZ108</f>
        <v>2.7541125541125546</v>
      </c>
      <c r="X18" s="795">
        <f>'葷-國中'!BA108</f>
        <v>796.60275974025978</v>
      </c>
    </row>
    <row r="19" spans="1:24" ht="51.75" customHeight="1">
      <c r="A19" s="314">
        <f>'葷-國中'!AD115</f>
        <v>45832</v>
      </c>
      <c r="B19" s="233" t="str">
        <f>'葷-國中'!AE115</f>
        <v>二</v>
      </c>
      <c r="C19" s="233" t="s">
        <v>43</v>
      </c>
      <c r="D19" s="235" t="str">
        <f>'葷-國中'!AG115</f>
        <v>白米飯</v>
      </c>
      <c r="E19" s="234" t="str">
        <f>'葷-國中'!AH115</f>
        <v xml:space="preserve">米     </v>
      </c>
      <c r="F19" s="235" t="str">
        <f>'葷-國中'!AI115</f>
        <v>鹹酥雞</v>
      </c>
      <c r="G19" s="701" t="str">
        <f>'葷-國中'!AJ115</f>
        <v xml:space="preserve">鹹酥雞     </v>
      </c>
      <c r="H19" s="235" t="str">
        <f>'葷-國中'!AK115</f>
        <v>番茄炒蛋</v>
      </c>
      <c r="I19" s="781" t="str">
        <f>'葷-國中'!AL115</f>
        <v xml:space="preserve">大番茄 雞蛋 大蒜   </v>
      </c>
      <c r="J19" s="235" t="str">
        <f>'葷-國中'!AM115</f>
        <v>筍乾凍腐</v>
      </c>
      <c r="K19" s="781" t="str">
        <f>'葷-國中'!AN115</f>
        <v xml:space="preserve">寬粉 時蔬 乾木耳 豬絞肉 大蒜 </v>
      </c>
      <c r="L19" s="235" t="str">
        <f>'葷-國中'!AO115</f>
        <v>時蔬</v>
      </c>
      <c r="M19" s="781" t="str">
        <f>'葷-國中'!AP115</f>
        <v xml:space="preserve">蔬菜 大蒜    </v>
      </c>
      <c r="N19" s="235" t="str">
        <f>'葷-國中'!AQ115</f>
        <v>三絲湯</v>
      </c>
      <c r="O19" s="781" t="str">
        <f>'葷-國中'!AR115</f>
        <v xml:space="preserve">豬後腿肉 脆筍 胡蘿蔔絲 時蔬 薑 </v>
      </c>
      <c r="P19" s="235" t="str">
        <f>'葷-國中'!AS115</f>
        <v>綜合堅果</v>
      </c>
      <c r="Q19" s="316"/>
      <c r="R19" s="794">
        <f>'葷-國中'!AU115</f>
        <v>6</v>
      </c>
      <c r="S19" s="795">
        <f>'葷-國中'!AV115</f>
        <v>3</v>
      </c>
      <c r="T19" s="795">
        <f>'葷-國中'!AW115</f>
        <v>1.6559999999999999</v>
      </c>
      <c r="U19" s="795">
        <f>'葷-國中'!AX115</f>
        <v>0</v>
      </c>
      <c r="V19" s="795">
        <f>'葷-國中'!AY115</f>
        <v>0</v>
      </c>
      <c r="W19" s="795">
        <f>'葷-國中'!AZ115</f>
        <v>3.6844155844155844</v>
      </c>
      <c r="X19" s="795">
        <f>'葷-國中'!BA115</f>
        <v>902.73116883116882</v>
      </c>
    </row>
    <row r="20" spans="1:24" ht="51.75" customHeight="1">
      <c r="A20" s="314">
        <f>'葷-國中'!AD122</f>
        <v>45833</v>
      </c>
      <c r="B20" s="233" t="str">
        <f>'葷-國中'!AE122</f>
        <v>三</v>
      </c>
      <c r="C20" s="233" t="s">
        <v>40</v>
      </c>
      <c r="D20" s="235" t="str">
        <f>'葷-國中'!AG122</f>
        <v>培根拌飯</v>
      </c>
      <c r="E20" s="234" t="str">
        <f>'葷-國中'!AH122</f>
        <v xml:space="preserve">米 糙米    </v>
      </c>
      <c r="F20" s="235" t="str">
        <f>'葷-國中'!AI122</f>
        <v>香滷肉排</v>
      </c>
      <c r="G20" s="701" t="str">
        <f>'葷-國中'!AJ122</f>
        <v xml:space="preserve">肉排     </v>
      </c>
      <c r="H20" s="235" t="str">
        <f>'葷-國中'!AK122</f>
        <v>拌飯配料</v>
      </c>
      <c r="I20" s="781" t="str">
        <f>'葷-國中'!AL122</f>
        <v xml:space="preserve">培根 豬後腿肉 冷凍玉米粒 時蔬 大蒜 </v>
      </c>
      <c r="J20" s="235" t="str">
        <f>'葷-國中'!AM122</f>
        <v>蛋香時瓜</v>
      </c>
      <c r="K20" s="781" t="str">
        <f>'葷-國中'!AN122</f>
        <v xml:space="preserve">雞蛋 時瓜 胡蘿蔔 大蒜  </v>
      </c>
      <c r="L20" s="235" t="str">
        <f>'葷-國中'!AO122</f>
        <v>時蔬</v>
      </c>
      <c r="M20" s="781" t="str">
        <f>'葷-國中'!AP122</f>
        <v xml:space="preserve">蔬菜 大蒜    </v>
      </c>
      <c r="N20" s="235" t="str">
        <f>'葷-國中'!AQ122</f>
        <v>味噌豆腐湯</v>
      </c>
      <c r="O20" s="781" t="str">
        <f>'葷-國中'!AR122</f>
        <v xml:space="preserve">洋蔥 豆腐 味噌 柴魚片  </v>
      </c>
      <c r="P20" s="235" t="str">
        <f>'葷-國中'!AS122</f>
        <v>水果</v>
      </c>
      <c r="Q20" s="235" t="str">
        <f>'葷-國中'!AT122</f>
        <v>有機豆奶</v>
      </c>
      <c r="R20" s="794">
        <f>'葷-國中'!AU122</f>
        <v>5</v>
      </c>
      <c r="S20" s="795">
        <f>'葷-國中'!AV122</f>
        <v>2.3348181818181821</v>
      </c>
      <c r="T20" s="795">
        <f>'葷-國中'!AW122</f>
        <v>2.0060000000000002</v>
      </c>
      <c r="U20" s="795">
        <f>'葷-國中'!AX122</f>
        <v>0</v>
      </c>
      <c r="V20" s="795">
        <f>'葷-國中'!AY122</f>
        <v>0</v>
      </c>
      <c r="W20" s="795">
        <f>'葷-國中'!AZ122</f>
        <v>2.6636363636363636</v>
      </c>
      <c r="X20" s="795">
        <f>'葷-國中'!BA122</f>
        <v>705</v>
      </c>
    </row>
    <row r="21" spans="1:24" ht="51.75" customHeight="1">
      <c r="A21" s="314">
        <f>'葷-國中'!AD129</f>
        <v>45834</v>
      </c>
      <c r="B21" s="233" t="str">
        <f>'葷-國中'!AE129</f>
        <v>四</v>
      </c>
      <c r="C21" s="233" t="str">
        <f>'葷-國中'!AF129</f>
        <v>A4</v>
      </c>
      <c r="D21" s="235" t="str">
        <f>'葷-國中'!AG129</f>
        <v>糙米飯</v>
      </c>
      <c r="E21" s="234" t="str">
        <f>'葷-國中'!AH129</f>
        <v xml:space="preserve">米 糙米    </v>
      </c>
      <c r="F21" s="235" t="str">
        <f>'葷-國中'!AI129</f>
        <v>時瓜燒雞</v>
      </c>
      <c r="G21" s="701" t="str">
        <f>'葷-國中'!AJ129</f>
        <v xml:space="preserve">肉雞 時瓜 胡蘿蔔 大蒜  </v>
      </c>
      <c r="H21" s="235" t="str">
        <f>'葷-國中'!AK129</f>
        <v>針菇豆腐</v>
      </c>
      <c r="I21" s="781" t="str">
        <f>'葷-國中'!AL129</f>
        <v xml:space="preserve">豆腐 金針菇 豬絞肉 胡蘿蔔 大蒜 </v>
      </c>
      <c r="J21" s="235" t="str">
        <f>'葷-國中'!AM129</f>
        <v>肉絲時蔬</v>
      </c>
      <c r="K21" s="781" t="str">
        <f>'葷-國中'!AN129</f>
        <v xml:space="preserve">豬後腿肉 時蔬 大蒜   </v>
      </c>
      <c r="L21" s="235" t="str">
        <f>'葷-國中'!AO129</f>
        <v>時蔬</v>
      </c>
      <c r="M21" s="781" t="str">
        <f>'葷-國中'!AP129</f>
        <v xml:space="preserve">蔬菜 大蒜    </v>
      </c>
      <c r="N21" s="235" t="str">
        <f>'葷-國中'!AQ129</f>
        <v>綠豆湯</v>
      </c>
      <c r="O21" s="781" t="str">
        <f>'葷-國中'!AR129</f>
        <v xml:space="preserve">綠豆 二砂糖    </v>
      </c>
      <c r="P21" s="235" t="str">
        <f>'葷-國中'!AS129</f>
        <v>旺仔小饅頭</v>
      </c>
      <c r="Q21" s="316"/>
      <c r="R21" s="794">
        <f>'葷-國中'!AU129</f>
        <v>5.8</v>
      </c>
      <c r="S21" s="795">
        <f>'葷-國中'!AV129</f>
        <v>2.7785714285714285</v>
      </c>
      <c r="T21" s="795">
        <f>'葷-國中'!AW129</f>
        <v>1.85</v>
      </c>
      <c r="U21" s="795">
        <f>'葷-國中'!AX129</f>
        <v>0</v>
      </c>
      <c r="V21" s="795">
        <f>'葷-國中'!AY129</f>
        <v>0</v>
      </c>
      <c r="W21" s="795">
        <f>'葷-國中'!AZ129</f>
        <v>3.7071428571428569</v>
      </c>
      <c r="X21" s="795">
        <f>'葷-國中'!BA129</f>
        <v>884.32142857142844</v>
      </c>
    </row>
    <row r="22" spans="1:24" ht="51.75" customHeight="1" thickBot="1">
      <c r="A22" s="317">
        <f>'葷-國中'!AD136</f>
        <v>45835</v>
      </c>
      <c r="B22" s="318" t="str">
        <f>'葷-國中'!AE136</f>
        <v>五</v>
      </c>
      <c r="C22" s="318" t="str">
        <f>'葷-國中'!AF136</f>
        <v>A5</v>
      </c>
      <c r="D22" s="318" t="str">
        <f>'葷-國中'!AG136</f>
        <v>芝麻飯</v>
      </c>
      <c r="E22" s="326" t="str">
        <f>'葷-國中'!AH136</f>
        <v xml:space="preserve">米 芝麻(熟)    </v>
      </c>
      <c r="F22" s="318" t="str">
        <f>'葷-國中'!AI136</f>
        <v>麵輪滷肉</v>
      </c>
      <c r="G22" s="704" t="str">
        <f>'葷-國中'!AJ136</f>
        <v xml:space="preserve">豬後腿肉 麵輪 胡蘿蔔 大蒜  </v>
      </c>
      <c r="H22" s="318" t="str">
        <f>'葷-國中'!AK136</f>
        <v>泡菜凍腐</v>
      </c>
      <c r="I22" s="788" t="str">
        <f>'葷-國中'!AL136</f>
        <v xml:space="preserve">凍豆腐 韓式泡菜 甘藍 大蒜  </v>
      </c>
      <c r="J22" s="318" t="str">
        <f>'葷-國中'!AM136</f>
        <v>洋蔥炒蛋</v>
      </c>
      <c r="K22" s="788" t="str">
        <f>'葷-國中'!AN136</f>
        <v xml:space="preserve">雞蛋 洋蔥 胡蘿蔔 大蒜  </v>
      </c>
      <c r="L22" s="318" t="str">
        <f>'葷-國中'!AO136</f>
        <v>時蔬</v>
      </c>
      <c r="M22" s="788" t="str">
        <f>'葷-國中'!AP136</f>
        <v xml:space="preserve">蔬菜 大蒜    </v>
      </c>
      <c r="N22" s="318" t="str">
        <f>'葷-國中'!AQ136</f>
        <v>時瓜湯</v>
      </c>
      <c r="O22" s="788" t="str">
        <f>'葷-國中'!AR136</f>
        <v xml:space="preserve">時瓜 魚丸 薑   </v>
      </c>
      <c r="P22" s="318" t="str">
        <f>'葷-國中'!AS136</f>
        <v>保久乳</v>
      </c>
      <c r="Q22" s="327"/>
      <c r="R22" s="794">
        <f>'葷-國中'!AU136</f>
        <v>5</v>
      </c>
      <c r="S22" s="795">
        <f>'葷-國中'!AV136</f>
        <v>2.3763636363636365</v>
      </c>
      <c r="T22" s="795">
        <f>'葷-國中'!AW136</f>
        <v>1.8550000000000002</v>
      </c>
      <c r="U22" s="795">
        <f>'葷-國中'!AX136</f>
        <v>0</v>
      </c>
      <c r="V22" s="795">
        <f>'葷-國中'!AY136</f>
        <v>0</v>
      </c>
      <c r="W22" s="795">
        <f>'葷-國中'!AZ136</f>
        <v>2.8977272727272725</v>
      </c>
      <c r="X22" s="795">
        <f>'葷-國中'!BA136</f>
        <v>745.64090909090919</v>
      </c>
    </row>
    <row r="23" spans="1:24" ht="51.75" customHeight="1" thickBot="1">
      <c r="A23" s="306">
        <f>'葷-國中'!AD143</f>
        <v>45838</v>
      </c>
      <c r="B23" s="306" t="str">
        <f>'葷-國中'!AE143</f>
        <v>一</v>
      </c>
      <c r="C23" s="306" t="str">
        <f>'葷-國中'!AF143</f>
        <v>B1</v>
      </c>
      <c r="D23" s="306" t="str">
        <f>'葷-國中'!AG143</f>
        <v>肉包</v>
      </c>
      <c r="E23" s="694" t="str">
        <f>'葷-國中'!AH143</f>
        <v xml:space="preserve">肉包 (桂冠)    </v>
      </c>
      <c r="F23" s="306" t="str">
        <f>'葷-國中'!AI143</f>
        <v>茶葉蛋</v>
      </c>
      <c r="G23" s="789" t="str">
        <f>'葷-國中'!AJ143</f>
        <v xml:space="preserve">茶葉蛋     </v>
      </c>
      <c r="H23" s="306" t="str">
        <f>'葷-國中'!AK143</f>
        <v>時瓜滷黑輪</v>
      </c>
      <c r="I23" s="790" t="str">
        <f>'葷-國中'!AL143</f>
        <v xml:space="preserve">時瓜 黑輪條    </v>
      </c>
      <c r="J23" s="306" t="str">
        <f>'葷-國中'!AM143</f>
        <v>絞肉南瓜</v>
      </c>
      <c r="K23" s="790" t="str">
        <f>'葷-國中'!AN143</f>
        <v xml:space="preserve">南瓜 絞肉 大蒜   </v>
      </c>
      <c r="L23" s="306" t="str">
        <f>'葷-國中'!AO143</f>
        <v>時蔬</v>
      </c>
      <c r="M23" s="790" t="str">
        <f>'葷-國中'!AP143</f>
        <v xml:space="preserve">蔬菜 大蒜    </v>
      </c>
      <c r="N23" s="306" t="str">
        <f>'葷-國中'!AQ143</f>
        <v>粉圓甜湯</v>
      </c>
      <c r="O23" s="790" t="str">
        <f>'葷-國中'!AR143</f>
        <v xml:space="preserve">粉圓 二砂糖    </v>
      </c>
      <c r="P23" s="306" t="str">
        <f>'葷-國中'!AS143</f>
        <v>水果</v>
      </c>
      <c r="Q23" s="306"/>
      <c r="R23" s="794">
        <f>'葷-國中'!AU143</f>
        <v>5.9047619047619051</v>
      </c>
      <c r="S23" s="794">
        <f>'葷-國中'!AV143</f>
        <v>2.2999999999999998</v>
      </c>
      <c r="T23" s="794">
        <f>'葷-國中'!AW143</f>
        <v>1.1000000000000001</v>
      </c>
      <c r="U23" s="794">
        <f>'葷-國中'!AX143</f>
        <v>0</v>
      </c>
      <c r="V23" s="794">
        <f>'葷-國中'!AY143</f>
        <v>0</v>
      </c>
      <c r="W23" s="794">
        <f>'葷-國中'!AZ143</f>
        <v>2.1714285714285713</v>
      </c>
      <c r="X23" s="794">
        <f>'葷-國中'!BA143</f>
        <v>736.71428571428578</v>
      </c>
    </row>
    <row r="24" spans="1:24" ht="51.75" hidden="1" customHeight="1" thickBot="1">
      <c r="A24" s="364">
        <f>'葷-國中'!AD150</f>
        <v>0</v>
      </c>
      <c r="B24" s="365">
        <f>'葷-國中'!AE150</f>
        <v>0</v>
      </c>
      <c r="C24" s="365">
        <f>'葷-國中'!AF150</f>
        <v>0</v>
      </c>
      <c r="D24" s="365">
        <f>'葷-國中'!AG150</f>
        <v>0</v>
      </c>
      <c r="E24" s="367" t="str">
        <f>'葷-國中'!AH150</f>
        <v xml:space="preserve">     </v>
      </c>
      <c r="F24" s="365">
        <f>'葷-國中'!AI150</f>
        <v>0</v>
      </c>
      <c r="G24" s="369" t="str">
        <f>'葷-國中'!AJ150</f>
        <v xml:space="preserve">     </v>
      </c>
      <c r="H24" s="365">
        <f>'葷-國中'!AK150</f>
        <v>0</v>
      </c>
      <c r="I24" s="374" t="str">
        <f>'葷-國中'!AL150</f>
        <v xml:space="preserve">     </v>
      </c>
      <c r="J24" s="365">
        <f>'葷-國中'!AM150</f>
        <v>0</v>
      </c>
      <c r="K24" s="374" t="str">
        <f>'葷-國中'!AN150</f>
        <v xml:space="preserve">     </v>
      </c>
      <c r="L24" s="365">
        <f>'葷-國中'!AO150</f>
        <v>0</v>
      </c>
      <c r="M24" s="374" t="str">
        <f>'葷-國中'!AP150</f>
        <v xml:space="preserve">     </v>
      </c>
      <c r="N24" s="365">
        <f>'葷-國中'!AQ150</f>
        <v>0</v>
      </c>
      <c r="O24" s="374" t="str">
        <f>'葷-國中'!AR150</f>
        <v xml:space="preserve">     </v>
      </c>
      <c r="P24" s="365">
        <f>'葷-國中'!AS150</f>
        <v>0</v>
      </c>
      <c r="Q24" s="366"/>
      <c r="R24" s="219">
        <f>'葷-國中'!AU150</f>
        <v>0</v>
      </c>
      <c r="S24" s="301">
        <f>'葷-國中'!AV150</f>
        <v>0</v>
      </c>
      <c r="T24" s="301">
        <f>'葷-國中'!AW150</f>
        <v>0</v>
      </c>
      <c r="U24" s="301">
        <f>'葷-國中'!AX150</f>
        <v>0</v>
      </c>
      <c r="V24" s="301">
        <f>'葷-國中'!AY150</f>
        <v>0</v>
      </c>
      <c r="W24" s="301">
        <f>'葷-國中'!AZ150</f>
        <v>0</v>
      </c>
      <c r="X24" s="301">
        <f>'葷-國中'!BA150</f>
        <v>0</v>
      </c>
    </row>
    <row r="25" spans="1:24" ht="15.75" hidden="1" customHeight="1">
      <c r="A25" s="296">
        <f>'葷-國中'!AD150</f>
        <v>0</v>
      </c>
      <c r="B25" s="297">
        <f>'葷-國中'!AE150</f>
        <v>0</v>
      </c>
      <c r="C25" s="297">
        <f>'葷-國中'!AF150</f>
        <v>0</v>
      </c>
      <c r="D25" s="297">
        <f>'葷-國中'!AG150</f>
        <v>0</v>
      </c>
      <c r="E25" s="300" t="str">
        <f>'葷-國中'!AH150</f>
        <v xml:space="preserve">     </v>
      </c>
      <c r="F25" s="297">
        <f>'葷-國中'!AI150</f>
        <v>0</v>
      </c>
      <c r="G25" s="370" t="str">
        <f>'葷-國中'!AJ150</f>
        <v xml:space="preserve">     </v>
      </c>
      <c r="H25" s="297">
        <f>'葷-國中'!AK150</f>
        <v>0</v>
      </c>
      <c r="I25" s="375" t="str">
        <f>'葷-國中'!AL150</f>
        <v xml:space="preserve">     </v>
      </c>
      <c r="J25" s="297">
        <f>'葷-國中'!AM150</f>
        <v>0</v>
      </c>
      <c r="K25" s="375" t="str">
        <f>'葷-國中'!AN150</f>
        <v xml:space="preserve">     </v>
      </c>
      <c r="L25" s="297">
        <f>'葷-國中'!AO150</f>
        <v>0</v>
      </c>
      <c r="M25" s="375" t="str">
        <f>'葷-國中'!AP150</f>
        <v xml:space="preserve">     </v>
      </c>
      <c r="N25" s="297">
        <f>'葷-國中'!AQ150</f>
        <v>0</v>
      </c>
      <c r="O25" s="375" t="str">
        <f>'葷-國中'!AR150</f>
        <v xml:space="preserve">     </v>
      </c>
      <c r="P25" s="297">
        <f>'葷-國中'!AS150</f>
        <v>0</v>
      </c>
      <c r="Q25" s="299"/>
      <c r="R25" s="219">
        <f>'葷-國中'!AU150</f>
        <v>0</v>
      </c>
      <c r="S25" s="200">
        <f>'葷-國中'!AV150</f>
        <v>0</v>
      </c>
      <c r="T25" s="200">
        <f>'葷-國中'!AW150</f>
        <v>0</v>
      </c>
      <c r="U25" s="200">
        <f>'葷-國中'!AX150</f>
        <v>0</v>
      </c>
      <c r="V25" s="200">
        <f>'葷-國中'!AY150</f>
        <v>0</v>
      </c>
      <c r="W25" s="200">
        <f>'葷-國中'!AZ150</f>
        <v>0</v>
      </c>
      <c r="X25" s="200">
        <f>'葷-國中'!BA150</f>
        <v>0</v>
      </c>
    </row>
    <row r="26" spans="1:24" ht="15.75" hidden="1" customHeight="1" thickBot="1">
      <c r="A26" s="205">
        <f>'葷-國中'!AD157</f>
        <v>0</v>
      </c>
      <c r="B26" s="206" t="str">
        <f>'葷-國中'!AE157</f>
        <v>四</v>
      </c>
      <c r="C26" s="206">
        <f>'葷-國中'!AF157</f>
        <v>0</v>
      </c>
      <c r="D26" s="206">
        <f>'葷-國中'!AG157</f>
        <v>0</v>
      </c>
      <c r="E26" s="368" t="str">
        <f>'葷-國中'!AH157</f>
        <v xml:space="preserve">     </v>
      </c>
      <c r="F26" s="206">
        <f>'葷-國中'!AI157</f>
        <v>0</v>
      </c>
      <c r="G26" s="371" t="str">
        <f>'葷-國中'!AJ157</f>
        <v xml:space="preserve">     </v>
      </c>
      <c r="H26" s="206">
        <f>'葷-國中'!AK157</f>
        <v>0</v>
      </c>
      <c r="I26" s="376">
        <f>'葷-國中'!AL157</f>
        <v>0</v>
      </c>
      <c r="J26" s="206">
        <f>'葷-國中'!AM157</f>
        <v>0</v>
      </c>
      <c r="K26" s="376" t="str">
        <f>'葷-國中'!AN157</f>
        <v xml:space="preserve">     </v>
      </c>
      <c r="L26" s="206">
        <f>'葷-國中'!AO157</f>
        <v>0</v>
      </c>
      <c r="M26" s="376" t="str">
        <f>'葷-國中'!AP157</f>
        <v xml:space="preserve">     </v>
      </c>
      <c r="N26" s="206">
        <f>'葷-國中'!AQ157</f>
        <v>0</v>
      </c>
      <c r="O26" s="376" t="str">
        <f>'葷-國中'!AR157</f>
        <v xml:space="preserve">     </v>
      </c>
      <c r="P26" s="206">
        <f>'葷-國中'!AS157</f>
        <v>0</v>
      </c>
      <c r="Q26" s="250"/>
      <c r="R26" s="245">
        <f>'葷-國中'!AU157</f>
        <v>0</v>
      </c>
      <c r="S26" s="244">
        <f>'葷-國中'!AV157</f>
        <v>0</v>
      </c>
      <c r="T26" s="244">
        <f>'葷-國中'!AW157</f>
        <v>0</v>
      </c>
      <c r="U26" s="244">
        <f>'葷-國中'!AX157</f>
        <v>0</v>
      </c>
      <c r="V26" s="244">
        <f>'葷-國中'!AY157</f>
        <v>0</v>
      </c>
      <c r="W26" s="244">
        <f>'葷-國中'!AZ157</f>
        <v>0</v>
      </c>
      <c r="X26" s="244">
        <f>'葷-國中'!BA157</f>
        <v>0</v>
      </c>
    </row>
    <row r="27" spans="1:24" ht="15.75" customHeight="1">
      <c r="A27" s="739" t="s">
        <v>333</v>
      </c>
      <c r="B27" s="739"/>
      <c r="C27" s="739"/>
      <c r="D27" s="739"/>
      <c r="E27" s="739"/>
      <c r="F27" s="739"/>
      <c r="G27" s="739"/>
      <c r="H27" s="739"/>
      <c r="I27" s="739"/>
      <c r="J27" s="739"/>
      <c r="K27" s="739"/>
      <c r="L27" s="739"/>
      <c r="M27" s="739"/>
      <c r="N27" s="739"/>
      <c r="O27" s="739"/>
      <c r="P27" s="739"/>
      <c r="Q27" s="739"/>
      <c r="R27" s="47"/>
      <c r="S27" s="47"/>
      <c r="T27" s="47"/>
      <c r="U27" s="47"/>
      <c r="V27" s="47"/>
      <c r="W27" s="1"/>
      <c r="X27" s="1"/>
    </row>
    <row r="28" spans="1:24" ht="15.75" customHeight="1">
      <c r="A28" s="740"/>
      <c r="B28" s="740"/>
      <c r="C28" s="740"/>
      <c r="D28" s="740"/>
      <c r="E28" s="740"/>
      <c r="F28" s="740"/>
      <c r="G28" s="740"/>
      <c r="H28" s="740"/>
      <c r="I28" s="740"/>
      <c r="J28" s="740"/>
      <c r="K28" s="740"/>
      <c r="L28" s="740"/>
      <c r="M28" s="740"/>
      <c r="N28" s="740"/>
      <c r="O28" s="740"/>
      <c r="P28" s="740"/>
      <c r="Q28" s="740"/>
      <c r="R28" s="47"/>
      <c r="S28" s="47"/>
      <c r="T28" s="47"/>
      <c r="U28" s="47"/>
      <c r="V28" s="47"/>
      <c r="W28" s="1"/>
      <c r="X28" s="1"/>
    </row>
    <row r="29" spans="1:24" ht="15.75" customHeight="1">
      <c r="A29" s="740"/>
      <c r="B29" s="740"/>
      <c r="C29" s="740"/>
      <c r="D29" s="740"/>
      <c r="E29" s="740"/>
      <c r="F29" s="740"/>
      <c r="G29" s="740"/>
      <c r="H29" s="740"/>
      <c r="I29" s="740"/>
      <c r="J29" s="740"/>
      <c r="K29" s="740"/>
      <c r="L29" s="740"/>
      <c r="M29" s="740"/>
      <c r="N29" s="740"/>
      <c r="O29" s="740"/>
      <c r="P29" s="740"/>
      <c r="Q29" s="740"/>
      <c r="R29" s="47"/>
      <c r="S29" s="47"/>
      <c r="T29" s="47"/>
      <c r="U29" s="47"/>
      <c r="V29" s="47"/>
      <c r="W29" s="1"/>
      <c r="X29" s="1"/>
    </row>
    <row r="30" spans="1:24" ht="33" customHeight="1">
      <c r="A30" s="740"/>
      <c r="B30" s="740"/>
      <c r="C30" s="740"/>
      <c r="D30" s="740"/>
      <c r="E30" s="740"/>
      <c r="F30" s="740"/>
      <c r="G30" s="740"/>
      <c r="H30" s="740"/>
      <c r="I30" s="740"/>
      <c r="J30" s="740"/>
      <c r="K30" s="740"/>
      <c r="L30" s="740"/>
      <c r="M30" s="740"/>
      <c r="N30" s="740"/>
      <c r="O30" s="740"/>
      <c r="P30" s="740"/>
      <c r="Q30" s="740"/>
      <c r="R30" s="47"/>
      <c r="S30" s="47"/>
      <c r="T30" s="47"/>
      <c r="U30" s="47"/>
      <c r="V30" s="47"/>
      <c r="W30" s="1"/>
      <c r="X30" s="1"/>
    </row>
    <row r="31" spans="1:24" ht="15.75" customHeight="1">
      <c r="D31" s="1"/>
      <c r="E31" s="1"/>
      <c r="F31" s="1"/>
      <c r="G31" s="372"/>
      <c r="H31" s="1"/>
      <c r="I31" s="377"/>
      <c r="J31" s="1"/>
      <c r="K31" s="377"/>
      <c r="L31" s="1"/>
      <c r="M31" s="377"/>
      <c r="N31" s="1"/>
      <c r="O31" s="377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372"/>
      <c r="H32" s="1"/>
      <c r="I32" s="377"/>
      <c r="J32" s="1"/>
      <c r="K32" s="377"/>
      <c r="L32" s="1"/>
      <c r="M32" s="377"/>
      <c r="N32" s="1"/>
      <c r="O32" s="377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D33" s="1"/>
      <c r="E33" s="1"/>
      <c r="F33" s="1"/>
      <c r="G33" s="372"/>
      <c r="H33" s="1"/>
      <c r="I33" s="377"/>
      <c r="J33" s="1"/>
      <c r="K33" s="377"/>
      <c r="L33" s="1"/>
      <c r="M33" s="377"/>
      <c r="N33" s="1"/>
      <c r="O33" s="377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4"/>
      <c r="B34" s="5"/>
      <c r="C34" s="5"/>
      <c r="R34" s="8"/>
    </row>
    <row r="35" spans="1:24" ht="15.75" customHeight="1">
      <c r="A35" s="4"/>
      <c r="B35" s="5"/>
      <c r="C35" s="5"/>
      <c r="R35" s="8"/>
    </row>
    <row r="36" spans="1:24" ht="15.75" customHeight="1">
      <c r="A36" s="4"/>
      <c r="B36" s="5"/>
      <c r="C36" s="5"/>
      <c r="R36" s="8"/>
    </row>
    <row r="37" spans="1:24" ht="15.75" customHeight="1">
      <c r="A37" s="4"/>
      <c r="B37" s="5"/>
      <c r="C37" s="5"/>
      <c r="R37" s="8"/>
    </row>
    <row r="38" spans="1:24" ht="15.75" customHeight="1">
      <c r="A38" s="4"/>
      <c r="B38" s="5"/>
      <c r="C38" s="5"/>
      <c r="R38" s="8"/>
    </row>
    <row r="39" spans="1:24" ht="15.75" customHeight="1">
      <c r="A39" s="4"/>
      <c r="B39" s="5"/>
      <c r="C39" s="5"/>
      <c r="R39" s="8"/>
    </row>
    <row r="40" spans="1:24" ht="15.75" customHeight="1">
      <c r="A40" s="4"/>
      <c r="B40" s="5"/>
      <c r="C40" s="5"/>
      <c r="R40" s="8"/>
    </row>
    <row r="41" spans="1:24" ht="15.75" customHeight="1">
      <c r="A41" s="4"/>
      <c r="B41" s="5"/>
      <c r="C41" s="5"/>
      <c r="R41" s="8"/>
    </row>
    <row r="42" spans="1:24" ht="15.75" customHeight="1">
      <c r="A42" s="4"/>
      <c r="B42" s="5"/>
      <c r="C42" s="5"/>
      <c r="R42" s="8"/>
    </row>
    <row r="43" spans="1:24" ht="15.75" customHeight="1">
      <c r="A43" s="4"/>
      <c r="B43" s="5"/>
      <c r="C43" s="5"/>
      <c r="R43" s="8"/>
    </row>
    <row r="44" spans="1:24" ht="15.75" customHeight="1">
      <c r="A44" s="4"/>
      <c r="B44" s="5"/>
      <c r="C44" s="5"/>
      <c r="R44" s="8"/>
    </row>
    <row r="45" spans="1:24" ht="15.75" customHeight="1">
      <c r="A45" s="4"/>
      <c r="B45" s="5"/>
      <c r="C45" s="5"/>
      <c r="R45" s="8"/>
    </row>
    <row r="46" spans="1:24" ht="15.75" customHeight="1">
      <c r="A46" s="4"/>
      <c r="B46" s="5"/>
      <c r="C46" s="5"/>
      <c r="R46" s="8"/>
    </row>
    <row r="47" spans="1:24" ht="15.75" customHeight="1">
      <c r="A47" s="4"/>
      <c r="B47" s="5"/>
      <c r="C47" s="5"/>
      <c r="R47" s="8"/>
    </row>
    <row r="48" spans="1:24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8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5.75" customHeight="1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  <c r="R998" s="6"/>
    </row>
    <row r="999" spans="1:18" ht="16.5">
      <c r="A999" s="4"/>
      <c r="B999" s="5"/>
      <c r="C999" s="5"/>
    </row>
    <row r="1000" spans="1:18" ht="16.5">
      <c r="A1000" s="4"/>
      <c r="B1000" s="5"/>
      <c r="C1000" s="5"/>
    </row>
  </sheetData>
  <mergeCells count="2">
    <mergeCell ref="A27:Q30"/>
    <mergeCell ref="A1:Q1"/>
  </mergeCells>
  <phoneticPr fontId="10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V964"/>
  <sheetViews>
    <sheetView zoomScale="130" zoomScaleNormal="130" workbookViewId="0">
      <pane xSplit="1" ySplit="1" topLeftCell="B6" activePane="bottomRight" state="frozen"/>
      <selection pane="topRight" activeCell="B1" sqref="B1"/>
      <selection pane="bottomLeft" activeCell="A3" sqref="A3"/>
      <selection pane="bottomRight" activeCell="N13" sqref="N13"/>
    </sheetView>
  </sheetViews>
  <sheetFormatPr defaultColWidth="11.25" defaultRowHeight="15" customHeight="1"/>
  <cols>
    <col min="1" max="1" width="5.625" style="548" customWidth="1"/>
    <col min="2" max="2" width="5.875" style="411" customWidth="1"/>
    <col min="3" max="3" width="6.375" style="434" customWidth="1"/>
    <col min="4" max="4" width="6.75" style="435" customWidth="1"/>
    <col min="5" max="5" width="10.75" style="460" customWidth="1"/>
    <col min="6" max="6" width="5.625" style="435" customWidth="1"/>
    <col min="7" max="7" width="7.5" style="722" customWidth="1"/>
    <col min="8" max="8" width="10.75" style="460" customWidth="1"/>
    <col min="9" max="9" width="6.75" style="435" customWidth="1"/>
    <col min="10" max="10" width="7.375" style="734" customWidth="1"/>
    <col min="11" max="11" width="5.75" style="460" customWidth="1"/>
    <col min="12" max="12" width="6.75" style="435" customWidth="1"/>
    <col min="13" max="13" width="5.75" style="722" customWidth="1"/>
    <col min="14" max="14" width="13.875" style="460" customWidth="1"/>
    <col min="15" max="15" width="7" style="435" customWidth="1"/>
    <col min="16" max="16" width="6" style="116" customWidth="1"/>
    <col min="17" max="17" width="10.75" style="536" customWidth="1"/>
    <col min="18" max="18" width="9.75" style="537" customWidth="1"/>
    <col min="19" max="19" width="6.375" style="151" customWidth="1"/>
    <col min="20" max="20" width="7.5" style="151" customWidth="1"/>
    <col min="21" max="21" width="6.75" style="151" customWidth="1"/>
    <col min="22" max="22" width="4.75" style="152" customWidth="1"/>
    <col min="23" max="23" width="5.75" style="151" customWidth="1"/>
    <col min="24" max="24" width="6.125" style="151" customWidth="1"/>
    <col min="25" max="25" width="8.375" style="153" customWidth="1"/>
    <col min="26" max="26" width="4.75" style="80" customWidth="1"/>
    <col min="27" max="27" width="8.5" style="19" customWidth="1"/>
    <col min="28" max="29" width="5.875" style="19" customWidth="1"/>
    <col min="30" max="41" width="5.875" style="20" customWidth="1"/>
    <col min="42" max="47" width="5.875" style="62" customWidth="1"/>
    <col min="48" max="48" width="5.875" style="64" customWidth="1"/>
  </cols>
  <sheetData>
    <row r="1" spans="1:48" ht="14.25" customHeight="1" thickBot="1">
      <c r="A1" s="538"/>
      <c r="B1" s="387" t="s">
        <v>0</v>
      </c>
      <c r="C1" s="412"/>
      <c r="D1" s="413"/>
      <c r="E1" s="436"/>
      <c r="F1" s="413"/>
      <c r="H1" s="436"/>
      <c r="I1" s="413"/>
      <c r="J1" s="723"/>
      <c r="K1" s="471"/>
      <c r="L1" s="472"/>
      <c r="N1" s="436"/>
      <c r="O1" s="413"/>
      <c r="P1" s="107"/>
      <c r="Q1" s="505"/>
      <c r="R1" s="506"/>
      <c r="S1" s="132"/>
      <c r="T1" s="132"/>
      <c r="U1" s="132"/>
      <c r="V1" s="132"/>
      <c r="W1" s="132"/>
      <c r="X1" s="132"/>
      <c r="Y1" s="133"/>
      <c r="Z1" s="48"/>
    </row>
    <row r="2" spans="1:48" ht="14.25" customHeight="1" thickBot="1">
      <c r="A2" s="539" t="s">
        <v>32</v>
      </c>
      <c r="B2" s="389" t="s">
        <v>1</v>
      </c>
      <c r="C2" s="414" t="s">
        <v>9</v>
      </c>
      <c r="D2" s="415" t="s">
        <v>10</v>
      </c>
      <c r="E2" s="437" t="s">
        <v>38</v>
      </c>
      <c r="F2" s="438" t="s">
        <v>10</v>
      </c>
      <c r="G2" s="81" t="s">
        <v>11</v>
      </c>
      <c r="H2" s="437" t="s">
        <v>39</v>
      </c>
      <c r="I2" s="438" t="s">
        <v>10</v>
      </c>
      <c r="J2" s="724" t="s">
        <v>11</v>
      </c>
      <c r="K2" s="473" t="s">
        <v>12</v>
      </c>
      <c r="L2" s="474" t="s">
        <v>10</v>
      </c>
      <c r="M2" s="81" t="s">
        <v>11</v>
      </c>
      <c r="N2" s="437" t="s">
        <v>36</v>
      </c>
      <c r="O2" s="438" t="s">
        <v>10</v>
      </c>
      <c r="P2" s="108" t="s">
        <v>11</v>
      </c>
      <c r="Q2" s="507" t="s">
        <v>123</v>
      </c>
      <c r="R2" s="508" t="s">
        <v>124</v>
      </c>
      <c r="S2" s="209" t="s">
        <v>2</v>
      </c>
      <c r="T2" s="209" t="s">
        <v>5</v>
      </c>
      <c r="U2" s="209" t="s">
        <v>4</v>
      </c>
      <c r="V2" s="209" t="s">
        <v>6</v>
      </c>
      <c r="W2" s="209" t="s">
        <v>7</v>
      </c>
      <c r="X2" s="209" t="s">
        <v>3</v>
      </c>
      <c r="Y2" s="212" t="s">
        <v>8</v>
      </c>
      <c r="Z2" s="74"/>
      <c r="AA2" s="21" t="s">
        <v>32</v>
      </c>
      <c r="AB2" s="21" t="s">
        <v>33</v>
      </c>
      <c r="AC2" s="21" t="s">
        <v>37</v>
      </c>
      <c r="AD2" s="22" t="s">
        <v>9</v>
      </c>
      <c r="AE2" s="23" t="s">
        <v>34</v>
      </c>
      <c r="AF2" s="24" t="s">
        <v>38</v>
      </c>
      <c r="AG2" s="24" t="s">
        <v>34</v>
      </c>
      <c r="AH2" s="24" t="s">
        <v>39</v>
      </c>
      <c r="AI2" s="23" t="s">
        <v>34</v>
      </c>
      <c r="AJ2" s="23" t="s">
        <v>30</v>
      </c>
      <c r="AK2" s="23" t="s">
        <v>34</v>
      </c>
      <c r="AL2" s="23" t="s">
        <v>36</v>
      </c>
      <c r="AM2" s="23" t="s">
        <v>34</v>
      </c>
      <c r="AN2" s="25" t="s">
        <v>41</v>
      </c>
      <c r="AO2" s="26" t="s">
        <v>42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49" t="s">
        <v>8</v>
      </c>
    </row>
    <row r="3" spans="1:48" ht="22.7" customHeight="1" thickBot="1">
      <c r="A3" s="540">
        <v>45810</v>
      </c>
      <c r="B3" s="391" t="s">
        <v>167</v>
      </c>
      <c r="C3" s="416" t="s">
        <v>13</v>
      </c>
      <c r="D3" s="417"/>
      <c r="E3" s="439" t="s">
        <v>200</v>
      </c>
      <c r="F3" s="440"/>
      <c r="G3" s="725" t="str">
        <f t="shared" ref="G3:G52" si="0">IF(F3,"公斤","")</f>
        <v/>
      </c>
      <c r="H3" s="439" t="s">
        <v>224</v>
      </c>
      <c r="I3" s="417"/>
      <c r="J3" s="726" t="str">
        <f t="shared" ref="J3:J34" si="1">IF(I3,"公斤","")</f>
        <v/>
      </c>
      <c r="K3" s="475" t="s">
        <v>14</v>
      </c>
      <c r="L3" s="476"/>
      <c r="M3" s="725" t="str">
        <f t="shared" ref="M3:M52" si="2">IF(L3,"公斤","")</f>
        <v/>
      </c>
      <c r="N3" s="711" t="s">
        <v>153</v>
      </c>
      <c r="O3" s="417"/>
      <c r="P3" s="109" t="str">
        <f t="shared" ref="P3:P52" si="3">IF(O3,"公斤","")</f>
        <v/>
      </c>
      <c r="Q3" s="509" t="s">
        <v>273</v>
      </c>
      <c r="R3" s="510"/>
      <c r="S3" s="261">
        <v>5</v>
      </c>
      <c r="T3" s="261">
        <v>2.2920129870129871</v>
      </c>
      <c r="U3" s="261">
        <v>2.0100000000000002</v>
      </c>
      <c r="V3" s="261">
        <v>0</v>
      </c>
      <c r="W3" s="261">
        <v>0</v>
      </c>
      <c r="X3" s="261">
        <v>2.5740259740259739</v>
      </c>
      <c r="Y3" s="262">
        <v>696</v>
      </c>
      <c r="Z3" s="75"/>
      <c r="AA3" s="27">
        <f>A3</f>
        <v>45810</v>
      </c>
      <c r="AB3" s="27" t="str">
        <f>A4</f>
        <v>一</v>
      </c>
      <c r="AC3" s="27" t="str">
        <f>B3</f>
        <v>R1</v>
      </c>
      <c r="AD3" s="20" t="str">
        <f>C3</f>
        <v>白米飯</v>
      </c>
      <c r="AE3" s="28" t="str">
        <f>C4&amp;" "&amp;C5&amp;" "&amp;C6&amp;" "&amp;C7&amp;" "&amp;C8&amp;" "&amp;C9</f>
        <v xml:space="preserve">米     </v>
      </c>
      <c r="AF3" s="20" t="str">
        <f t="shared" ref="AF3" si="4">E3</f>
        <v>蒜泥白肉</v>
      </c>
      <c r="AG3" s="28" t="str">
        <f>E4&amp;" "&amp;E5&amp;" "&amp;E6&amp;" "&amp;E7&amp;" "&amp;E8&amp;" "&amp;E9</f>
        <v xml:space="preserve">豬後腿肉 時蔬 胡蘿蔔 大蒜  </v>
      </c>
      <c r="AH3" s="20" t="str">
        <f>H3</f>
        <v>蛋香花椰</v>
      </c>
      <c r="AI3" s="28" t="str">
        <f>H4&amp;" "&amp;H5&amp;" "&amp;H6&amp;" "&amp;H7&amp;" "&amp;H8&amp;" "&amp;H9</f>
        <v xml:space="preserve">雞蛋 冷凍青花菜 胡蘿蔔 大蒜  </v>
      </c>
      <c r="AJ3" s="20" t="str">
        <f>K3</f>
        <v>時蔬</v>
      </c>
      <c r="AK3" s="28" t="str">
        <f>K4&amp;" "&amp;K5&amp;" "&amp;K6&amp;" "&amp;K7&amp;" "&amp;L8&amp;" "&amp;L9</f>
        <v xml:space="preserve">蔬菜 大蒜    </v>
      </c>
      <c r="AL3" s="20" t="str">
        <f>N3</f>
        <v>海芽針菇湯</v>
      </c>
      <c r="AM3" s="28" t="str">
        <f>N4&amp;" "&amp;N5&amp;" "&amp;N6&amp;" "&amp;N7&amp;" "&amp;N8&amp;" "&amp;N9</f>
        <v xml:space="preserve">金針菇 乾裙帶菜 薑 豬後腿肉  </v>
      </c>
      <c r="AN3" s="29" t="str">
        <f>Q3</f>
        <v>水果</v>
      </c>
      <c r="AO3" s="28">
        <f t="shared" ref="AO3" si="5">R3</f>
        <v>0</v>
      </c>
      <c r="AP3" s="63">
        <f t="shared" ref="AP3:AV3" si="6">S3</f>
        <v>5</v>
      </c>
      <c r="AQ3" s="63">
        <f t="shared" si="6"/>
        <v>2.2920129870129871</v>
      </c>
      <c r="AR3" s="63">
        <f t="shared" si="6"/>
        <v>2.0100000000000002</v>
      </c>
      <c r="AS3" s="63">
        <f t="shared" si="6"/>
        <v>0</v>
      </c>
      <c r="AT3" s="63">
        <f t="shared" si="6"/>
        <v>0</v>
      </c>
      <c r="AU3" s="63">
        <f t="shared" si="6"/>
        <v>2.5740259740259739</v>
      </c>
      <c r="AV3" s="65">
        <f t="shared" si="6"/>
        <v>696</v>
      </c>
    </row>
    <row r="4" spans="1:48" ht="22.7" customHeight="1">
      <c r="A4" s="541" t="s">
        <v>129</v>
      </c>
      <c r="B4" s="393"/>
      <c r="C4" s="418" t="s">
        <v>15</v>
      </c>
      <c r="D4" s="355">
        <v>10</v>
      </c>
      <c r="E4" s="441" t="s">
        <v>16</v>
      </c>
      <c r="F4" s="442">
        <v>6.5</v>
      </c>
      <c r="G4" s="727" t="str">
        <f>IF(F4,"公斤","")</f>
        <v>公斤</v>
      </c>
      <c r="H4" s="441" t="s">
        <v>17</v>
      </c>
      <c r="I4" s="424">
        <v>3</v>
      </c>
      <c r="J4" s="728" t="str">
        <f t="shared" si="1"/>
        <v>公斤</v>
      </c>
      <c r="K4" s="477" t="s">
        <v>12</v>
      </c>
      <c r="L4" s="478">
        <v>7</v>
      </c>
      <c r="M4" s="727" t="str">
        <f>IF(L4,"公斤","")</f>
        <v>公斤</v>
      </c>
      <c r="N4" s="445" t="s">
        <v>122</v>
      </c>
      <c r="O4" s="353">
        <v>1.5</v>
      </c>
      <c r="P4" s="110" t="str">
        <f>IF(O4,"公斤","")</f>
        <v>公斤</v>
      </c>
      <c r="Q4" s="511"/>
      <c r="R4" s="512"/>
      <c r="S4" s="136"/>
      <c r="T4" s="136"/>
      <c r="U4" s="136"/>
      <c r="V4" s="137"/>
      <c r="W4" s="136"/>
      <c r="X4" s="136"/>
      <c r="Y4" s="138"/>
      <c r="Z4" s="75"/>
      <c r="AA4" s="21"/>
      <c r="AB4" s="21"/>
      <c r="AC4" s="21"/>
    </row>
    <row r="5" spans="1:48" ht="22.7" customHeight="1">
      <c r="A5" s="541"/>
      <c r="B5" s="394"/>
      <c r="C5" s="419"/>
      <c r="D5" s="341"/>
      <c r="E5" s="443" t="s">
        <v>14</v>
      </c>
      <c r="F5" s="444">
        <v>3</v>
      </c>
      <c r="G5" s="727" t="str">
        <f t="shared" si="0"/>
        <v>公斤</v>
      </c>
      <c r="H5" s="461" t="s">
        <v>54</v>
      </c>
      <c r="I5" s="353">
        <v>7</v>
      </c>
      <c r="J5" s="728" t="str">
        <f t="shared" si="1"/>
        <v>公斤</v>
      </c>
      <c r="K5" s="479" t="s">
        <v>18</v>
      </c>
      <c r="L5" s="480">
        <v>0.05</v>
      </c>
      <c r="M5" s="727" t="str">
        <f t="shared" si="2"/>
        <v>公斤</v>
      </c>
      <c r="N5" s="445" t="s">
        <v>118</v>
      </c>
      <c r="O5" s="353">
        <v>0.1</v>
      </c>
      <c r="P5" s="111" t="str">
        <f t="shared" si="3"/>
        <v>公斤</v>
      </c>
      <c r="Q5" s="513"/>
      <c r="R5" s="514"/>
      <c r="S5" s="136"/>
      <c r="T5" s="136"/>
      <c r="U5" s="136"/>
      <c r="V5" s="137"/>
      <c r="W5" s="139"/>
      <c r="X5" s="136"/>
      <c r="Y5" s="138"/>
      <c r="Z5" s="76"/>
      <c r="AA5" s="21"/>
      <c r="AB5" s="21"/>
      <c r="AC5" s="21"/>
    </row>
    <row r="6" spans="1:48" ht="22.7" customHeight="1">
      <c r="A6" s="541"/>
      <c r="B6" s="394"/>
      <c r="C6" s="419"/>
      <c r="D6" s="341"/>
      <c r="E6" s="445" t="s">
        <v>19</v>
      </c>
      <c r="F6" s="353">
        <v>0.5</v>
      </c>
      <c r="G6" s="727" t="str">
        <f t="shared" si="0"/>
        <v>公斤</v>
      </c>
      <c r="H6" s="445" t="s">
        <v>19</v>
      </c>
      <c r="I6" s="353">
        <v>1</v>
      </c>
      <c r="J6" s="728" t="str">
        <f t="shared" si="1"/>
        <v>公斤</v>
      </c>
      <c r="K6" s="479"/>
      <c r="L6" s="480"/>
      <c r="M6" s="727" t="str">
        <f t="shared" si="2"/>
        <v/>
      </c>
      <c r="N6" s="445" t="s">
        <v>20</v>
      </c>
      <c r="O6" s="353">
        <v>0.05</v>
      </c>
      <c r="P6" s="111" t="str">
        <f t="shared" si="3"/>
        <v>公斤</v>
      </c>
      <c r="Q6" s="513"/>
      <c r="R6" s="514"/>
      <c r="S6" s="136"/>
      <c r="T6" s="136"/>
      <c r="U6" s="136"/>
      <c r="V6" s="137"/>
      <c r="W6" s="136"/>
      <c r="X6" s="136"/>
      <c r="Y6" s="138"/>
      <c r="Z6" s="75"/>
      <c r="AA6" s="21"/>
      <c r="AB6" s="21"/>
      <c r="AC6" s="21"/>
    </row>
    <row r="7" spans="1:48" ht="22.7" customHeight="1" thickBot="1">
      <c r="A7" s="541"/>
      <c r="B7" s="394"/>
      <c r="C7" s="419"/>
      <c r="D7" s="341"/>
      <c r="E7" s="445" t="s">
        <v>18</v>
      </c>
      <c r="F7" s="353">
        <v>0.05</v>
      </c>
      <c r="G7" s="727" t="str">
        <f t="shared" si="0"/>
        <v>公斤</v>
      </c>
      <c r="H7" s="443" t="s">
        <v>18</v>
      </c>
      <c r="I7" s="357">
        <v>0.05</v>
      </c>
      <c r="J7" s="728" t="str">
        <f t="shared" si="1"/>
        <v>公斤</v>
      </c>
      <c r="K7" s="479"/>
      <c r="L7" s="480"/>
      <c r="M7" s="727" t="str">
        <f t="shared" si="2"/>
        <v/>
      </c>
      <c r="N7" s="445" t="s">
        <v>16</v>
      </c>
      <c r="O7" s="353">
        <v>0.6</v>
      </c>
      <c r="P7" s="111" t="str">
        <f t="shared" si="3"/>
        <v>公斤</v>
      </c>
      <c r="Q7" s="513"/>
      <c r="R7" s="514"/>
      <c r="S7" s="136"/>
      <c r="T7" s="136"/>
      <c r="U7" s="136"/>
      <c r="V7" s="137"/>
      <c r="W7" s="136"/>
      <c r="X7" s="136"/>
      <c r="Y7" s="138"/>
      <c r="Z7" s="100"/>
      <c r="AA7" s="21"/>
      <c r="AB7" s="21"/>
      <c r="AC7" s="21"/>
    </row>
    <row r="8" spans="1:48" ht="22.7" customHeight="1" thickBot="1">
      <c r="A8" s="541"/>
      <c r="B8" s="394"/>
      <c r="C8" s="419"/>
      <c r="D8" s="341"/>
      <c r="E8" s="445"/>
      <c r="F8" s="353"/>
      <c r="G8" s="727" t="str">
        <f t="shared" si="0"/>
        <v/>
      </c>
      <c r="H8" s="443"/>
      <c r="I8" s="357"/>
      <c r="J8" s="728" t="str">
        <f t="shared" si="1"/>
        <v/>
      </c>
      <c r="K8" s="479"/>
      <c r="L8" s="480"/>
      <c r="M8" s="727" t="str">
        <f t="shared" si="2"/>
        <v/>
      </c>
      <c r="N8" s="445"/>
      <c r="O8" s="353"/>
      <c r="P8" s="111" t="str">
        <f t="shared" si="3"/>
        <v/>
      </c>
      <c r="Q8" s="513"/>
      <c r="R8" s="514"/>
      <c r="S8" s="136"/>
      <c r="T8" s="136"/>
      <c r="U8" s="136"/>
      <c r="V8" s="137"/>
      <c r="W8" s="136"/>
      <c r="X8" s="136"/>
      <c r="Y8" s="138"/>
      <c r="Z8" s="100"/>
      <c r="AA8" s="21"/>
      <c r="AB8" s="21"/>
      <c r="AC8" s="21"/>
    </row>
    <row r="9" spans="1:48" s="102" customFormat="1" ht="22.7" customHeight="1" thickBot="1">
      <c r="A9" s="541"/>
      <c r="B9" s="395"/>
      <c r="C9" s="420"/>
      <c r="D9" s="354"/>
      <c r="E9" s="446"/>
      <c r="F9" s="427"/>
      <c r="G9" s="727" t="str">
        <f t="shared" si="0"/>
        <v/>
      </c>
      <c r="H9" s="462"/>
      <c r="I9" s="463"/>
      <c r="J9" s="728" t="str">
        <f t="shared" si="1"/>
        <v/>
      </c>
      <c r="K9" s="473"/>
      <c r="L9" s="474"/>
      <c r="M9" s="727" t="str">
        <f t="shared" si="2"/>
        <v/>
      </c>
      <c r="N9" s="458"/>
      <c r="O9" s="360"/>
      <c r="P9" s="112" t="str">
        <f t="shared" si="3"/>
        <v/>
      </c>
      <c r="Q9" s="515"/>
      <c r="R9" s="516"/>
      <c r="S9" s="140"/>
      <c r="T9" s="140"/>
      <c r="U9" s="140"/>
      <c r="V9" s="141"/>
      <c r="W9" s="140"/>
      <c r="X9" s="140"/>
      <c r="Y9" s="142"/>
      <c r="Z9" s="75"/>
      <c r="AA9" s="103"/>
      <c r="AB9" s="103"/>
      <c r="AC9" s="103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4"/>
      <c r="AQ9" s="104"/>
      <c r="AR9" s="104"/>
      <c r="AS9" s="104"/>
      <c r="AT9" s="104"/>
      <c r="AU9" s="104"/>
      <c r="AV9" s="105"/>
    </row>
    <row r="10" spans="1:48" s="102" customFormat="1" ht="22.7" customHeight="1" thickBot="1">
      <c r="A10" s="540">
        <f>A3+1</f>
        <v>45811</v>
      </c>
      <c r="B10" s="391" t="s">
        <v>168</v>
      </c>
      <c r="C10" s="421" t="s">
        <v>21</v>
      </c>
      <c r="D10" s="422"/>
      <c r="E10" s="447" t="s">
        <v>201</v>
      </c>
      <c r="F10" s="448"/>
      <c r="G10" s="725" t="str">
        <f t="shared" si="0"/>
        <v/>
      </c>
      <c r="H10" s="464" t="s">
        <v>144</v>
      </c>
      <c r="I10" s="465"/>
      <c r="J10" s="726" t="str">
        <f t="shared" si="1"/>
        <v/>
      </c>
      <c r="K10" s="475" t="s">
        <v>14</v>
      </c>
      <c r="L10" s="476"/>
      <c r="M10" s="725" t="str">
        <f t="shared" si="2"/>
        <v/>
      </c>
      <c r="N10" s="439" t="s">
        <v>313</v>
      </c>
      <c r="O10" s="712"/>
      <c r="P10" s="112" t="str">
        <f t="shared" si="3"/>
        <v/>
      </c>
      <c r="Q10" s="517" t="s">
        <v>274</v>
      </c>
      <c r="R10" s="510"/>
      <c r="S10" s="261">
        <v>5.625</v>
      </c>
      <c r="T10" s="261">
        <v>2.5353571428571429</v>
      </c>
      <c r="U10" s="261">
        <v>1.9100000000000001</v>
      </c>
      <c r="V10" s="261">
        <v>0</v>
      </c>
      <c r="W10" s="261">
        <v>0</v>
      </c>
      <c r="X10" s="261">
        <v>3.1607142857142856</v>
      </c>
      <c r="Y10" s="262">
        <v>793</v>
      </c>
      <c r="Z10" s="75"/>
      <c r="AA10" s="27">
        <f>A10</f>
        <v>45811</v>
      </c>
      <c r="AB10" s="27" t="str">
        <f>A11</f>
        <v>二</v>
      </c>
      <c r="AC10" s="27" t="str">
        <f>B10</f>
        <v>R2</v>
      </c>
      <c r="AD10" s="20" t="str">
        <f>C10</f>
        <v>糙米飯</v>
      </c>
      <c r="AE10" s="28" t="str">
        <f>C11&amp;" "&amp;C12&amp;" "&amp;C13&amp;" "&amp;C14&amp;" "&amp;C15&amp;" "&amp;C16</f>
        <v xml:space="preserve">米 糙米    </v>
      </c>
      <c r="AF10" s="20" t="str">
        <f t="shared" ref="AF10" si="7">E10</f>
        <v>番茄燒雞</v>
      </c>
      <c r="AG10" s="28" t="str">
        <f>E11&amp;" "&amp;E12&amp;" "&amp;E13&amp;" "&amp;E14&amp;" "&amp;E15&amp;" "&amp;E16</f>
        <v xml:space="preserve">肉雞 大番茄 馬鈴薯 大蒜 番茄醬 </v>
      </c>
      <c r="AH10" s="20" t="str">
        <f>H10</f>
        <v>關東煮</v>
      </c>
      <c r="AI10" s="28" t="str">
        <f>H11&amp;" "&amp;H12&amp;" "&amp;H13&amp;" "&amp;H14&amp;" "&amp;H15&amp;" "&amp;H16</f>
        <v xml:space="preserve">凍豆腐 甜玉米 白蘿蔔 大蒜 柴魚片 </v>
      </c>
      <c r="AJ10" s="20" t="str">
        <f>K10</f>
        <v>時蔬</v>
      </c>
      <c r="AK10" s="28" t="str">
        <f>K11&amp;" "&amp;K12&amp;" "&amp;K13&amp;" "&amp;K14&amp;" "&amp;L15&amp;" "&amp;L16</f>
        <v xml:space="preserve">蔬菜 大蒜    </v>
      </c>
      <c r="AL10" s="20" t="str">
        <f>N10</f>
        <v>時瓜湯</v>
      </c>
      <c r="AM10" s="28" t="str">
        <f>N11&amp;" "&amp;N12&amp;" "&amp;N13&amp;" "&amp;N14&amp;" "&amp;N15&amp;" "&amp;N16</f>
        <v xml:space="preserve">時瓜 薑 排骨   </v>
      </c>
      <c r="AN10" s="29" t="str">
        <f>Q10</f>
        <v>TAP豆奶</v>
      </c>
      <c r="AO10" s="28">
        <f t="shared" ref="AO10" si="8">R10</f>
        <v>0</v>
      </c>
      <c r="AP10" s="63">
        <f t="shared" ref="AP10:AV10" si="9">S10</f>
        <v>5.625</v>
      </c>
      <c r="AQ10" s="63">
        <f t="shared" si="9"/>
        <v>2.5353571428571429</v>
      </c>
      <c r="AR10" s="63">
        <f t="shared" si="9"/>
        <v>1.9100000000000001</v>
      </c>
      <c r="AS10" s="63">
        <f t="shared" si="9"/>
        <v>0</v>
      </c>
      <c r="AT10" s="63">
        <f t="shared" si="9"/>
        <v>0</v>
      </c>
      <c r="AU10" s="63">
        <f t="shared" si="9"/>
        <v>3.1607142857142856</v>
      </c>
      <c r="AV10" s="65">
        <f t="shared" si="9"/>
        <v>793</v>
      </c>
    </row>
    <row r="11" spans="1:48" s="77" customFormat="1" ht="22.7" customHeight="1">
      <c r="A11" s="541" t="s">
        <v>126</v>
      </c>
      <c r="B11" s="393"/>
      <c r="C11" s="418" t="s">
        <v>15</v>
      </c>
      <c r="D11" s="355">
        <v>7</v>
      </c>
      <c r="E11" s="449" t="s">
        <v>136</v>
      </c>
      <c r="F11" s="450">
        <v>10</v>
      </c>
      <c r="G11" s="727" t="str">
        <f t="shared" si="0"/>
        <v>公斤</v>
      </c>
      <c r="H11" s="441" t="s">
        <v>143</v>
      </c>
      <c r="I11" s="466">
        <v>3</v>
      </c>
      <c r="J11" s="728" t="str">
        <f t="shared" si="1"/>
        <v>公斤</v>
      </c>
      <c r="K11" s="477" t="s">
        <v>12</v>
      </c>
      <c r="L11" s="478">
        <v>7</v>
      </c>
      <c r="M11" s="727" t="str">
        <f t="shared" si="2"/>
        <v>公斤</v>
      </c>
      <c r="N11" s="441" t="s">
        <v>48</v>
      </c>
      <c r="O11" s="424">
        <v>5</v>
      </c>
      <c r="P11" s="111" t="str">
        <f t="shared" si="3"/>
        <v>公斤</v>
      </c>
      <c r="Q11" s="511"/>
      <c r="R11" s="512"/>
      <c r="S11" s="136"/>
      <c r="T11" s="136"/>
      <c r="U11" s="136"/>
      <c r="V11" s="137"/>
      <c r="W11" s="136"/>
      <c r="X11" s="136"/>
      <c r="Y11" s="138"/>
      <c r="Z11" s="75"/>
      <c r="AA11" s="21"/>
      <c r="AB11" s="21"/>
      <c r="AC11" s="21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98"/>
      <c r="AQ11" s="98"/>
      <c r="AR11" s="98"/>
      <c r="AS11" s="98"/>
      <c r="AT11" s="98"/>
      <c r="AU11" s="98"/>
      <c r="AV11" s="99"/>
    </row>
    <row r="12" spans="1:48" ht="22.7" customHeight="1">
      <c r="A12" s="541"/>
      <c r="B12" s="394"/>
      <c r="C12" s="419" t="s">
        <v>23</v>
      </c>
      <c r="D12" s="341">
        <v>3</v>
      </c>
      <c r="E12" s="451" t="s">
        <v>202</v>
      </c>
      <c r="F12" s="356">
        <v>3</v>
      </c>
      <c r="G12" s="727" t="str">
        <f t="shared" si="0"/>
        <v>公斤</v>
      </c>
      <c r="H12" s="443" t="s">
        <v>155</v>
      </c>
      <c r="I12" s="357">
        <v>3</v>
      </c>
      <c r="J12" s="728" t="str">
        <f t="shared" si="1"/>
        <v>公斤</v>
      </c>
      <c r="K12" s="479" t="s">
        <v>18</v>
      </c>
      <c r="L12" s="480">
        <v>0.05</v>
      </c>
      <c r="M12" s="727" t="str">
        <f t="shared" si="2"/>
        <v>公斤</v>
      </c>
      <c r="N12" s="445" t="s">
        <v>20</v>
      </c>
      <c r="O12" s="353">
        <v>0.05</v>
      </c>
      <c r="P12" s="111" t="str">
        <f t="shared" si="3"/>
        <v>公斤</v>
      </c>
      <c r="Q12" s="513"/>
      <c r="R12" s="514"/>
      <c r="S12" s="136"/>
      <c r="T12" s="136"/>
      <c r="U12" s="136"/>
      <c r="V12" s="137"/>
      <c r="W12" s="139"/>
      <c r="X12" s="136"/>
      <c r="Y12" s="138"/>
      <c r="Z12" s="76"/>
      <c r="AA12" s="21"/>
      <c r="AB12" s="21"/>
      <c r="AC12" s="21"/>
    </row>
    <row r="13" spans="1:48" ht="22.7" customHeight="1">
      <c r="A13" s="541"/>
      <c r="B13" s="394"/>
      <c r="C13" s="419"/>
      <c r="D13" s="341"/>
      <c r="E13" s="445" t="s">
        <v>203</v>
      </c>
      <c r="F13" s="353">
        <v>2</v>
      </c>
      <c r="G13" s="727" t="str">
        <f t="shared" si="0"/>
        <v>公斤</v>
      </c>
      <c r="H13" s="443" t="s">
        <v>145</v>
      </c>
      <c r="I13" s="357">
        <v>4</v>
      </c>
      <c r="J13" s="728" t="str">
        <f t="shared" si="1"/>
        <v>公斤</v>
      </c>
      <c r="K13" s="479"/>
      <c r="L13" s="480"/>
      <c r="M13" s="727" t="str">
        <f t="shared" si="2"/>
        <v/>
      </c>
      <c r="N13" s="445" t="s">
        <v>31</v>
      </c>
      <c r="O13" s="353">
        <v>1</v>
      </c>
      <c r="P13" s="111" t="str">
        <f t="shared" si="3"/>
        <v>公斤</v>
      </c>
      <c r="Q13" s="513"/>
      <c r="R13" s="514"/>
      <c r="S13" s="136"/>
      <c r="T13" s="136"/>
      <c r="U13" s="136"/>
      <c r="V13" s="137"/>
      <c r="W13" s="136"/>
      <c r="X13" s="136"/>
      <c r="Y13" s="138"/>
      <c r="Z13" s="75"/>
      <c r="AA13" s="21"/>
      <c r="AB13" s="21"/>
      <c r="AC13" s="21"/>
    </row>
    <row r="14" spans="1:48" ht="22.7" customHeight="1" thickBot="1">
      <c r="A14" s="541"/>
      <c r="B14" s="394"/>
      <c r="C14" s="419"/>
      <c r="D14" s="341"/>
      <c r="E14" s="445" t="s">
        <v>18</v>
      </c>
      <c r="F14" s="353">
        <v>0.05</v>
      </c>
      <c r="G14" s="727" t="str">
        <f t="shared" si="0"/>
        <v>公斤</v>
      </c>
      <c r="H14" s="445" t="s">
        <v>18</v>
      </c>
      <c r="I14" s="353">
        <v>0.05</v>
      </c>
      <c r="J14" s="728" t="str">
        <f t="shared" si="1"/>
        <v>公斤</v>
      </c>
      <c r="K14" s="479"/>
      <c r="L14" s="480"/>
      <c r="M14" s="727" t="str">
        <f t="shared" si="2"/>
        <v/>
      </c>
      <c r="N14" s="445"/>
      <c r="O14" s="353"/>
      <c r="P14" s="111" t="str">
        <f t="shared" si="3"/>
        <v/>
      </c>
      <c r="Q14" s="513"/>
      <c r="R14" s="514"/>
      <c r="S14" s="136"/>
      <c r="T14" s="136"/>
      <c r="U14" s="136"/>
      <c r="V14" s="137"/>
      <c r="W14" s="136"/>
      <c r="X14" s="136"/>
      <c r="Y14" s="138"/>
      <c r="Z14" s="100"/>
      <c r="AA14" s="21"/>
      <c r="AB14" s="21"/>
      <c r="AC14" s="21"/>
    </row>
    <row r="15" spans="1:48" ht="22.7" customHeight="1" thickBot="1">
      <c r="A15" s="541"/>
      <c r="B15" s="394"/>
      <c r="C15" s="419"/>
      <c r="D15" s="341"/>
      <c r="E15" s="445" t="s">
        <v>204</v>
      </c>
      <c r="F15" s="353"/>
      <c r="G15" s="727" t="str">
        <f t="shared" si="0"/>
        <v/>
      </c>
      <c r="H15" s="443" t="s">
        <v>44</v>
      </c>
      <c r="I15" s="357">
        <v>0.01</v>
      </c>
      <c r="J15" s="728" t="str">
        <f t="shared" si="1"/>
        <v>公斤</v>
      </c>
      <c r="K15" s="479"/>
      <c r="L15" s="480"/>
      <c r="M15" s="727" t="str">
        <f t="shared" si="2"/>
        <v/>
      </c>
      <c r="N15" s="445"/>
      <c r="O15" s="353"/>
      <c r="P15" s="111" t="str">
        <f t="shared" si="3"/>
        <v/>
      </c>
      <c r="Q15" s="513"/>
      <c r="R15" s="514"/>
      <c r="S15" s="136"/>
      <c r="T15" s="136"/>
      <c r="U15" s="136"/>
      <c r="V15" s="137"/>
      <c r="W15" s="136"/>
      <c r="X15" s="136"/>
      <c r="Y15" s="138"/>
      <c r="Z15" s="91"/>
      <c r="AA15" s="21"/>
      <c r="AB15" s="21"/>
      <c r="AC15" s="21"/>
    </row>
    <row r="16" spans="1:48" s="102" customFormat="1" ht="22.7" customHeight="1" thickBot="1">
      <c r="A16" s="541"/>
      <c r="B16" s="395"/>
      <c r="C16" s="420"/>
      <c r="D16" s="354"/>
      <c r="E16" s="446"/>
      <c r="F16" s="427"/>
      <c r="G16" s="727" t="str">
        <f t="shared" si="0"/>
        <v/>
      </c>
      <c r="H16" s="462"/>
      <c r="I16" s="463"/>
      <c r="J16" s="728" t="str">
        <f t="shared" si="1"/>
        <v/>
      </c>
      <c r="K16" s="473"/>
      <c r="L16" s="474"/>
      <c r="M16" s="727" t="str">
        <f t="shared" si="2"/>
        <v/>
      </c>
      <c r="N16" s="446"/>
      <c r="O16" s="427"/>
      <c r="P16" s="112" t="str">
        <f t="shared" si="3"/>
        <v/>
      </c>
      <c r="Q16" s="515"/>
      <c r="R16" s="516"/>
      <c r="S16" s="140"/>
      <c r="T16" s="140"/>
      <c r="U16" s="140"/>
      <c r="V16" s="141"/>
      <c r="W16" s="140"/>
      <c r="X16" s="140"/>
      <c r="Y16" s="142"/>
      <c r="Z16" s="75"/>
      <c r="AA16" s="103"/>
      <c r="AB16" s="103"/>
      <c r="AC16" s="103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4"/>
      <c r="AQ16" s="104"/>
      <c r="AR16" s="104"/>
      <c r="AS16" s="104"/>
      <c r="AT16" s="104"/>
      <c r="AU16" s="104"/>
      <c r="AV16" s="105"/>
    </row>
    <row r="17" spans="1:48" s="90" customFormat="1" ht="22.7" customHeight="1" thickBot="1">
      <c r="A17" s="540">
        <f>A10+1</f>
        <v>45812</v>
      </c>
      <c r="B17" s="391" t="s">
        <v>169</v>
      </c>
      <c r="C17" s="737" t="s">
        <v>189</v>
      </c>
      <c r="D17" s="738"/>
      <c r="E17" s="439" t="s">
        <v>205</v>
      </c>
      <c r="F17" s="417"/>
      <c r="G17" s="725" t="str">
        <f t="shared" si="0"/>
        <v/>
      </c>
      <c r="H17" s="439" t="s">
        <v>225</v>
      </c>
      <c r="I17" s="417"/>
      <c r="J17" s="726" t="str">
        <f t="shared" si="1"/>
        <v/>
      </c>
      <c r="K17" s="481" t="s">
        <v>14</v>
      </c>
      <c r="L17" s="482"/>
      <c r="M17" s="725" t="str">
        <f t="shared" si="2"/>
        <v/>
      </c>
      <c r="N17" s="713" t="s">
        <v>154</v>
      </c>
      <c r="O17" s="714"/>
      <c r="P17" s="113" t="str">
        <f t="shared" si="3"/>
        <v/>
      </c>
      <c r="Q17" s="509" t="s">
        <v>273</v>
      </c>
      <c r="R17" s="518"/>
      <c r="S17" s="261">
        <v>5</v>
      </c>
      <c r="T17" s="261">
        <v>3</v>
      </c>
      <c r="U17" s="261">
        <v>1.35</v>
      </c>
      <c r="V17" s="261">
        <v>0</v>
      </c>
      <c r="W17" s="261">
        <v>0</v>
      </c>
      <c r="X17" s="261">
        <v>2.9870129870129869</v>
      </c>
      <c r="Y17" s="262">
        <v>743</v>
      </c>
      <c r="Z17" s="75"/>
      <c r="AA17" s="27">
        <f>A17</f>
        <v>45812</v>
      </c>
      <c r="AB17" s="27" t="str">
        <f>A18</f>
        <v>三</v>
      </c>
      <c r="AC17" s="27" t="str">
        <f>B17</f>
        <v>R3</v>
      </c>
      <c r="AD17" s="20" t="str">
        <f>C17</f>
        <v>拌麵特餐</v>
      </c>
      <c r="AE17" s="28" t="str">
        <f>C18&amp;" "&amp;C19&amp;" "&amp;C20&amp;" "&amp;C21&amp;" "&amp;C22&amp;" "&amp;C23</f>
        <v xml:space="preserve">麵條     </v>
      </c>
      <c r="AF17" s="20" t="str">
        <f t="shared" ref="AF17" si="10">E17</f>
        <v>拌麵配料</v>
      </c>
      <c r="AG17" s="28" t="str">
        <f>E18&amp;" "&amp;E19&amp;" "&amp;E20&amp;" "&amp;E21&amp;" "&amp;E22&amp;" "&amp;E23</f>
        <v xml:space="preserve">豬後腿肉 時蔬 胡蘿蔔 乾香菇 油蔥酥 </v>
      </c>
      <c r="AH17" s="20" t="str">
        <f>H17</f>
        <v>快樂雞堡</v>
      </c>
      <c r="AI17" s="28" t="str">
        <f>H18&amp;" "&amp;H19&amp;" "&amp;H20&amp;" "&amp;H21&amp;" "&amp;H22&amp;" "&amp;H23</f>
        <v xml:space="preserve">快樂雞堡     </v>
      </c>
      <c r="AJ17" s="20" t="str">
        <f>K17</f>
        <v>時蔬</v>
      </c>
      <c r="AK17" s="28" t="str">
        <f>K18&amp;" "&amp;K19&amp;" "&amp;K20&amp;" "&amp;K21&amp;" "&amp;L22&amp;" "&amp;L23</f>
        <v xml:space="preserve">蔬菜 大蒜    </v>
      </c>
      <c r="AL17" s="20" t="str">
        <f>N17</f>
        <v>花椰濃湯</v>
      </c>
      <c r="AM17" s="28" t="str">
        <f>N18&amp;" "&amp;N19&amp;" "&amp;N20&amp;" "&amp;N21&amp;" "&amp;N22&amp;" "&amp;N23</f>
        <v xml:space="preserve">冷凍青花菜 火腿丁 雞蛋 玉米濃湯粉  </v>
      </c>
      <c r="AN17" s="29" t="str">
        <f t="shared" ref="AN17" si="11">Q17</f>
        <v>水果</v>
      </c>
      <c r="AO17" s="28">
        <f t="shared" ref="AO17" si="12">R17</f>
        <v>0</v>
      </c>
      <c r="AP17" s="63">
        <f t="shared" ref="AP17:AV17" si="13">S17</f>
        <v>5</v>
      </c>
      <c r="AQ17" s="63">
        <f t="shared" si="13"/>
        <v>3</v>
      </c>
      <c r="AR17" s="63">
        <f t="shared" si="13"/>
        <v>1.35</v>
      </c>
      <c r="AS17" s="63">
        <f t="shared" si="13"/>
        <v>0</v>
      </c>
      <c r="AT17" s="63">
        <f t="shared" si="13"/>
        <v>0</v>
      </c>
      <c r="AU17" s="63">
        <f t="shared" si="13"/>
        <v>2.9870129870129869</v>
      </c>
      <c r="AV17" s="65">
        <f t="shared" si="13"/>
        <v>743</v>
      </c>
    </row>
    <row r="18" spans="1:48" s="77" customFormat="1" ht="22.7" customHeight="1">
      <c r="A18" s="541" t="s">
        <v>127</v>
      </c>
      <c r="B18" s="393"/>
      <c r="C18" s="423" t="s">
        <v>190</v>
      </c>
      <c r="D18" s="424">
        <v>15</v>
      </c>
      <c r="E18" s="441" t="s">
        <v>16</v>
      </c>
      <c r="F18" s="424">
        <v>6</v>
      </c>
      <c r="G18" s="727" t="str">
        <f t="shared" si="0"/>
        <v>公斤</v>
      </c>
      <c r="H18" s="441" t="s">
        <v>225</v>
      </c>
      <c r="I18" s="424">
        <v>5</v>
      </c>
      <c r="J18" s="728" t="str">
        <f t="shared" si="1"/>
        <v>公斤</v>
      </c>
      <c r="K18" s="483" t="s">
        <v>12</v>
      </c>
      <c r="L18" s="484">
        <v>7</v>
      </c>
      <c r="M18" s="727" t="str">
        <f t="shared" si="2"/>
        <v>公斤</v>
      </c>
      <c r="N18" s="715" t="s">
        <v>54</v>
      </c>
      <c r="O18" s="716">
        <v>2.5</v>
      </c>
      <c r="P18" s="111" t="str">
        <f t="shared" si="3"/>
        <v>公斤</v>
      </c>
      <c r="Q18" s="519"/>
      <c r="R18" s="520"/>
      <c r="S18" s="136"/>
      <c r="T18" s="136"/>
      <c r="U18" s="136"/>
      <c r="V18" s="137"/>
      <c r="W18" s="136"/>
      <c r="X18" s="136"/>
      <c r="Y18" s="138"/>
      <c r="Z18" s="75"/>
      <c r="AA18" s="21"/>
      <c r="AB18" s="21"/>
      <c r="AC18" s="21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98"/>
      <c r="AQ18" s="98"/>
      <c r="AR18" s="98"/>
      <c r="AS18" s="98"/>
      <c r="AT18" s="98"/>
      <c r="AU18" s="98"/>
      <c r="AV18" s="99"/>
    </row>
    <row r="19" spans="1:48" ht="22.7" customHeight="1">
      <c r="A19" s="541"/>
      <c r="B19" s="394"/>
      <c r="C19" s="425"/>
      <c r="D19" s="353"/>
      <c r="E19" s="445" t="s">
        <v>206</v>
      </c>
      <c r="F19" s="353">
        <v>3</v>
      </c>
      <c r="G19" s="727" t="str">
        <f t="shared" si="0"/>
        <v>公斤</v>
      </c>
      <c r="H19" s="445"/>
      <c r="I19" s="353"/>
      <c r="J19" s="728" t="str">
        <f t="shared" si="1"/>
        <v/>
      </c>
      <c r="K19" s="485" t="s">
        <v>18</v>
      </c>
      <c r="L19" s="486">
        <v>0.05</v>
      </c>
      <c r="M19" s="727" t="str">
        <f t="shared" si="2"/>
        <v>公斤</v>
      </c>
      <c r="N19" s="461" t="s">
        <v>234</v>
      </c>
      <c r="O19" s="361">
        <v>0.5</v>
      </c>
      <c r="P19" s="111" t="str">
        <f t="shared" si="3"/>
        <v>公斤</v>
      </c>
      <c r="Q19" s="519"/>
      <c r="R19" s="521"/>
      <c r="S19" s="136"/>
      <c r="T19" s="136"/>
      <c r="U19" s="136"/>
      <c r="V19" s="137"/>
      <c r="W19" s="139"/>
      <c r="X19" s="136"/>
      <c r="Y19" s="138"/>
      <c r="Z19" s="76"/>
      <c r="AA19" s="21"/>
      <c r="AB19" s="21"/>
      <c r="AC19" s="21"/>
    </row>
    <row r="20" spans="1:48" ht="22.7" customHeight="1">
      <c r="A20" s="541"/>
      <c r="B20" s="394"/>
      <c r="C20" s="425"/>
      <c r="D20" s="353"/>
      <c r="E20" s="445" t="s">
        <v>19</v>
      </c>
      <c r="F20" s="353">
        <v>0.5</v>
      </c>
      <c r="G20" s="727" t="str">
        <f t="shared" si="0"/>
        <v>公斤</v>
      </c>
      <c r="H20" s="445"/>
      <c r="I20" s="353"/>
      <c r="J20" s="728" t="str">
        <f t="shared" si="1"/>
        <v/>
      </c>
      <c r="K20" s="485"/>
      <c r="L20" s="486"/>
      <c r="M20" s="727" t="str">
        <f t="shared" si="2"/>
        <v/>
      </c>
      <c r="N20" s="461" t="s">
        <v>297</v>
      </c>
      <c r="O20" s="361">
        <v>1.5</v>
      </c>
      <c r="P20" s="111" t="str">
        <f t="shared" si="3"/>
        <v>公斤</v>
      </c>
      <c r="Q20" s="519"/>
      <c r="R20" s="521"/>
      <c r="S20" s="136"/>
      <c r="T20" s="136"/>
      <c r="U20" s="136"/>
      <c r="V20" s="137"/>
      <c r="W20" s="136"/>
      <c r="X20" s="136"/>
      <c r="Y20" s="138"/>
      <c r="Z20" s="75"/>
      <c r="AA20" s="21"/>
      <c r="AB20" s="21"/>
      <c r="AC20" s="21"/>
    </row>
    <row r="21" spans="1:48" ht="22.7" customHeight="1" thickBot="1">
      <c r="A21" s="541"/>
      <c r="B21" s="394"/>
      <c r="C21" s="425"/>
      <c r="D21" s="353"/>
      <c r="E21" s="445" t="s">
        <v>26</v>
      </c>
      <c r="F21" s="353">
        <v>0.05</v>
      </c>
      <c r="G21" s="727" t="str">
        <f t="shared" si="0"/>
        <v>公斤</v>
      </c>
      <c r="H21" s="445"/>
      <c r="I21" s="353"/>
      <c r="J21" s="728" t="str">
        <f t="shared" si="1"/>
        <v/>
      </c>
      <c r="K21" s="485"/>
      <c r="L21" s="486"/>
      <c r="M21" s="727" t="str">
        <f t="shared" si="2"/>
        <v/>
      </c>
      <c r="N21" s="445" t="s">
        <v>314</v>
      </c>
      <c r="O21" s="353"/>
      <c r="P21" s="111" t="str">
        <f t="shared" si="3"/>
        <v/>
      </c>
      <c r="Q21" s="519"/>
      <c r="R21" s="521"/>
      <c r="S21" s="136"/>
      <c r="T21" s="136"/>
      <c r="U21" s="136"/>
      <c r="V21" s="137"/>
      <c r="W21" s="136"/>
      <c r="X21" s="136"/>
      <c r="Y21" s="138"/>
      <c r="Z21" s="100"/>
      <c r="AA21" s="21"/>
      <c r="AB21" s="21"/>
      <c r="AC21" s="21"/>
    </row>
    <row r="22" spans="1:48" ht="22.7" customHeight="1" thickBot="1">
      <c r="A22" s="541"/>
      <c r="B22" s="394"/>
      <c r="C22" s="425"/>
      <c r="D22" s="353"/>
      <c r="E22" s="446" t="s">
        <v>47</v>
      </c>
      <c r="F22" s="427">
        <v>0.01</v>
      </c>
      <c r="G22" s="727" t="str">
        <f t="shared" si="0"/>
        <v>公斤</v>
      </c>
      <c r="H22" s="445"/>
      <c r="I22" s="353"/>
      <c r="J22" s="728" t="str">
        <f t="shared" si="1"/>
        <v/>
      </c>
      <c r="K22" s="485"/>
      <c r="L22" s="486"/>
      <c r="M22" s="727" t="str">
        <f t="shared" si="2"/>
        <v/>
      </c>
      <c r="N22" s="445"/>
      <c r="O22" s="353"/>
      <c r="P22" s="111" t="str">
        <f t="shared" si="3"/>
        <v/>
      </c>
      <c r="Q22" s="519"/>
      <c r="R22" s="521"/>
      <c r="S22" s="136"/>
      <c r="T22" s="136"/>
      <c r="U22" s="136"/>
      <c r="V22" s="137"/>
      <c r="W22" s="136"/>
      <c r="X22" s="136"/>
      <c r="Y22" s="138"/>
      <c r="Z22" s="91"/>
      <c r="AA22" s="21"/>
      <c r="AB22" s="21"/>
      <c r="AC22" s="21"/>
    </row>
    <row r="23" spans="1:48" s="102" customFormat="1" ht="22.7" customHeight="1" thickBot="1">
      <c r="A23" s="541"/>
      <c r="B23" s="395"/>
      <c r="C23" s="426"/>
      <c r="D23" s="427"/>
      <c r="E23" s="446"/>
      <c r="F23" s="427"/>
      <c r="G23" s="727" t="str">
        <f t="shared" si="0"/>
        <v/>
      </c>
      <c r="H23" s="446"/>
      <c r="I23" s="427"/>
      <c r="J23" s="728" t="str">
        <f t="shared" si="1"/>
        <v/>
      </c>
      <c r="K23" s="487"/>
      <c r="L23" s="488"/>
      <c r="M23" s="727" t="str">
        <f t="shared" si="2"/>
        <v/>
      </c>
      <c r="N23" s="446"/>
      <c r="O23" s="427"/>
      <c r="P23" s="112" t="str">
        <f t="shared" si="3"/>
        <v/>
      </c>
      <c r="Q23" s="519"/>
      <c r="R23" s="521"/>
      <c r="S23" s="140"/>
      <c r="T23" s="140"/>
      <c r="U23" s="140"/>
      <c r="V23" s="141"/>
      <c r="W23" s="140"/>
      <c r="X23" s="140"/>
      <c r="Y23" s="142"/>
      <c r="Z23" s="75"/>
      <c r="AA23" s="103"/>
      <c r="AB23" s="103"/>
      <c r="AC23" s="103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4"/>
      <c r="AQ23" s="104"/>
      <c r="AR23" s="104"/>
      <c r="AS23" s="104"/>
      <c r="AT23" s="104"/>
      <c r="AU23" s="104"/>
      <c r="AV23" s="105"/>
    </row>
    <row r="24" spans="1:48" s="102" customFormat="1" ht="22.7" customHeight="1" thickBot="1">
      <c r="A24" s="542">
        <v>45813</v>
      </c>
      <c r="B24" s="397" t="s">
        <v>170</v>
      </c>
      <c r="C24" s="421" t="s">
        <v>21</v>
      </c>
      <c r="D24" s="428"/>
      <c r="E24" s="439" t="s">
        <v>207</v>
      </c>
      <c r="F24" s="417"/>
      <c r="G24" s="725" t="str">
        <f t="shared" si="0"/>
        <v/>
      </c>
      <c r="H24" s="439" t="s">
        <v>226</v>
      </c>
      <c r="I24" s="467"/>
      <c r="J24" s="726" t="str">
        <f t="shared" si="1"/>
        <v/>
      </c>
      <c r="K24" s="489" t="s">
        <v>14</v>
      </c>
      <c r="L24" s="490"/>
      <c r="M24" s="725" t="str">
        <f t="shared" si="2"/>
        <v/>
      </c>
      <c r="N24" s="711" t="s">
        <v>119</v>
      </c>
      <c r="O24" s="417"/>
      <c r="P24" s="112" t="str">
        <f t="shared" si="3"/>
        <v/>
      </c>
      <c r="Q24" s="509" t="s">
        <v>75</v>
      </c>
      <c r="R24" s="522"/>
      <c r="S24" s="261">
        <v>6</v>
      </c>
      <c r="T24" s="261">
        <v>1.8887987012987013</v>
      </c>
      <c r="U24" s="261">
        <v>1.5</v>
      </c>
      <c r="V24" s="261"/>
      <c r="W24" s="261"/>
      <c r="X24" s="261">
        <v>2.2775974025974026</v>
      </c>
      <c r="Y24" s="262">
        <v>743.3157467532468</v>
      </c>
      <c r="Z24" s="75"/>
      <c r="AA24" s="27">
        <f>A24</f>
        <v>45813</v>
      </c>
      <c r="AB24" s="27" t="str">
        <f>A25</f>
        <v>四</v>
      </c>
      <c r="AC24" s="27" t="str">
        <f>B24</f>
        <v>R4</v>
      </c>
      <c r="AD24" s="20" t="str">
        <f>C24</f>
        <v>糙米飯</v>
      </c>
      <c r="AE24" s="28" t="str">
        <f>C25&amp;" "&amp;C26&amp;" "&amp;C27&amp;" "&amp;C28&amp;" "&amp;C29&amp;" "&amp;C30</f>
        <v xml:space="preserve">米 糙米    </v>
      </c>
      <c r="AF24" s="20" t="str">
        <f t="shared" ref="AF24" si="14">E24</f>
        <v>沙茶魷魚</v>
      </c>
      <c r="AG24" s="28" t="str">
        <f>E25&amp;" "&amp;E26&amp;" "&amp;E27&amp;" "&amp;E28&amp;" "&amp;E29&amp;" "&amp;E30</f>
        <v>阿根廷魷 豬後腿肉 豆薯 胡蘿蔔 大蒜 沙茶醬</v>
      </c>
      <c r="AH24" s="20" t="str">
        <f>H24</f>
        <v>海結油腐</v>
      </c>
      <c r="AI24" s="28" t="str">
        <f>H25&amp;" "&amp;H26&amp;" "&amp;H27&amp;" "&amp;H28&amp;" "&amp;H29&amp;" "&amp;H30</f>
        <v xml:space="preserve">海帶結 四角油豆腐 胡蘿蔔 大蒜  </v>
      </c>
      <c r="AJ24" s="20" t="str">
        <f>K24</f>
        <v>時蔬</v>
      </c>
      <c r="AK24" s="28" t="str">
        <f>K25&amp;" "&amp;K26&amp;" "&amp;K27&amp;" "&amp;K28&amp;" "&amp;L29&amp;" "&amp;L30</f>
        <v xml:space="preserve">蔬菜 大蒜    </v>
      </c>
      <c r="AL24" s="20" t="str">
        <f>N24</f>
        <v>仙草雙Q甜湯</v>
      </c>
      <c r="AM24" s="28" t="str">
        <f>N25&amp;" "&amp;N26&amp;" "&amp;N27&amp;" "&amp;N28&amp;" "&amp;N29&amp;" "&amp;N30</f>
        <v xml:space="preserve">仙草凍 芋圓 地瓜圓 二砂糖  </v>
      </c>
      <c r="AN24" s="29" t="str">
        <f t="shared" ref="AN24" si="15">Q24</f>
        <v>果汁</v>
      </c>
      <c r="AO24" s="28">
        <f t="shared" ref="AO24" si="16">R24</f>
        <v>0</v>
      </c>
      <c r="AP24" s="63">
        <f t="shared" ref="AP24:AV24" si="17">S24</f>
        <v>6</v>
      </c>
      <c r="AQ24" s="63">
        <f t="shared" si="17"/>
        <v>1.8887987012987013</v>
      </c>
      <c r="AR24" s="63">
        <f t="shared" si="17"/>
        <v>1.5</v>
      </c>
      <c r="AS24" s="63">
        <f t="shared" si="17"/>
        <v>0</v>
      </c>
      <c r="AT24" s="63">
        <f t="shared" si="17"/>
        <v>0</v>
      </c>
      <c r="AU24" s="63">
        <f t="shared" si="17"/>
        <v>2.2775974025974026</v>
      </c>
      <c r="AV24" s="65">
        <f t="shared" si="17"/>
        <v>743.3157467532468</v>
      </c>
    </row>
    <row r="25" spans="1:48" s="77" customFormat="1" ht="22.7" customHeight="1">
      <c r="A25" s="543" t="s">
        <v>67</v>
      </c>
      <c r="B25" s="399"/>
      <c r="C25" s="418" t="s">
        <v>15</v>
      </c>
      <c r="D25" s="355">
        <v>7</v>
      </c>
      <c r="E25" s="452" t="s">
        <v>208</v>
      </c>
      <c r="F25" s="424">
        <v>3.5</v>
      </c>
      <c r="G25" s="727" t="str">
        <f t="shared" si="0"/>
        <v>公斤</v>
      </c>
      <c r="H25" s="445" t="s">
        <v>83</v>
      </c>
      <c r="I25" s="353">
        <v>4</v>
      </c>
      <c r="J25" s="728" t="str">
        <f t="shared" si="1"/>
        <v>公斤</v>
      </c>
      <c r="K25" s="491" t="s">
        <v>12</v>
      </c>
      <c r="L25" s="492">
        <v>7</v>
      </c>
      <c r="M25" s="727" t="str">
        <f t="shared" si="2"/>
        <v>公斤</v>
      </c>
      <c r="N25" s="717" t="s">
        <v>102</v>
      </c>
      <c r="O25" s="424">
        <v>4</v>
      </c>
      <c r="P25" s="111" t="str">
        <f t="shared" si="3"/>
        <v>公斤</v>
      </c>
      <c r="Q25" s="523"/>
      <c r="R25" s="524"/>
      <c r="S25" s="136"/>
      <c r="T25" s="136"/>
      <c r="U25" s="136"/>
      <c r="V25" s="137"/>
      <c r="W25" s="136"/>
      <c r="X25" s="136"/>
      <c r="Y25" s="138"/>
      <c r="Z25" s="75"/>
      <c r="AA25" s="21"/>
      <c r="AB25" s="21"/>
      <c r="AC25" s="21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98"/>
      <c r="AQ25" s="98"/>
      <c r="AR25" s="98"/>
      <c r="AS25" s="98"/>
      <c r="AT25" s="98"/>
      <c r="AU25" s="98"/>
      <c r="AV25" s="99"/>
    </row>
    <row r="26" spans="1:48" ht="22.7" customHeight="1">
      <c r="A26" s="543"/>
      <c r="B26" s="400"/>
      <c r="C26" s="419" t="s">
        <v>23</v>
      </c>
      <c r="D26" s="341">
        <v>3</v>
      </c>
      <c r="E26" s="445" t="s">
        <v>16</v>
      </c>
      <c r="F26" s="353">
        <v>3</v>
      </c>
      <c r="G26" s="727" t="str">
        <f t="shared" si="0"/>
        <v>公斤</v>
      </c>
      <c r="H26" s="445" t="s">
        <v>227</v>
      </c>
      <c r="I26" s="353">
        <v>3</v>
      </c>
      <c r="J26" s="728" t="str">
        <f t="shared" si="1"/>
        <v>公斤</v>
      </c>
      <c r="K26" s="493" t="s">
        <v>18</v>
      </c>
      <c r="L26" s="494">
        <v>0.05</v>
      </c>
      <c r="M26" s="727" t="str">
        <f t="shared" si="2"/>
        <v>公斤</v>
      </c>
      <c r="N26" s="458" t="s">
        <v>103</v>
      </c>
      <c r="O26" s="353">
        <v>1</v>
      </c>
      <c r="P26" s="111" t="str">
        <f t="shared" si="3"/>
        <v>公斤</v>
      </c>
      <c r="Q26" s="525"/>
      <c r="R26" s="526"/>
      <c r="S26" s="136"/>
      <c r="T26" s="136"/>
      <c r="U26" s="136"/>
      <c r="V26" s="137"/>
      <c r="W26" s="139"/>
      <c r="X26" s="136"/>
      <c r="Y26" s="138"/>
      <c r="Z26" s="76"/>
      <c r="AA26" s="21"/>
      <c r="AB26" s="21"/>
      <c r="AC26" s="21"/>
    </row>
    <row r="27" spans="1:48" ht="22.7" customHeight="1">
      <c r="A27" s="543"/>
      <c r="B27" s="400"/>
      <c r="C27" s="419"/>
      <c r="D27" s="341"/>
      <c r="E27" s="445" t="s">
        <v>158</v>
      </c>
      <c r="F27" s="353">
        <v>3</v>
      </c>
      <c r="G27" s="727" t="str">
        <f t="shared" si="0"/>
        <v>公斤</v>
      </c>
      <c r="H27" s="445" t="s">
        <v>19</v>
      </c>
      <c r="I27" s="353">
        <v>0.5</v>
      </c>
      <c r="J27" s="728" t="str">
        <f t="shared" si="1"/>
        <v>公斤</v>
      </c>
      <c r="K27" s="493"/>
      <c r="L27" s="494"/>
      <c r="M27" s="727" t="str">
        <f t="shared" si="2"/>
        <v/>
      </c>
      <c r="N27" s="458" t="s">
        <v>104</v>
      </c>
      <c r="O27" s="353">
        <v>1</v>
      </c>
      <c r="P27" s="111" t="str">
        <f t="shared" si="3"/>
        <v>公斤</v>
      </c>
      <c r="Q27" s="525"/>
      <c r="R27" s="526"/>
      <c r="S27" s="136"/>
      <c r="T27" s="136"/>
      <c r="U27" s="136"/>
      <c r="V27" s="137"/>
      <c r="W27" s="136"/>
      <c r="X27" s="136"/>
      <c r="Y27" s="138"/>
      <c r="Z27" s="75"/>
      <c r="AA27" s="21"/>
      <c r="AB27" s="21"/>
      <c r="AC27" s="21"/>
    </row>
    <row r="28" spans="1:48" ht="22.7" customHeight="1" thickBot="1">
      <c r="A28" s="543"/>
      <c r="B28" s="400"/>
      <c r="C28" s="419"/>
      <c r="D28" s="341"/>
      <c r="E28" s="445" t="s">
        <v>19</v>
      </c>
      <c r="F28" s="353">
        <v>0.5</v>
      </c>
      <c r="G28" s="727" t="str">
        <f t="shared" si="0"/>
        <v>公斤</v>
      </c>
      <c r="H28" s="445" t="s">
        <v>18</v>
      </c>
      <c r="I28" s="353">
        <v>0.05</v>
      </c>
      <c r="J28" s="728" t="str">
        <f t="shared" si="1"/>
        <v>公斤</v>
      </c>
      <c r="K28" s="493"/>
      <c r="L28" s="494"/>
      <c r="M28" s="727" t="str">
        <f t="shared" si="2"/>
        <v/>
      </c>
      <c r="N28" s="458" t="s">
        <v>27</v>
      </c>
      <c r="O28" s="353">
        <v>1</v>
      </c>
      <c r="P28" s="111" t="str">
        <f t="shared" si="3"/>
        <v>公斤</v>
      </c>
      <c r="Q28" s="525"/>
      <c r="R28" s="526"/>
      <c r="S28" s="136"/>
      <c r="T28" s="136"/>
      <c r="U28" s="136"/>
      <c r="V28" s="137"/>
      <c r="W28" s="136"/>
      <c r="X28" s="136"/>
      <c r="Y28" s="138"/>
      <c r="Z28" s="100"/>
      <c r="AA28" s="21"/>
      <c r="AB28" s="21"/>
      <c r="AC28" s="21"/>
    </row>
    <row r="29" spans="1:48" ht="22.7" customHeight="1" thickBot="1">
      <c r="A29" s="543"/>
      <c r="B29" s="400"/>
      <c r="C29" s="419"/>
      <c r="D29" s="341"/>
      <c r="E29" s="445" t="s">
        <v>18</v>
      </c>
      <c r="F29" s="353">
        <v>0.05</v>
      </c>
      <c r="G29" s="727" t="str">
        <f t="shared" si="0"/>
        <v>公斤</v>
      </c>
      <c r="H29" s="445"/>
      <c r="I29" s="353"/>
      <c r="J29" s="728" t="str">
        <f t="shared" si="1"/>
        <v/>
      </c>
      <c r="K29" s="493"/>
      <c r="L29" s="494"/>
      <c r="M29" s="727" t="str">
        <f t="shared" si="2"/>
        <v/>
      </c>
      <c r="N29" s="458"/>
      <c r="O29" s="353"/>
      <c r="P29" s="111" t="str">
        <f t="shared" si="3"/>
        <v/>
      </c>
      <c r="Q29" s="525"/>
      <c r="R29" s="526"/>
      <c r="S29" s="136"/>
      <c r="T29" s="136"/>
      <c r="U29" s="136"/>
      <c r="V29" s="137"/>
      <c r="W29" s="136"/>
      <c r="X29" s="136"/>
      <c r="Y29" s="138"/>
      <c r="Z29" s="91"/>
      <c r="AA29" s="21"/>
      <c r="AB29" s="21"/>
      <c r="AC29" s="21"/>
    </row>
    <row r="30" spans="1:48" s="102" customFormat="1" ht="22.7" customHeight="1" thickBot="1">
      <c r="A30" s="543"/>
      <c r="B30" s="400"/>
      <c r="C30" s="419"/>
      <c r="D30" s="341"/>
      <c r="E30" s="445" t="s">
        <v>111</v>
      </c>
      <c r="F30" s="353"/>
      <c r="G30" s="727" t="str">
        <f t="shared" si="0"/>
        <v/>
      </c>
      <c r="H30" s="445"/>
      <c r="I30" s="353"/>
      <c r="J30" s="728" t="str">
        <f t="shared" si="1"/>
        <v/>
      </c>
      <c r="K30" s="493"/>
      <c r="L30" s="494"/>
      <c r="M30" s="727" t="str">
        <f t="shared" si="2"/>
        <v/>
      </c>
      <c r="N30" s="458"/>
      <c r="O30" s="353"/>
      <c r="P30" s="112" t="str">
        <f t="shared" si="3"/>
        <v/>
      </c>
      <c r="Q30" s="525"/>
      <c r="R30" s="526"/>
      <c r="S30" s="140"/>
      <c r="T30" s="140"/>
      <c r="U30" s="140"/>
      <c r="V30" s="141"/>
      <c r="W30" s="140"/>
      <c r="X30" s="140"/>
      <c r="Y30" s="142"/>
      <c r="Z30" s="75"/>
      <c r="AA30" s="103"/>
      <c r="AB30" s="103"/>
      <c r="AC30" s="103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4"/>
      <c r="AQ30" s="104"/>
      <c r="AR30" s="104"/>
      <c r="AS30" s="104"/>
      <c r="AT30" s="104"/>
      <c r="AU30" s="104"/>
      <c r="AV30" s="105"/>
    </row>
    <row r="31" spans="1:48" s="90" customFormat="1" ht="22.7" customHeight="1" thickBot="1">
      <c r="A31" s="542">
        <f>A24+1</f>
        <v>45814</v>
      </c>
      <c r="B31" s="397" t="s">
        <v>171</v>
      </c>
      <c r="C31" s="421" t="s">
        <v>131</v>
      </c>
      <c r="D31" s="428"/>
      <c r="E31" s="439" t="s">
        <v>138</v>
      </c>
      <c r="F31" s="417"/>
      <c r="G31" s="725" t="str">
        <f t="shared" si="0"/>
        <v/>
      </c>
      <c r="H31" s="439" t="s">
        <v>228</v>
      </c>
      <c r="I31" s="467"/>
      <c r="J31" s="726" t="str">
        <f t="shared" si="1"/>
        <v/>
      </c>
      <c r="K31" s="489" t="s">
        <v>14</v>
      </c>
      <c r="L31" s="490"/>
      <c r="M31" s="725" t="str">
        <f t="shared" si="2"/>
        <v/>
      </c>
      <c r="N31" s="711" t="s">
        <v>338</v>
      </c>
      <c r="O31" s="417"/>
      <c r="P31" s="113" t="str">
        <f t="shared" si="3"/>
        <v/>
      </c>
      <c r="Q31" s="509" t="s">
        <v>275</v>
      </c>
      <c r="R31" s="430"/>
      <c r="S31" s="261">
        <v>5.2</v>
      </c>
      <c r="T31" s="261">
        <v>3</v>
      </c>
      <c r="U31" s="261">
        <v>1.105</v>
      </c>
      <c r="V31" s="261"/>
      <c r="W31" s="261"/>
      <c r="X31" s="261">
        <v>3.7272727272727275</v>
      </c>
      <c r="Y31" s="262">
        <v>832.1704545454545</v>
      </c>
      <c r="Z31" s="75"/>
      <c r="AA31" s="27">
        <f>A31</f>
        <v>45814</v>
      </c>
      <c r="AB31" s="27" t="str">
        <f>A32</f>
        <v>五</v>
      </c>
      <c r="AC31" s="27" t="str">
        <f>B31</f>
        <v>R5</v>
      </c>
      <c r="AD31" s="20" t="str">
        <f>C31</f>
        <v>紫米飯</v>
      </c>
      <c r="AE31" s="28" t="str">
        <f>C32&amp;" "&amp;C33&amp;" "&amp;C34&amp;" "&amp;C35&amp;" "&amp;C36&amp;" "&amp;C37</f>
        <v xml:space="preserve">米 黑糯米    </v>
      </c>
      <c r="AF31" s="20" t="str">
        <f t="shared" ref="AF31" si="18">E31</f>
        <v>香滷雞翅</v>
      </c>
      <c r="AG31" s="28" t="str">
        <f>E32&amp;" "&amp;E33&amp;" "&amp;E34&amp;" "&amp;E35&amp;" "&amp;E36&amp;" "&amp;E37</f>
        <v xml:space="preserve">雞翅     </v>
      </c>
      <c r="AH31" s="20" t="str">
        <f>H31</f>
        <v>紅仁炒蛋</v>
      </c>
      <c r="AI31" s="28" t="str">
        <f>H32&amp;" "&amp;H33&amp;" "&amp;H34&amp;" "&amp;H35&amp;" "&amp;H36&amp;" "&amp;H37</f>
        <v xml:space="preserve">胡蘿蔔 雞蛋 大蒜   </v>
      </c>
      <c r="AJ31" s="20" t="str">
        <f>K31</f>
        <v>時蔬</v>
      </c>
      <c r="AK31" s="28" t="str">
        <f>K32&amp;" "&amp;K33&amp;" "&amp;K34&amp;" "&amp;K35&amp;" "&amp;L36&amp;" "&amp;L37</f>
        <v xml:space="preserve">蔬菜 大蒜    </v>
      </c>
      <c r="AL31" s="20" t="str">
        <f>N31</f>
        <v>鮮魚豆腐湯</v>
      </c>
      <c r="AM31" s="28" t="str">
        <f>N32&amp;" "&amp;N33&amp;" "&amp;N34&amp;" "&amp;N35&amp;" "&amp;N36&amp;" "&amp;N37</f>
        <v xml:space="preserve">虱目魚柳條 豆腐 薑 九層塔  </v>
      </c>
      <c r="AN31" s="29" t="str">
        <f t="shared" ref="AN31" si="19">Q31</f>
        <v>保久乳</v>
      </c>
      <c r="AO31" s="28">
        <f t="shared" ref="AO31" si="20">R31</f>
        <v>0</v>
      </c>
      <c r="AP31" s="63">
        <f t="shared" ref="AP31:AV31" si="21">S31</f>
        <v>5.2</v>
      </c>
      <c r="AQ31" s="63">
        <f t="shared" si="21"/>
        <v>3</v>
      </c>
      <c r="AR31" s="63">
        <f t="shared" si="21"/>
        <v>1.105</v>
      </c>
      <c r="AS31" s="63">
        <f t="shared" si="21"/>
        <v>0</v>
      </c>
      <c r="AT31" s="63">
        <f t="shared" si="21"/>
        <v>0</v>
      </c>
      <c r="AU31" s="63">
        <f t="shared" si="21"/>
        <v>3.7272727272727275</v>
      </c>
      <c r="AV31" s="65">
        <f t="shared" si="21"/>
        <v>832.1704545454545</v>
      </c>
    </row>
    <row r="32" spans="1:48" s="77" customFormat="1" ht="22.7" customHeight="1">
      <c r="A32" s="543" t="s">
        <v>128</v>
      </c>
      <c r="B32" s="400"/>
      <c r="C32" s="419" t="s">
        <v>15</v>
      </c>
      <c r="D32" s="341">
        <v>10</v>
      </c>
      <c r="E32" s="445" t="s">
        <v>139</v>
      </c>
      <c r="F32" s="353">
        <v>9</v>
      </c>
      <c r="G32" s="727" t="str">
        <f t="shared" si="0"/>
        <v>公斤</v>
      </c>
      <c r="H32" s="445" t="s">
        <v>62</v>
      </c>
      <c r="I32" s="357">
        <v>3</v>
      </c>
      <c r="J32" s="728" t="str">
        <f t="shared" si="1"/>
        <v>公斤</v>
      </c>
      <c r="K32" s="495" t="s">
        <v>12</v>
      </c>
      <c r="L32" s="496">
        <v>7</v>
      </c>
      <c r="M32" s="727" t="str">
        <f t="shared" si="2"/>
        <v>公斤</v>
      </c>
      <c r="N32" s="445" t="s">
        <v>339</v>
      </c>
      <c r="O32" s="353">
        <v>2</v>
      </c>
      <c r="P32" s="111" t="str">
        <f t="shared" si="3"/>
        <v>公斤</v>
      </c>
      <c r="Q32" s="525"/>
      <c r="R32" s="526"/>
      <c r="S32" s="136"/>
      <c r="T32" s="136"/>
      <c r="U32" s="136"/>
      <c r="V32" s="137"/>
      <c r="W32" s="136"/>
      <c r="X32" s="136"/>
      <c r="Y32" s="138"/>
      <c r="Z32" s="75"/>
      <c r="AA32" s="21"/>
      <c r="AB32" s="21"/>
      <c r="AC32" s="21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98"/>
      <c r="AQ32" s="98"/>
      <c r="AR32" s="98"/>
      <c r="AS32" s="98"/>
      <c r="AT32" s="98"/>
      <c r="AU32" s="98"/>
      <c r="AV32" s="99"/>
    </row>
    <row r="33" spans="1:48" ht="22.7" customHeight="1">
      <c r="A33" s="543"/>
      <c r="B33" s="400"/>
      <c r="C33" s="419" t="s">
        <v>132</v>
      </c>
      <c r="D33" s="341">
        <v>0.4</v>
      </c>
      <c r="E33" s="445"/>
      <c r="F33" s="353"/>
      <c r="G33" s="727" t="str">
        <f t="shared" si="0"/>
        <v/>
      </c>
      <c r="H33" s="443" t="s">
        <v>17</v>
      </c>
      <c r="I33" s="357">
        <v>4</v>
      </c>
      <c r="J33" s="728" t="str">
        <f t="shared" si="1"/>
        <v>公斤</v>
      </c>
      <c r="K33" s="493" t="s">
        <v>18</v>
      </c>
      <c r="L33" s="494">
        <v>0.05</v>
      </c>
      <c r="M33" s="727" t="str">
        <f t="shared" si="2"/>
        <v>公斤</v>
      </c>
      <c r="N33" s="445" t="s">
        <v>49</v>
      </c>
      <c r="O33" s="353">
        <v>2</v>
      </c>
      <c r="P33" s="111" t="str">
        <f t="shared" si="3"/>
        <v>公斤</v>
      </c>
      <c r="Q33" s="525"/>
      <c r="R33" s="526"/>
      <c r="S33" s="136"/>
      <c r="T33" s="136"/>
      <c r="U33" s="136"/>
      <c r="V33" s="137"/>
      <c r="W33" s="139"/>
      <c r="X33" s="136"/>
      <c r="Y33" s="138"/>
      <c r="Z33" s="76"/>
      <c r="AA33" s="21"/>
      <c r="AB33" s="21"/>
      <c r="AC33" s="21"/>
    </row>
    <row r="34" spans="1:48" ht="22.7" customHeight="1">
      <c r="A34" s="543"/>
      <c r="B34" s="400"/>
      <c r="C34" s="419"/>
      <c r="D34" s="341"/>
      <c r="E34" s="445"/>
      <c r="F34" s="353"/>
      <c r="G34" s="727" t="str">
        <f t="shared" si="0"/>
        <v/>
      </c>
      <c r="H34" s="445" t="s">
        <v>18</v>
      </c>
      <c r="I34" s="353">
        <v>0.05</v>
      </c>
      <c r="J34" s="728" t="str">
        <f t="shared" si="1"/>
        <v>公斤</v>
      </c>
      <c r="K34" s="493"/>
      <c r="L34" s="494"/>
      <c r="M34" s="727" t="str">
        <f t="shared" si="2"/>
        <v/>
      </c>
      <c r="N34" s="445" t="s">
        <v>20</v>
      </c>
      <c r="O34" s="353">
        <v>0.05</v>
      </c>
      <c r="P34" s="111" t="str">
        <f t="shared" si="3"/>
        <v>公斤</v>
      </c>
      <c r="Q34" s="525"/>
      <c r="R34" s="526"/>
      <c r="S34" s="136"/>
      <c r="T34" s="136"/>
      <c r="U34" s="136"/>
      <c r="V34" s="137"/>
      <c r="W34" s="136"/>
      <c r="X34" s="136"/>
      <c r="Y34" s="138"/>
      <c r="Z34" s="75"/>
      <c r="AA34" s="21"/>
      <c r="AB34" s="21"/>
      <c r="AC34" s="21"/>
    </row>
    <row r="35" spans="1:48" ht="22.7" customHeight="1" thickBot="1">
      <c r="A35" s="543"/>
      <c r="B35" s="400"/>
      <c r="C35" s="419"/>
      <c r="D35" s="341"/>
      <c r="E35" s="445"/>
      <c r="F35" s="353"/>
      <c r="G35" s="727" t="str">
        <f t="shared" si="0"/>
        <v/>
      </c>
      <c r="H35" s="443"/>
      <c r="I35" s="357"/>
      <c r="J35" s="728" t="str">
        <f t="shared" ref="J35:J66" si="22">IF(I35,"公斤","")</f>
        <v/>
      </c>
      <c r="K35" s="493"/>
      <c r="L35" s="494"/>
      <c r="M35" s="727" t="str">
        <f t="shared" si="2"/>
        <v/>
      </c>
      <c r="N35" s="445" t="s">
        <v>340</v>
      </c>
      <c r="O35" s="353">
        <v>0.1</v>
      </c>
      <c r="P35" s="111" t="str">
        <f t="shared" si="3"/>
        <v>公斤</v>
      </c>
      <c r="Q35" s="525"/>
      <c r="R35" s="526"/>
      <c r="S35" s="136"/>
      <c r="T35" s="136"/>
      <c r="U35" s="136"/>
      <c r="V35" s="137"/>
      <c r="W35" s="136"/>
      <c r="X35" s="136"/>
      <c r="Y35" s="138"/>
      <c r="Z35" s="100"/>
      <c r="AA35" s="21"/>
      <c r="AB35" s="21"/>
      <c r="AC35" s="21"/>
    </row>
    <row r="36" spans="1:48" ht="22.7" customHeight="1" thickBot="1">
      <c r="A36" s="543"/>
      <c r="B36" s="400"/>
      <c r="C36" s="419"/>
      <c r="D36" s="341"/>
      <c r="E36" s="445"/>
      <c r="F36" s="353"/>
      <c r="G36" s="727" t="str">
        <f t="shared" si="0"/>
        <v/>
      </c>
      <c r="H36" s="445"/>
      <c r="I36" s="353"/>
      <c r="J36" s="728" t="str">
        <f t="shared" si="22"/>
        <v/>
      </c>
      <c r="K36" s="493"/>
      <c r="L36" s="494"/>
      <c r="M36" s="727" t="str">
        <f t="shared" si="2"/>
        <v/>
      </c>
      <c r="N36" s="445"/>
      <c r="O36" s="353"/>
      <c r="P36" s="111" t="str">
        <f t="shared" si="3"/>
        <v/>
      </c>
      <c r="Q36" s="525"/>
      <c r="R36" s="526"/>
      <c r="S36" s="136"/>
      <c r="T36" s="136"/>
      <c r="U36" s="136"/>
      <c r="V36" s="137"/>
      <c r="W36" s="136"/>
      <c r="X36" s="136"/>
      <c r="Y36" s="138"/>
      <c r="Z36" s="91"/>
      <c r="AA36" s="21"/>
      <c r="AB36" s="21"/>
      <c r="AC36" s="21"/>
    </row>
    <row r="37" spans="1:48" s="102" customFormat="1" ht="22.7" customHeight="1" thickBot="1">
      <c r="A37" s="543"/>
      <c r="B37" s="400"/>
      <c r="C37" s="419"/>
      <c r="D37" s="341"/>
      <c r="E37" s="445"/>
      <c r="F37" s="353"/>
      <c r="G37" s="727" t="str">
        <f t="shared" si="0"/>
        <v/>
      </c>
      <c r="H37" s="445"/>
      <c r="I37" s="353"/>
      <c r="J37" s="728" t="str">
        <f t="shared" si="22"/>
        <v/>
      </c>
      <c r="K37" s="493"/>
      <c r="L37" s="494"/>
      <c r="M37" s="727" t="str">
        <f t="shared" si="2"/>
        <v/>
      </c>
      <c r="N37" s="445"/>
      <c r="O37" s="353"/>
      <c r="P37" s="112" t="str">
        <f t="shared" si="3"/>
        <v/>
      </c>
      <c r="Q37" s="525"/>
      <c r="R37" s="526"/>
      <c r="S37" s="140"/>
      <c r="T37" s="140"/>
      <c r="U37" s="140"/>
      <c r="V37" s="141"/>
      <c r="W37" s="140"/>
      <c r="X37" s="140"/>
      <c r="Y37" s="142"/>
      <c r="Z37" s="75"/>
      <c r="AA37" s="103"/>
      <c r="AB37" s="103"/>
      <c r="AC37" s="103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4"/>
      <c r="AQ37" s="104"/>
      <c r="AR37" s="104"/>
      <c r="AS37" s="104"/>
      <c r="AT37" s="104"/>
      <c r="AU37" s="104"/>
      <c r="AV37" s="105"/>
    </row>
    <row r="38" spans="1:48" s="90" customFormat="1" ht="22.7" customHeight="1" thickBot="1">
      <c r="A38" s="542">
        <v>45817</v>
      </c>
      <c r="B38" s="397" t="s">
        <v>172</v>
      </c>
      <c r="C38" s="421" t="s">
        <v>13</v>
      </c>
      <c r="D38" s="428"/>
      <c r="E38" s="439" t="s">
        <v>140</v>
      </c>
      <c r="F38" s="417"/>
      <c r="G38" s="725" t="str">
        <f t="shared" si="0"/>
        <v/>
      </c>
      <c r="H38" s="439" t="s">
        <v>97</v>
      </c>
      <c r="I38" s="467"/>
      <c r="J38" s="726" t="str">
        <f t="shared" si="22"/>
        <v/>
      </c>
      <c r="K38" s="489" t="s">
        <v>14</v>
      </c>
      <c r="L38" s="490"/>
      <c r="M38" s="725" t="str">
        <f t="shared" si="2"/>
        <v/>
      </c>
      <c r="N38" s="711" t="s">
        <v>341</v>
      </c>
      <c r="O38" s="417"/>
      <c r="P38" s="113" t="str">
        <f t="shared" si="3"/>
        <v/>
      </c>
      <c r="Q38" s="509" t="s">
        <v>273</v>
      </c>
      <c r="R38" s="430"/>
      <c r="S38" s="261">
        <v>5</v>
      </c>
      <c r="T38" s="261">
        <v>2</v>
      </c>
      <c r="U38" s="261">
        <v>2.0499999999999998</v>
      </c>
      <c r="V38" s="261"/>
      <c r="W38" s="261"/>
      <c r="X38" s="261">
        <v>2.1428571428571428</v>
      </c>
      <c r="Y38" s="262">
        <v>676.96428571428578</v>
      </c>
      <c r="Z38" s="75"/>
      <c r="AA38" s="27">
        <f>A38</f>
        <v>45817</v>
      </c>
      <c r="AB38" s="27" t="str">
        <f>A39</f>
        <v>一</v>
      </c>
      <c r="AC38" s="27" t="str">
        <f>B38</f>
        <v>S1</v>
      </c>
      <c r="AD38" s="20" t="str">
        <f>C38</f>
        <v>白米飯</v>
      </c>
      <c r="AE38" s="28" t="str">
        <f>C39&amp;" "&amp;C40&amp;" "&amp;C41&amp;" "&amp;C42&amp;" "&amp;C43&amp;" "&amp;C44</f>
        <v xml:space="preserve">米     </v>
      </c>
      <c r="AF38" s="20" t="str">
        <f t="shared" ref="AF38" si="23">E38</f>
        <v>泡菜燒肉</v>
      </c>
      <c r="AG38" s="28" t="str">
        <f>E39&amp;" "&amp;E40&amp;" "&amp;E41&amp;" "&amp;E42&amp;" "&amp;E43&amp;" "&amp;E44</f>
        <v xml:space="preserve">豬後腿肉 韓式泡菜 甘藍 大蒜  </v>
      </c>
      <c r="AH38" s="20" t="str">
        <f>H38</f>
        <v>肉絲花椰</v>
      </c>
      <c r="AI38" s="28" t="str">
        <f>H39&amp;" "&amp;H40&amp;" "&amp;H41&amp;" "&amp;H42&amp;" "&amp;H43&amp;" "&amp;H44</f>
        <v xml:space="preserve">冷凍青花菜 豬後腿肉 胡蘿蔔 大蒜  </v>
      </c>
      <c r="AJ38" s="20" t="str">
        <f>K38</f>
        <v>時蔬</v>
      </c>
      <c r="AK38" s="28" t="str">
        <f>K39&amp;" "&amp;K40&amp;" "&amp;K41&amp;" "&amp;K42&amp;" "&amp;L43&amp;" "&amp;L44</f>
        <v xml:space="preserve">蔬菜 大蒜    </v>
      </c>
      <c r="AL38" s="20" t="str">
        <f>N38</f>
        <v>味噌時蔬湯</v>
      </c>
      <c r="AM38" s="28" t="str">
        <f>N39&amp;" "&amp;N40&amp;" "&amp;N41&amp;" "&amp;N42&amp;" "&amp;N43&amp;" "&amp;N44</f>
        <v xml:space="preserve">時蔬 味噌 柴魚片   </v>
      </c>
      <c r="AN38" s="29" t="str">
        <f t="shared" ref="AN38" si="24">Q38</f>
        <v>水果</v>
      </c>
      <c r="AO38" s="28">
        <f t="shared" ref="AO38" si="25">R38</f>
        <v>0</v>
      </c>
      <c r="AP38" s="63">
        <f t="shared" ref="AP38:AV38" si="26">S38</f>
        <v>5</v>
      </c>
      <c r="AQ38" s="63">
        <f t="shared" si="26"/>
        <v>2</v>
      </c>
      <c r="AR38" s="63">
        <f t="shared" si="26"/>
        <v>2.0499999999999998</v>
      </c>
      <c r="AS38" s="63">
        <f t="shared" si="26"/>
        <v>0</v>
      </c>
      <c r="AT38" s="63">
        <f t="shared" si="26"/>
        <v>0</v>
      </c>
      <c r="AU38" s="63">
        <f t="shared" si="26"/>
        <v>2.1428571428571428</v>
      </c>
      <c r="AV38" s="65">
        <f t="shared" si="26"/>
        <v>676.96428571428578</v>
      </c>
    </row>
    <row r="39" spans="1:48" s="77" customFormat="1" ht="22.7" customHeight="1">
      <c r="A39" s="543" t="s">
        <v>129</v>
      </c>
      <c r="B39" s="400"/>
      <c r="C39" s="419" t="s">
        <v>15</v>
      </c>
      <c r="D39" s="341">
        <v>10</v>
      </c>
      <c r="E39" s="445" t="s">
        <v>99</v>
      </c>
      <c r="F39" s="353">
        <v>6.5</v>
      </c>
      <c r="G39" s="727" t="str">
        <f t="shared" si="0"/>
        <v>公斤</v>
      </c>
      <c r="H39" s="461" t="s">
        <v>54</v>
      </c>
      <c r="I39" s="353">
        <v>7</v>
      </c>
      <c r="J39" s="728" t="str">
        <f t="shared" si="22"/>
        <v>公斤</v>
      </c>
      <c r="K39" s="495" t="s">
        <v>12</v>
      </c>
      <c r="L39" s="496">
        <v>7</v>
      </c>
      <c r="M39" s="727" t="str">
        <f t="shared" si="2"/>
        <v>公斤</v>
      </c>
      <c r="N39" s="445" t="s">
        <v>30</v>
      </c>
      <c r="O39" s="353">
        <v>2.5</v>
      </c>
      <c r="P39" s="111" t="str">
        <f t="shared" si="3"/>
        <v>公斤</v>
      </c>
      <c r="Q39" s="511"/>
      <c r="R39" s="526"/>
      <c r="S39" s="136"/>
      <c r="T39" s="136"/>
      <c r="U39" s="136"/>
      <c r="V39" s="137"/>
      <c r="W39" s="136"/>
      <c r="X39" s="136"/>
      <c r="Y39" s="138"/>
      <c r="Z39" s="75"/>
      <c r="AA39" s="21"/>
      <c r="AB39" s="21"/>
      <c r="AC39" s="21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98"/>
      <c r="AQ39" s="98"/>
      <c r="AR39" s="98"/>
      <c r="AS39" s="98"/>
      <c r="AT39" s="98"/>
      <c r="AU39" s="98"/>
      <c r="AV39" s="99"/>
    </row>
    <row r="40" spans="1:48" ht="22.7" customHeight="1">
      <c r="A40" s="543"/>
      <c r="B40" s="400"/>
      <c r="C40" s="419"/>
      <c r="D40" s="341"/>
      <c r="E40" s="445" t="s">
        <v>141</v>
      </c>
      <c r="F40" s="353">
        <v>1</v>
      </c>
      <c r="G40" s="727" t="str">
        <f t="shared" si="0"/>
        <v>公斤</v>
      </c>
      <c r="H40" s="445" t="s">
        <v>16</v>
      </c>
      <c r="I40" s="353">
        <v>1</v>
      </c>
      <c r="J40" s="728" t="str">
        <f t="shared" si="22"/>
        <v>公斤</v>
      </c>
      <c r="K40" s="493" t="s">
        <v>18</v>
      </c>
      <c r="L40" s="494">
        <v>0.05</v>
      </c>
      <c r="M40" s="727" t="str">
        <f t="shared" si="2"/>
        <v>公斤</v>
      </c>
      <c r="N40" s="445" t="s">
        <v>24</v>
      </c>
      <c r="O40" s="353">
        <v>1</v>
      </c>
      <c r="P40" s="111" t="str">
        <f t="shared" si="3"/>
        <v>公斤</v>
      </c>
      <c r="Q40" s="513"/>
      <c r="R40" s="526"/>
      <c r="S40" s="136"/>
      <c r="T40" s="136"/>
      <c r="U40" s="136"/>
      <c r="V40" s="137"/>
      <c r="W40" s="139"/>
      <c r="X40" s="136"/>
      <c r="Y40" s="138"/>
      <c r="Z40" s="76"/>
      <c r="AA40" s="21"/>
      <c r="AB40" s="21"/>
      <c r="AC40" s="21"/>
    </row>
    <row r="41" spans="1:48" ht="22.7" customHeight="1">
      <c r="A41" s="543"/>
      <c r="B41" s="400"/>
      <c r="C41" s="419"/>
      <c r="D41" s="341"/>
      <c r="E41" s="445" t="s">
        <v>151</v>
      </c>
      <c r="F41" s="353">
        <v>3</v>
      </c>
      <c r="G41" s="727" t="str">
        <f t="shared" si="0"/>
        <v>公斤</v>
      </c>
      <c r="H41" s="445" t="s">
        <v>19</v>
      </c>
      <c r="I41" s="353">
        <v>0.5</v>
      </c>
      <c r="J41" s="728" t="str">
        <f t="shared" si="22"/>
        <v>公斤</v>
      </c>
      <c r="K41" s="493"/>
      <c r="L41" s="494"/>
      <c r="M41" s="727" t="str">
        <f t="shared" si="2"/>
        <v/>
      </c>
      <c r="N41" s="458" t="s">
        <v>44</v>
      </c>
      <c r="O41" s="353">
        <v>0.01</v>
      </c>
      <c r="P41" s="111" t="str">
        <f t="shared" si="3"/>
        <v>公斤</v>
      </c>
      <c r="Q41" s="513"/>
      <c r="R41" s="526"/>
      <c r="S41" s="136"/>
      <c r="T41" s="136"/>
      <c r="U41" s="136"/>
      <c r="V41" s="137"/>
      <c r="W41" s="136"/>
      <c r="X41" s="136"/>
      <c r="Y41" s="138"/>
      <c r="Z41" s="75"/>
      <c r="AA41" s="21"/>
      <c r="AB41" s="21"/>
      <c r="AC41" s="21"/>
    </row>
    <row r="42" spans="1:48" ht="22.7" customHeight="1" thickBot="1">
      <c r="A42" s="543"/>
      <c r="B42" s="400"/>
      <c r="C42" s="419"/>
      <c r="D42" s="341"/>
      <c r="E42" s="445" t="s">
        <v>18</v>
      </c>
      <c r="F42" s="353">
        <v>0.05</v>
      </c>
      <c r="G42" s="727" t="str">
        <f t="shared" si="0"/>
        <v>公斤</v>
      </c>
      <c r="H42" s="445" t="s">
        <v>18</v>
      </c>
      <c r="I42" s="353">
        <v>0.05</v>
      </c>
      <c r="J42" s="728" t="str">
        <f t="shared" si="22"/>
        <v>公斤</v>
      </c>
      <c r="K42" s="493"/>
      <c r="L42" s="494"/>
      <c r="M42" s="727" t="str">
        <f t="shared" si="2"/>
        <v/>
      </c>
      <c r="N42" s="445"/>
      <c r="O42" s="353"/>
      <c r="P42" s="111" t="str">
        <f t="shared" si="3"/>
        <v/>
      </c>
      <c r="Q42" s="513"/>
      <c r="R42" s="526"/>
      <c r="S42" s="136"/>
      <c r="T42" s="136"/>
      <c r="U42" s="136"/>
      <c r="V42" s="137"/>
      <c r="W42" s="136"/>
      <c r="X42" s="136"/>
      <c r="Y42" s="138"/>
      <c r="Z42" s="100"/>
      <c r="AA42" s="21"/>
      <c r="AB42" s="21"/>
      <c r="AC42" s="21"/>
    </row>
    <row r="43" spans="1:48" ht="22.7" customHeight="1" thickBot="1">
      <c r="A43" s="543"/>
      <c r="B43" s="400"/>
      <c r="C43" s="419"/>
      <c r="D43" s="341"/>
      <c r="E43" s="445"/>
      <c r="F43" s="353"/>
      <c r="G43" s="727" t="str">
        <f t="shared" si="0"/>
        <v/>
      </c>
      <c r="H43" s="445"/>
      <c r="I43" s="353"/>
      <c r="J43" s="728" t="str">
        <f t="shared" si="22"/>
        <v/>
      </c>
      <c r="K43" s="493"/>
      <c r="L43" s="494"/>
      <c r="M43" s="727" t="str">
        <f t="shared" si="2"/>
        <v/>
      </c>
      <c r="N43" s="445"/>
      <c r="O43" s="353"/>
      <c r="P43" s="111" t="str">
        <f t="shared" si="3"/>
        <v/>
      </c>
      <c r="Q43" s="513"/>
      <c r="R43" s="526"/>
      <c r="S43" s="136"/>
      <c r="T43" s="136"/>
      <c r="U43" s="136"/>
      <c r="V43" s="137"/>
      <c r="W43" s="136"/>
      <c r="X43" s="136"/>
      <c r="Y43" s="138"/>
      <c r="Z43" s="91"/>
      <c r="AA43" s="21"/>
      <c r="AB43" s="21"/>
      <c r="AC43" s="21"/>
    </row>
    <row r="44" spans="1:48" s="102" customFormat="1" ht="22.7" customHeight="1" thickBot="1">
      <c r="A44" s="543"/>
      <c r="B44" s="400"/>
      <c r="C44" s="419"/>
      <c r="D44" s="341"/>
      <c r="E44" s="445"/>
      <c r="F44" s="353"/>
      <c r="G44" s="727" t="str">
        <f t="shared" si="0"/>
        <v/>
      </c>
      <c r="H44" s="445"/>
      <c r="I44" s="353"/>
      <c r="J44" s="728" t="str">
        <f t="shared" si="22"/>
        <v/>
      </c>
      <c r="K44" s="493"/>
      <c r="L44" s="494"/>
      <c r="M44" s="727" t="str">
        <f t="shared" si="2"/>
        <v/>
      </c>
      <c r="N44" s="445"/>
      <c r="O44" s="353"/>
      <c r="P44" s="112" t="str">
        <f t="shared" si="3"/>
        <v/>
      </c>
      <c r="Q44" s="515"/>
      <c r="R44" s="526"/>
      <c r="S44" s="140"/>
      <c r="T44" s="140"/>
      <c r="U44" s="140"/>
      <c r="V44" s="141"/>
      <c r="W44" s="140"/>
      <c r="X44" s="140"/>
      <c r="Y44" s="142"/>
      <c r="Z44" s="75"/>
      <c r="AA44" s="103"/>
      <c r="AB44" s="103"/>
      <c r="AC44" s="103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4"/>
      <c r="AQ44" s="104"/>
      <c r="AR44" s="104"/>
      <c r="AS44" s="104"/>
      <c r="AT44" s="104"/>
      <c r="AU44" s="104"/>
      <c r="AV44" s="105"/>
    </row>
    <row r="45" spans="1:48" s="90" customFormat="1" ht="22.7" customHeight="1" thickBot="1">
      <c r="A45" s="542">
        <f>A38+1</f>
        <v>45818</v>
      </c>
      <c r="B45" s="397" t="s">
        <v>173</v>
      </c>
      <c r="C45" s="421" t="s">
        <v>21</v>
      </c>
      <c r="D45" s="428"/>
      <c r="E45" s="439" t="s">
        <v>209</v>
      </c>
      <c r="F45" s="417"/>
      <c r="G45" s="725" t="str">
        <f t="shared" si="0"/>
        <v/>
      </c>
      <c r="H45" s="439" t="s">
        <v>229</v>
      </c>
      <c r="I45" s="467"/>
      <c r="J45" s="726" t="str">
        <f t="shared" si="22"/>
        <v/>
      </c>
      <c r="K45" s="489" t="s">
        <v>14</v>
      </c>
      <c r="L45" s="490"/>
      <c r="M45" s="725" t="str">
        <f t="shared" si="2"/>
        <v/>
      </c>
      <c r="N45" s="711" t="s">
        <v>342</v>
      </c>
      <c r="O45" s="417"/>
      <c r="P45" s="113" t="str">
        <f t="shared" si="3"/>
        <v/>
      </c>
      <c r="Q45" s="509" t="s">
        <v>125</v>
      </c>
      <c r="R45" s="430"/>
      <c r="S45" s="261">
        <v>5.375</v>
      </c>
      <c r="T45" s="261">
        <v>2</v>
      </c>
      <c r="U45" s="261">
        <v>1.45</v>
      </c>
      <c r="V45" s="261"/>
      <c r="W45" s="261"/>
      <c r="X45" s="261">
        <v>3.4571428571428573</v>
      </c>
      <c r="Y45" s="262">
        <v>788.66071428571422</v>
      </c>
      <c r="Z45" s="75"/>
      <c r="AA45" s="27">
        <f>A45</f>
        <v>45818</v>
      </c>
      <c r="AB45" s="27" t="str">
        <f>A46</f>
        <v>二</v>
      </c>
      <c r="AC45" s="27" t="str">
        <f>B45</f>
        <v>S2</v>
      </c>
      <c r="AD45" s="20" t="str">
        <f>C45</f>
        <v>糙米飯</v>
      </c>
      <c r="AE45" s="28" t="str">
        <f>C46&amp;" "&amp;C47&amp;" "&amp;C48&amp;" "&amp;C49&amp;" "&amp;C50&amp;" "&amp;C51</f>
        <v xml:space="preserve">米 糙米    </v>
      </c>
      <c r="AF45" s="20" t="str">
        <f t="shared" ref="AF45" si="27">E45</f>
        <v>南瓜燒肉</v>
      </c>
      <c r="AG45" s="28" t="str">
        <f>E46&amp;" "&amp;E47&amp;" "&amp;E48&amp;" "&amp;E49&amp;" "&amp;E50&amp;" "&amp;E51</f>
        <v xml:space="preserve">豬後腿肉 南瓜 胡蘿蔔 大蒜  </v>
      </c>
      <c r="AH45" s="20" t="str">
        <f>H45</f>
        <v>番茄豆干</v>
      </c>
      <c r="AI45" s="28" t="str">
        <f>H46&amp;" "&amp;H47&amp;" "&amp;H48&amp;" "&amp;H49&amp;" "&amp;H50&amp;" "&amp;H51</f>
        <v xml:space="preserve">番茄 豆干 冷凍毛豆仁 大蒜 番茄醬 </v>
      </c>
      <c r="AJ45" s="20" t="str">
        <f>K45</f>
        <v>時蔬</v>
      </c>
      <c r="AK45" s="28" t="str">
        <f>K46&amp;" "&amp;K47&amp;" "&amp;K48&amp;" "&amp;K49&amp;" "&amp;L50&amp;" "&amp;L51</f>
        <v xml:space="preserve">蔬菜 大蒜    </v>
      </c>
      <c r="AL45" s="20" t="str">
        <f>N45</f>
        <v>時蔬雞湯</v>
      </c>
      <c r="AM45" s="28" t="str">
        <f>N46&amp;" "&amp;N47&amp;" "&amp;N48&amp;" "&amp;N49&amp;" "&amp;N50&amp;" "&amp;N51</f>
        <v xml:space="preserve">時蔬 胡蘿蔔 肉雞 薑  </v>
      </c>
      <c r="AN45" s="29" t="str">
        <f t="shared" ref="AN45" si="28">Q45</f>
        <v>綜合堅果</v>
      </c>
      <c r="AO45" s="28">
        <f t="shared" ref="AO45" si="29">R45</f>
        <v>0</v>
      </c>
      <c r="AP45" s="63">
        <f t="shared" ref="AP45:AV45" si="30">S45</f>
        <v>5.375</v>
      </c>
      <c r="AQ45" s="63">
        <f t="shared" si="30"/>
        <v>2</v>
      </c>
      <c r="AR45" s="63">
        <f t="shared" si="30"/>
        <v>1.45</v>
      </c>
      <c r="AS45" s="63">
        <f t="shared" si="30"/>
        <v>0</v>
      </c>
      <c r="AT45" s="63">
        <f t="shared" si="30"/>
        <v>0</v>
      </c>
      <c r="AU45" s="63">
        <f t="shared" si="30"/>
        <v>3.4571428571428573</v>
      </c>
      <c r="AV45" s="65">
        <f t="shared" si="30"/>
        <v>788.66071428571422</v>
      </c>
    </row>
    <row r="46" spans="1:48" s="77" customFormat="1" ht="22.7" customHeight="1">
      <c r="A46" s="543" t="s">
        <v>126</v>
      </c>
      <c r="B46" s="400"/>
      <c r="C46" s="419" t="s">
        <v>15</v>
      </c>
      <c r="D46" s="341">
        <v>7</v>
      </c>
      <c r="E46" s="445" t="s">
        <v>16</v>
      </c>
      <c r="F46" s="353">
        <v>6.5</v>
      </c>
      <c r="G46" s="727" t="str">
        <f t="shared" si="0"/>
        <v>公斤</v>
      </c>
      <c r="H46" s="445" t="s">
        <v>230</v>
      </c>
      <c r="I46" s="353">
        <v>3</v>
      </c>
      <c r="J46" s="728" t="str">
        <f t="shared" si="22"/>
        <v>公斤</v>
      </c>
      <c r="K46" s="495" t="s">
        <v>12</v>
      </c>
      <c r="L46" s="496">
        <v>7</v>
      </c>
      <c r="M46" s="727" t="str">
        <f t="shared" si="2"/>
        <v>公斤</v>
      </c>
      <c r="N46" s="445" t="s">
        <v>30</v>
      </c>
      <c r="O46" s="353">
        <v>3.5</v>
      </c>
      <c r="P46" s="111" t="str">
        <f t="shared" si="3"/>
        <v>公斤</v>
      </c>
      <c r="Q46" s="511"/>
      <c r="R46" s="526"/>
      <c r="S46" s="136"/>
      <c r="T46" s="136"/>
      <c r="U46" s="136"/>
      <c r="V46" s="137"/>
      <c r="W46" s="136"/>
      <c r="X46" s="136"/>
      <c r="Y46" s="138"/>
      <c r="Z46" s="75"/>
      <c r="AA46" s="21"/>
      <c r="AB46" s="21"/>
      <c r="AC46" s="21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98"/>
      <c r="AQ46" s="98"/>
      <c r="AR46" s="98"/>
      <c r="AS46" s="98"/>
      <c r="AT46" s="98"/>
      <c r="AU46" s="98"/>
      <c r="AV46" s="99"/>
    </row>
    <row r="47" spans="1:48" ht="22.7" customHeight="1">
      <c r="A47" s="543"/>
      <c r="B47" s="400"/>
      <c r="C47" s="419" t="s">
        <v>23</v>
      </c>
      <c r="D47" s="341">
        <v>3</v>
      </c>
      <c r="E47" s="445" t="s">
        <v>93</v>
      </c>
      <c r="F47" s="353">
        <v>3</v>
      </c>
      <c r="G47" s="727" t="str">
        <f t="shared" si="0"/>
        <v>公斤</v>
      </c>
      <c r="H47" s="445" t="s">
        <v>51</v>
      </c>
      <c r="I47" s="353">
        <v>4</v>
      </c>
      <c r="J47" s="728" t="str">
        <f t="shared" si="22"/>
        <v>公斤</v>
      </c>
      <c r="K47" s="493" t="s">
        <v>18</v>
      </c>
      <c r="L47" s="494">
        <v>0.05</v>
      </c>
      <c r="M47" s="727" t="str">
        <f t="shared" si="2"/>
        <v>公斤</v>
      </c>
      <c r="N47" s="445" t="s">
        <v>19</v>
      </c>
      <c r="O47" s="353">
        <v>0.5</v>
      </c>
      <c r="P47" s="111" t="str">
        <f t="shared" si="3"/>
        <v>公斤</v>
      </c>
      <c r="Q47" s="513"/>
      <c r="R47" s="526"/>
      <c r="S47" s="136"/>
      <c r="T47" s="136"/>
      <c r="U47" s="136"/>
      <c r="V47" s="137"/>
      <c r="W47" s="139"/>
      <c r="X47" s="136"/>
      <c r="Y47" s="138"/>
      <c r="Z47" s="76"/>
      <c r="AA47" s="21"/>
      <c r="AB47" s="21"/>
      <c r="AC47" s="21"/>
    </row>
    <row r="48" spans="1:48" ht="22.7" customHeight="1">
      <c r="A48" s="543"/>
      <c r="B48" s="400"/>
      <c r="C48" s="419"/>
      <c r="D48" s="341"/>
      <c r="E48" s="445" t="s">
        <v>19</v>
      </c>
      <c r="F48" s="353">
        <v>0.5</v>
      </c>
      <c r="G48" s="727" t="str">
        <f t="shared" si="0"/>
        <v>公斤</v>
      </c>
      <c r="H48" s="445" t="s">
        <v>149</v>
      </c>
      <c r="I48" s="353">
        <v>0.5</v>
      </c>
      <c r="J48" s="728" t="str">
        <f t="shared" si="22"/>
        <v>公斤</v>
      </c>
      <c r="K48" s="493"/>
      <c r="L48" s="494"/>
      <c r="M48" s="727" t="str">
        <f t="shared" si="2"/>
        <v/>
      </c>
      <c r="N48" s="445" t="s">
        <v>343</v>
      </c>
      <c r="O48" s="353">
        <v>2</v>
      </c>
      <c r="P48" s="111" t="str">
        <f t="shared" si="3"/>
        <v>公斤</v>
      </c>
      <c r="Q48" s="513"/>
      <c r="R48" s="526"/>
      <c r="S48" s="136"/>
      <c r="T48" s="136"/>
      <c r="U48" s="136"/>
      <c r="V48" s="137"/>
      <c r="W48" s="136"/>
      <c r="X48" s="136"/>
      <c r="Y48" s="138"/>
      <c r="Z48" s="75"/>
      <c r="AA48" s="21"/>
      <c r="AB48" s="21"/>
      <c r="AC48" s="21"/>
    </row>
    <row r="49" spans="1:48" ht="22.7" customHeight="1" thickBot="1">
      <c r="A49" s="543"/>
      <c r="B49" s="400"/>
      <c r="C49" s="419"/>
      <c r="D49" s="341"/>
      <c r="E49" s="445" t="s">
        <v>18</v>
      </c>
      <c r="F49" s="353">
        <v>0.05</v>
      </c>
      <c r="G49" s="727" t="str">
        <f t="shared" si="0"/>
        <v>公斤</v>
      </c>
      <c r="H49" s="445" t="s">
        <v>18</v>
      </c>
      <c r="I49" s="353">
        <v>0.05</v>
      </c>
      <c r="J49" s="728" t="str">
        <f t="shared" si="22"/>
        <v>公斤</v>
      </c>
      <c r="K49" s="493"/>
      <c r="L49" s="494"/>
      <c r="M49" s="727" t="str">
        <f t="shared" si="2"/>
        <v/>
      </c>
      <c r="N49" s="445" t="s">
        <v>20</v>
      </c>
      <c r="O49" s="353">
        <v>0.05</v>
      </c>
      <c r="P49" s="111" t="str">
        <f t="shared" si="3"/>
        <v>公斤</v>
      </c>
      <c r="Q49" s="513"/>
      <c r="R49" s="526"/>
      <c r="S49" s="136"/>
      <c r="T49" s="136"/>
      <c r="U49" s="136"/>
      <c r="V49" s="137"/>
      <c r="W49" s="136"/>
      <c r="X49" s="136"/>
      <c r="Y49" s="138"/>
      <c r="Z49" s="100"/>
      <c r="AA49" s="21"/>
      <c r="AB49" s="21"/>
      <c r="AC49" s="21"/>
    </row>
    <row r="50" spans="1:48" ht="22.7" customHeight="1" thickBot="1">
      <c r="A50" s="543"/>
      <c r="B50" s="400"/>
      <c r="C50" s="419"/>
      <c r="D50" s="341"/>
      <c r="E50" s="445"/>
      <c r="F50" s="353"/>
      <c r="G50" s="727" t="str">
        <f t="shared" si="0"/>
        <v/>
      </c>
      <c r="H50" s="445" t="s">
        <v>204</v>
      </c>
      <c r="I50" s="353"/>
      <c r="J50" s="728" t="str">
        <f t="shared" si="22"/>
        <v/>
      </c>
      <c r="K50" s="493"/>
      <c r="L50" s="494"/>
      <c r="M50" s="727" t="str">
        <f t="shared" si="2"/>
        <v/>
      </c>
      <c r="N50" s="445"/>
      <c r="O50" s="353"/>
      <c r="P50" s="111" t="str">
        <f t="shared" si="3"/>
        <v/>
      </c>
      <c r="Q50" s="513"/>
      <c r="R50" s="526"/>
      <c r="S50" s="136"/>
      <c r="T50" s="136"/>
      <c r="U50" s="136"/>
      <c r="V50" s="137"/>
      <c r="W50" s="136"/>
      <c r="X50" s="136"/>
      <c r="Y50" s="138"/>
      <c r="Z50" s="91"/>
      <c r="AA50" s="21"/>
      <c r="AB50" s="21"/>
      <c r="AC50" s="21"/>
    </row>
    <row r="51" spans="1:48" s="102" customFormat="1" ht="22.7" customHeight="1" thickBot="1">
      <c r="A51" s="543"/>
      <c r="B51" s="400"/>
      <c r="C51" s="419"/>
      <c r="D51" s="341"/>
      <c r="E51" s="445"/>
      <c r="F51" s="353"/>
      <c r="G51" s="727" t="str">
        <f t="shared" si="0"/>
        <v/>
      </c>
      <c r="H51" s="445"/>
      <c r="I51" s="353"/>
      <c r="J51" s="728" t="str">
        <f t="shared" si="22"/>
        <v/>
      </c>
      <c r="K51" s="493"/>
      <c r="L51" s="494"/>
      <c r="M51" s="727" t="str">
        <f t="shared" si="2"/>
        <v/>
      </c>
      <c r="N51" s="445"/>
      <c r="O51" s="353"/>
      <c r="P51" s="112" t="str">
        <f t="shared" si="3"/>
        <v/>
      </c>
      <c r="Q51" s="515"/>
      <c r="R51" s="526"/>
      <c r="S51" s="140"/>
      <c r="T51" s="140"/>
      <c r="U51" s="140"/>
      <c r="V51" s="141"/>
      <c r="W51" s="140"/>
      <c r="X51" s="140"/>
      <c r="Y51" s="142"/>
      <c r="Z51" s="75"/>
      <c r="AA51" s="103"/>
      <c r="AB51" s="103"/>
      <c r="AC51" s="103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4"/>
      <c r="AQ51" s="104"/>
      <c r="AR51" s="104"/>
      <c r="AS51" s="104"/>
      <c r="AT51" s="104"/>
      <c r="AU51" s="104"/>
      <c r="AV51" s="105"/>
    </row>
    <row r="52" spans="1:48" s="90" customFormat="1" ht="22.7" customHeight="1" thickBot="1">
      <c r="A52" s="542">
        <f>A45+1</f>
        <v>45819</v>
      </c>
      <c r="B52" s="397" t="s">
        <v>174</v>
      </c>
      <c r="C52" s="421" t="s">
        <v>191</v>
      </c>
      <c r="D52" s="428"/>
      <c r="E52" s="439" t="s">
        <v>134</v>
      </c>
      <c r="F52" s="417"/>
      <c r="G52" s="725" t="str">
        <f t="shared" si="0"/>
        <v/>
      </c>
      <c r="H52" s="439" t="s">
        <v>231</v>
      </c>
      <c r="I52" s="467"/>
      <c r="J52" s="726" t="str">
        <f t="shared" si="22"/>
        <v/>
      </c>
      <c r="K52" s="489" t="s">
        <v>14</v>
      </c>
      <c r="L52" s="490"/>
      <c r="M52" s="725" t="str">
        <f t="shared" si="2"/>
        <v/>
      </c>
      <c r="N52" s="711" t="s">
        <v>76</v>
      </c>
      <c r="O52" s="417"/>
      <c r="P52" s="113" t="str">
        <f t="shared" si="3"/>
        <v/>
      </c>
      <c r="Q52" s="509" t="s">
        <v>273</v>
      </c>
      <c r="R52" s="527" t="s">
        <v>276</v>
      </c>
      <c r="S52" s="261">
        <v>6</v>
      </c>
      <c r="T52" s="261">
        <v>2.0857142857142854</v>
      </c>
      <c r="U52" s="261">
        <v>1.6</v>
      </c>
      <c r="V52" s="261"/>
      <c r="W52" s="261"/>
      <c r="X52" s="261">
        <v>2.5714285714285712</v>
      </c>
      <c r="Y52" s="262">
        <v>776.71428571428578</v>
      </c>
      <c r="Z52" s="75"/>
      <c r="AA52" s="27">
        <f>A52</f>
        <v>45819</v>
      </c>
      <c r="AB52" s="27" t="str">
        <f>A53</f>
        <v>三</v>
      </c>
      <c r="AC52" s="27" t="str">
        <f>B52</f>
        <v>S3</v>
      </c>
      <c r="AD52" s="20" t="str">
        <f>C52</f>
        <v>油飯特餐</v>
      </c>
      <c r="AE52" s="28" t="str">
        <f>C53&amp;" "&amp;C54&amp;" "&amp;C55&amp;" "&amp;C56&amp;" "&amp;C57&amp;" "&amp;C58</f>
        <v xml:space="preserve">米 糯米    </v>
      </c>
      <c r="AF52" s="20" t="str">
        <f t="shared" ref="AF52" si="31">E52</f>
        <v>香滷肉排</v>
      </c>
      <c r="AG52" s="28" t="str">
        <f>E53&amp;" "&amp;E54&amp;" "&amp;E55&amp;" "&amp;E56&amp;" "&amp;E57&amp;" "&amp;E58</f>
        <v xml:space="preserve">肉排     </v>
      </c>
      <c r="AH52" s="20" t="str">
        <f>H52</f>
        <v>油飯配料</v>
      </c>
      <c r="AI52" s="28" t="str">
        <f>H53&amp;" "&amp;H54&amp;" "&amp;H55&amp;" "&amp;H56&amp;" "&amp;H57&amp;" "&amp;H58</f>
        <v xml:space="preserve">豬後腿肉 甘藍 蘿蔔乾 乾香菇 油蔥酥 </v>
      </c>
      <c r="AJ52" s="20" t="str">
        <f>K52</f>
        <v>時蔬</v>
      </c>
      <c r="AK52" s="28" t="str">
        <f>K53&amp;" "&amp;K54&amp;" "&amp;K55&amp;" "&amp;K56&amp;" "&amp;L57&amp;" "&amp;L58</f>
        <v xml:space="preserve">蔬菜 大蒜    </v>
      </c>
      <c r="AL52" s="20" t="str">
        <f>N52</f>
        <v>時瓜湯</v>
      </c>
      <c r="AM52" s="28" t="str">
        <f>N53&amp;" "&amp;N54&amp;" "&amp;N55&amp;" "&amp;N56&amp;" "&amp;N57&amp;" "&amp;N58</f>
        <v xml:space="preserve">時瓜 排骨 薑   </v>
      </c>
      <c r="AN52" s="29" t="str">
        <f t="shared" ref="AN52" si="32">Q52</f>
        <v>水果</v>
      </c>
      <c r="AO52" s="28" t="str">
        <f t="shared" ref="AO52" si="33">R52</f>
        <v>有機豆奶</v>
      </c>
      <c r="AP52" s="63">
        <f t="shared" ref="AP52:AV52" si="34">S52</f>
        <v>6</v>
      </c>
      <c r="AQ52" s="63">
        <f t="shared" si="34"/>
        <v>2.0857142857142854</v>
      </c>
      <c r="AR52" s="63">
        <f t="shared" si="34"/>
        <v>1.6</v>
      </c>
      <c r="AS52" s="63">
        <f t="shared" si="34"/>
        <v>0</v>
      </c>
      <c r="AT52" s="63">
        <f t="shared" si="34"/>
        <v>0</v>
      </c>
      <c r="AU52" s="63">
        <f t="shared" si="34"/>
        <v>2.5714285714285712</v>
      </c>
      <c r="AV52" s="65">
        <f t="shared" si="34"/>
        <v>776.71428571428578</v>
      </c>
    </row>
    <row r="53" spans="1:48" s="77" customFormat="1" ht="22.7" customHeight="1">
      <c r="A53" s="543" t="s">
        <v>127</v>
      </c>
      <c r="B53" s="400"/>
      <c r="C53" s="419" t="s">
        <v>15</v>
      </c>
      <c r="D53" s="341">
        <v>8</v>
      </c>
      <c r="E53" s="445" t="s">
        <v>135</v>
      </c>
      <c r="F53" s="353">
        <v>6</v>
      </c>
      <c r="G53" s="727" t="str">
        <f t="shared" ref="G53:G116" si="35">IF(F53,"公斤","")</f>
        <v>公斤</v>
      </c>
      <c r="H53" s="445" t="s">
        <v>16</v>
      </c>
      <c r="I53" s="353">
        <v>2</v>
      </c>
      <c r="J53" s="728" t="str">
        <f t="shared" si="22"/>
        <v>公斤</v>
      </c>
      <c r="K53" s="495" t="s">
        <v>12</v>
      </c>
      <c r="L53" s="496">
        <v>7</v>
      </c>
      <c r="M53" s="727" t="str">
        <f t="shared" ref="M53:M116" si="36">IF(L53,"公斤","")</f>
        <v>公斤</v>
      </c>
      <c r="N53" s="445" t="s">
        <v>48</v>
      </c>
      <c r="O53" s="353">
        <v>5</v>
      </c>
      <c r="P53" s="111" t="str">
        <f t="shared" ref="P53:P116" si="37">IF(O53,"公斤","")</f>
        <v>公斤</v>
      </c>
      <c r="Q53" s="519"/>
      <c r="R53" s="526"/>
      <c r="S53" s="136"/>
      <c r="T53" s="136"/>
      <c r="U53" s="136"/>
      <c r="V53" s="137"/>
      <c r="W53" s="136"/>
      <c r="X53" s="136"/>
      <c r="Y53" s="138"/>
      <c r="Z53" s="75"/>
      <c r="AA53" s="21"/>
      <c r="AB53" s="21"/>
      <c r="AC53" s="21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98"/>
      <c r="AQ53" s="98"/>
      <c r="AR53" s="98"/>
      <c r="AS53" s="98"/>
      <c r="AT53" s="98"/>
      <c r="AU53" s="98"/>
      <c r="AV53" s="99"/>
    </row>
    <row r="54" spans="1:48" ht="22.7" customHeight="1">
      <c r="A54" s="543"/>
      <c r="B54" s="400"/>
      <c r="C54" s="419" t="s">
        <v>82</v>
      </c>
      <c r="D54" s="341">
        <v>3</v>
      </c>
      <c r="E54" s="445"/>
      <c r="F54" s="353"/>
      <c r="G54" s="727" t="str">
        <f t="shared" si="35"/>
        <v/>
      </c>
      <c r="H54" s="445" t="s">
        <v>151</v>
      </c>
      <c r="I54" s="353">
        <v>2</v>
      </c>
      <c r="J54" s="728" t="str">
        <f t="shared" si="22"/>
        <v>公斤</v>
      </c>
      <c r="K54" s="493" t="s">
        <v>18</v>
      </c>
      <c r="L54" s="494">
        <v>0.05</v>
      </c>
      <c r="M54" s="727" t="str">
        <f t="shared" si="36"/>
        <v>公斤</v>
      </c>
      <c r="N54" s="445" t="s">
        <v>31</v>
      </c>
      <c r="O54" s="353">
        <v>1</v>
      </c>
      <c r="P54" s="111" t="str">
        <f t="shared" si="37"/>
        <v>公斤</v>
      </c>
      <c r="Q54" s="519"/>
      <c r="R54" s="526"/>
      <c r="S54" s="136"/>
      <c r="T54" s="136"/>
      <c r="U54" s="136"/>
      <c r="V54" s="137"/>
      <c r="W54" s="139"/>
      <c r="X54" s="136"/>
      <c r="Y54" s="138"/>
      <c r="Z54" s="76"/>
      <c r="AA54" s="21"/>
      <c r="AB54" s="21"/>
      <c r="AC54" s="21"/>
    </row>
    <row r="55" spans="1:48" ht="22.7" customHeight="1">
      <c r="A55" s="543"/>
      <c r="B55" s="400"/>
      <c r="C55" s="419"/>
      <c r="D55" s="341"/>
      <c r="E55" s="445"/>
      <c r="F55" s="453"/>
      <c r="G55" s="727" t="str">
        <f t="shared" si="35"/>
        <v/>
      </c>
      <c r="H55" s="445" t="s">
        <v>115</v>
      </c>
      <c r="I55" s="353">
        <v>2</v>
      </c>
      <c r="J55" s="728" t="str">
        <f t="shared" si="22"/>
        <v>公斤</v>
      </c>
      <c r="K55" s="493"/>
      <c r="L55" s="494"/>
      <c r="M55" s="727" t="str">
        <f t="shared" si="36"/>
        <v/>
      </c>
      <c r="N55" s="445" t="s">
        <v>20</v>
      </c>
      <c r="O55" s="353">
        <v>0.05</v>
      </c>
      <c r="P55" s="111" t="str">
        <f t="shared" si="37"/>
        <v>公斤</v>
      </c>
      <c r="Q55" s="519"/>
      <c r="R55" s="526"/>
      <c r="S55" s="136"/>
      <c r="T55" s="136"/>
      <c r="U55" s="136"/>
      <c r="V55" s="137"/>
      <c r="W55" s="136"/>
      <c r="X55" s="136"/>
      <c r="Y55" s="138"/>
      <c r="Z55" s="75"/>
      <c r="AA55" s="21"/>
      <c r="AB55" s="21"/>
      <c r="AC55" s="21"/>
    </row>
    <row r="56" spans="1:48" ht="22.7" customHeight="1" thickBot="1">
      <c r="A56" s="543"/>
      <c r="B56" s="400"/>
      <c r="C56" s="419"/>
      <c r="D56" s="341"/>
      <c r="E56" s="445"/>
      <c r="F56" s="353"/>
      <c r="G56" s="727" t="str">
        <f t="shared" si="35"/>
        <v/>
      </c>
      <c r="H56" s="445" t="s">
        <v>26</v>
      </c>
      <c r="I56" s="353">
        <v>0.05</v>
      </c>
      <c r="J56" s="728" t="str">
        <f t="shared" si="22"/>
        <v>公斤</v>
      </c>
      <c r="K56" s="493"/>
      <c r="L56" s="494"/>
      <c r="M56" s="727" t="str">
        <f t="shared" si="36"/>
        <v/>
      </c>
      <c r="N56" s="445"/>
      <c r="O56" s="353"/>
      <c r="P56" s="111" t="str">
        <f t="shared" si="37"/>
        <v/>
      </c>
      <c r="Q56" s="519"/>
      <c r="R56" s="526"/>
      <c r="S56" s="136"/>
      <c r="T56" s="136"/>
      <c r="U56" s="136"/>
      <c r="V56" s="137"/>
      <c r="W56" s="136"/>
      <c r="X56" s="136"/>
      <c r="Y56" s="138"/>
      <c r="Z56" s="100"/>
      <c r="AA56" s="21"/>
      <c r="AB56" s="21"/>
      <c r="AC56" s="21"/>
    </row>
    <row r="57" spans="1:48" ht="22.7" customHeight="1" thickBot="1">
      <c r="A57" s="543"/>
      <c r="B57" s="400"/>
      <c r="C57" s="419"/>
      <c r="D57" s="341"/>
      <c r="E57" s="445"/>
      <c r="F57" s="353"/>
      <c r="G57" s="727" t="str">
        <f t="shared" si="35"/>
        <v/>
      </c>
      <c r="H57" s="445" t="s">
        <v>47</v>
      </c>
      <c r="I57" s="353">
        <v>0.01</v>
      </c>
      <c r="J57" s="728" t="str">
        <f t="shared" si="22"/>
        <v>公斤</v>
      </c>
      <c r="K57" s="493"/>
      <c r="L57" s="494"/>
      <c r="M57" s="727" t="str">
        <f t="shared" si="36"/>
        <v/>
      </c>
      <c r="N57" s="445"/>
      <c r="O57" s="353"/>
      <c r="P57" s="111" t="str">
        <f t="shared" si="37"/>
        <v/>
      </c>
      <c r="Q57" s="519"/>
      <c r="R57" s="526"/>
      <c r="S57" s="136"/>
      <c r="T57" s="136"/>
      <c r="U57" s="136"/>
      <c r="V57" s="137"/>
      <c r="W57" s="136"/>
      <c r="X57" s="136"/>
      <c r="Y57" s="138"/>
      <c r="Z57" s="91"/>
      <c r="AA57" s="21"/>
      <c r="AB57" s="21"/>
      <c r="AC57" s="21"/>
    </row>
    <row r="58" spans="1:48" s="102" customFormat="1" ht="22.7" customHeight="1" thickBot="1">
      <c r="A58" s="543"/>
      <c r="B58" s="400"/>
      <c r="C58" s="419"/>
      <c r="D58" s="341"/>
      <c r="E58" s="445"/>
      <c r="F58" s="353"/>
      <c r="G58" s="727" t="str">
        <f t="shared" si="35"/>
        <v/>
      </c>
      <c r="H58" s="445"/>
      <c r="I58" s="353"/>
      <c r="J58" s="728" t="str">
        <f t="shared" si="22"/>
        <v/>
      </c>
      <c r="K58" s="493"/>
      <c r="L58" s="494"/>
      <c r="M58" s="727" t="str">
        <f t="shared" si="36"/>
        <v/>
      </c>
      <c r="N58" s="445"/>
      <c r="O58" s="353"/>
      <c r="P58" s="112" t="str">
        <f t="shared" si="37"/>
        <v/>
      </c>
      <c r="Q58" s="519"/>
      <c r="R58" s="526"/>
      <c r="S58" s="140"/>
      <c r="T58" s="140"/>
      <c r="U58" s="140"/>
      <c r="V58" s="141"/>
      <c r="W58" s="140"/>
      <c r="X58" s="140"/>
      <c r="Y58" s="142"/>
      <c r="Z58" s="75"/>
      <c r="AA58" s="103"/>
      <c r="AB58" s="103"/>
      <c r="AC58" s="103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4"/>
      <c r="AQ58" s="104"/>
      <c r="AR58" s="104"/>
      <c r="AS58" s="104"/>
      <c r="AT58" s="104"/>
      <c r="AU58" s="104"/>
      <c r="AV58" s="105"/>
    </row>
    <row r="59" spans="1:48" s="90" customFormat="1" ht="22.7" customHeight="1" thickBot="1">
      <c r="A59" s="542">
        <f>A52+1</f>
        <v>45820</v>
      </c>
      <c r="B59" s="397" t="s">
        <v>175</v>
      </c>
      <c r="C59" s="421" t="s">
        <v>21</v>
      </c>
      <c r="D59" s="428"/>
      <c r="E59" s="439" t="s">
        <v>210</v>
      </c>
      <c r="F59" s="417"/>
      <c r="G59" s="725" t="str">
        <f t="shared" si="35"/>
        <v/>
      </c>
      <c r="H59" s="439" t="s">
        <v>232</v>
      </c>
      <c r="I59" s="417"/>
      <c r="J59" s="726" t="str">
        <f t="shared" si="22"/>
        <v/>
      </c>
      <c r="K59" s="489" t="s">
        <v>14</v>
      </c>
      <c r="L59" s="490"/>
      <c r="M59" s="725" t="str">
        <f t="shared" si="36"/>
        <v/>
      </c>
      <c r="N59" s="711" t="s">
        <v>317</v>
      </c>
      <c r="O59" s="417"/>
      <c r="P59" s="113" t="str">
        <f t="shared" si="37"/>
        <v/>
      </c>
      <c r="Q59" s="509" t="s">
        <v>75</v>
      </c>
      <c r="R59" s="430"/>
      <c r="S59" s="261">
        <v>6</v>
      </c>
      <c r="T59" s="261">
        <v>2.331818181818182</v>
      </c>
      <c r="U59" s="261">
        <v>1.8</v>
      </c>
      <c r="V59" s="261"/>
      <c r="W59" s="261"/>
      <c r="X59" s="261">
        <v>2.8636363636363638</v>
      </c>
      <c r="Y59" s="262">
        <v>814.7045454545455</v>
      </c>
      <c r="Z59" s="75"/>
      <c r="AA59" s="27">
        <f>A59</f>
        <v>45820</v>
      </c>
      <c r="AB59" s="27" t="str">
        <f>A60</f>
        <v>四</v>
      </c>
      <c r="AC59" s="27" t="str">
        <f>B59</f>
        <v>S4</v>
      </c>
      <c r="AD59" s="20" t="str">
        <f>C59</f>
        <v>糙米飯</v>
      </c>
      <c r="AE59" s="28" t="str">
        <f>C60&amp;" "&amp;C61&amp;" "&amp;C62&amp;" "&amp;C63&amp;" "&amp;C64&amp;" "&amp;C65</f>
        <v xml:space="preserve">米 糙米    </v>
      </c>
      <c r="AF59" s="20" t="str">
        <f t="shared" ref="AF59" si="38">E59</f>
        <v>醬瓜燒雞</v>
      </c>
      <c r="AG59" s="28" t="str">
        <f>E60&amp;" "&amp;E61&amp;" "&amp;E62&amp;" "&amp;E63&amp;" "&amp;E64&amp;" "&amp;E65</f>
        <v xml:space="preserve">肉雞 醃漬花胡瓜 胡蘿蔔 大蒜  </v>
      </c>
      <c r="AH59" s="20" t="str">
        <f>H59</f>
        <v>油腐燴時瓜</v>
      </c>
      <c r="AI59" s="28" t="str">
        <f>H60&amp;" "&amp;H61&amp;" "&amp;H62&amp;" "&amp;H63&amp;" "&amp;H64&amp;" "&amp;H65</f>
        <v xml:space="preserve">四角油豆腐 時瓜 胡蘿蔔 大蒜  </v>
      </c>
      <c r="AJ59" s="20" t="str">
        <f>K59</f>
        <v>時蔬</v>
      </c>
      <c r="AK59" s="28" t="str">
        <f>K60&amp;" "&amp;K61&amp;" "&amp;K62&amp;" "&amp;K63&amp;" "&amp;L64&amp;" "&amp;L65</f>
        <v xml:space="preserve">蔬菜 大蒜    </v>
      </c>
      <c r="AL59" s="20" t="str">
        <f>N59</f>
        <v>綠豆西米露</v>
      </c>
      <c r="AM59" s="28" t="str">
        <f>N60&amp;" "&amp;N61&amp;" "&amp;N62&amp;" "&amp;N63&amp;" "&amp;N64&amp;" "&amp;N65</f>
        <v xml:space="preserve">綠豆 西米露 二砂糖   </v>
      </c>
      <c r="AN59" s="29" t="str">
        <f t="shared" ref="AN59" si="39">Q59</f>
        <v>果汁</v>
      </c>
      <c r="AO59" s="28">
        <f t="shared" ref="AO59" si="40">R59</f>
        <v>0</v>
      </c>
      <c r="AP59" s="63">
        <f t="shared" ref="AP59:AV59" si="41">S59</f>
        <v>6</v>
      </c>
      <c r="AQ59" s="63">
        <f t="shared" si="41"/>
        <v>2.331818181818182</v>
      </c>
      <c r="AR59" s="63">
        <f t="shared" si="41"/>
        <v>1.8</v>
      </c>
      <c r="AS59" s="63">
        <f t="shared" si="41"/>
        <v>0</v>
      </c>
      <c r="AT59" s="63">
        <f t="shared" si="41"/>
        <v>0</v>
      </c>
      <c r="AU59" s="63">
        <f t="shared" si="41"/>
        <v>2.8636363636363638</v>
      </c>
      <c r="AV59" s="65">
        <f t="shared" si="41"/>
        <v>814.7045454545455</v>
      </c>
    </row>
    <row r="60" spans="1:48" s="77" customFormat="1" ht="22.7" customHeight="1">
      <c r="A60" s="543" t="s">
        <v>67</v>
      </c>
      <c r="B60" s="400"/>
      <c r="C60" s="419" t="s">
        <v>15</v>
      </c>
      <c r="D60" s="341">
        <v>7</v>
      </c>
      <c r="E60" s="445" t="s">
        <v>109</v>
      </c>
      <c r="F60" s="353">
        <v>10</v>
      </c>
      <c r="G60" s="727" t="str">
        <f t="shared" si="35"/>
        <v>公斤</v>
      </c>
      <c r="H60" s="441" t="s">
        <v>81</v>
      </c>
      <c r="I60" s="424">
        <v>2</v>
      </c>
      <c r="J60" s="728" t="str">
        <f t="shared" si="22"/>
        <v>公斤</v>
      </c>
      <c r="K60" s="495" t="s">
        <v>12</v>
      </c>
      <c r="L60" s="496">
        <v>7</v>
      </c>
      <c r="M60" s="727" t="str">
        <f t="shared" si="36"/>
        <v>公斤</v>
      </c>
      <c r="N60" s="445" t="s">
        <v>121</v>
      </c>
      <c r="O60" s="353">
        <v>1.5</v>
      </c>
      <c r="P60" s="111" t="str">
        <f t="shared" si="37"/>
        <v>公斤</v>
      </c>
      <c r="Q60" s="523"/>
      <c r="R60" s="526"/>
      <c r="S60" s="136"/>
      <c r="T60" s="136"/>
      <c r="U60" s="136"/>
      <c r="V60" s="137"/>
      <c r="W60" s="136"/>
      <c r="X60" s="136"/>
      <c r="Y60" s="138"/>
      <c r="Z60" s="75"/>
      <c r="AA60" s="21"/>
      <c r="AB60" s="21"/>
      <c r="AC60" s="21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98"/>
      <c r="AQ60" s="98"/>
      <c r="AR60" s="98"/>
      <c r="AS60" s="98"/>
      <c r="AT60" s="98"/>
      <c r="AU60" s="98"/>
      <c r="AV60" s="99"/>
    </row>
    <row r="61" spans="1:48" ht="22.7" customHeight="1">
      <c r="A61" s="543"/>
      <c r="B61" s="400"/>
      <c r="C61" s="419" t="s">
        <v>23</v>
      </c>
      <c r="D61" s="341">
        <v>3</v>
      </c>
      <c r="E61" s="445" t="s">
        <v>211</v>
      </c>
      <c r="F61" s="353">
        <v>2</v>
      </c>
      <c r="G61" s="727" t="str">
        <f t="shared" si="35"/>
        <v>公斤</v>
      </c>
      <c r="H61" s="445" t="s">
        <v>233</v>
      </c>
      <c r="I61" s="353">
        <v>8</v>
      </c>
      <c r="J61" s="728" t="str">
        <f t="shared" si="22"/>
        <v>公斤</v>
      </c>
      <c r="K61" s="493" t="s">
        <v>18</v>
      </c>
      <c r="L61" s="494">
        <v>0.05</v>
      </c>
      <c r="M61" s="727" t="str">
        <f t="shared" si="36"/>
        <v>公斤</v>
      </c>
      <c r="N61" s="445" t="s">
        <v>318</v>
      </c>
      <c r="O61" s="353">
        <v>0.8</v>
      </c>
      <c r="P61" s="111" t="str">
        <f t="shared" si="37"/>
        <v>公斤</v>
      </c>
      <c r="Q61" s="525"/>
      <c r="R61" s="526"/>
      <c r="S61" s="136"/>
      <c r="T61" s="136"/>
      <c r="U61" s="136"/>
      <c r="V61" s="137"/>
      <c r="W61" s="139"/>
      <c r="X61" s="136"/>
      <c r="Y61" s="138"/>
      <c r="Z61" s="76"/>
      <c r="AA61" s="21"/>
      <c r="AB61" s="21"/>
      <c r="AC61" s="21"/>
    </row>
    <row r="62" spans="1:48" ht="22.7" customHeight="1">
      <c r="A62" s="543"/>
      <c r="B62" s="400"/>
      <c r="C62" s="419"/>
      <c r="D62" s="341"/>
      <c r="E62" s="445" t="s">
        <v>19</v>
      </c>
      <c r="F62" s="360">
        <v>0.5</v>
      </c>
      <c r="G62" s="727" t="str">
        <f t="shared" si="35"/>
        <v>公斤</v>
      </c>
      <c r="H62" s="445" t="s">
        <v>19</v>
      </c>
      <c r="I62" s="353">
        <v>0.5</v>
      </c>
      <c r="J62" s="728" t="str">
        <f t="shared" si="22"/>
        <v>公斤</v>
      </c>
      <c r="K62" s="493"/>
      <c r="L62" s="494"/>
      <c r="M62" s="727" t="str">
        <f t="shared" si="36"/>
        <v/>
      </c>
      <c r="N62" s="445" t="s">
        <v>27</v>
      </c>
      <c r="O62" s="353">
        <v>1</v>
      </c>
      <c r="P62" s="111" t="str">
        <f t="shared" si="37"/>
        <v>公斤</v>
      </c>
      <c r="Q62" s="525"/>
      <c r="R62" s="526"/>
      <c r="S62" s="136"/>
      <c r="T62" s="136"/>
      <c r="U62" s="136"/>
      <c r="V62" s="137"/>
      <c r="W62" s="136"/>
      <c r="X62" s="136"/>
      <c r="Y62" s="138"/>
      <c r="Z62" s="75"/>
      <c r="AA62" s="21"/>
      <c r="AB62" s="21"/>
      <c r="AC62" s="21"/>
    </row>
    <row r="63" spans="1:48" ht="22.7" customHeight="1" thickBot="1">
      <c r="A63" s="543"/>
      <c r="B63" s="400"/>
      <c r="C63" s="419"/>
      <c r="D63" s="341"/>
      <c r="E63" s="445" t="s">
        <v>18</v>
      </c>
      <c r="F63" s="353">
        <v>0.05</v>
      </c>
      <c r="G63" s="727" t="str">
        <f t="shared" si="35"/>
        <v>公斤</v>
      </c>
      <c r="H63" s="445" t="s">
        <v>18</v>
      </c>
      <c r="I63" s="353">
        <v>0.05</v>
      </c>
      <c r="J63" s="728" t="str">
        <f t="shared" si="22"/>
        <v>公斤</v>
      </c>
      <c r="K63" s="493"/>
      <c r="L63" s="494"/>
      <c r="M63" s="727" t="str">
        <f t="shared" si="36"/>
        <v/>
      </c>
      <c r="N63" s="445"/>
      <c r="O63" s="353"/>
      <c r="P63" s="111" t="str">
        <f t="shared" si="37"/>
        <v/>
      </c>
      <c r="Q63" s="525"/>
      <c r="R63" s="526"/>
      <c r="S63" s="136"/>
      <c r="T63" s="136"/>
      <c r="U63" s="136"/>
      <c r="V63" s="137"/>
      <c r="W63" s="136"/>
      <c r="X63" s="136"/>
      <c r="Y63" s="138"/>
      <c r="Z63" s="100"/>
      <c r="AA63" s="21"/>
      <c r="AB63" s="21"/>
      <c r="AC63" s="21"/>
    </row>
    <row r="64" spans="1:48" ht="22.7" customHeight="1" thickBot="1">
      <c r="A64" s="543"/>
      <c r="B64" s="400"/>
      <c r="C64" s="419"/>
      <c r="D64" s="341"/>
      <c r="E64" s="445"/>
      <c r="F64" s="353"/>
      <c r="G64" s="727" t="str">
        <f t="shared" si="35"/>
        <v/>
      </c>
      <c r="H64" s="445"/>
      <c r="I64" s="353"/>
      <c r="J64" s="728" t="str">
        <f t="shared" si="22"/>
        <v/>
      </c>
      <c r="K64" s="493"/>
      <c r="L64" s="494"/>
      <c r="M64" s="727" t="str">
        <f t="shared" si="36"/>
        <v/>
      </c>
      <c r="N64" s="445"/>
      <c r="O64" s="353"/>
      <c r="P64" s="111" t="str">
        <f t="shared" si="37"/>
        <v/>
      </c>
      <c r="Q64" s="525"/>
      <c r="R64" s="526"/>
      <c r="S64" s="136"/>
      <c r="T64" s="136"/>
      <c r="U64" s="136"/>
      <c r="V64" s="137"/>
      <c r="W64" s="136"/>
      <c r="X64" s="136"/>
      <c r="Y64" s="138"/>
      <c r="Z64" s="91"/>
      <c r="AA64" s="21"/>
      <c r="AB64" s="21"/>
      <c r="AC64" s="21"/>
    </row>
    <row r="65" spans="1:48" s="102" customFormat="1" ht="22.7" customHeight="1" thickBot="1">
      <c r="A65" s="543"/>
      <c r="B65" s="400"/>
      <c r="C65" s="419"/>
      <c r="D65" s="341"/>
      <c r="E65" s="445"/>
      <c r="F65" s="353"/>
      <c r="G65" s="727" t="str">
        <f t="shared" si="35"/>
        <v/>
      </c>
      <c r="H65" s="446"/>
      <c r="I65" s="427"/>
      <c r="J65" s="728" t="str">
        <f t="shared" si="22"/>
        <v/>
      </c>
      <c r="K65" s="493"/>
      <c r="L65" s="494"/>
      <c r="M65" s="727" t="str">
        <f t="shared" si="36"/>
        <v/>
      </c>
      <c r="N65" s="445"/>
      <c r="O65" s="353"/>
      <c r="P65" s="112" t="str">
        <f t="shared" si="37"/>
        <v/>
      </c>
      <c r="Q65" s="525"/>
      <c r="R65" s="526"/>
      <c r="S65" s="140"/>
      <c r="T65" s="140"/>
      <c r="U65" s="140"/>
      <c r="V65" s="141"/>
      <c r="W65" s="140"/>
      <c r="X65" s="140"/>
      <c r="Y65" s="142"/>
      <c r="Z65" s="75"/>
      <c r="AA65" s="103"/>
      <c r="AB65" s="103"/>
      <c r="AC65" s="103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4"/>
      <c r="AQ65" s="104"/>
      <c r="AR65" s="104"/>
      <c r="AS65" s="104"/>
      <c r="AT65" s="104"/>
      <c r="AU65" s="104"/>
      <c r="AV65" s="105"/>
    </row>
    <row r="66" spans="1:48" s="90" customFormat="1" ht="22.7" customHeight="1" thickBot="1">
      <c r="A66" s="542">
        <f>A59+1</f>
        <v>45821</v>
      </c>
      <c r="B66" s="397" t="s">
        <v>176</v>
      </c>
      <c r="C66" s="421" t="s">
        <v>77</v>
      </c>
      <c r="D66" s="428"/>
      <c r="E66" s="439" t="s">
        <v>110</v>
      </c>
      <c r="F66" s="417"/>
      <c r="G66" s="725" t="str">
        <f t="shared" si="35"/>
        <v/>
      </c>
      <c r="H66" s="439" t="s">
        <v>156</v>
      </c>
      <c r="I66" s="467"/>
      <c r="J66" s="726" t="str">
        <f t="shared" si="22"/>
        <v/>
      </c>
      <c r="K66" s="489" t="s">
        <v>14</v>
      </c>
      <c r="L66" s="490"/>
      <c r="M66" s="725" t="str">
        <f t="shared" si="36"/>
        <v/>
      </c>
      <c r="N66" s="711" t="s">
        <v>101</v>
      </c>
      <c r="O66" s="417"/>
      <c r="P66" s="113" t="str">
        <f t="shared" si="37"/>
        <v/>
      </c>
      <c r="Q66" s="509" t="s">
        <v>275</v>
      </c>
      <c r="R66" s="430"/>
      <c r="S66" s="261">
        <v>5</v>
      </c>
      <c r="T66" s="261">
        <v>2.4519480519480519</v>
      </c>
      <c r="U66" s="261">
        <v>1.3</v>
      </c>
      <c r="V66" s="261"/>
      <c r="W66" s="261"/>
      <c r="X66" s="261">
        <v>3.6038961038961039</v>
      </c>
      <c r="Y66" s="262">
        <v>788.12987012987014</v>
      </c>
      <c r="Z66" s="75"/>
      <c r="AA66" s="27">
        <f>A66</f>
        <v>45821</v>
      </c>
      <c r="AB66" s="27" t="str">
        <f>A67</f>
        <v>五</v>
      </c>
      <c r="AC66" s="27" t="str">
        <f>B66</f>
        <v>S5</v>
      </c>
      <c r="AD66" s="20" t="str">
        <f>C66</f>
        <v>燕麥飯</v>
      </c>
      <c r="AE66" s="28" t="str">
        <f>C67&amp;" "&amp;C68&amp;" "&amp;C69&amp;" "&amp;C70&amp;" "&amp;C71&amp;" "&amp;C72</f>
        <v xml:space="preserve">米 燕麥    </v>
      </c>
      <c r="AF66" s="20" t="str">
        <f t="shared" ref="AF66" si="42">E66</f>
        <v>燒烤雞翅</v>
      </c>
      <c r="AG66" s="28" t="str">
        <f>E67&amp;" "&amp;E68&amp;" "&amp;E69&amp;" "&amp;E70&amp;" "&amp;E71&amp;" "&amp;E72</f>
        <v xml:space="preserve">燒烤雞翅     </v>
      </c>
      <c r="AH66" s="20" t="str">
        <f>H66</f>
        <v>甜椒炒蛋</v>
      </c>
      <c r="AI66" s="28" t="str">
        <f>H67&amp;" "&amp;H68&amp;" "&amp;H69&amp;" "&amp;H70&amp;" "&amp;H71&amp;" "&amp;H72</f>
        <v xml:space="preserve">雞蛋 甜椒 薑   </v>
      </c>
      <c r="AJ66" s="20" t="str">
        <f>K66</f>
        <v>時蔬</v>
      </c>
      <c r="AK66" s="28" t="str">
        <f>K67&amp;" "&amp;K68&amp;" "&amp;K69&amp;" "&amp;K70&amp;" "&amp;L71&amp;" "&amp;L72</f>
        <v xml:space="preserve">蔬菜 大蒜    </v>
      </c>
      <c r="AL66" s="20" t="str">
        <f>N66</f>
        <v>時蔬湯</v>
      </c>
      <c r="AM66" s="28" t="str">
        <f>N67&amp;" "&amp;N68&amp;" "&amp;N69&amp;" "&amp;N70&amp;" "&amp;N71&amp;" "&amp;N72</f>
        <v xml:space="preserve">時蔬 薑 排骨   </v>
      </c>
      <c r="AN66" s="29" t="str">
        <f t="shared" ref="AN66" si="43">Q66</f>
        <v>保久乳</v>
      </c>
      <c r="AO66" s="28">
        <f t="shared" ref="AO66" si="44">R66</f>
        <v>0</v>
      </c>
      <c r="AP66" s="63">
        <f t="shared" ref="AP66:AV66" si="45">S66</f>
        <v>5</v>
      </c>
      <c r="AQ66" s="63">
        <f t="shared" si="45"/>
        <v>2.4519480519480519</v>
      </c>
      <c r="AR66" s="63">
        <f t="shared" si="45"/>
        <v>1.3</v>
      </c>
      <c r="AS66" s="63">
        <f t="shared" si="45"/>
        <v>0</v>
      </c>
      <c r="AT66" s="63">
        <f t="shared" si="45"/>
        <v>0</v>
      </c>
      <c r="AU66" s="63">
        <f t="shared" si="45"/>
        <v>3.6038961038961039</v>
      </c>
      <c r="AV66" s="65">
        <f t="shared" si="45"/>
        <v>788.12987012987014</v>
      </c>
    </row>
    <row r="67" spans="1:48" s="77" customFormat="1" ht="22.7" customHeight="1">
      <c r="A67" s="543" t="s">
        <v>128</v>
      </c>
      <c r="B67" s="400"/>
      <c r="C67" s="419" t="s">
        <v>15</v>
      </c>
      <c r="D67" s="341">
        <v>10</v>
      </c>
      <c r="E67" s="445" t="s">
        <v>110</v>
      </c>
      <c r="F67" s="453">
        <v>10</v>
      </c>
      <c r="G67" s="727" t="str">
        <f t="shared" si="35"/>
        <v>公斤</v>
      </c>
      <c r="H67" s="445" t="s">
        <v>17</v>
      </c>
      <c r="I67" s="353">
        <v>4.5</v>
      </c>
      <c r="J67" s="728" t="str">
        <f t="shared" ref="J67:J98" si="46">IF(I67,"公斤","")</f>
        <v>公斤</v>
      </c>
      <c r="K67" s="495" t="s">
        <v>12</v>
      </c>
      <c r="L67" s="496">
        <v>7</v>
      </c>
      <c r="M67" s="727" t="str">
        <f t="shared" si="36"/>
        <v>公斤</v>
      </c>
      <c r="N67" s="445" t="s">
        <v>30</v>
      </c>
      <c r="O67" s="353">
        <v>3</v>
      </c>
      <c r="P67" s="111" t="str">
        <f t="shared" si="37"/>
        <v>公斤</v>
      </c>
      <c r="Q67" s="525"/>
      <c r="R67" s="526"/>
      <c r="S67" s="136"/>
      <c r="T67" s="136"/>
      <c r="U67" s="136"/>
      <c r="V67" s="137"/>
      <c r="W67" s="136"/>
      <c r="X67" s="136"/>
      <c r="Y67" s="138"/>
      <c r="Z67" s="75"/>
      <c r="AA67" s="21"/>
      <c r="AB67" s="21"/>
      <c r="AC67" s="21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98"/>
      <c r="AQ67" s="98"/>
      <c r="AR67" s="98"/>
      <c r="AS67" s="98"/>
      <c r="AT67" s="98"/>
      <c r="AU67" s="98"/>
      <c r="AV67" s="99"/>
    </row>
    <row r="68" spans="1:48" ht="22.7" customHeight="1">
      <c r="A68" s="543"/>
      <c r="B68" s="400"/>
      <c r="C68" s="419" t="s">
        <v>78</v>
      </c>
      <c r="D68" s="341">
        <v>0.4</v>
      </c>
      <c r="E68" s="445"/>
      <c r="F68" s="353"/>
      <c r="G68" s="727" t="str">
        <f t="shared" si="35"/>
        <v/>
      </c>
      <c r="H68" s="445" t="s">
        <v>84</v>
      </c>
      <c r="I68" s="353">
        <v>3</v>
      </c>
      <c r="J68" s="728" t="str">
        <f t="shared" si="46"/>
        <v>公斤</v>
      </c>
      <c r="K68" s="493" t="s">
        <v>18</v>
      </c>
      <c r="L68" s="494">
        <v>0.05</v>
      </c>
      <c r="M68" s="727" t="str">
        <f t="shared" si="36"/>
        <v>公斤</v>
      </c>
      <c r="N68" s="445" t="s">
        <v>20</v>
      </c>
      <c r="O68" s="353">
        <v>0.05</v>
      </c>
      <c r="P68" s="111" t="str">
        <f t="shared" si="37"/>
        <v>公斤</v>
      </c>
      <c r="Q68" s="525"/>
      <c r="R68" s="526"/>
      <c r="S68" s="136"/>
      <c r="T68" s="136"/>
      <c r="U68" s="136"/>
      <c r="V68" s="137"/>
      <c r="W68" s="139"/>
      <c r="X68" s="136"/>
      <c r="Y68" s="138"/>
      <c r="Z68" s="76"/>
      <c r="AA68" s="21"/>
      <c r="AB68" s="21"/>
      <c r="AC68" s="21"/>
    </row>
    <row r="69" spans="1:48" ht="22.7" customHeight="1">
      <c r="A69" s="543"/>
      <c r="B69" s="400"/>
      <c r="C69" s="419"/>
      <c r="D69" s="341"/>
      <c r="E69" s="445"/>
      <c r="F69" s="353"/>
      <c r="G69" s="727" t="str">
        <f t="shared" si="35"/>
        <v/>
      </c>
      <c r="H69" s="445" t="s">
        <v>20</v>
      </c>
      <c r="I69" s="353">
        <v>0.05</v>
      </c>
      <c r="J69" s="728" t="str">
        <f t="shared" si="46"/>
        <v>公斤</v>
      </c>
      <c r="K69" s="493"/>
      <c r="L69" s="494"/>
      <c r="M69" s="727" t="str">
        <f t="shared" si="36"/>
        <v/>
      </c>
      <c r="N69" s="445" t="s">
        <v>31</v>
      </c>
      <c r="O69" s="353">
        <v>1</v>
      </c>
      <c r="P69" s="111" t="str">
        <f t="shared" si="37"/>
        <v>公斤</v>
      </c>
      <c r="Q69" s="525"/>
      <c r="R69" s="526"/>
      <c r="S69" s="136"/>
      <c r="T69" s="136"/>
      <c r="U69" s="136"/>
      <c r="V69" s="137"/>
      <c r="W69" s="136"/>
      <c r="X69" s="136"/>
      <c r="Y69" s="138"/>
      <c r="Z69" s="75"/>
      <c r="AA69" s="21"/>
      <c r="AB69" s="21"/>
      <c r="AC69" s="21"/>
    </row>
    <row r="70" spans="1:48" ht="22.7" customHeight="1" thickBot="1">
      <c r="A70" s="543"/>
      <c r="B70" s="400"/>
      <c r="C70" s="419"/>
      <c r="D70" s="341"/>
      <c r="E70" s="445"/>
      <c r="F70" s="453"/>
      <c r="G70" s="727" t="str">
        <f t="shared" si="35"/>
        <v/>
      </c>
      <c r="H70" s="443"/>
      <c r="I70" s="357"/>
      <c r="J70" s="728" t="str">
        <f t="shared" si="46"/>
        <v/>
      </c>
      <c r="K70" s="493"/>
      <c r="L70" s="494"/>
      <c r="M70" s="727" t="str">
        <f t="shared" si="36"/>
        <v/>
      </c>
      <c r="N70" s="445"/>
      <c r="O70" s="353"/>
      <c r="P70" s="111" t="str">
        <f t="shared" si="37"/>
        <v/>
      </c>
      <c r="Q70" s="525"/>
      <c r="R70" s="526"/>
      <c r="S70" s="136"/>
      <c r="T70" s="136"/>
      <c r="U70" s="136"/>
      <c r="V70" s="137"/>
      <c r="W70" s="136"/>
      <c r="X70" s="136"/>
      <c r="Y70" s="138"/>
      <c r="Z70" s="100"/>
      <c r="AA70" s="21"/>
      <c r="AB70" s="21"/>
      <c r="AC70" s="21"/>
    </row>
    <row r="71" spans="1:48" ht="22.7" customHeight="1" thickBot="1">
      <c r="A71" s="543"/>
      <c r="B71" s="400"/>
      <c r="C71" s="419"/>
      <c r="D71" s="341"/>
      <c r="E71" s="445"/>
      <c r="F71" s="353"/>
      <c r="G71" s="727" t="str">
        <f t="shared" si="35"/>
        <v/>
      </c>
      <c r="H71" s="443"/>
      <c r="I71" s="357"/>
      <c r="J71" s="728" t="str">
        <f t="shared" si="46"/>
        <v/>
      </c>
      <c r="K71" s="493"/>
      <c r="L71" s="494"/>
      <c r="M71" s="727" t="str">
        <f t="shared" si="36"/>
        <v/>
      </c>
      <c r="N71" s="445"/>
      <c r="O71" s="353"/>
      <c r="P71" s="111" t="str">
        <f t="shared" si="37"/>
        <v/>
      </c>
      <c r="Q71" s="525"/>
      <c r="R71" s="526"/>
      <c r="S71" s="136"/>
      <c r="T71" s="136"/>
      <c r="U71" s="136"/>
      <c r="V71" s="137"/>
      <c r="W71" s="136"/>
      <c r="X71" s="136"/>
      <c r="Y71" s="138"/>
      <c r="Z71" s="91"/>
      <c r="AA71" s="21"/>
      <c r="AB71" s="21"/>
      <c r="AC71" s="21"/>
    </row>
    <row r="72" spans="1:48" s="102" customFormat="1" ht="22.7" customHeight="1" thickBot="1">
      <c r="A72" s="543"/>
      <c r="B72" s="400"/>
      <c r="C72" s="419"/>
      <c r="D72" s="341"/>
      <c r="E72" s="445"/>
      <c r="F72" s="353"/>
      <c r="G72" s="727" t="str">
        <f t="shared" si="35"/>
        <v/>
      </c>
      <c r="H72" s="443"/>
      <c r="I72" s="357"/>
      <c r="J72" s="728" t="str">
        <f t="shared" si="46"/>
        <v/>
      </c>
      <c r="K72" s="493"/>
      <c r="L72" s="494"/>
      <c r="M72" s="727" t="str">
        <f t="shared" si="36"/>
        <v/>
      </c>
      <c r="N72" s="445"/>
      <c r="O72" s="353"/>
      <c r="P72" s="112" t="str">
        <f t="shared" si="37"/>
        <v/>
      </c>
      <c r="Q72" s="525"/>
      <c r="R72" s="526"/>
      <c r="S72" s="140"/>
      <c r="T72" s="140"/>
      <c r="U72" s="140"/>
      <c r="V72" s="141"/>
      <c r="W72" s="140"/>
      <c r="X72" s="140"/>
      <c r="Y72" s="142"/>
      <c r="Z72" s="75"/>
      <c r="AA72" s="103"/>
      <c r="AB72" s="103"/>
      <c r="AC72" s="103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4"/>
      <c r="AQ72" s="104"/>
      <c r="AR72" s="104"/>
      <c r="AS72" s="104"/>
      <c r="AT72" s="104"/>
      <c r="AU72" s="104"/>
      <c r="AV72" s="105"/>
    </row>
    <row r="73" spans="1:48" s="90" customFormat="1" ht="22.7" customHeight="1" thickBot="1">
      <c r="A73" s="542">
        <v>45824</v>
      </c>
      <c r="B73" s="397" t="s">
        <v>177</v>
      </c>
      <c r="C73" s="421" t="s">
        <v>13</v>
      </c>
      <c r="D73" s="428"/>
      <c r="E73" s="439" t="s">
        <v>212</v>
      </c>
      <c r="F73" s="417"/>
      <c r="G73" s="725" t="str">
        <f t="shared" si="35"/>
        <v/>
      </c>
      <c r="H73" s="439" t="s">
        <v>337</v>
      </c>
      <c r="I73" s="467"/>
      <c r="J73" s="729" t="str">
        <f t="shared" si="46"/>
        <v/>
      </c>
      <c r="K73" s="489" t="s">
        <v>14</v>
      </c>
      <c r="L73" s="490"/>
      <c r="M73" s="725" t="str">
        <f t="shared" si="36"/>
        <v/>
      </c>
      <c r="N73" s="711" t="s">
        <v>344</v>
      </c>
      <c r="O73" s="417"/>
      <c r="P73" s="113" t="str">
        <f t="shared" si="37"/>
        <v/>
      </c>
      <c r="Q73" s="509" t="s">
        <v>273</v>
      </c>
      <c r="R73" s="430"/>
      <c r="S73" s="261">
        <v>5.4375</v>
      </c>
      <c r="T73" s="261">
        <v>2.142564935064935</v>
      </c>
      <c r="U73" s="261">
        <v>1.2150000000000001</v>
      </c>
      <c r="V73" s="261"/>
      <c r="W73" s="261"/>
      <c r="X73" s="261">
        <v>3.07012987012987</v>
      </c>
      <c r="Y73" s="262">
        <v>764.86266233766241</v>
      </c>
      <c r="Z73" s="75"/>
      <c r="AA73" s="27">
        <f>A73</f>
        <v>45824</v>
      </c>
      <c r="AB73" s="27" t="str">
        <f>A74</f>
        <v>一</v>
      </c>
      <c r="AC73" s="27" t="str">
        <f>B73</f>
        <v>T1</v>
      </c>
      <c r="AD73" s="20" t="str">
        <f>C73</f>
        <v>白米飯</v>
      </c>
      <c r="AE73" s="28" t="str">
        <f>C74&amp;" "&amp;C75&amp;" "&amp;C76&amp;" "&amp;C77&amp;" "&amp;C78&amp;" "&amp;C79</f>
        <v xml:space="preserve">米     </v>
      </c>
      <c r="AF73" s="20" t="str">
        <f t="shared" ref="AF73" si="47">E73</f>
        <v>鮮菇肉燥</v>
      </c>
      <c r="AG73" s="28" t="str">
        <f>E74&amp;" "&amp;E75&amp;" "&amp;E76&amp;" "&amp;E77&amp;" "&amp;E78&amp;" "&amp;E79</f>
        <v xml:space="preserve">絞肉 乾香菇 杏鮑菇 胡蘿蔔 大蒜 </v>
      </c>
      <c r="AH73" s="20" t="str">
        <f>H73</f>
        <v>玉米洋蔥蛋</v>
      </c>
      <c r="AI73" s="28" t="str">
        <f>H74&amp;" "&amp;H75&amp;" "&amp;H76&amp;" "&amp;H77&amp;" "&amp;H78&amp;" "&amp;H79</f>
        <v xml:space="preserve">雞蛋 冷凍玉米粒 洋蔥 大蒜  </v>
      </c>
      <c r="AJ73" s="20" t="str">
        <f>K73</f>
        <v>時蔬</v>
      </c>
      <c r="AK73" s="28" t="str">
        <f>K74&amp;" "&amp;K75&amp;" "&amp;K76&amp;" "&amp;K77&amp;" "&amp;L78&amp;" "&amp;L79</f>
        <v xml:space="preserve">蔬菜 大蒜    </v>
      </c>
      <c r="AL73" s="20" t="str">
        <f>N73</f>
        <v>金針肉絲湯</v>
      </c>
      <c r="AM73" s="28" t="str">
        <f>N74&amp;" "&amp;N75&amp;" "&amp;N76&amp;" "&amp;N77&amp;" "&amp;N78&amp;" "&amp;N79</f>
        <v xml:space="preserve">金針菜乾 榨菜 薑 豬後腿肉  </v>
      </c>
      <c r="AN73" s="29" t="str">
        <f t="shared" ref="AN73" si="48">Q73</f>
        <v>水果</v>
      </c>
      <c r="AO73" s="28">
        <f t="shared" ref="AO73" si="49">R73</f>
        <v>0</v>
      </c>
      <c r="AP73" s="63">
        <f t="shared" ref="AP73:AV73" si="50">S73</f>
        <v>5.4375</v>
      </c>
      <c r="AQ73" s="63">
        <f t="shared" si="50"/>
        <v>2.142564935064935</v>
      </c>
      <c r="AR73" s="63">
        <f t="shared" si="50"/>
        <v>1.2150000000000001</v>
      </c>
      <c r="AS73" s="63">
        <f t="shared" si="50"/>
        <v>0</v>
      </c>
      <c r="AT73" s="63">
        <f t="shared" si="50"/>
        <v>0</v>
      </c>
      <c r="AU73" s="63">
        <f t="shared" si="50"/>
        <v>3.07012987012987</v>
      </c>
      <c r="AV73" s="65">
        <f t="shared" si="50"/>
        <v>764.86266233766241</v>
      </c>
    </row>
    <row r="74" spans="1:48" s="77" customFormat="1" ht="22.7" customHeight="1">
      <c r="A74" s="543" t="s">
        <v>129</v>
      </c>
      <c r="B74" s="400"/>
      <c r="C74" s="419" t="s">
        <v>15</v>
      </c>
      <c r="D74" s="341">
        <v>10</v>
      </c>
      <c r="E74" s="445" t="s">
        <v>50</v>
      </c>
      <c r="F74" s="353">
        <v>6.5</v>
      </c>
      <c r="G74" s="727" t="str">
        <f t="shared" si="35"/>
        <v>公斤</v>
      </c>
      <c r="H74" s="445" t="s">
        <v>17</v>
      </c>
      <c r="I74" s="357">
        <v>4</v>
      </c>
      <c r="J74" s="730" t="str">
        <f t="shared" si="46"/>
        <v>公斤</v>
      </c>
      <c r="K74" s="495" t="s">
        <v>12</v>
      </c>
      <c r="L74" s="496">
        <v>7</v>
      </c>
      <c r="M74" s="727" t="str">
        <f t="shared" si="36"/>
        <v>公斤</v>
      </c>
      <c r="N74" s="445" t="s">
        <v>73</v>
      </c>
      <c r="O74" s="353">
        <v>0.15</v>
      </c>
      <c r="P74" s="111" t="str">
        <f t="shared" si="37"/>
        <v>公斤</v>
      </c>
      <c r="Q74" s="511"/>
      <c r="R74" s="526"/>
      <c r="S74" s="136"/>
      <c r="T74" s="136"/>
      <c r="U74" s="136"/>
      <c r="V74" s="137"/>
      <c r="W74" s="136"/>
      <c r="X74" s="136"/>
      <c r="Y74" s="138"/>
      <c r="Z74" s="75"/>
      <c r="AA74" s="21"/>
      <c r="AB74" s="21"/>
      <c r="AC74" s="21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98"/>
      <c r="AQ74" s="98"/>
      <c r="AR74" s="98"/>
      <c r="AS74" s="98"/>
      <c r="AT74" s="98"/>
      <c r="AU74" s="98"/>
      <c r="AV74" s="99"/>
    </row>
    <row r="75" spans="1:48" ht="22.7" customHeight="1">
      <c r="A75" s="543"/>
      <c r="B75" s="400"/>
      <c r="C75" s="419"/>
      <c r="D75" s="341"/>
      <c r="E75" s="445" t="s">
        <v>26</v>
      </c>
      <c r="F75" s="353">
        <v>0.01</v>
      </c>
      <c r="G75" s="727" t="str">
        <f t="shared" si="35"/>
        <v>公斤</v>
      </c>
      <c r="H75" s="445" t="s">
        <v>46</v>
      </c>
      <c r="I75" s="353">
        <v>3.5</v>
      </c>
      <c r="J75" s="730" t="str">
        <f t="shared" si="46"/>
        <v>公斤</v>
      </c>
      <c r="K75" s="493" t="s">
        <v>18</v>
      </c>
      <c r="L75" s="494">
        <v>0.05</v>
      </c>
      <c r="M75" s="727" t="str">
        <f t="shared" si="36"/>
        <v>公斤</v>
      </c>
      <c r="N75" s="445" t="s">
        <v>74</v>
      </c>
      <c r="O75" s="353">
        <v>1.5</v>
      </c>
      <c r="P75" s="111" t="str">
        <f t="shared" si="37"/>
        <v>公斤</v>
      </c>
      <c r="Q75" s="513"/>
      <c r="R75" s="526"/>
      <c r="S75" s="136"/>
      <c r="T75" s="136"/>
      <c r="U75" s="136"/>
      <c r="V75" s="137"/>
      <c r="W75" s="139"/>
      <c r="X75" s="136"/>
      <c r="Y75" s="138"/>
      <c r="Z75" s="76"/>
      <c r="AA75" s="21"/>
      <c r="AB75" s="21"/>
      <c r="AC75" s="21"/>
    </row>
    <row r="76" spans="1:48" ht="22.7" customHeight="1">
      <c r="A76" s="543"/>
      <c r="B76" s="400"/>
      <c r="C76" s="419"/>
      <c r="D76" s="341"/>
      <c r="E76" s="445" t="s">
        <v>213</v>
      </c>
      <c r="F76" s="353">
        <v>2</v>
      </c>
      <c r="G76" s="727" t="str">
        <f t="shared" si="35"/>
        <v>公斤</v>
      </c>
      <c r="H76" s="445" t="s">
        <v>71</v>
      </c>
      <c r="I76" s="353">
        <v>1</v>
      </c>
      <c r="J76" s="730" t="str">
        <f t="shared" si="46"/>
        <v>公斤</v>
      </c>
      <c r="K76" s="493"/>
      <c r="L76" s="494"/>
      <c r="M76" s="727" t="str">
        <f t="shared" si="36"/>
        <v/>
      </c>
      <c r="N76" s="445" t="s">
        <v>20</v>
      </c>
      <c r="O76" s="353">
        <v>0.05</v>
      </c>
      <c r="P76" s="111" t="str">
        <f t="shared" si="37"/>
        <v>公斤</v>
      </c>
      <c r="Q76" s="513"/>
      <c r="R76" s="526"/>
      <c r="S76" s="136"/>
      <c r="T76" s="136"/>
      <c r="U76" s="136"/>
      <c r="V76" s="137"/>
      <c r="W76" s="136"/>
      <c r="X76" s="136"/>
      <c r="Y76" s="138"/>
      <c r="Z76" s="75"/>
      <c r="AA76" s="21"/>
      <c r="AB76" s="21"/>
      <c r="AC76" s="21"/>
    </row>
    <row r="77" spans="1:48" ht="22.7" customHeight="1" thickBot="1">
      <c r="A77" s="543"/>
      <c r="B77" s="400"/>
      <c r="C77" s="419"/>
      <c r="D77" s="341"/>
      <c r="E77" s="445" t="s">
        <v>19</v>
      </c>
      <c r="F77" s="353">
        <v>0.5</v>
      </c>
      <c r="G77" s="727" t="str">
        <f t="shared" si="35"/>
        <v>公斤</v>
      </c>
      <c r="H77" s="445" t="s">
        <v>18</v>
      </c>
      <c r="I77" s="353">
        <v>0.05</v>
      </c>
      <c r="J77" s="730" t="str">
        <f t="shared" si="46"/>
        <v>公斤</v>
      </c>
      <c r="K77" s="493"/>
      <c r="L77" s="494"/>
      <c r="M77" s="727" t="str">
        <f t="shared" si="36"/>
        <v/>
      </c>
      <c r="N77" s="445" t="s">
        <v>16</v>
      </c>
      <c r="O77" s="353">
        <v>1</v>
      </c>
      <c r="P77" s="111" t="str">
        <f t="shared" si="37"/>
        <v>公斤</v>
      </c>
      <c r="Q77" s="513"/>
      <c r="R77" s="526"/>
      <c r="S77" s="136"/>
      <c r="T77" s="136"/>
      <c r="U77" s="136"/>
      <c r="V77" s="137"/>
      <c r="W77" s="136"/>
      <c r="X77" s="136"/>
      <c r="Y77" s="138"/>
      <c r="Z77" s="100"/>
      <c r="AA77" s="21"/>
      <c r="AB77" s="21"/>
      <c r="AC77" s="21"/>
    </row>
    <row r="78" spans="1:48" ht="22.7" customHeight="1" thickBot="1">
      <c r="A78" s="543"/>
      <c r="B78" s="400"/>
      <c r="C78" s="419"/>
      <c r="D78" s="341"/>
      <c r="E78" s="445" t="s">
        <v>18</v>
      </c>
      <c r="F78" s="353">
        <v>0.05</v>
      </c>
      <c r="G78" s="727" t="str">
        <f t="shared" si="35"/>
        <v>公斤</v>
      </c>
      <c r="H78" s="445"/>
      <c r="I78" s="353"/>
      <c r="J78" s="730" t="str">
        <f t="shared" si="46"/>
        <v/>
      </c>
      <c r="K78" s="493"/>
      <c r="L78" s="494"/>
      <c r="M78" s="727" t="str">
        <f t="shared" si="36"/>
        <v/>
      </c>
      <c r="N78" s="445"/>
      <c r="O78" s="353"/>
      <c r="P78" s="111" t="str">
        <f t="shared" si="37"/>
        <v/>
      </c>
      <c r="Q78" s="513"/>
      <c r="R78" s="526"/>
      <c r="S78" s="136"/>
      <c r="T78" s="136"/>
      <c r="U78" s="136"/>
      <c r="V78" s="137"/>
      <c r="W78" s="136"/>
      <c r="X78" s="136"/>
      <c r="Y78" s="138"/>
      <c r="Z78" s="91"/>
      <c r="AA78" s="21"/>
      <c r="AB78" s="21"/>
      <c r="AC78" s="21"/>
    </row>
    <row r="79" spans="1:48" s="102" customFormat="1" ht="22.7" customHeight="1" thickBot="1">
      <c r="A79" s="543"/>
      <c r="B79" s="400"/>
      <c r="C79" s="419"/>
      <c r="D79" s="341"/>
      <c r="E79" s="445"/>
      <c r="F79" s="353"/>
      <c r="G79" s="727" t="str">
        <f t="shared" si="35"/>
        <v/>
      </c>
      <c r="H79" s="445"/>
      <c r="I79" s="353"/>
      <c r="J79" s="730" t="str">
        <f t="shared" si="46"/>
        <v/>
      </c>
      <c r="K79" s="493"/>
      <c r="L79" s="494"/>
      <c r="M79" s="727" t="str">
        <f t="shared" si="36"/>
        <v/>
      </c>
      <c r="N79" s="445"/>
      <c r="O79" s="353"/>
      <c r="P79" s="112" t="str">
        <f t="shared" si="37"/>
        <v/>
      </c>
      <c r="Q79" s="515"/>
      <c r="R79" s="526"/>
      <c r="S79" s="140"/>
      <c r="T79" s="140"/>
      <c r="U79" s="140"/>
      <c r="V79" s="141"/>
      <c r="W79" s="140"/>
      <c r="X79" s="140"/>
      <c r="Y79" s="142"/>
      <c r="Z79" s="75"/>
      <c r="AA79" s="103"/>
      <c r="AB79" s="103"/>
      <c r="AC79" s="103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4"/>
      <c r="AQ79" s="104"/>
      <c r="AR79" s="104"/>
      <c r="AS79" s="104"/>
      <c r="AT79" s="104"/>
      <c r="AU79" s="104"/>
      <c r="AV79" s="105"/>
    </row>
    <row r="80" spans="1:48" s="90" customFormat="1" ht="22.7" customHeight="1" thickBot="1">
      <c r="A80" s="542">
        <f>A73+1</f>
        <v>45825</v>
      </c>
      <c r="B80" s="397" t="s">
        <v>178</v>
      </c>
      <c r="C80" s="421" t="s">
        <v>21</v>
      </c>
      <c r="D80" s="428"/>
      <c r="E80" s="439" t="s">
        <v>214</v>
      </c>
      <c r="F80" s="417"/>
      <c r="G80" s="725" t="str">
        <f t="shared" si="35"/>
        <v/>
      </c>
      <c r="H80" s="439" t="s">
        <v>235</v>
      </c>
      <c r="I80" s="467"/>
      <c r="J80" s="726" t="str">
        <f t="shared" si="46"/>
        <v/>
      </c>
      <c r="K80" s="489" t="s">
        <v>14</v>
      </c>
      <c r="L80" s="490"/>
      <c r="M80" s="725" t="str">
        <f t="shared" si="36"/>
        <v/>
      </c>
      <c r="N80" s="711" t="s">
        <v>321</v>
      </c>
      <c r="O80" s="417"/>
      <c r="P80" s="113" t="str">
        <f t="shared" si="37"/>
        <v/>
      </c>
      <c r="Q80" s="509" t="s">
        <v>125</v>
      </c>
      <c r="R80" s="430"/>
      <c r="S80" s="261">
        <v>5.125</v>
      </c>
      <c r="T80" s="261">
        <v>3</v>
      </c>
      <c r="U80" s="261">
        <v>1.6</v>
      </c>
      <c r="V80" s="261"/>
      <c r="W80" s="261"/>
      <c r="X80" s="261">
        <v>2.42288961038961</v>
      </c>
      <c r="Y80" s="262">
        <v>741.09172077922074</v>
      </c>
      <c r="Z80" s="75"/>
      <c r="AA80" s="27">
        <f>A80</f>
        <v>45825</v>
      </c>
      <c r="AB80" s="27" t="str">
        <f>A81</f>
        <v>二</v>
      </c>
      <c r="AC80" s="27" t="str">
        <f>B80</f>
        <v>T2</v>
      </c>
      <c r="AD80" s="20" t="str">
        <f>C80</f>
        <v>糙米飯</v>
      </c>
      <c r="AE80" s="28" t="str">
        <f>C81&amp;" "&amp;C82&amp;" "&amp;C83&amp;" "&amp;C84&amp;" "&amp;C85&amp;" "&amp;C86</f>
        <v xml:space="preserve">米 糙米    </v>
      </c>
      <c r="AF80" s="20" t="str">
        <f t="shared" ref="AF80" si="51">E80</f>
        <v>金黃魚排</v>
      </c>
      <c r="AG80" s="28" t="str">
        <f>E81&amp;" "&amp;E82&amp;" "&amp;E83&amp;" "&amp;E84&amp;" "&amp;E85&amp;" "&amp;E86</f>
        <v xml:space="preserve">水鯊魚     </v>
      </c>
      <c r="AH80" s="20" t="str">
        <f>H80</f>
        <v>田園花椰</v>
      </c>
      <c r="AI80" s="28" t="str">
        <f>H81&amp;" "&amp;H82&amp;" "&amp;H83&amp;" "&amp;H84&amp;" "&amp;H85&amp;" "&amp;H86</f>
        <v xml:space="preserve">豬後腿肉 冷凍青花菜 馬鈴薯 胡蘿蔔 大蒜 </v>
      </c>
      <c r="AJ80" s="20" t="str">
        <f>K80</f>
        <v>時蔬</v>
      </c>
      <c r="AK80" s="28" t="str">
        <f>K81&amp;" "&amp;K82&amp;" "&amp;K83&amp;" "&amp;K84&amp;" "&amp;L85&amp;" "&amp;L86</f>
        <v xml:space="preserve">蔬菜 大蒜    </v>
      </c>
      <c r="AL80" s="20" t="str">
        <f>N80</f>
        <v>酸辣湯</v>
      </c>
      <c r="AM80" s="28" t="str">
        <f>N81&amp;" "&amp;N82&amp;" "&amp;N83&amp;" "&amp;N84&amp;" "&amp;N85&amp;" "&amp;N86</f>
        <v xml:space="preserve">豆腐 雞蛋 金針菇 乾香菇 脆筍 </v>
      </c>
      <c r="AN80" s="29" t="str">
        <f t="shared" ref="AN80" si="52">Q80</f>
        <v>綜合堅果</v>
      </c>
      <c r="AO80" s="28">
        <f t="shared" ref="AO80" si="53">R80</f>
        <v>0</v>
      </c>
      <c r="AP80" s="63">
        <f t="shared" ref="AP80:AV80" si="54">S80</f>
        <v>5.125</v>
      </c>
      <c r="AQ80" s="63">
        <f t="shared" si="54"/>
        <v>3</v>
      </c>
      <c r="AR80" s="63">
        <f t="shared" si="54"/>
        <v>1.6</v>
      </c>
      <c r="AS80" s="63">
        <f t="shared" si="54"/>
        <v>0</v>
      </c>
      <c r="AT80" s="63">
        <f t="shared" si="54"/>
        <v>0</v>
      </c>
      <c r="AU80" s="63">
        <f t="shared" si="54"/>
        <v>2.42288961038961</v>
      </c>
      <c r="AV80" s="65">
        <f t="shared" si="54"/>
        <v>741.09172077922074</v>
      </c>
    </row>
    <row r="81" spans="1:48" s="77" customFormat="1" ht="22.7" customHeight="1">
      <c r="A81" s="543" t="s">
        <v>126</v>
      </c>
      <c r="B81" s="400"/>
      <c r="C81" s="419" t="s">
        <v>15</v>
      </c>
      <c r="D81" s="341">
        <v>7</v>
      </c>
      <c r="E81" s="445" t="s">
        <v>215</v>
      </c>
      <c r="F81" s="353">
        <v>6.5</v>
      </c>
      <c r="G81" s="727" t="str">
        <f t="shared" si="35"/>
        <v>公斤</v>
      </c>
      <c r="H81" s="445" t="s">
        <v>99</v>
      </c>
      <c r="I81" s="353">
        <v>1.5</v>
      </c>
      <c r="J81" s="728" t="str">
        <f t="shared" si="46"/>
        <v>公斤</v>
      </c>
      <c r="K81" s="495" t="s">
        <v>12</v>
      </c>
      <c r="L81" s="496">
        <v>7</v>
      </c>
      <c r="M81" s="727" t="str">
        <f t="shared" si="36"/>
        <v>公斤</v>
      </c>
      <c r="N81" s="458" t="s">
        <v>49</v>
      </c>
      <c r="O81" s="360">
        <v>1.5</v>
      </c>
      <c r="P81" s="111" t="str">
        <f t="shared" si="37"/>
        <v>公斤</v>
      </c>
      <c r="Q81" s="511"/>
      <c r="R81" s="526"/>
      <c r="S81" s="136"/>
      <c r="T81" s="136"/>
      <c r="U81" s="136"/>
      <c r="V81" s="137"/>
      <c r="W81" s="136"/>
      <c r="X81" s="136"/>
      <c r="Y81" s="138"/>
      <c r="Z81" s="75"/>
      <c r="AA81" s="21"/>
      <c r="AB81" s="21"/>
      <c r="AC81" s="21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98"/>
      <c r="AQ81" s="98"/>
      <c r="AR81" s="98"/>
      <c r="AS81" s="98"/>
      <c r="AT81" s="98"/>
      <c r="AU81" s="98"/>
      <c r="AV81" s="99"/>
    </row>
    <row r="82" spans="1:48" ht="22.7" customHeight="1">
      <c r="A82" s="543"/>
      <c r="B82" s="400"/>
      <c r="C82" s="419" t="s">
        <v>23</v>
      </c>
      <c r="D82" s="341">
        <v>3</v>
      </c>
      <c r="E82" s="445"/>
      <c r="F82" s="353"/>
      <c r="G82" s="727" t="str">
        <f t="shared" si="35"/>
        <v/>
      </c>
      <c r="H82" s="445" t="s">
        <v>54</v>
      </c>
      <c r="I82" s="353">
        <v>7</v>
      </c>
      <c r="J82" s="728" t="str">
        <f t="shared" si="46"/>
        <v>公斤</v>
      </c>
      <c r="K82" s="493" t="s">
        <v>18</v>
      </c>
      <c r="L82" s="494">
        <v>0.05</v>
      </c>
      <c r="M82" s="727" t="str">
        <f t="shared" si="36"/>
        <v>公斤</v>
      </c>
      <c r="N82" s="458" t="s">
        <v>17</v>
      </c>
      <c r="O82" s="360">
        <v>1</v>
      </c>
      <c r="P82" s="111" t="str">
        <f t="shared" si="37"/>
        <v>公斤</v>
      </c>
      <c r="Q82" s="513"/>
      <c r="R82" s="526"/>
      <c r="S82" s="136"/>
      <c r="T82" s="136"/>
      <c r="U82" s="136"/>
      <c r="V82" s="137"/>
      <c r="W82" s="139"/>
      <c r="X82" s="136"/>
      <c r="Y82" s="138"/>
      <c r="Z82" s="76"/>
      <c r="AA82" s="21"/>
      <c r="AB82" s="21"/>
      <c r="AC82" s="21"/>
    </row>
    <row r="83" spans="1:48" ht="22.7" customHeight="1">
      <c r="A83" s="543"/>
      <c r="B83" s="400"/>
      <c r="C83" s="419"/>
      <c r="D83" s="341"/>
      <c r="E83" s="445"/>
      <c r="F83" s="353"/>
      <c r="G83" s="727" t="str">
        <f t="shared" si="35"/>
        <v/>
      </c>
      <c r="H83" s="445" t="s">
        <v>203</v>
      </c>
      <c r="I83" s="353">
        <v>1</v>
      </c>
      <c r="J83" s="728" t="str">
        <f t="shared" si="46"/>
        <v>公斤</v>
      </c>
      <c r="K83" s="493"/>
      <c r="L83" s="494"/>
      <c r="M83" s="727" t="str">
        <f t="shared" si="36"/>
        <v/>
      </c>
      <c r="N83" s="458" t="s">
        <v>122</v>
      </c>
      <c r="O83" s="360">
        <v>0.5</v>
      </c>
      <c r="P83" s="111" t="str">
        <f t="shared" si="37"/>
        <v>公斤</v>
      </c>
      <c r="Q83" s="513"/>
      <c r="R83" s="526"/>
      <c r="S83" s="136"/>
      <c r="T83" s="136"/>
      <c r="U83" s="136"/>
      <c r="V83" s="137"/>
      <c r="W83" s="136"/>
      <c r="X83" s="136"/>
      <c r="Y83" s="138"/>
      <c r="Z83" s="75"/>
      <c r="AA83" s="21"/>
      <c r="AB83" s="21"/>
      <c r="AC83" s="21"/>
    </row>
    <row r="84" spans="1:48" ht="22.7" customHeight="1" thickBot="1">
      <c r="A84" s="543"/>
      <c r="B84" s="400"/>
      <c r="C84" s="419"/>
      <c r="D84" s="341"/>
      <c r="E84" s="445"/>
      <c r="F84" s="360"/>
      <c r="G84" s="727" t="str">
        <f t="shared" si="35"/>
        <v/>
      </c>
      <c r="H84" s="445" t="s">
        <v>19</v>
      </c>
      <c r="I84" s="353">
        <v>0.5</v>
      </c>
      <c r="J84" s="728" t="str">
        <f t="shared" si="46"/>
        <v>公斤</v>
      </c>
      <c r="K84" s="493"/>
      <c r="L84" s="494"/>
      <c r="M84" s="727" t="str">
        <f t="shared" si="36"/>
        <v/>
      </c>
      <c r="N84" s="458" t="s">
        <v>26</v>
      </c>
      <c r="O84" s="360">
        <v>0.05</v>
      </c>
      <c r="P84" s="111" t="str">
        <f t="shared" si="37"/>
        <v>公斤</v>
      </c>
      <c r="Q84" s="513"/>
      <c r="R84" s="526"/>
      <c r="S84" s="136"/>
      <c r="T84" s="136"/>
      <c r="U84" s="136"/>
      <c r="V84" s="137"/>
      <c r="W84" s="136"/>
      <c r="X84" s="136"/>
      <c r="Y84" s="138"/>
      <c r="Z84" s="100"/>
      <c r="AA84" s="21"/>
      <c r="AB84" s="21"/>
      <c r="AC84" s="21"/>
    </row>
    <row r="85" spans="1:48" ht="22.7" customHeight="1" thickBot="1">
      <c r="A85" s="543"/>
      <c r="B85" s="400"/>
      <c r="C85" s="419"/>
      <c r="D85" s="341"/>
      <c r="E85" s="445"/>
      <c r="F85" s="353"/>
      <c r="G85" s="727" t="str">
        <f t="shared" si="35"/>
        <v/>
      </c>
      <c r="H85" s="445" t="s">
        <v>18</v>
      </c>
      <c r="I85" s="353">
        <v>0.05</v>
      </c>
      <c r="J85" s="728" t="str">
        <f t="shared" si="46"/>
        <v>公斤</v>
      </c>
      <c r="K85" s="493"/>
      <c r="L85" s="494"/>
      <c r="M85" s="727" t="str">
        <f t="shared" si="36"/>
        <v/>
      </c>
      <c r="N85" s="458" t="s">
        <v>322</v>
      </c>
      <c r="O85" s="360">
        <v>1</v>
      </c>
      <c r="P85" s="111" t="str">
        <f t="shared" si="37"/>
        <v>公斤</v>
      </c>
      <c r="Q85" s="513"/>
      <c r="R85" s="526"/>
      <c r="S85" s="136"/>
      <c r="T85" s="136"/>
      <c r="U85" s="136"/>
      <c r="V85" s="137"/>
      <c r="W85" s="136"/>
      <c r="X85" s="136"/>
      <c r="Y85" s="138"/>
      <c r="Z85" s="91"/>
      <c r="AA85" s="21"/>
      <c r="AB85" s="21"/>
      <c r="AC85" s="21"/>
    </row>
    <row r="86" spans="1:48" s="102" customFormat="1" ht="22.7" customHeight="1" thickBot="1">
      <c r="A86" s="543"/>
      <c r="B86" s="400"/>
      <c r="C86" s="419"/>
      <c r="D86" s="341"/>
      <c r="E86" s="443"/>
      <c r="F86" s="357"/>
      <c r="G86" s="727" t="str">
        <f t="shared" si="35"/>
        <v/>
      </c>
      <c r="H86" s="445"/>
      <c r="I86" s="353"/>
      <c r="J86" s="728" t="str">
        <f t="shared" si="46"/>
        <v/>
      </c>
      <c r="K86" s="493"/>
      <c r="L86" s="494"/>
      <c r="M86" s="727" t="str">
        <f t="shared" si="36"/>
        <v/>
      </c>
      <c r="N86" s="458"/>
      <c r="O86" s="360"/>
      <c r="P86" s="112" t="str">
        <f t="shared" si="37"/>
        <v/>
      </c>
      <c r="Q86" s="515"/>
      <c r="R86" s="526"/>
      <c r="S86" s="140"/>
      <c r="T86" s="140"/>
      <c r="U86" s="140"/>
      <c r="V86" s="141"/>
      <c r="W86" s="140"/>
      <c r="X86" s="140"/>
      <c r="Y86" s="142"/>
      <c r="Z86" s="75"/>
      <c r="AA86" s="103"/>
      <c r="AB86" s="103"/>
      <c r="AC86" s="103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4"/>
      <c r="AQ86" s="104"/>
      <c r="AR86" s="104"/>
      <c r="AS86" s="104"/>
      <c r="AT86" s="104"/>
      <c r="AU86" s="104"/>
      <c r="AV86" s="105"/>
    </row>
    <row r="87" spans="1:48" s="90" customFormat="1" ht="22.7" customHeight="1" thickBot="1">
      <c r="A87" s="542">
        <f>A80+1</f>
        <v>45826</v>
      </c>
      <c r="B87" s="397" t="s">
        <v>179</v>
      </c>
      <c r="C87" s="421" t="s">
        <v>192</v>
      </c>
      <c r="D87" s="428"/>
      <c r="E87" s="439" t="s">
        <v>112</v>
      </c>
      <c r="F87" s="417"/>
      <c r="G87" s="725" t="str">
        <f t="shared" si="35"/>
        <v/>
      </c>
      <c r="H87" s="439" t="s">
        <v>236</v>
      </c>
      <c r="I87" s="467"/>
      <c r="J87" s="726" t="str">
        <f t="shared" si="46"/>
        <v/>
      </c>
      <c r="K87" s="489" t="s">
        <v>14</v>
      </c>
      <c r="L87" s="490"/>
      <c r="M87" s="725" t="str">
        <f t="shared" si="36"/>
        <v/>
      </c>
      <c r="N87" s="711" t="s">
        <v>323</v>
      </c>
      <c r="O87" s="417"/>
      <c r="P87" s="113" t="str">
        <f t="shared" si="37"/>
        <v/>
      </c>
      <c r="Q87" s="509" t="s">
        <v>273</v>
      </c>
      <c r="R87" s="527" t="s">
        <v>276</v>
      </c>
      <c r="S87" s="261">
        <v>2.5</v>
      </c>
      <c r="T87" s="261">
        <v>2.3425324675324672</v>
      </c>
      <c r="U87" s="261">
        <v>1.25</v>
      </c>
      <c r="V87" s="261"/>
      <c r="W87" s="261"/>
      <c r="X87" s="261">
        <v>3.4350649350649349</v>
      </c>
      <c r="Y87" s="262">
        <v>581.79383116883116</v>
      </c>
      <c r="Z87" s="75"/>
      <c r="AA87" s="27">
        <f>A87</f>
        <v>45826</v>
      </c>
      <c r="AB87" s="27" t="str">
        <f>A88</f>
        <v>三</v>
      </c>
      <c r="AC87" s="27" t="str">
        <f>B87</f>
        <v>T3</v>
      </c>
      <c r="AD87" s="20" t="str">
        <f>C87</f>
        <v>中式米粉</v>
      </c>
      <c r="AE87" s="28" t="str">
        <f>C88&amp;" "&amp;C89&amp;" "&amp;C90&amp;" "&amp;C91&amp;" "&amp;C92&amp;" "&amp;C93</f>
        <v xml:space="preserve">米粉     </v>
      </c>
      <c r="AF87" s="20" t="str">
        <f t="shared" ref="AF87" si="55">E87</f>
        <v>香滷腿排</v>
      </c>
      <c r="AG87" s="28" t="str">
        <f>E88&amp;" "&amp;E89&amp;" "&amp;E90&amp;" "&amp;E91&amp;" "&amp;E92&amp;" "&amp;E93</f>
        <v xml:space="preserve">腿排     </v>
      </c>
      <c r="AH87" s="20" t="str">
        <f>H87</f>
        <v>米粉配料</v>
      </c>
      <c r="AI87" s="28" t="str">
        <f>H88&amp;" "&amp;H89&amp;" "&amp;H90&amp;" "&amp;H91&amp;" "&amp;H92&amp;" "&amp;H93</f>
        <v>豬後腿肉 胡蘿蔔 甘藍 洋蔥 乾香菇 油蔥酥</v>
      </c>
      <c r="AJ87" s="20" t="str">
        <f>K87</f>
        <v>時蔬</v>
      </c>
      <c r="AK87" s="28" t="str">
        <f>K88&amp;" "&amp;K89&amp;" "&amp;K90&amp;" "&amp;K91&amp;" "&amp;L92&amp;" "&amp;L93</f>
        <v xml:space="preserve">蔬菜 大蒜    </v>
      </c>
      <c r="AL87" s="20" t="str">
        <f>N87</f>
        <v>海芽蛋花湯</v>
      </c>
      <c r="AM87" s="28" t="str">
        <f>N88&amp;" "&amp;N89&amp;" "&amp;N90&amp;" "&amp;N91&amp;" "&amp;N92&amp;" "&amp;N93</f>
        <v xml:space="preserve">雞蛋 乾裙帶菜 薑   </v>
      </c>
      <c r="AN87" s="29" t="str">
        <f t="shared" ref="AN87" si="56">Q87</f>
        <v>水果</v>
      </c>
      <c r="AO87" s="28" t="str">
        <f t="shared" ref="AO87" si="57">R87</f>
        <v>有機豆奶</v>
      </c>
      <c r="AP87" s="63">
        <f t="shared" ref="AP87:AV87" si="58">S87</f>
        <v>2.5</v>
      </c>
      <c r="AQ87" s="63">
        <f t="shared" si="58"/>
        <v>2.3425324675324672</v>
      </c>
      <c r="AR87" s="63">
        <f t="shared" si="58"/>
        <v>1.25</v>
      </c>
      <c r="AS87" s="63">
        <f t="shared" si="58"/>
        <v>0</v>
      </c>
      <c r="AT87" s="63">
        <f t="shared" si="58"/>
        <v>0</v>
      </c>
      <c r="AU87" s="63">
        <f t="shared" si="58"/>
        <v>3.4350649350649349</v>
      </c>
      <c r="AV87" s="65">
        <f t="shared" si="58"/>
        <v>581.79383116883116</v>
      </c>
    </row>
    <row r="88" spans="1:48" s="77" customFormat="1" ht="22.7" customHeight="1">
      <c r="A88" s="543" t="s">
        <v>127</v>
      </c>
      <c r="B88" s="400"/>
      <c r="C88" s="419" t="s">
        <v>193</v>
      </c>
      <c r="D88" s="341">
        <v>5</v>
      </c>
      <c r="E88" s="445" t="s">
        <v>95</v>
      </c>
      <c r="F88" s="353">
        <v>10</v>
      </c>
      <c r="G88" s="727" t="str">
        <f t="shared" si="35"/>
        <v>公斤</v>
      </c>
      <c r="H88" s="445" t="s">
        <v>16</v>
      </c>
      <c r="I88" s="353">
        <v>2</v>
      </c>
      <c r="J88" s="728" t="str">
        <f t="shared" si="46"/>
        <v>公斤</v>
      </c>
      <c r="K88" s="495" t="s">
        <v>12</v>
      </c>
      <c r="L88" s="496">
        <v>7</v>
      </c>
      <c r="M88" s="727" t="str">
        <f t="shared" si="36"/>
        <v>公斤</v>
      </c>
      <c r="N88" s="445" t="s">
        <v>17</v>
      </c>
      <c r="O88" s="353">
        <v>2</v>
      </c>
      <c r="P88" s="111" t="str">
        <f t="shared" si="37"/>
        <v>公斤</v>
      </c>
      <c r="Q88" s="519"/>
      <c r="R88" s="526"/>
      <c r="S88" s="136"/>
      <c r="T88" s="136"/>
      <c r="U88" s="136"/>
      <c r="V88" s="137"/>
      <c r="W88" s="136"/>
      <c r="X88" s="136"/>
      <c r="Y88" s="138"/>
      <c r="Z88" s="75"/>
      <c r="AA88" s="21"/>
      <c r="AB88" s="21"/>
      <c r="AC88" s="21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98"/>
      <c r="AQ88" s="98"/>
      <c r="AR88" s="98"/>
      <c r="AS88" s="98"/>
      <c r="AT88" s="98"/>
      <c r="AU88" s="98"/>
      <c r="AV88" s="99"/>
    </row>
    <row r="89" spans="1:48" ht="22.7" customHeight="1">
      <c r="A89" s="543"/>
      <c r="B89" s="400"/>
      <c r="C89" s="419"/>
      <c r="D89" s="341"/>
      <c r="E89" s="445"/>
      <c r="F89" s="353"/>
      <c r="G89" s="727" t="str">
        <f t="shared" si="35"/>
        <v/>
      </c>
      <c r="H89" s="445" t="s">
        <v>19</v>
      </c>
      <c r="I89" s="353">
        <v>0.5</v>
      </c>
      <c r="J89" s="728" t="str">
        <f t="shared" si="46"/>
        <v>公斤</v>
      </c>
      <c r="K89" s="493" t="s">
        <v>18</v>
      </c>
      <c r="L89" s="494">
        <v>0.05</v>
      </c>
      <c r="M89" s="727" t="str">
        <f t="shared" si="36"/>
        <v>公斤</v>
      </c>
      <c r="N89" s="445" t="s">
        <v>118</v>
      </c>
      <c r="O89" s="353">
        <v>0.1</v>
      </c>
      <c r="P89" s="111" t="str">
        <f t="shared" si="37"/>
        <v>公斤</v>
      </c>
      <c r="Q89" s="519"/>
      <c r="R89" s="526"/>
      <c r="S89" s="136"/>
      <c r="T89" s="136"/>
      <c r="U89" s="136"/>
      <c r="V89" s="137"/>
      <c r="W89" s="139"/>
      <c r="X89" s="136"/>
      <c r="Y89" s="138"/>
      <c r="Z89" s="76"/>
      <c r="AA89" s="21"/>
      <c r="AB89" s="21"/>
      <c r="AC89" s="21"/>
    </row>
    <row r="90" spans="1:48" ht="22.7" customHeight="1">
      <c r="A90" s="543"/>
      <c r="B90" s="400"/>
      <c r="C90" s="419"/>
      <c r="D90" s="341"/>
      <c r="E90" s="445"/>
      <c r="F90" s="453"/>
      <c r="G90" s="727" t="str">
        <f t="shared" si="35"/>
        <v/>
      </c>
      <c r="H90" s="445" t="s">
        <v>151</v>
      </c>
      <c r="I90" s="353">
        <v>2</v>
      </c>
      <c r="J90" s="728" t="str">
        <f t="shared" si="46"/>
        <v>公斤</v>
      </c>
      <c r="K90" s="493"/>
      <c r="L90" s="494"/>
      <c r="M90" s="727" t="str">
        <f t="shared" si="36"/>
        <v/>
      </c>
      <c r="N90" s="445" t="s">
        <v>20</v>
      </c>
      <c r="O90" s="353">
        <v>0.05</v>
      </c>
      <c r="P90" s="111" t="str">
        <f t="shared" si="37"/>
        <v>公斤</v>
      </c>
      <c r="Q90" s="519"/>
      <c r="R90" s="526"/>
      <c r="S90" s="136"/>
      <c r="T90" s="136"/>
      <c r="U90" s="136"/>
      <c r="V90" s="137"/>
      <c r="W90" s="136"/>
      <c r="X90" s="136"/>
      <c r="Y90" s="138"/>
      <c r="Z90" s="75"/>
      <c r="AA90" s="21"/>
      <c r="AB90" s="21"/>
      <c r="AC90" s="21"/>
    </row>
    <row r="91" spans="1:48" ht="22.7" customHeight="1" thickBot="1">
      <c r="A91" s="543"/>
      <c r="B91" s="400"/>
      <c r="C91" s="419"/>
      <c r="D91" s="341"/>
      <c r="E91" s="445"/>
      <c r="F91" s="353"/>
      <c r="G91" s="727" t="str">
        <f t="shared" si="35"/>
        <v/>
      </c>
      <c r="H91" s="445" t="s">
        <v>28</v>
      </c>
      <c r="I91" s="353">
        <v>1</v>
      </c>
      <c r="J91" s="728" t="str">
        <f t="shared" si="46"/>
        <v>公斤</v>
      </c>
      <c r="K91" s="493"/>
      <c r="L91" s="494"/>
      <c r="M91" s="727" t="str">
        <f t="shared" si="36"/>
        <v/>
      </c>
      <c r="N91" s="445"/>
      <c r="O91" s="718"/>
      <c r="P91" s="111" t="str">
        <f t="shared" si="37"/>
        <v/>
      </c>
      <c r="Q91" s="519"/>
      <c r="R91" s="526"/>
      <c r="S91" s="136"/>
      <c r="T91" s="136"/>
      <c r="U91" s="136"/>
      <c r="V91" s="137"/>
      <c r="W91" s="136"/>
      <c r="X91" s="136"/>
      <c r="Y91" s="138"/>
      <c r="Z91" s="100"/>
      <c r="AA91" s="21"/>
      <c r="AB91" s="21"/>
      <c r="AC91" s="21"/>
    </row>
    <row r="92" spans="1:48" ht="22.7" customHeight="1" thickBot="1">
      <c r="A92" s="543"/>
      <c r="B92" s="400"/>
      <c r="C92" s="419"/>
      <c r="D92" s="341"/>
      <c r="E92" s="445"/>
      <c r="F92" s="353"/>
      <c r="G92" s="727" t="str">
        <f t="shared" si="35"/>
        <v/>
      </c>
      <c r="H92" s="445" t="s">
        <v>26</v>
      </c>
      <c r="I92" s="353">
        <v>0.05</v>
      </c>
      <c r="J92" s="728" t="str">
        <f t="shared" si="46"/>
        <v>公斤</v>
      </c>
      <c r="K92" s="493"/>
      <c r="L92" s="494"/>
      <c r="M92" s="727" t="str">
        <f t="shared" si="36"/>
        <v/>
      </c>
      <c r="N92" s="445"/>
      <c r="O92" s="353"/>
      <c r="P92" s="111" t="str">
        <f t="shared" si="37"/>
        <v/>
      </c>
      <c r="Q92" s="519"/>
      <c r="R92" s="526"/>
      <c r="S92" s="136"/>
      <c r="T92" s="136"/>
      <c r="U92" s="136"/>
      <c r="V92" s="137"/>
      <c r="W92" s="136"/>
      <c r="X92" s="136"/>
      <c r="Y92" s="138"/>
      <c r="Z92" s="91"/>
      <c r="AA92" s="21"/>
      <c r="AB92" s="21"/>
      <c r="AC92" s="21"/>
    </row>
    <row r="93" spans="1:48" s="102" customFormat="1" ht="26.25" thickBot="1">
      <c r="A93" s="543"/>
      <c r="B93" s="400"/>
      <c r="C93" s="419"/>
      <c r="D93" s="341"/>
      <c r="E93" s="445"/>
      <c r="F93" s="353"/>
      <c r="G93" s="727" t="str">
        <f t="shared" si="35"/>
        <v/>
      </c>
      <c r="H93" s="445" t="s">
        <v>237</v>
      </c>
      <c r="I93" s="353">
        <v>0.2</v>
      </c>
      <c r="J93" s="728" t="str">
        <f t="shared" si="46"/>
        <v>公斤</v>
      </c>
      <c r="K93" s="493"/>
      <c r="L93" s="494"/>
      <c r="M93" s="727" t="str">
        <f t="shared" si="36"/>
        <v/>
      </c>
      <c r="N93" s="445"/>
      <c r="O93" s="353"/>
      <c r="P93" s="112" t="str">
        <f t="shared" si="37"/>
        <v/>
      </c>
      <c r="Q93" s="519"/>
      <c r="R93" s="526"/>
      <c r="S93" s="140"/>
      <c r="T93" s="140"/>
      <c r="U93" s="140"/>
      <c r="V93" s="141"/>
      <c r="W93" s="140"/>
      <c r="X93" s="140"/>
      <c r="Y93" s="142"/>
      <c r="Z93" s="75"/>
      <c r="AA93" s="103"/>
      <c r="AB93" s="103"/>
      <c r="AC93" s="103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4"/>
      <c r="AQ93" s="104"/>
      <c r="AR93" s="104"/>
      <c r="AS93" s="104"/>
      <c r="AT93" s="104"/>
      <c r="AU93" s="104"/>
      <c r="AV93" s="105"/>
    </row>
    <row r="94" spans="1:48" s="90" customFormat="1" ht="22.7" customHeight="1" thickBot="1">
      <c r="A94" s="542">
        <f>A87+1</f>
        <v>45827</v>
      </c>
      <c r="B94" s="397" t="s">
        <v>180</v>
      </c>
      <c r="C94" s="421" t="s">
        <v>21</v>
      </c>
      <c r="D94" s="428"/>
      <c r="E94" s="439" t="s">
        <v>216</v>
      </c>
      <c r="F94" s="417"/>
      <c r="G94" s="725" t="str">
        <f t="shared" si="35"/>
        <v/>
      </c>
      <c r="H94" s="439" t="s">
        <v>238</v>
      </c>
      <c r="I94" s="467"/>
      <c r="J94" s="726" t="str">
        <f t="shared" si="46"/>
        <v/>
      </c>
      <c r="K94" s="489" t="s">
        <v>14</v>
      </c>
      <c r="L94" s="490"/>
      <c r="M94" s="725" t="str">
        <f t="shared" si="36"/>
        <v/>
      </c>
      <c r="N94" s="711" t="s">
        <v>324</v>
      </c>
      <c r="O94" s="417"/>
      <c r="P94" s="113" t="str">
        <f t="shared" si="37"/>
        <v/>
      </c>
      <c r="Q94" s="509" t="s">
        <v>80</v>
      </c>
      <c r="R94" s="430"/>
      <c r="S94" s="261">
        <v>5.2</v>
      </c>
      <c r="T94" s="261">
        <v>2</v>
      </c>
      <c r="U94" s="261">
        <v>1.6</v>
      </c>
      <c r="V94" s="261"/>
      <c r="W94" s="261"/>
      <c r="X94" s="261">
        <v>2.1428571428571428</v>
      </c>
      <c r="Y94" s="262">
        <v>680.71428571428578</v>
      </c>
      <c r="Z94" s="75"/>
      <c r="AA94" s="27">
        <f>A94</f>
        <v>45827</v>
      </c>
      <c r="AB94" s="27" t="str">
        <f>A95</f>
        <v>四</v>
      </c>
      <c r="AC94" s="27" t="str">
        <f>B94</f>
        <v>T4</v>
      </c>
      <c r="AD94" s="20" t="str">
        <f>C94</f>
        <v>糙米飯</v>
      </c>
      <c r="AE94" s="28" t="str">
        <f>C95&amp;" "&amp;C96&amp;" "&amp;C97&amp;" "&amp;C98&amp;" "&amp;C99&amp;" "&amp;C100</f>
        <v xml:space="preserve">米 糙米    </v>
      </c>
      <c r="AF94" s="20" t="str">
        <f t="shared" ref="AF94" si="59">E94</f>
        <v>銀蘿燒肉</v>
      </c>
      <c r="AG94" s="28" t="str">
        <f>E95&amp;" "&amp;E96&amp;" "&amp;E97&amp;" "&amp;E98&amp;" "&amp;E99&amp;" "&amp;E100</f>
        <v xml:space="preserve">豬後腿肉 白蘿蔔 胡蘿蔔 大蒜  </v>
      </c>
      <c r="AH94" s="20" t="str">
        <f>H94</f>
        <v>芝麻海根</v>
      </c>
      <c r="AI94" s="28" t="str">
        <f>H95&amp;" "&amp;H96&amp;" "&amp;H97&amp;" "&amp;H98&amp;" "&amp;H99&amp;" "&amp;H100</f>
        <v xml:space="preserve">海帶根 胡蘿蔔 芝麻(熟) 豬後腿肉 大蒜 </v>
      </c>
      <c r="AJ94" s="20" t="str">
        <f>K94</f>
        <v>時蔬</v>
      </c>
      <c r="AK94" s="28" t="str">
        <f>K95&amp;" "&amp;K96&amp;" "&amp;K97&amp;" "&amp;K98&amp;" "&amp;L99&amp;" "&amp;L100</f>
        <v xml:space="preserve">蔬菜 大蒜    </v>
      </c>
      <c r="AL94" s="20" t="str">
        <f>N94</f>
        <v>麥仁粉圓湯</v>
      </c>
      <c r="AM94" s="28" t="str">
        <f>N95&amp;" "&amp;N96&amp;" "&amp;N97&amp;" "&amp;N98&amp;" "&amp;N99&amp;" "&amp;N100</f>
        <v xml:space="preserve">大麥仁 粉圓 二砂糖   </v>
      </c>
      <c r="AN94" s="29" t="str">
        <f t="shared" ref="AN94" si="60">Q94</f>
        <v>旺仔小饅頭</v>
      </c>
      <c r="AO94" s="28">
        <f t="shared" ref="AO94" si="61">R94</f>
        <v>0</v>
      </c>
      <c r="AP94" s="63">
        <f t="shared" ref="AP94:AV94" si="62">S94</f>
        <v>5.2</v>
      </c>
      <c r="AQ94" s="63">
        <f t="shared" si="62"/>
        <v>2</v>
      </c>
      <c r="AR94" s="63">
        <f t="shared" si="62"/>
        <v>1.6</v>
      </c>
      <c r="AS94" s="63">
        <f t="shared" si="62"/>
        <v>0</v>
      </c>
      <c r="AT94" s="63">
        <f t="shared" si="62"/>
        <v>0</v>
      </c>
      <c r="AU94" s="63">
        <f t="shared" si="62"/>
        <v>2.1428571428571428</v>
      </c>
      <c r="AV94" s="65">
        <f t="shared" si="62"/>
        <v>680.71428571428578</v>
      </c>
    </row>
    <row r="95" spans="1:48" s="77" customFormat="1" ht="22.7" customHeight="1">
      <c r="A95" s="543" t="s">
        <v>67</v>
      </c>
      <c r="B95" s="400"/>
      <c r="C95" s="419" t="s">
        <v>15</v>
      </c>
      <c r="D95" s="341">
        <v>7</v>
      </c>
      <c r="E95" s="445" t="s">
        <v>16</v>
      </c>
      <c r="F95" s="353">
        <v>6.5</v>
      </c>
      <c r="G95" s="727" t="str">
        <f t="shared" si="35"/>
        <v>公斤</v>
      </c>
      <c r="H95" s="445" t="s">
        <v>239</v>
      </c>
      <c r="I95" s="353">
        <v>5</v>
      </c>
      <c r="J95" s="728" t="str">
        <f t="shared" si="46"/>
        <v>公斤</v>
      </c>
      <c r="K95" s="495" t="s">
        <v>12</v>
      </c>
      <c r="L95" s="496">
        <v>7</v>
      </c>
      <c r="M95" s="727" t="str">
        <f t="shared" si="36"/>
        <v>公斤</v>
      </c>
      <c r="N95" s="445" t="s">
        <v>325</v>
      </c>
      <c r="O95" s="353">
        <v>0.5</v>
      </c>
      <c r="P95" s="111" t="str">
        <f t="shared" si="37"/>
        <v>公斤</v>
      </c>
      <c r="Q95" s="523"/>
      <c r="R95" s="526"/>
      <c r="S95" s="136"/>
      <c r="T95" s="136"/>
      <c r="U95" s="136"/>
      <c r="V95" s="137"/>
      <c r="W95" s="136"/>
      <c r="X95" s="136"/>
      <c r="Y95" s="138"/>
      <c r="Z95" s="75"/>
      <c r="AA95" s="21"/>
      <c r="AB95" s="21"/>
      <c r="AC95" s="21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98"/>
      <c r="AQ95" s="98"/>
      <c r="AR95" s="98"/>
      <c r="AS95" s="98"/>
      <c r="AT95" s="98"/>
      <c r="AU95" s="98"/>
      <c r="AV95" s="99"/>
    </row>
    <row r="96" spans="1:48" ht="22.7" customHeight="1">
      <c r="A96" s="543"/>
      <c r="B96" s="400"/>
      <c r="C96" s="419" t="s">
        <v>23</v>
      </c>
      <c r="D96" s="341">
        <v>3</v>
      </c>
      <c r="E96" s="445" t="s">
        <v>145</v>
      </c>
      <c r="F96" s="353">
        <v>3</v>
      </c>
      <c r="G96" s="727" t="str">
        <f t="shared" si="35"/>
        <v>公斤</v>
      </c>
      <c r="H96" s="445" t="s">
        <v>19</v>
      </c>
      <c r="I96" s="353">
        <v>0.5</v>
      </c>
      <c r="J96" s="728" t="str">
        <f t="shared" si="46"/>
        <v>公斤</v>
      </c>
      <c r="K96" s="493" t="s">
        <v>18</v>
      </c>
      <c r="L96" s="494">
        <v>0.05</v>
      </c>
      <c r="M96" s="727" t="str">
        <f t="shared" si="36"/>
        <v>公斤</v>
      </c>
      <c r="N96" s="445" t="s">
        <v>326</v>
      </c>
      <c r="O96" s="353">
        <v>1.5</v>
      </c>
      <c r="P96" s="111" t="str">
        <f t="shared" si="37"/>
        <v>公斤</v>
      </c>
      <c r="Q96" s="525"/>
      <c r="R96" s="526"/>
      <c r="S96" s="136"/>
      <c r="T96" s="136"/>
      <c r="U96" s="136"/>
      <c r="V96" s="137"/>
      <c r="W96" s="139"/>
      <c r="X96" s="136"/>
      <c r="Y96" s="138"/>
      <c r="Z96" s="76"/>
      <c r="AA96" s="21"/>
      <c r="AB96" s="21"/>
      <c r="AC96" s="21"/>
    </row>
    <row r="97" spans="1:48" ht="22.7" customHeight="1">
      <c r="A97" s="543"/>
      <c r="B97" s="400"/>
      <c r="C97" s="419"/>
      <c r="D97" s="341"/>
      <c r="E97" s="445" t="s">
        <v>19</v>
      </c>
      <c r="F97" s="353">
        <v>0.5</v>
      </c>
      <c r="G97" s="727" t="str">
        <f t="shared" si="35"/>
        <v>公斤</v>
      </c>
      <c r="H97" s="445" t="s">
        <v>197</v>
      </c>
      <c r="I97" s="353">
        <v>0.1</v>
      </c>
      <c r="J97" s="728" t="str">
        <f t="shared" si="46"/>
        <v>公斤</v>
      </c>
      <c r="K97" s="493"/>
      <c r="L97" s="494"/>
      <c r="M97" s="727" t="str">
        <f t="shared" si="36"/>
        <v/>
      </c>
      <c r="N97" s="445" t="s">
        <v>27</v>
      </c>
      <c r="O97" s="353">
        <v>1</v>
      </c>
      <c r="P97" s="111" t="str">
        <f t="shared" si="37"/>
        <v>公斤</v>
      </c>
      <c r="Q97" s="525"/>
      <c r="R97" s="526"/>
      <c r="S97" s="136"/>
      <c r="T97" s="136"/>
      <c r="U97" s="136"/>
      <c r="V97" s="137"/>
      <c r="W97" s="136"/>
      <c r="X97" s="136"/>
      <c r="Y97" s="138"/>
      <c r="Z97" s="75"/>
      <c r="AA97" s="21"/>
      <c r="AB97" s="21"/>
      <c r="AC97" s="21"/>
    </row>
    <row r="98" spans="1:48" ht="22.7" customHeight="1" thickBot="1">
      <c r="A98" s="543"/>
      <c r="B98" s="400"/>
      <c r="C98" s="419"/>
      <c r="D98" s="341"/>
      <c r="E98" s="445" t="s">
        <v>18</v>
      </c>
      <c r="F98" s="353">
        <v>0.05</v>
      </c>
      <c r="G98" s="727" t="str">
        <f t="shared" si="35"/>
        <v>公斤</v>
      </c>
      <c r="H98" s="445" t="s">
        <v>16</v>
      </c>
      <c r="I98" s="353">
        <v>1</v>
      </c>
      <c r="J98" s="728" t="str">
        <f t="shared" si="46"/>
        <v>公斤</v>
      </c>
      <c r="K98" s="493"/>
      <c r="L98" s="494"/>
      <c r="M98" s="727" t="str">
        <f t="shared" si="36"/>
        <v/>
      </c>
      <c r="N98" s="445"/>
      <c r="O98" s="353"/>
      <c r="P98" s="111" t="str">
        <f t="shared" si="37"/>
        <v/>
      </c>
      <c r="Q98" s="525"/>
      <c r="R98" s="526"/>
      <c r="S98" s="136"/>
      <c r="T98" s="136"/>
      <c r="U98" s="136"/>
      <c r="V98" s="137"/>
      <c r="W98" s="136"/>
      <c r="X98" s="136"/>
      <c r="Y98" s="138"/>
      <c r="Z98" s="100"/>
      <c r="AA98" s="21"/>
      <c r="AB98" s="21"/>
      <c r="AC98" s="21"/>
    </row>
    <row r="99" spans="1:48" ht="22.7" customHeight="1" thickBot="1">
      <c r="A99" s="543"/>
      <c r="B99" s="400"/>
      <c r="C99" s="419"/>
      <c r="D99" s="341"/>
      <c r="E99" s="445"/>
      <c r="F99" s="353"/>
      <c r="G99" s="727" t="str">
        <f t="shared" si="35"/>
        <v/>
      </c>
      <c r="H99" s="445" t="s">
        <v>18</v>
      </c>
      <c r="I99" s="353">
        <v>0.05</v>
      </c>
      <c r="J99" s="728" t="str">
        <f t="shared" ref="J99:J128" si="63">IF(I99,"公斤","")</f>
        <v>公斤</v>
      </c>
      <c r="K99" s="493"/>
      <c r="L99" s="494"/>
      <c r="M99" s="727" t="str">
        <f t="shared" si="36"/>
        <v/>
      </c>
      <c r="N99" s="445"/>
      <c r="O99" s="353"/>
      <c r="P99" s="111" t="str">
        <f t="shared" si="37"/>
        <v/>
      </c>
      <c r="Q99" s="525"/>
      <c r="R99" s="526"/>
      <c r="S99" s="136"/>
      <c r="T99" s="136"/>
      <c r="U99" s="136"/>
      <c r="V99" s="137"/>
      <c r="W99" s="136"/>
      <c r="X99" s="136"/>
      <c r="Y99" s="138"/>
      <c r="Z99" s="91"/>
      <c r="AA99" s="21"/>
      <c r="AB99" s="21"/>
      <c r="AC99" s="21"/>
    </row>
    <row r="100" spans="1:48" s="102" customFormat="1" ht="22.7" customHeight="1" thickBot="1">
      <c r="A100" s="543"/>
      <c r="B100" s="400"/>
      <c r="C100" s="419"/>
      <c r="D100" s="341"/>
      <c r="E100" s="445"/>
      <c r="F100" s="353"/>
      <c r="G100" s="727" t="str">
        <f t="shared" si="35"/>
        <v/>
      </c>
      <c r="H100" s="445"/>
      <c r="I100" s="353"/>
      <c r="J100" s="728" t="str">
        <f t="shared" si="63"/>
        <v/>
      </c>
      <c r="K100" s="493"/>
      <c r="L100" s="494"/>
      <c r="M100" s="727" t="str">
        <f t="shared" si="36"/>
        <v/>
      </c>
      <c r="N100" s="445"/>
      <c r="O100" s="353"/>
      <c r="P100" s="112" t="str">
        <f t="shared" si="37"/>
        <v/>
      </c>
      <c r="Q100" s="525"/>
      <c r="R100" s="526"/>
      <c r="S100" s="140"/>
      <c r="T100" s="140"/>
      <c r="U100" s="140"/>
      <c r="V100" s="141"/>
      <c r="W100" s="140"/>
      <c r="X100" s="140"/>
      <c r="Y100" s="142"/>
      <c r="Z100" s="75"/>
      <c r="AA100" s="103"/>
      <c r="AB100" s="103"/>
      <c r="AC100" s="103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4"/>
      <c r="AQ100" s="104"/>
      <c r="AR100" s="104"/>
      <c r="AS100" s="104"/>
      <c r="AT100" s="104"/>
      <c r="AU100" s="104"/>
      <c r="AV100" s="105"/>
    </row>
    <row r="101" spans="1:48" s="90" customFormat="1" ht="22.7" customHeight="1" thickBot="1">
      <c r="A101" s="542">
        <f>A94+1</f>
        <v>45828</v>
      </c>
      <c r="B101" s="397" t="s">
        <v>181</v>
      </c>
      <c r="C101" s="421" t="s">
        <v>68</v>
      </c>
      <c r="D101" s="428"/>
      <c r="E101" s="439" t="s">
        <v>217</v>
      </c>
      <c r="F101" s="417"/>
      <c r="G101" s="725" t="str">
        <f t="shared" si="35"/>
        <v/>
      </c>
      <c r="H101" s="439" t="s">
        <v>240</v>
      </c>
      <c r="I101" s="467"/>
      <c r="J101" s="726" t="str">
        <f t="shared" si="63"/>
        <v/>
      </c>
      <c r="K101" s="489" t="s">
        <v>14</v>
      </c>
      <c r="L101" s="490"/>
      <c r="M101" s="725" t="str">
        <f t="shared" si="36"/>
        <v/>
      </c>
      <c r="N101" s="711" t="s">
        <v>345</v>
      </c>
      <c r="O101" s="417"/>
      <c r="P101" s="113" t="str">
        <f t="shared" si="37"/>
        <v/>
      </c>
      <c r="Q101" s="509" t="s">
        <v>275</v>
      </c>
      <c r="R101" s="430"/>
      <c r="S101" s="261">
        <v>5.5928571428571434</v>
      </c>
      <c r="T101" s="261">
        <v>2.4703571428571429</v>
      </c>
      <c r="U101" s="261">
        <v>1.405</v>
      </c>
      <c r="V101" s="261"/>
      <c r="W101" s="261"/>
      <c r="X101" s="261">
        <v>3.5357142857142856</v>
      </c>
      <c r="Y101" s="262">
        <v>830.93392857142862</v>
      </c>
      <c r="Z101" s="75"/>
      <c r="AA101" s="27">
        <f>A101</f>
        <v>45828</v>
      </c>
      <c r="AB101" s="27" t="str">
        <f>A102</f>
        <v>五</v>
      </c>
      <c r="AC101" s="27" t="str">
        <f>B101</f>
        <v>T5</v>
      </c>
      <c r="AD101" s="20" t="str">
        <f>C101</f>
        <v>麥仁飯</v>
      </c>
      <c r="AE101" s="28" t="str">
        <f>C102&amp;" "&amp;C103&amp;" "&amp;C104&amp;" "&amp;C105&amp;" "&amp;C106&amp;" "&amp;C107</f>
        <v xml:space="preserve">米 大麥仁    </v>
      </c>
      <c r="AF101" s="20" t="str">
        <f t="shared" ref="AF101" si="64">E101</f>
        <v>咖哩雞</v>
      </c>
      <c r="AG101" s="28" t="str">
        <f>E102&amp;" "&amp;E103&amp;" "&amp;E104&amp;" "&amp;E105&amp;" "&amp;E106&amp;" "&amp;E107</f>
        <v xml:space="preserve">肉雞 馬鈴薯 紅蘿蔔 洋蔥 咖哩粉 </v>
      </c>
      <c r="AH101" s="20" t="str">
        <f>H101</f>
        <v>麻婆豆腐</v>
      </c>
      <c r="AI101" s="28" t="str">
        <f>H102&amp;" "&amp;H103&amp;" "&amp;H104&amp;" "&amp;H105&amp;" "&amp;H106&amp;" "&amp;H107</f>
        <v xml:space="preserve">豆腐 絞肉 胡蘿蔔 大蒜 豆瓣醬 </v>
      </c>
      <c r="AJ101" s="20" t="str">
        <f>K101</f>
        <v>時蔬</v>
      </c>
      <c r="AK101" s="28" t="str">
        <f>K102&amp;" "&amp;K103&amp;" "&amp;K104&amp;" "&amp;K105&amp;" "&amp;L106&amp;" "&amp;L107</f>
        <v xml:space="preserve">蔬菜 大蒜    </v>
      </c>
      <c r="AL101" s="20" t="str">
        <f>N101</f>
        <v>時蔬黑輪湯</v>
      </c>
      <c r="AM101" s="28" t="str">
        <f>N102&amp;" "&amp;N103&amp;" "&amp;N104&amp;" "&amp;N105&amp;" "&amp;N106&amp;" "&amp;N107</f>
        <v xml:space="preserve">時蔬 黑輪 薑   </v>
      </c>
      <c r="AN101" s="29" t="str">
        <f t="shared" ref="AN101" si="65">Q101</f>
        <v>保久乳</v>
      </c>
      <c r="AO101" s="28">
        <f t="shared" ref="AO101" si="66">R101</f>
        <v>0</v>
      </c>
      <c r="AP101" s="63">
        <f t="shared" ref="AP101:AV101" si="67">S101</f>
        <v>5.5928571428571434</v>
      </c>
      <c r="AQ101" s="63">
        <f t="shared" si="67"/>
        <v>2.4703571428571429</v>
      </c>
      <c r="AR101" s="63">
        <f t="shared" si="67"/>
        <v>1.405</v>
      </c>
      <c r="AS101" s="63">
        <f t="shared" si="67"/>
        <v>0</v>
      </c>
      <c r="AT101" s="63">
        <f t="shared" si="67"/>
        <v>0</v>
      </c>
      <c r="AU101" s="63">
        <f t="shared" si="67"/>
        <v>3.5357142857142856</v>
      </c>
      <c r="AV101" s="65">
        <f t="shared" si="67"/>
        <v>830.93392857142862</v>
      </c>
    </row>
    <row r="102" spans="1:48" s="77" customFormat="1" ht="22.7" customHeight="1">
      <c r="A102" s="543" t="s">
        <v>128</v>
      </c>
      <c r="B102" s="400"/>
      <c r="C102" s="419" t="s">
        <v>15</v>
      </c>
      <c r="D102" s="341">
        <v>10</v>
      </c>
      <c r="E102" s="454" t="s">
        <v>136</v>
      </c>
      <c r="F102" s="356">
        <v>10</v>
      </c>
      <c r="G102" s="727" t="str">
        <f t="shared" si="35"/>
        <v>公斤</v>
      </c>
      <c r="H102" s="445" t="s">
        <v>49</v>
      </c>
      <c r="I102" s="353">
        <v>6</v>
      </c>
      <c r="J102" s="728" t="str">
        <f t="shared" si="63"/>
        <v>公斤</v>
      </c>
      <c r="K102" s="495" t="s">
        <v>12</v>
      </c>
      <c r="L102" s="496">
        <v>7</v>
      </c>
      <c r="M102" s="727" t="str">
        <f t="shared" si="36"/>
        <v>公斤</v>
      </c>
      <c r="N102" s="445" t="s">
        <v>30</v>
      </c>
      <c r="O102" s="353">
        <v>4</v>
      </c>
      <c r="P102" s="111" t="str">
        <f t="shared" si="37"/>
        <v>公斤</v>
      </c>
      <c r="Q102" s="525"/>
      <c r="R102" s="526"/>
      <c r="S102" s="136"/>
      <c r="T102" s="136"/>
      <c r="U102" s="136"/>
      <c r="V102" s="137"/>
      <c r="W102" s="136"/>
      <c r="X102" s="136"/>
      <c r="Y102" s="138"/>
      <c r="Z102" s="75"/>
      <c r="AA102" s="21"/>
      <c r="AB102" s="21"/>
      <c r="AC102" s="21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98"/>
      <c r="AQ102" s="98"/>
      <c r="AR102" s="98"/>
      <c r="AS102" s="98"/>
      <c r="AT102" s="98"/>
      <c r="AU102" s="98"/>
      <c r="AV102" s="99"/>
    </row>
    <row r="103" spans="1:48" ht="22.7" customHeight="1">
      <c r="A103" s="543"/>
      <c r="B103" s="400"/>
      <c r="C103" s="419" t="s">
        <v>69</v>
      </c>
      <c r="D103" s="341">
        <v>0.4</v>
      </c>
      <c r="E103" s="445" t="s">
        <v>203</v>
      </c>
      <c r="F103" s="353">
        <v>2</v>
      </c>
      <c r="G103" s="727" t="str">
        <f t="shared" si="35"/>
        <v>公斤</v>
      </c>
      <c r="H103" s="445" t="s">
        <v>114</v>
      </c>
      <c r="I103" s="353">
        <v>1</v>
      </c>
      <c r="J103" s="728" t="str">
        <f t="shared" si="63"/>
        <v>公斤</v>
      </c>
      <c r="K103" s="493" t="s">
        <v>18</v>
      </c>
      <c r="L103" s="494">
        <v>0.05</v>
      </c>
      <c r="M103" s="727" t="str">
        <f t="shared" si="36"/>
        <v>公斤</v>
      </c>
      <c r="N103" s="445" t="s">
        <v>346</v>
      </c>
      <c r="O103" s="353">
        <v>1</v>
      </c>
      <c r="P103" s="111" t="str">
        <f t="shared" si="37"/>
        <v>公斤</v>
      </c>
      <c r="Q103" s="525"/>
      <c r="R103" s="526"/>
      <c r="S103" s="136"/>
      <c r="T103" s="136"/>
      <c r="U103" s="136"/>
      <c r="V103" s="137"/>
      <c r="W103" s="139"/>
      <c r="X103" s="136"/>
      <c r="Y103" s="138"/>
      <c r="Z103" s="76"/>
      <c r="AA103" s="21"/>
      <c r="AB103" s="21"/>
      <c r="AC103" s="21"/>
    </row>
    <row r="104" spans="1:48" ht="22.7" customHeight="1">
      <c r="A104" s="543"/>
      <c r="B104" s="400"/>
      <c r="C104" s="419"/>
      <c r="D104" s="341"/>
      <c r="E104" s="454" t="s">
        <v>137</v>
      </c>
      <c r="F104" s="356">
        <v>0.5</v>
      </c>
      <c r="G104" s="727" t="str">
        <f t="shared" si="35"/>
        <v>公斤</v>
      </c>
      <c r="H104" s="445" t="s">
        <v>19</v>
      </c>
      <c r="I104" s="353">
        <v>0.5</v>
      </c>
      <c r="J104" s="728" t="str">
        <f t="shared" si="63"/>
        <v>公斤</v>
      </c>
      <c r="K104" s="493"/>
      <c r="L104" s="494"/>
      <c r="M104" s="727" t="str">
        <f t="shared" si="36"/>
        <v/>
      </c>
      <c r="N104" s="445" t="s">
        <v>20</v>
      </c>
      <c r="O104" s="353">
        <v>0.05</v>
      </c>
      <c r="P104" s="111" t="str">
        <f t="shared" si="37"/>
        <v>公斤</v>
      </c>
      <c r="Q104" s="525"/>
      <c r="R104" s="526"/>
      <c r="S104" s="136"/>
      <c r="T104" s="136"/>
      <c r="U104" s="136"/>
      <c r="V104" s="137"/>
      <c r="W104" s="136"/>
      <c r="X104" s="136"/>
      <c r="Y104" s="138"/>
      <c r="Z104" s="75"/>
      <c r="AA104" s="21"/>
      <c r="AB104" s="21"/>
      <c r="AC104" s="21"/>
    </row>
    <row r="105" spans="1:48" ht="22.7" customHeight="1" thickBot="1">
      <c r="A105" s="543"/>
      <c r="B105" s="400"/>
      <c r="C105" s="419"/>
      <c r="D105" s="341"/>
      <c r="E105" s="445" t="s">
        <v>28</v>
      </c>
      <c r="F105" s="353">
        <v>2</v>
      </c>
      <c r="G105" s="727" t="str">
        <f t="shared" si="35"/>
        <v>公斤</v>
      </c>
      <c r="H105" s="445" t="s">
        <v>18</v>
      </c>
      <c r="I105" s="353">
        <v>0.05</v>
      </c>
      <c r="J105" s="728" t="str">
        <f t="shared" si="63"/>
        <v>公斤</v>
      </c>
      <c r="K105" s="493"/>
      <c r="L105" s="494"/>
      <c r="M105" s="727" t="str">
        <f t="shared" si="36"/>
        <v/>
      </c>
      <c r="N105" s="445"/>
      <c r="O105" s="353"/>
      <c r="P105" s="111" t="str">
        <f t="shared" si="37"/>
        <v/>
      </c>
      <c r="Q105" s="525"/>
      <c r="R105" s="526"/>
      <c r="S105" s="136"/>
      <c r="T105" s="136"/>
      <c r="U105" s="136"/>
      <c r="V105" s="137"/>
      <c r="W105" s="136"/>
      <c r="X105" s="136"/>
      <c r="Y105" s="138"/>
      <c r="Z105" s="100"/>
      <c r="AA105" s="21"/>
      <c r="AB105" s="21"/>
      <c r="AC105" s="21"/>
    </row>
    <row r="106" spans="1:48" ht="22.7" customHeight="1" thickBot="1">
      <c r="A106" s="543"/>
      <c r="B106" s="400"/>
      <c r="C106" s="419"/>
      <c r="D106" s="341"/>
      <c r="E106" s="445" t="s">
        <v>218</v>
      </c>
      <c r="F106" s="353"/>
      <c r="G106" s="727" t="str">
        <f t="shared" si="35"/>
        <v/>
      </c>
      <c r="H106" s="445" t="s">
        <v>241</v>
      </c>
      <c r="I106" s="353"/>
      <c r="J106" s="728" t="str">
        <f t="shared" si="63"/>
        <v/>
      </c>
      <c r="K106" s="493"/>
      <c r="L106" s="494"/>
      <c r="M106" s="727" t="str">
        <f t="shared" si="36"/>
        <v/>
      </c>
      <c r="N106" s="445"/>
      <c r="O106" s="353"/>
      <c r="P106" s="111" t="str">
        <f t="shared" si="37"/>
        <v/>
      </c>
      <c r="Q106" s="525"/>
      <c r="R106" s="526"/>
      <c r="S106" s="136"/>
      <c r="T106" s="136"/>
      <c r="U106" s="136"/>
      <c r="V106" s="137"/>
      <c r="W106" s="136"/>
      <c r="X106" s="136"/>
      <c r="Y106" s="138"/>
      <c r="Z106" s="91"/>
      <c r="AA106" s="21"/>
      <c r="AB106" s="21"/>
      <c r="AC106" s="21"/>
    </row>
    <row r="107" spans="1:48" s="102" customFormat="1" ht="22.7" customHeight="1" thickBot="1">
      <c r="A107" s="543"/>
      <c r="B107" s="400"/>
      <c r="C107" s="419"/>
      <c r="D107" s="341"/>
      <c r="E107" s="445"/>
      <c r="F107" s="353"/>
      <c r="G107" s="727" t="str">
        <f t="shared" si="35"/>
        <v/>
      </c>
      <c r="H107" s="445"/>
      <c r="I107" s="353"/>
      <c r="J107" s="728" t="str">
        <f t="shared" si="63"/>
        <v/>
      </c>
      <c r="K107" s="493"/>
      <c r="L107" s="494"/>
      <c r="M107" s="727" t="str">
        <f t="shared" si="36"/>
        <v/>
      </c>
      <c r="N107" s="445"/>
      <c r="O107" s="353"/>
      <c r="P107" s="112" t="str">
        <f t="shared" si="37"/>
        <v/>
      </c>
      <c r="Q107" s="525"/>
      <c r="R107" s="526"/>
      <c r="S107" s="140"/>
      <c r="T107" s="140"/>
      <c r="U107" s="140"/>
      <c r="V107" s="141"/>
      <c r="W107" s="140"/>
      <c r="X107" s="140"/>
      <c r="Y107" s="142"/>
      <c r="Z107" s="75"/>
      <c r="AA107" s="103"/>
      <c r="AB107" s="103"/>
      <c r="AC107" s="103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4"/>
      <c r="AQ107" s="104"/>
      <c r="AR107" s="104"/>
      <c r="AS107" s="104"/>
      <c r="AT107" s="104"/>
      <c r="AU107" s="104"/>
      <c r="AV107" s="105"/>
    </row>
    <row r="108" spans="1:48" s="90" customFormat="1" ht="22.7" customHeight="1" thickBot="1">
      <c r="A108" s="542">
        <v>45831</v>
      </c>
      <c r="B108" s="397" t="s">
        <v>183</v>
      </c>
      <c r="C108" s="421" t="s">
        <v>13</v>
      </c>
      <c r="D108" s="428"/>
      <c r="E108" s="439" t="s">
        <v>219</v>
      </c>
      <c r="F108" s="417"/>
      <c r="G108" s="725" t="str">
        <f t="shared" si="35"/>
        <v/>
      </c>
      <c r="H108" s="439" t="s">
        <v>242</v>
      </c>
      <c r="I108" s="467"/>
      <c r="J108" s="726" t="str">
        <f t="shared" si="63"/>
        <v/>
      </c>
      <c r="K108" s="489" t="s">
        <v>14</v>
      </c>
      <c r="L108" s="490"/>
      <c r="M108" s="725" t="str">
        <f t="shared" si="36"/>
        <v/>
      </c>
      <c r="N108" s="711" t="s">
        <v>327</v>
      </c>
      <c r="O108" s="417"/>
      <c r="P108" s="113" t="str">
        <f t="shared" si="37"/>
        <v/>
      </c>
      <c r="Q108" s="528" t="s">
        <v>275</v>
      </c>
      <c r="R108" s="430"/>
      <c r="S108" s="261">
        <v>5.375</v>
      </c>
      <c r="T108" s="261">
        <v>2.1295562770562775</v>
      </c>
      <c r="U108" s="261">
        <v>1.7050000000000001</v>
      </c>
      <c r="V108" s="261"/>
      <c r="W108" s="261"/>
      <c r="X108" s="261">
        <v>2.5541125541125544</v>
      </c>
      <c r="Y108" s="262">
        <v>733.13847402597401</v>
      </c>
      <c r="Z108" s="75"/>
      <c r="AA108" s="27">
        <f>A108</f>
        <v>45831</v>
      </c>
      <c r="AB108" s="27" t="str">
        <f>A109</f>
        <v>一</v>
      </c>
      <c r="AC108" s="27" t="str">
        <f>B108</f>
        <v>A1</v>
      </c>
      <c r="AD108" s="20" t="str">
        <f>C108</f>
        <v>白米飯</v>
      </c>
      <c r="AE108" s="28" t="str">
        <f>C109&amp;" "&amp;C110&amp;" "&amp;C111&amp;" "&amp;C112&amp;" "&amp;C113&amp;" "&amp;C114</f>
        <v xml:space="preserve">米     </v>
      </c>
      <c r="AF108" s="20" t="str">
        <f t="shared" ref="AF108" si="68">E108</f>
        <v>瓜仔肉</v>
      </c>
      <c r="AG108" s="28" t="str">
        <f>E109&amp;" "&amp;E110&amp;" "&amp;E111&amp;" "&amp;E112&amp;" "&amp;E113&amp;" "&amp;E114</f>
        <v xml:space="preserve">絞肉 醃漬花胡瓜 大蒜   </v>
      </c>
      <c r="AH108" s="20" t="str">
        <f>H108</f>
        <v>豆包花椰</v>
      </c>
      <c r="AI108" s="28" t="str">
        <f>H109&amp;" "&amp;H110&amp;" "&amp;H111&amp;" "&amp;H112&amp;" "&amp;H113&amp;" "&amp;H114</f>
        <v xml:space="preserve">豆包 冷凍青花菜 胡蘿蔔 大蒜  </v>
      </c>
      <c r="AJ108" s="20" t="str">
        <f>K108</f>
        <v>時蔬</v>
      </c>
      <c r="AK108" s="28" t="str">
        <f>K109&amp;" "&amp;K110&amp;" "&amp;K111&amp;" "&amp;K112&amp;" "&amp;L113&amp;" "&amp;L114</f>
        <v xml:space="preserve">蔬菜 大蒜    </v>
      </c>
      <c r="AL108" s="20" t="str">
        <f>N108</f>
        <v>玉米蛋花湯</v>
      </c>
      <c r="AM108" s="28" t="str">
        <f>N109&amp;" "&amp;N110&amp;" "&amp;N111&amp;" "&amp;N112&amp;" "&amp;N113&amp;" "&amp;N114</f>
        <v xml:space="preserve">冷凍玉米粒 雞蛋 胡蘿蔔 薑  </v>
      </c>
      <c r="AN108" s="29" t="str">
        <f t="shared" ref="AN108" si="69">Q108</f>
        <v>保久乳</v>
      </c>
      <c r="AO108" s="28">
        <f t="shared" ref="AO108" si="70">R108</f>
        <v>0</v>
      </c>
      <c r="AP108" s="63">
        <f t="shared" ref="AP108:AV108" si="71">S108</f>
        <v>5.375</v>
      </c>
      <c r="AQ108" s="63">
        <f t="shared" si="71"/>
        <v>2.1295562770562775</v>
      </c>
      <c r="AR108" s="63">
        <f t="shared" si="71"/>
        <v>1.7050000000000001</v>
      </c>
      <c r="AS108" s="63">
        <f t="shared" si="71"/>
        <v>0</v>
      </c>
      <c r="AT108" s="63">
        <f t="shared" si="71"/>
        <v>0</v>
      </c>
      <c r="AU108" s="63">
        <f t="shared" si="71"/>
        <v>2.5541125541125544</v>
      </c>
      <c r="AV108" s="65">
        <f t="shared" si="71"/>
        <v>733.13847402597401</v>
      </c>
    </row>
    <row r="109" spans="1:48" s="77" customFormat="1" ht="22.7" customHeight="1">
      <c r="A109" s="544" t="s">
        <v>88</v>
      </c>
      <c r="B109" s="402"/>
      <c r="C109" s="425" t="s">
        <v>15</v>
      </c>
      <c r="D109" s="353">
        <v>10</v>
      </c>
      <c r="E109" s="445" t="s">
        <v>50</v>
      </c>
      <c r="F109" s="353">
        <v>6.5</v>
      </c>
      <c r="G109" s="727" t="str">
        <f t="shared" si="35"/>
        <v>公斤</v>
      </c>
      <c r="H109" s="445" t="s">
        <v>243</v>
      </c>
      <c r="I109" s="357">
        <v>1</v>
      </c>
      <c r="J109" s="728" t="str">
        <f t="shared" si="63"/>
        <v>公斤</v>
      </c>
      <c r="K109" s="497" t="s">
        <v>12</v>
      </c>
      <c r="L109" s="498">
        <v>7</v>
      </c>
      <c r="M109" s="727" t="str">
        <f t="shared" si="36"/>
        <v>公斤</v>
      </c>
      <c r="N109" s="445" t="s">
        <v>46</v>
      </c>
      <c r="O109" s="353">
        <v>3</v>
      </c>
      <c r="P109" s="111" t="str">
        <f t="shared" si="37"/>
        <v>公斤</v>
      </c>
      <c r="Q109" s="529"/>
      <c r="R109" s="530"/>
      <c r="S109" s="136"/>
      <c r="T109" s="136"/>
      <c r="U109" s="136"/>
      <c r="V109" s="137"/>
      <c r="W109" s="136"/>
      <c r="X109" s="136"/>
      <c r="Y109" s="138"/>
      <c r="Z109" s="75"/>
      <c r="AA109" s="21"/>
      <c r="AB109" s="21"/>
      <c r="AC109" s="21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98"/>
      <c r="AQ109" s="98"/>
      <c r="AR109" s="98"/>
      <c r="AS109" s="98"/>
      <c r="AT109" s="98"/>
      <c r="AU109" s="98"/>
      <c r="AV109" s="99"/>
    </row>
    <row r="110" spans="1:48" ht="22.7" customHeight="1">
      <c r="A110" s="545"/>
      <c r="B110" s="402"/>
      <c r="C110" s="425"/>
      <c r="D110" s="353"/>
      <c r="E110" s="445" t="s">
        <v>211</v>
      </c>
      <c r="F110" s="353">
        <v>2</v>
      </c>
      <c r="G110" s="727" t="str">
        <f t="shared" si="35"/>
        <v>公斤</v>
      </c>
      <c r="H110" s="443" t="s">
        <v>54</v>
      </c>
      <c r="I110" s="357">
        <v>7</v>
      </c>
      <c r="J110" s="728" t="str">
        <f t="shared" si="63"/>
        <v>公斤</v>
      </c>
      <c r="K110" s="485" t="s">
        <v>18</v>
      </c>
      <c r="L110" s="486">
        <v>0.05</v>
      </c>
      <c r="M110" s="727" t="str">
        <f t="shared" si="36"/>
        <v>公斤</v>
      </c>
      <c r="N110" s="445" t="s">
        <v>17</v>
      </c>
      <c r="O110" s="353">
        <v>2</v>
      </c>
      <c r="P110" s="111" t="str">
        <f t="shared" si="37"/>
        <v>公斤</v>
      </c>
      <c r="Q110" s="519"/>
      <c r="R110" s="521"/>
      <c r="S110" s="136"/>
      <c r="T110" s="136"/>
      <c r="U110" s="136"/>
      <c r="V110" s="137"/>
      <c r="W110" s="139"/>
      <c r="X110" s="136"/>
      <c r="Y110" s="138"/>
      <c r="Z110" s="76"/>
      <c r="AA110" s="21"/>
      <c r="AB110" s="21"/>
      <c r="AC110" s="21"/>
    </row>
    <row r="111" spans="1:48" ht="22.7" customHeight="1">
      <c r="A111" s="545"/>
      <c r="B111" s="402"/>
      <c r="C111" s="425"/>
      <c r="D111" s="353"/>
      <c r="E111" s="445" t="s">
        <v>18</v>
      </c>
      <c r="F111" s="353">
        <v>0.05</v>
      </c>
      <c r="G111" s="727" t="str">
        <f t="shared" si="35"/>
        <v>公斤</v>
      </c>
      <c r="H111" s="445" t="s">
        <v>19</v>
      </c>
      <c r="I111" s="353">
        <v>0.5</v>
      </c>
      <c r="J111" s="728" t="str">
        <f t="shared" si="63"/>
        <v>公斤</v>
      </c>
      <c r="K111" s="485"/>
      <c r="L111" s="486"/>
      <c r="M111" s="727" t="str">
        <f t="shared" si="36"/>
        <v/>
      </c>
      <c r="N111" s="445" t="s">
        <v>19</v>
      </c>
      <c r="O111" s="353">
        <v>0.5</v>
      </c>
      <c r="P111" s="111" t="str">
        <f t="shared" si="37"/>
        <v>公斤</v>
      </c>
      <c r="Q111" s="519"/>
      <c r="R111" s="521"/>
      <c r="S111" s="136"/>
      <c r="T111" s="136"/>
      <c r="U111" s="136"/>
      <c r="V111" s="137"/>
      <c r="W111" s="136"/>
      <c r="X111" s="136"/>
      <c r="Y111" s="138"/>
      <c r="Z111" s="75"/>
      <c r="AA111" s="21"/>
      <c r="AB111" s="21"/>
      <c r="AC111" s="21"/>
    </row>
    <row r="112" spans="1:48" ht="22.7" customHeight="1" thickBot="1">
      <c r="A112" s="545"/>
      <c r="B112" s="402"/>
      <c r="C112" s="425"/>
      <c r="D112" s="353"/>
      <c r="E112" s="445"/>
      <c r="F112" s="360"/>
      <c r="G112" s="727" t="str">
        <f t="shared" si="35"/>
        <v/>
      </c>
      <c r="H112" s="445" t="s">
        <v>18</v>
      </c>
      <c r="I112" s="353">
        <v>0.05</v>
      </c>
      <c r="J112" s="728" t="str">
        <f t="shared" si="63"/>
        <v>公斤</v>
      </c>
      <c r="K112" s="485"/>
      <c r="L112" s="486"/>
      <c r="M112" s="727" t="str">
        <f t="shared" si="36"/>
        <v/>
      </c>
      <c r="N112" s="445" t="s">
        <v>20</v>
      </c>
      <c r="O112" s="353">
        <v>0.05</v>
      </c>
      <c r="P112" s="111" t="str">
        <f t="shared" si="37"/>
        <v>公斤</v>
      </c>
      <c r="Q112" s="519"/>
      <c r="R112" s="521"/>
      <c r="S112" s="136"/>
      <c r="T112" s="136"/>
      <c r="U112" s="136"/>
      <c r="V112" s="137"/>
      <c r="W112" s="136"/>
      <c r="X112" s="136"/>
      <c r="Y112" s="138"/>
      <c r="Z112" s="100"/>
      <c r="AA112" s="21"/>
      <c r="AB112" s="21"/>
      <c r="AC112" s="21"/>
    </row>
    <row r="113" spans="1:48" ht="22.7" customHeight="1" thickBot="1">
      <c r="A113" s="545"/>
      <c r="B113" s="402"/>
      <c r="C113" s="425"/>
      <c r="D113" s="353"/>
      <c r="E113" s="445"/>
      <c r="F113" s="360"/>
      <c r="G113" s="727" t="str">
        <f t="shared" si="35"/>
        <v/>
      </c>
      <c r="H113" s="445"/>
      <c r="I113" s="353"/>
      <c r="J113" s="728" t="str">
        <f t="shared" si="63"/>
        <v/>
      </c>
      <c r="K113" s="485"/>
      <c r="L113" s="486"/>
      <c r="M113" s="727" t="str">
        <f t="shared" si="36"/>
        <v/>
      </c>
      <c r="N113" s="445"/>
      <c r="O113" s="353"/>
      <c r="P113" s="111" t="str">
        <f t="shared" si="37"/>
        <v/>
      </c>
      <c r="Q113" s="519"/>
      <c r="R113" s="521"/>
      <c r="S113" s="136"/>
      <c r="T113" s="136"/>
      <c r="U113" s="136"/>
      <c r="V113" s="137"/>
      <c r="W113" s="136"/>
      <c r="X113" s="136"/>
      <c r="Y113" s="138"/>
      <c r="Z113" s="91"/>
      <c r="AA113" s="21"/>
      <c r="AB113" s="21"/>
      <c r="AC113" s="21"/>
    </row>
    <row r="114" spans="1:48" s="102" customFormat="1" ht="22.7" customHeight="1" thickBot="1">
      <c r="A114" s="546"/>
      <c r="B114" s="402"/>
      <c r="C114" s="425"/>
      <c r="D114" s="353"/>
      <c r="E114" s="445"/>
      <c r="F114" s="353"/>
      <c r="G114" s="727" t="str">
        <f t="shared" si="35"/>
        <v/>
      </c>
      <c r="H114" s="445"/>
      <c r="I114" s="357"/>
      <c r="J114" s="728" t="str">
        <f t="shared" si="63"/>
        <v/>
      </c>
      <c r="K114" s="485"/>
      <c r="L114" s="486"/>
      <c r="M114" s="727" t="str">
        <f t="shared" si="36"/>
        <v/>
      </c>
      <c r="N114" s="445"/>
      <c r="O114" s="353"/>
      <c r="P114" s="112" t="str">
        <f t="shared" si="37"/>
        <v/>
      </c>
      <c r="Q114" s="531"/>
      <c r="R114" s="532"/>
      <c r="S114" s="140"/>
      <c r="T114" s="140"/>
      <c r="U114" s="140"/>
      <c r="V114" s="141"/>
      <c r="W114" s="140"/>
      <c r="X114" s="140"/>
      <c r="Y114" s="142"/>
      <c r="Z114" s="75"/>
      <c r="AA114" s="103"/>
      <c r="AB114" s="103"/>
      <c r="AC114" s="103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4"/>
      <c r="AQ114" s="104"/>
      <c r="AR114" s="104"/>
      <c r="AS114" s="104"/>
      <c r="AT114" s="104"/>
      <c r="AU114" s="104"/>
      <c r="AV114" s="105"/>
    </row>
    <row r="115" spans="1:48" s="90" customFormat="1" ht="22.7" customHeight="1" thickBot="1">
      <c r="A115" s="542">
        <v>45832</v>
      </c>
      <c r="B115" s="397" t="s">
        <v>184</v>
      </c>
      <c r="C115" s="421" t="s">
        <v>194</v>
      </c>
      <c r="D115" s="428"/>
      <c r="E115" s="735" t="s">
        <v>133</v>
      </c>
      <c r="F115" s="736"/>
      <c r="G115" s="725" t="str">
        <f t="shared" si="35"/>
        <v/>
      </c>
      <c r="H115" s="735" t="s">
        <v>244</v>
      </c>
      <c r="I115" s="736"/>
      <c r="J115" s="726" t="str">
        <f t="shared" si="63"/>
        <v/>
      </c>
      <c r="K115" s="499" t="s">
        <v>14</v>
      </c>
      <c r="L115" s="500"/>
      <c r="M115" s="725" t="str">
        <f t="shared" si="36"/>
        <v/>
      </c>
      <c r="N115" s="711" t="s">
        <v>328</v>
      </c>
      <c r="O115" s="417"/>
      <c r="P115" s="113" t="str">
        <f t="shared" si="37"/>
        <v/>
      </c>
      <c r="Q115" s="509" t="s">
        <v>125</v>
      </c>
      <c r="R115" s="430"/>
      <c r="S115" s="261">
        <v>5</v>
      </c>
      <c r="T115" s="261">
        <v>2.5</v>
      </c>
      <c r="U115" s="261">
        <v>1.4550000000000001</v>
      </c>
      <c r="V115" s="261"/>
      <c r="W115" s="261"/>
      <c r="X115" s="261">
        <v>3.5129870129870131</v>
      </c>
      <c r="Y115" s="262">
        <v>787.34902597402606</v>
      </c>
      <c r="Z115" s="75"/>
      <c r="AA115" s="27">
        <f>A115</f>
        <v>45832</v>
      </c>
      <c r="AB115" s="27" t="str">
        <f>A116</f>
        <v>二</v>
      </c>
      <c r="AC115" s="27" t="str">
        <f>B115</f>
        <v>A2</v>
      </c>
      <c r="AD115" s="20" t="str">
        <f>C115</f>
        <v>白米飯</v>
      </c>
      <c r="AE115" s="28" t="str">
        <f>C116&amp;" "&amp;C117&amp;" "&amp;C118&amp;" "&amp;C119&amp;" "&amp;C120&amp;" "&amp;C121</f>
        <v xml:space="preserve">米     </v>
      </c>
      <c r="AF115" s="20" t="str">
        <f t="shared" ref="AF115" si="72">E115</f>
        <v>鹹酥雞</v>
      </c>
      <c r="AG115" s="28" t="str">
        <f>E116&amp;" "&amp;E117&amp;" "&amp;E118&amp;" "&amp;E119&amp;" "&amp;E120&amp;" "&amp;E121</f>
        <v xml:space="preserve">鹹酥雞     </v>
      </c>
      <c r="AH115" s="20" t="str">
        <f>H115</f>
        <v>番茄炒蛋</v>
      </c>
      <c r="AI115" s="28" t="str">
        <f>H116&amp;" "&amp;H117&amp;" "&amp;H118&amp;" "&amp;H119&amp;" "&amp;H120&amp;" "&amp;H121</f>
        <v xml:space="preserve">大番茄 雞蛋 大蒜   </v>
      </c>
      <c r="AJ115" s="20" t="str">
        <f>K115</f>
        <v>時蔬</v>
      </c>
      <c r="AK115" s="28" t="str">
        <f>K116&amp;" "&amp;K117&amp;" "&amp;K118&amp;" "&amp;K119&amp;" "&amp;L120&amp;" "&amp;L121</f>
        <v xml:space="preserve">蔬菜 大蒜    </v>
      </c>
      <c r="AL115" s="20" t="str">
        <f>N115</f>
        <v>三絲湯</v>
      </c>
      <c r="AM115" s="28" t="str">
        <f>N116&amp;" "&amp;N117&amp;" "&amp;N118&amp;" "&amp;N119&amp;" "&amp;N120&amp;" "&amp;N121</f>
        <v xml:space="preserve">豬後腿肉 脆筍 胡蘿蔔絲 時蔬 薑 </v>
      </c>
      <c r="AN115" s="29" t="str">
        <f t="shared" ref="AN115" si="73">Q115</f>
        <v>綜合堅果</v>
      </c>
      <c r="AO115" s="28">
        <f t="shared" ref="AO115" si="74">R115</f>
        <v>0</v>
      </c>
      <c r="AP115" s="63">
        <f t="shared" ref="AP115:AV115" si="75">S115</f>
        <v>5</v>
      </c>
      <c r="AQ115" s="63">
        <f t="shared" si="75"/>
        <v>2.5</v>
      </c>
      <c r="AR115" s="63">
        <f t="shared" si="75"/>
        <v>1.4550000000000001</v>
      </c>
      <c r="AS115" s="63">
        <f t="shared" si="75"/>
        <v>0</v>
      </c>
      <c r="AT115" s="63">
        <f t="shared" si="75"/>
        <v>0</v>
      </c>
      <c r="AU115" s="63">
        <f t="shared" si="75"/>
        <v>3.5129870129870131</v>
      </c>
      <c r="AV115" s="65">
        <f t="shared" si="75"/>
        <v>787.34902597402606</v>
      </c>
    </row>
    <row r="116" spans="1:48" s="77" customFormat="1" ht="22.7" customHeight="1">
      <c r="A116" s="544" t="s">
        <v>89</v>
      </c>
      <c r="B116" s="402"/>
      <c r="C116" s="425" t="s">
        <v>15</v>
      </c>
      <c r="D116" s="353">
        <v>10</v>
      </c>
      <c r="E116" s="362" t="s">
        <v>133</v>
      </c>
      <c r="F116" s="456">
        <v>10</v>
      </c>
      <c r="G116" s="727" t="str">
        <f t="shared" si="35"/>
        <v>公斤</v>
      </c>
      <c r="H116" s="362" t="s">
        <v>94</v>
      </c>
      <c r="I116" s="456">
        <v>4</v>
      </c>
      <c r="J116" s="728" t="str">
        <f t="shared" si="63"/>
        <v>公斤</v>
      </c>
      <c r="K116" s="443" t="s">
        <v>12</v>
      </c>
      <c r="L116" s="357">
        <v>7</v>
      </c>
      <c r="M116" s="727" t="str">
        <f t="shared" si="36"/>
        <v>公斤</v>
      </c>
      <c r="N116" s="445" t="s">
        <v>16</v>
      </c>
      <c r="O116" s="353">
        <v>1</v>
      </c>
      <c r="P116" s="111" t="str">
        <f t="shared" si="37"/>
        <v>公斤</v>
      </c>
      <c r="Q116" s="511"/>
      <c r="R116" s="526"/>
      <c r="S116" s="136"/>
      <c r="T116" s="136"/>
      <c r="U116" s="136"/>
      <c r="V116" s="137"/>
      <c r="W116" s="136"/>
      <c r="X116" s="136"/>
      <c r="Y116" s="138"/>
      <c r="Z116" s="75"/>
      <c r="AA116" s="21"/>
      <c r="AB116" s="21"/>
      <c r="AC116" s="21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98"/>
      <c r="AQ116" s="98"/>
      <c r="AR116" s="98"/>
      <c r="AS116" s="98"/>
      <c r="AT116" s="98"/>
      <c r="AU116" s="98"/>
      <c r="AV116" s="99"/>
    </row>
    <row r="117" spans="1:48" ht="22.7" customHeight="1">
      <c r="A117" s="545"/>
      <c r="B117" s="402"/>
      <c r="C117" s="425"/>
      <c r="D117" s="353"/>
      <c r="E117" s="362"/>
      <c r="F117" s="456"/>
      <c r="G117" s="727" t="str">
        <f t="shared" ref="G117:G128" si="76">IF(F117,"公斤","")</f>
        <v/>
      </c>
      <c r="H117" s="362" t="s">
        <v>60</v>
      </c>
      <c r="I117" s="456">
        <v>4</v>
      </c>
      <c r="J117" s="728" t="str">
        <f t="shared" si="63"/>
        <v>公斤</v>
      </c>
      <c r="K117" s="445" t="s">
        <v>18</v>
      </c>
      <c r="L117" s="353">
        <v>0.05</v>
      </c>
      <c r="M117" s="727" t="str">
        <f t="shared" ref="M117:M128" si="77">IF(L117,"公斤","")</f>
        <v>公斤</v>
      </c>
      <c r="N117" s="445" t="s">
        <v>105</v>
      </c>
      <c r="O117" s="353">
        <v>1.5</v>
      </c>
      <c r="P117" s="111" t="str">
        <f t="shared" ref="P117:P128" si="78">IF(O117,"公斤","")</f>
        <v>公斤</v>
      </c>
      <c r="Q117" s="513"/>
      <c r="R117" s="526"/>
      <c r="S117" s="136"/>
      <c r="T117" s="136"/>
      <c r="U117" s="136"/>
      <c r="V117" s="137"/>
      <c r="W117" s="139"/>
      <c r="X117" s="136"/>
      <c r="Y117" s="138"/>
      <c r="Z117" s="76"/>
      <c r="AA117" s="21"/>
      <c r="AB117" s="21"/>
      <c r="AC117" s="21"/>
    </row>
    <row r="118" spans="1:48" ht="22.7" customHeight="1">
      <c r="A118" s="545"/>
      <c r="B118" s="402"/>
      <c r="C118" s="425"/>
      <c r="D118" s="353"/>
      <c r="E118" s="445"/>
      <c r="F118" s="353"/>
      <c r="G118" s="727" t="str">
        <f t="shared" si="76"/>
        <v/>
      </c>
      <c r="H118" s="445" t="s">
        <v>18</v>
      </c>
      <c r="I118" s="353">
        <v>0.05</v>
      </c>
      <c r="J118" s="728" t="str">
        <f t="shared" si="63"/>
        <v>公斤</v>
      </c>
      <c r="K118" s="445"/>
      <c r="L118" s="353"/>
      <c r="M118" s="727" t="str">
        <f t="shared" si="77"/>
        <v/>
      </c>
      <c r="N118" s="445" t="s">
        <v>329</v>
      </c>
      <c r="O118" s="353">
        <v>0.5</v>
      </c>
      <c r="P118" s="111" t="str">
        <f t="shared" si="78"/>
        <v>公斤</v>
      </c>
      <c r="Q118" s="513"/>
      <c r="R118" s="526"/>
      <c r="S118" s="136"/>
      <c r="T118" s="136"/>
      <c r="U118" s="136"/>
      <c r="V118" s="137"/>
      <c r="W118" s="136"/>
      <c r="X118" s="136"/>
      <c r="Y118" s="138"/>
      <c r="Z118" s="75"/>
      <c r="AA118" s="21"/>
      <c r="AB118" s="21"/>
      <c r="AC118" s="21"/>
    </row>
    <row r="119" spans="1:48" ht="22.7" customHeight="1" thickBot="1">
      <c r="A119" s="545"/>
      <c r="B119" s="402"/>
      <c r="C119" s="425"/>
      <c r="D119" s="353"/>
      <c r="E119" s="363"/>
      <c r="F119" s="457"/>
      <c r="G119" s="727" t="str">
        <f t="shared" si="76"/>
        <v/>
      </c>
      <c r="H119" s="363"/>
      <c r="I119" s="457"/>
      <c r="J119" s="728" t="str">
        <f t="shared" si="63"/>
        <v/>
      </c>
      <c r="K119" s="445"/>
      <c r="L119" s="353"/>
      <c r="M119" s="727" t="str">
        <f t="shared" si="77"/>
        <v/>
      </c>
      <c r="N119" s="445" t="s">
        <v>14</v>
      </c>
      <c r="O119" s="353">
        <v>1.5</v>
      </c>
      <c r="P119" s="111" t="str">
        <f t="shared" si="78"/>
        <v>公斤</v>
      </c>
      <c r="Q119" s="513"/>
      <c r="R119" s="526"/>
      <c r="S119" s="136"/>
      <c r="T119" s="136"/>
      <c r="U119" s="136"/>
      <c r="V119" s="137"/>
      <c r="W119" s="136"/>
      <c r="X119" s="136"/>
      <c r="Y119" s="138"/>
      <c r="Z119" s="100"/>
      <c r="AA119" s="21"/>
      <c r="AB119" s="21"/>
      <c r="AC119" s="21"/>
    </row>
    <row r="120" spans="1:48" ht="22.7" customHeight="1" thickBot="1">
      <c r="A120" s="545"/>
      <c r="B120" s="402"/>
      <c r="C120" s="425"/>
      <c r="D120" s="353"/>
      <c r="E120" s="363"/>
      <c r="F120" s="457"/>
      <c r="G120" s="727" t="str">
        <f t="shared" si="76"/>
        <v/>
      </c>
      <c r="H120" s="363"/>
      <c r="I120" s="457"/>
      <c r="J120" s="728" t="str">
        <f t="shared" si="63"/>
        <v/>
      </c>
      <c r="K120" s="445"/>
      <c r="L120" s="353"/>
      <c r="M120" s="727" t="str">
        <f t="shared" si="77"/>
        <v/>
      </c>
      <c r="N120" s="445" t="s">
        <v>20</v>
      </c>
      <c r="O120" s="353">
        <v>0.05</v>
      </c>
      <c r="P120" s="111" t="str">
        <f t="shared" si="78"/>
        <v>公斤</v>
      </c>
      <c r="Q120" s="513"/>
      <c r="R120" s="526"/>
      <c r="S120" s="136"/>
      <c r="T120" s="136"/>
      <c r="U120" s="136"/>
      <c r="V120" s="137"/>
      <c r="W120" s="136"/>
      <c r="X120" s="136"/>
      <c r="Y120" s="138"/>
      <c r="Z120" s="91"/>
      <c r="AA120" s="21"/>
      <c r="AB120" s="21"/>
      <c r="AC120" s="21"/>
    </row>
    <row r="121" spans="1:48" s="102" customFormat="1" ht="22.7" customHeight="1" thickBot="1">
      <c r="A121" s="546"/>
      <c r="B121" s="402"/>
      <c r="C121" s="425"/>
      <c r="D121" s="353"/>
      <c r="E121" s="735"/>
      <c r="F121" s="736"/>
      <c r="G121" s="727" t="str">
        <f t="shared" si="76"/>
        <v/>
      </c>
      <c r="H121" s="735"/>
      <c r="I121" s="736"/>
      <c r="J121" s="728" t="str">
        <f t="shared" si="63"/>
        <v/>
      </c>
      <c r="K121" s="445"/>
      <c r="L121" s="353"/>
      <c r="M121" s="727" t="str">
        <f t="shared" si="77"/>
        <v/>
      </c>
      <c r="N121" s="445"/>
      <c r="O121" s="353"/>
      <c r="P121" s="112" t="str">
        <f t="shared" si="78"/>
        <v/>
      </c>
      <c r="Q121" s="515"/>
      <c r="R121" s="526"/>
      <c r="S121" s="140"/>
      <c r="T121" s="140"/>
      <c r="U121" s="140"/>
      <c r="V121" s="141"/>
      <c r="W121" s="140"/>
      <c r="X121" s="140"/>
      <c r="Y121" s="142"/>
      <c r="Z121" s="75"/>
      <c r="AA121" s="103"/>
      <c r="AB121" s="103"/>
      <c r="AC121" s="103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4"/>
      <c r="AQ121" s="104"/>
      <c r="AR121" s="104"/>
      <c r="AS121" s="104"/>
      <c r="AT121" s="104"/>
      <c r="AU121" s="104"/>
      <c r="AV121" s="105"/>
    </row>
    <row r="122" spans="1:48" s="90" customFormat="1" ht="22.7" customHeight="1" thickBot="1">
      <c r="A122" s="542">
        <f>A115+1</f>
        <v>45833</v>
      </c>
      <c r="B122" s="397" t="s">
        <v>185</v>
      </c>
      <c r="C122" s="421" t="s">
        <v>195</v>
      </c>
      <c r="D122" s="428"/>
      <c r="E122" s="439" t="s">
        <v>134</v>
      </c>
      <c r="F122" s="417"/>
      <c r="G122" s="725" t="str">
        <f t="shared" si="76"/>
        <v/>
      </c>
      <c r="H122" s="439" t="s">
        <v>245</v>
      </c>
      <c r="I122" s="467"/>
      <c r="J122" s="726" t="str">
        <f t="shared" si="63"/>
        <v/>
      </c>
      <c r="K122" s="499" t="s">
        <v>14</v>
      </c>
      <c r="L122" s="500"/>
      <c r="M122" s="725" t="str">
        <f t="shared" si="77"/>
        <v/>
      </c>
      <c r="N122" s="711" t="s">
        <v>330</v>
      </c>
      <c r="O122" s="417"/>
      <c r="P122" s="113" t="str">
        <f t="shared" si="78"/>
        <v/>
      </c>
      <c r="Q122" s="509" t="s">
        <v>273</v>
      </c>
      <c r="R122" s="527" t="s">
        <v>276</v>
      </c>
      <c r="S122" s="261">
        <v>5</v>
      </c>
      <c r="T122" s="261">
        <v>2</v>
      </c>
      <c r="U122" s="261">
        <v>1.2010000000000001</v>
      </c>
      <c r="V122" s="261"/>
      <c r="W122" s="261"/>
      <c r="X122" s="261">
        <v>2.2999999999999998</v>
      </c>
      <c r="Y122" s="262">
        <v>643</v>
      </c>
      <c r="Z122" s="75"/>
      <c r="AA122" s="27">
        <f>A122</f>
        <v>45833</v>
      </c>
      <c r="AB122" s="27" t="str">
        <f>A123</f>
        <v>三</v>
      </c>
      <c r="AC122" s="27" t="str">
        <f>B122</f>
        <v>A3</v>
      </c>
      <c r="AD122" s="20" t="str">
        <f>C122</f>
        <v>培根拌飯</v>
      </c>
      <c r="AE122" s="28" t="str">
        <f>C123&amp;" "&amp;C124&amp;" "&amp;C125&amp;" "&amp;C126&amp;" "&amp;C127&amp;" "&amp;C128</f>
        <v xml:space="preserve">米 糙米    </v>
      </c>
      <c r="AF122" s="20" t="str">
        <f t="shared" ref="AF122" si="79">E122</f>
        <v>香滷肉排</v>
      </c>
      <c r="AG122" s="28" t="str">
        <f>E123&amp;" "&amp;E124&amp;" "&amp;E125&amp;" "&amp;E126&amp;" "&amp;E127&amp;" "&amp;E128</f>
        <v xml:space="preserve">肉排     </v>
      </c>
      <c r="AH122" s="20" t="str">
        <f>H122</f>
        <v>拌飯配料</v>
      </c>
      <c r="AI122" s="28" t="str">
        <f>H123&amp;" "&amp;H124&amp;" "&amp;H125&amp;" "&amp;H126&amp;" "&amp;H127&amp;" "&amp;H128</f>
        <v xml:space="preserve">培根 豬後腿肉 冷凍玉米粒 時蔬 大蒜 </v>
      </c>
      <c r="AJ122" s="20" t="str">
        <f>K122</f>
        <v>時蔬</v>
      </c>
      <c r="AK122" s="28" t="str">
        <f>K123&amp;" "&amp;K124&amp;" "&amp;K125&amp;" "&amp;K126&amp;" "&amp;L127&amp;" "&amp;L128</f>
        <v xml:space="preserve">蔬菜 大蒜    </v>
      </c>
      <c r="AL122" s="20" t="str">
        <f>N122</f>
        <v>味噌豆腐湯</v>
      </c>
      <c r="AM122" s="28" t="str">
        <f>N123&amp;" "&amp;N124&amp;" "&amp;N125&amp;" "&amp;N126&amp;" "&amp;N127&amp;" "&amp;N128</f>
        <v xml:space="preserve">洋蔥 豆腐 味噌 柴魚片  </v>
      </c>
      <c r="AN122" s="29" t="str">
        <f t="shared" ref="AN122" si="80">Q122</f>
        <v>水果</v>
      </c>
      <c r="AO122" s="28" t="str">
        <f t="shared" ref="AO122" si="81">R122</f>
        <v>有機豆奶</v>
      </c>
      <c r="AP122" s="63">
        <f t="shared" ref="AP122:AV122" si="82">S122</f>
        <v>5</v>
      </c>
      <c r="AQ122" s="63">
        <f t="shared" si="82"/>
        <v>2</v>
      </c>
      <c r="AR122" s="63">
        <f t="shared" si="82"/>
        <v>1.2010000000000001</v>
      </c>
      <c r="AS122" s="63">
        <f t="shared" si="82"/>
        <v>0</v>
      </c>
      <c r="AT122" s="63">
        <f t="shared" si="82"/>
        <v>0</v>
      </c>
      <c r="AU122" s="63">
        <f t="shared" si="82"/>
        <v>2.2999999999999998</v>
      </c>
      <c r="AV122" s="65">
        <f t="shared" si="82"/>
        <v>643</v>
      </c>
    </row>
    <row r="123" spans="1:48" s="77" customFormat="1" ht="22.7" customHeight="1">
      <c r="A123" s="544" t="s">
        <v>90</v>
      </c>
      <c r="B123" s="402"/>
      <c r="C123" s="429" t="s">
        <v>15</v>
      </c>
      <c r="D123" s="341">
        <v>7</v>
      </c>
      <c r="E123" s="445" t="s">
        <v>135</v>
      </c>
      <c r="F123" s="353">
        <v>6</v>
      </c>
      <c r="G123" s="727" t="str">
        <f t="shared" si="76"/>
        <v>公斤</v>
      </c>
      <c r="H123" s="458" t="s">
        <v>117</v>
      </c>
      <c r="I123" s="360">
        <v>1</v>
      </c>
      <c r="J123" s="728" t="str">
        <f t="shared" si="63"/>
        <v>公斤</v>
      </c>
      <c r="K123" s="501" t="s">
        <v>12</v>
      </c>
      <c r="L123" s="502">
        <v>7</v>
      </c>
      <c r="M123" s="727" t="str">
        <f t="shared" si="77"/>
        <v>公斤</v>
      </c>
      <c r="N123" s="445" t="s">
        <v>71</v>
      </c>
      <c r="O123" s="353">
        <v>2</v>
      </c>
      <c r="P123" s="111" t="str">
        <f t="shared" si="78"/>
        <v>公斤</v>
      </c>
      <c r="Q123" s="519"/>
      <c r="R123" s="526"/>
      <c r="S123" s="136"/>
      <c r="T123" s="136"/>
      <c r="U123" s="136"/>
      <c r="V123" s="137"/>
      <c r="W123" s="136"/>
      <c r="X123" s="136"/>
      <c r="Y123" s="138"/>
      <c r="Z123" s="75"/>
      <c r="AA123" s="21"/>
      <c r="AB123" s="21"/>
      <c r="AC123" s="21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98"/>
      <c r="AQ123" s="98"/>
      <c r="AR123" s="98"/>
      <c r="AS123" s="98"/>
      <c r="AT123" s="98"/>
      <c r="AU123" s="98"/>
      <c r="AV123" s="99"/>
    </row>
    <row r="124" spans="1:48" ht="22.7" customHeight="1">
      <c r="A124" s="545"/>
      <c r="B124" s="402"/>
      <c r="C124" s="429" t="s">
        <v>23</v>
      </c>
      <c r="D124" s="341">
        <v>3</v>
      </c>
      <c r="E124" s="445"/>
      <c r="F124" s="353"/>
      <c r="G124" s="727" t="str">
        <f t="shared" si="76"/>
        <v/>
      </c>
      <c r="H124" s="458" t="s">
        <v>16</v>
      </c>
      <c r="I124" s="360">
        <v>1.2</v>
      </c>
      <c r="J124" s="728" t="str">
        <f t="shared" si="63"/>
        <v>公斤</v>
      </c>
      <c r="K124" s="503" t="s">
        <v>18</v>
      </c>
      <c r="L124" s="504">
        <v>0.05</v>
      </c>
      <c r="M124" s="727" t="str">
        <f t="shared" si="77"/>
        <v>公斤</v>
      </c>
      <c r="N124" s="445" t="s">
        <v>49</v>
      </c>
      <c r="O124" s="353">
        <v>2</v>
      </c>
      <c r="P124" s="111" t="str">
        <f t="shared" si="78"/>
        <v>公斤</v>
      </c>
      <c r="Q124" s="519"/>
      <c r="R124" s="526"/>
      <c r="S124" s="136"/>
      <c r="T124" s="136"/>
      <c r="U124" s="136"/>
      <c r="V124" s="137"/>
      <c r="W124" s="139"/>
      <c r="X124" s="136"/>
      <c r="Y124" s="138"/>
      <c r="Z124" s="76"/>
      <c r="AA124" s="21"/>
      <c r="AB124" s="21"/>
      <c r="AC124" s="21"/>
    </row>
    <row r="125" spans="1:48" ht="22.7" customHeight="1">
      <c r="A125" s="545"/>
      <c r="B125" s="402"/>
      <c r="C125" s="429"/>
      <c r="D125" s="341"/>
      <c r="E125" s="445"/>
      <c r="F125" s="453"/>
      <c r="G125" s="727" t="str">
        <f t="shared" si="76"/>
        <v/>
      </c>
      <c r="H125" s="458" t="s">
        <v>46</v>
      </c>
      <c r="I125" s="360">
        <v>1</v>
      </c>
      <c r="J125" s="728" t="str">
        <f t="shared" si="63"/>
        <v>公斤</v>
      </c>
      <c r="K125" s="503"/>
      <c r="L125" s="504"/>
      <c r="M125" s="727" t="str">
        <f t="shared" si="77"/>
        <v/>
      </c>
      <c r="N125" s="445" t="s">
        <v>24</v>
      </c>
      <c r="O125" s="353">
        <v>1</v>
      </c>
      <c r="P125" s="111" t="str">
        <f t="shared" si="78"/>
        <v>公斤</v>
      </c>
      <c r="Q125" s="519"/>
      <c r="R125" s="526"/>
      <c r="S125" s="136"/>
      <c r="T125" s="136"/>
      <c r="U125" s="136"/>
      <c r="V125" s="137"/>
      <c r="W125" s="136"/>
      <c r="X125" s="136"/>
      <c r="Y125" s="138"/>
      <c r="Z125" s="78"/>
      <c r="AA125" s="21"/>
      <c r="AB125" s="21"/>
      <c r="AC125" s="21"/>
    </row>
    <row r="126" spans="1:48" ht="22.7" customHeight="1" thickBot="1">
      <c r="A126" s="545"/>
      <c r="B126" s="402"/>
      <c r="C126" s="429"/>
      <c r="D126" s="341"/>
      <c r="E126" s="445"/>
      <c r="F126" s="353"/>
      <c r="G126" s="727" t="str">
        <f t="shared" si="76"/>
        <v/>
      </c>
      <c r="H126" s="458" t="s">
        <v>14</v>
      </c>
      <c r="I126" s="360">
        <v>3</v>
      </c>
      <c r="J126" s="728" t="str">
        <f t="shared" si="63"/>
        <v>公斤</v>
      </c>
      <c r="K126" s="503"/>
      <c r="L126" s="504"/>
      <c r="M126" s="727" t="str">
        <f t="shared" si="77"/>
        <v/>
      </c>
      <c r="N126" s="458" t="s">
        <v>44</v>
      </c>
      <c r="O126" s="353">
        <v>0.01</v>
      </c>
      <c r="P126" s="111" t="str">
        <f t="shared" si="78"/>
        <v>公斤</v>
      </c>
      <c r="Q126" s="519"/>
      <c r="R126" s="526"/>
      <c r="S126" s="136"/>
      <c r="T126" s="136"/>
      <c r="U126" s="136"/>
      <c r="V126" s="137"/>
      <c r="W126" s="136"/>
      <c r="X126" s="136"/>
      <c r="Y126" s="138"/>
      <c r="Z126" s="106"/>
      <c r="AA126" s="21"/>
      <c r="AB126" s="21"/>
      <c r="AC126" s="21"/>
    </row>
    <row r="127" spans="1:48" ht="18" customHeight="1">
      <c r="A127" s="545"/>
      <c r="B127" s="402"/>
      <c r="C127" s="429"/>
      <c r="D127" s="341"/>
      <c r="E127" s="445"/>
      <c r="F127" s="353"/>
      <c r="G127" s="727" t="str">
        <f t="shared" si="76"/>
        <v/>
      </c>
      <c r="H127" s="458" t="s">
        <v>18</v>
      </c>
      <c r="I127" s="360">
        <v>0.05</v>
      </c>
      <c r="J127" s="728" t="str">
        <f t="shared" si="63"/>
        <v>公斤</v>
      </c>
      <c r="K127" s="503"/>
      <c r="L127" s="504"/>
      <c r="M127" s="727" t="str">
        <f t="shared" si="77"/>
        <v/>
      </c>
      <c r="N127" s="458"/>
      <c r="O127" s="353"/>
      <c r="P127" s="111" t="str">
        <f t="shared" si="78"/>
        <v/>
      </c>
      <c r="Q127" s="519"/>
      <c r="R127" s="526"/>
      <c r="S127" s="137"/>
      <c r="T127" s="137"/>
      <c r="U127" s="137"/>
      <c r="V127" s="137"/>
      <c r="W127" s="137"/>
      <c r="X127" s="137"/>
      <c r="Y127" s="137"/>
      <c r="Z127" s="78"/>
      <c r="AA127" s="21"/>
      <c r="AB127" s="21"/>
      <c r="AC127" s="21"/>
    </row>
    <row r="128" spans="1:48" s="102" customFormat="1" ht="15" customHeight="1" thickBot="1">
      <c r="A128" s="546"/>
      <c r="B128" s="402"/>
      <c r="C128" s="429"/>
      <c r="D128" s="341"/>
      <c r="E128" s="458"/>
      <c r="F128" s="353"/>
      <c r="G128" s="727" t="str">
        <f t="shared" si="76"/>
        <v/>
      </c>
      <c r="H128" s="458"/>
      <c r="I128" s="360"/>
      <c r="J128" s="728" t="str">
        <f t="shared" si="63"/>
        <v/>
      </c>
      <c r="K128" s="503"/>
      <c r="L128" s="504"/>
      <c r="M128" s="727" t="str">
        <f t="shared" si="77"/>
        <v/>
      </c>
      <c r="N128" s="458"/>
      <c r="O128" s="360"/>
      <c r="P128" s="112" t="str">
        <f t="shared" si="78"/>
        <v/>
      </c>
      <c r="Q128" s="519"/>
      <c r="R128" s="526"/>
      <c r="S128" s="141"/>
      <c r="T128" s="141"/>
      <c r="U128" s="141"/>
      <c r="V128" s="141"/>
      <c r="W128" s="141"/>
      <c r="X128" s="141"/>
      <c r="Y128" s="141"/>
      <c r="Z128" s="78"/>
      <c r="AA128" s="103"/>
      <c r="AB128" s="103"/>
      <c r="AC128" s="103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4"/>
      <c r="AQ128" s="104"/>
      <c r="AR128" s="104"/>
      <c r="AS128" s="104"/>
      <c r="AT128" s="104"/>
      <c r="AU128" s="104"/>
      <c r="AV128" s="105"/>
    </row>
    <row r="129" spans="1:48" s="77" customFormat="1" ht="15.75" customHeight="1" thickBot="1">
      <c r="A129" s="542">
        <f>A122+1</f>
        <v>45834</v>
      </c>
      <c r="B129" s="397" t="s">
        <v>186</v>
      </c>
      <c r="C129" s="421" t="s">
        <v>21</v>
      </c>
      <c r="D129" s="428"/>
      <c r="E129" s="439" t="s">
        <v>220</v>
      </c>
      <c r="F129" s="417"/>
      <c r="G129" s="719"/>
      <c r="H129" s="439" t="s">
        <v>246</v>
      </c>
      <c r="I129" s="467"/>
      <c r="J129" s="731"/>
      <c r="K129" s="499" t="s">
        <v>14</v>
      </c>
      <c r="L129" s="500"/>
      <c r="M129" s="725" t="str">
        <f t="shared" ref="M129:M148" si="83">IF(L129,"公斤","")</f>
        <v/>
      </c>
      <c r="N129" s="711" t="s">
        <v>120</v>
      </c>
      <c r="O129" s="417"/>
      <c r="P129" s="114"/>
      <c r="Q129" s="509" t="s">
        <v>80</v>
      </c>
      <c r="R129" s="430"/>
      <c r="S129" s="261">
        <v>5.8</v>
      </c>
      <c r="T129" s="261">
        <v>2.3178571428571431</v>
      </c>
      <c r="U129" s="261">
        <v>1.1000000000000001</v>
      </c>
      <c r="V129" s="261"/>
      <c r="W129" s="261"/>
      <c r="X129" s="261">
        <v>3.5357142857142856</v>
      </c>
      <c r="Y129" s="262">
        <v>831.98214285714289</v>
      </c>
      <c r="Z129" s="78"/>
      <c r="AA129" s="27">
        <f>A129</f>
        <v>45834</v>
      </c>
      <c r="AB129" s="27" t="str">
        <f>A130</f>
        <v>四</v>
      </c>
      <c r="AC129" s="27" t="str">
        <f>B129</f>
        <v>A4</v>
      </c>
      <c r="AD129" s="20" t="str">
        <f>C129</f>
        <v>糙米飯</v>
      </c>
      <c r="AE129" s="28" t="str">
        <f>C130&amp;" "&amp;C131&amp;" "&amp;C132&amp;" "&amp;C133&amp;" "&amp;C134&amp;" "&amp;C135</f>
        <v xml:space="preserve">米 糙米    </v>
      </c>
      <c r="AF129" s="20" t="str">
        <f t="shared" ref="AF129" si="84">E129</f>
        <v>時瓜燒雞</v>
      </c>
      <c r="AG129" s="28" t="str">
        <f>E130&amp;" "&amp;E131&amp;" "&amp;E132&amp;" "&amp;E133&amp;" "&amp;E134&amp;" "&amp;E135</f>
        <v xml:space="preserve">肉雞 時瓜 胡蘿蔔 大蒜  </v>
      </c>
      <c r="AH129" s="20" t="str">
        <f>H129</f>
        <v>針菇豆腐</v>
      </c>
      <c r="AI129" s="28" t="str">
        <f>H130&amp;" "&amp;H131&amp;" "&amp;H132&amp;" "&amp;H133&amp;" "&amp;H134&amp;" "&amp;H135</f>
        <v xml:space="preserve">豆腐 金針菇 豬絞肉 胡蘿蔔 大蒜 </v>
      </c>
      <c r="AJ129" s="20" t="str">
        <f>K129</f>
        <v>時蔬</v>
      </c>
      <c r="AK129" s="28" t="str">
        <f>K130&amp;" "&amp;K131&amp;" "&amp;K132&amp;" "&amp;K133&amp;" "&amp;L134&amp;" "&amp;L135</f>
        <v xml:space="preserve">蔬菜 大蒜    </v>
      </c>
      <c r="AL129" s="20" t="str">
        <f>N129</f>
        <v>綠豆湯</v>
      </c>
      <c r="AM129" s="28" t="str">
        <f>N130&amp;" "&amp;N131&amp;" "&amp;N132&amp;" "&amp;N133&amp;" "&amp;N134&amp;" "&amp;N135</f>
        <v xml:space="preserve">綠豆 二砂糖    </v>
      </c>
      <c r="AN129" s="29" t="str">
        <f t="shared" ref="AN129" si="85">Q129</f>
        <v>旺仔小饅頭</v>
      </c>
      <c r="AO129" s="28">
        <f t="shared" ref="AO129" si="86">R129</f>
        <v>0</v>
      </c>
      <c r="AP129" s="63">
        <f t="shared" ref="AP129:AV129" si="87">S129</f>
        <v>5.8</v>
      </c>
      <c r="AQ129" s="63">
        <f t="shared" si="87"/>
        <v>2.3178571428571431</v>
      </c>
      <c r="AR129" s="63">
        <f t="shared" si="87"/>
        <v>1.1000000000000001</v>
      </c>
      <c r="AS129" s="63">
        <f t="shared" si="87"/>
        <v>0</v>
      </c>
      <c r="AT129" s="63">
        <f t="shared" si="87"/>
        <v>0</v>
      </c>
      <c r="AU129" s="63">
        <f t="shared" si="87"/>
        <v>3.5357142857142856</v>
      </c>
      <c r="AV129" s="65">
        <f t="shared" si="87"/>
        <v>831.98214285714289</v>
      </c>
    </row>
    <row r="130" spans="1:48" ht="15.75" customHeight="1">
      <c r="A130" s="544" t="s">
        <v>91</v>
      </c>
      <c r="B130" s="402"/>
      <c r="C130" s="425" t="s">
        <v>15</v>
      </c>
      <c r="D130" s="353">
        <v>7</v>
      </c>
      <c r="E130" s="445" t="s">
        <v>136</v>
      </c>
      <c r="F130" s="353">
        <v>10</v>
      </c>
      <c r="G130" s="727" t="str">
        <f>IF(F130,"公斤","")</f>
        <v>公斤</v>
      </c>
      <c r="H130" s="445" t="s">
        <v>49</v>
      </c>
      <c r="I130" s="353">
        <v>6</v>
      </c>
      <c r="J130" s="728" t="str">
        <f t="shared" ref="J130:J135" si="88">IF(I130,"公斤","")</f>
        <v>公斤</v>
      </c>
      <c r="K130" s="443" t="s">
        <v>12</v>
      </c>
      <c r="L130" s="357">
        <v>7</v>
      </c>
      <c r="M130" s="727" t="str">
        <f t="shared" si="83"/>
        <v>公斤</v>
      </c>
      <c r="N130" s="445" t="s">
        <v>121</v>
      </c>
      <c r="O130" s="353">
        <v>2</v>
      </c>
      <c r="P130" s="114"/>
      <c r="Q130" s="523"/>
      <c r="R130" s="526"/>
      <c r="S130" s="143"/>
      <c r="T130" s="143"/>
      <c r="U130" s="143"/>
      <c r="V130" s="143"/>
      <c r="W130" s="143"/>
      <c r="X130" s="143"/>
      <c r="Y130" s="144"/>
      <c r="Z130" s="78"/>
      <c r="AA130" s="21"/>
      <c r="AB130" s="21"/>
      <c r="AC130" s="21"/>
    </row>
    <row r="131" spans="1:48" ht="15.75" customHeight="1">
      <c r="A131" s="545"/>
      <c r="B131" s="402"/>
      <c r="C131" s="425" t="s">
        <v>23</v>
      </c>
      <c r="D131" s="353">
        <v>3</v>
      </c>
      <c r="E131" s="445" t="s">
        <v>100</v>
      </c>
      <c r="F131" s="353">
        <v>3</v>
      </c>
      <c r="G131" s="727" t="str">
        <f t="shared" ref="G131:G135" si="89">IF(F131,"公斤","")</f>
        <v>公斤</v>
      </c>
      <c r="H131" s="445" t="s">
        <v>122</v>
      </c>
      <c r="I131" s="353">
        <v>1</v>
      </c>
      <c r="J131" s="728" t="str">
        <f t="shared" si="88"/>
        <v>公斤</v>
      </c>
      <c r="K131" s="445" t="s">
        <v>18</v>
      </c>
      <c r="L131" s="353">
        <v>0.05</v>
      </c>
      <c r="M131" s="727" t="str">
        <f t="shared" si="83"/>
        <v>公斤</v>
      </c>
      <c r="N131" s="445" t="s">
        <v>27</v>
      </c>
      <c r="O131" s="353">
        <v>1</v>
      </c>
      <c r="P131" s="114"/>
      <c r="Q131" s="525"/>
      <c r="R131" s="526"/>
      <c r="S131" s="143"/>
      <c r="T131" s="143"/>
      <c r="U131" s="143"/>
      <c r="V131" s="143"/>
      <c r="W131" s="143"/>
      <c r="X131" s="143"/>
      <c r="Y131" s="144"/>
      <c r="Z131" s="78"/>
      <c r="AA131" s="21"/>
      <c r="AB131" s="21"/>
      <c r="AC131" s="21"/>
    </row>
    <row r="132" spans="1:48" ht="15.75" customHeight="1">
      <c r="A132" s="545"/>
      <c r="B132" s="402"/>
      <c r="C132" s="425"/>
      <c r="D132" s="353"/>
      <c r="E132" s="443" t="s">
        <v>19</v>
      </c>
      <c r="F132" s="357">
        <v>0.5</v>
      </c>
      <c r="G132" s="727" t="str">
        <f t="shared" si="89"/>
        <v>公斤</v>
      </c>
      <c r="H132" s="445" t="s">
        <v>22</v>
      </c>
      <c r="I132" s="353">
        <v>1</v>
      </c>
      <c r="J132" s="728" t="str">
        <f t="shared" si="88"/>
        <v>公斤</v>
      </c>
      <c r="K132" s="445"/>
      <c r="L132" s="353"/>
      <c r="M132" s="727" t="str">
        <f t="shared" si="83"/>
        <v/>
      </c>
      <c r="N132" s="445"/>
      <c r="O132" s="353"/>
      <c r="P132" s="114"/>
      <c r="Q132" s="525"/>
      <c r="R132" s="526"/>
      <c r="S132" s="143"/>
      <c r="T132" s="143"/>
      <c r="U132" s="143"/>
      <c r="V132" s="143"/>
      <c r="W132" s="143"/>
      <c r="X132" s="143"/>
      <c r="Y132" s="144"/>
      <c r="Z132" s="78"/>
      <c r="AA132" s="21"/>
      <c r="AB132" s="21"/>
      <c r="AC132" s="21"/>
    </row>
    <row r="133" spans="1:48" ht="15.75" customHeight="1">
      <c r="A133" s="545"/>
      <c r="B133" s="402"/>
      <c r="C133" s="425"/>
      <c r="D133" s="353"/>
      <c r="E133" s="445" t="s">
        <v>18</v>
      </c>
      <c r="F133" s="353">
        <v>0.05</v>
      </c>
      <c r="G133" s="727" t="str">
        <f t="shared" si="89"/>
        <v>公斤</v>
      </c>
      <c r="H133" s="445" t="s">
        <v>19</v>
      </c>
      <c r="I133" s="353">
        <v>0.5</v>
      </c>
      <c r="J133" s="728" t="str">
        <f t="shared" si="88"/>
        <v>公斤</v>
      </c>
      <c r="K133" s="445"/>
      <c r="L133" s="353"/>
      <c r="M133" s="727" t="str">
        <f t="shared" si="83"/>
        <v/>
      </c>
      <c r="N133" s="445"/>
      <c r="O133" s="353"/>
      <c r="P133" s="114"/>
      <c r="Q133" s="525"/>
      <c r="R133" s="526"/>
      <c r="S133" s="143"/>
      <c r="T133" s="143"/>
      <c r="U133" s="143"/>
      <c r="V133" s="143"/>
      <c r="W133" s="143"/>
      <c r="X133" s="143"/>
      <c r="Y133" s="144"/>
      <c r="Z133" s="78"/>
      <c r="AA133" s="21"/>
      <c r="AB133" s="21"/>
      <c r="AC133" s="21"/>
    </row>
    <row r="134" spans="1:48" ht="15.75" customHeight="1">
      <c r="A134" s="545"/>
      <c r="B134" s="402"/>
      <c r="C134" s="425"/>
      <c r="D134" s="353"/>
      <c r="E134" s="445"/>
      <c r="F134" s="353"/>
      <c r="G134" s="727" t="str">
        <f t="shared" si="89"/>
        <v/>
      </c>
      <c r="H134" s="445" t="s">
        <v>18</v>
      </c>
      <c r="I134" s="353">
        <v>0.05</v>
      </c>
      <c r="J134" s="728" t="str">
        <f t="shared" si="88"/>
        <v>公斤</v>
      </c>
      <c r="K134" s="445"/>
      <c r="L134" s="353"/>
      <c r="M134" s="727" t="str">
        <f t="shared" si="83"/>
        <v/>
      </c>
      <c r="N134" s="445"/>
      <c r="O134" s="353"/>
      <c r="P134" s="114"/>
      <c r="Q134" s="525"/>
      <c r="R134" s="526"/>
      <c r="S134" s="143"/>
      <c r="T134" s="143"/>
      <c r="U134" s="143"/>
      <c r="V134" s="143"/>
      <c r="W134" s="143"/>
      <c r="X134" s="143"/>
      <c r="Y134" s="144"/>
      <c r="Z134" s="78"/>
      <c r="AA134" s="21"/>
      <c r="AB134" s="21"/>
      <c r="AC134" s="21"/>
    </row>
    <row r="135" spans="1:48" ht="15.75" customHeight="1" thickBot="1">
      <c r="A135" s="546"/>
      <c r="B135" s="402"/>
      <c r="C135" s="425"/>
      <c r="D135" s="353"/>
      <c r="E135" s="445"/>
      <c r="F135" s="353"/>
      <c r="G135" s="727" t="str">
        <f t="shared" si="89"/>
        <v/>
      </c>
      <c r="H135" s="445"/>
      <c r="I135" s="353"/>
      <c r="J135" s="728" t="str">
        <f t="shared" si="88"/>
        <v/>
      </c>
      <c r="K135" s="445"/>
      <c r="L135" s="353"/>
      <c r="M135" s="727" t="str">
        <f t="shared" si="83"/>
        <v/>
      </c>
      <c r="N135" s="445"/>
      <c r="O135" s="353"/>
      <c r="P135" s="114"/>
      <c r="Q135" s="525"/>
      <c r="R135" s="526"/>
      <c r="S135" s="143"/>
      <c r="T135" s="143"/>
      <c r="U135" s="143"/>
      <c r="V135" s="143"/>
      <c r="W135" s="143"/>
      <c r="X135" s="143"/>
      <c r="Y135" s="144"/>
      <c r="Z135" s="78"/>
      <c r="AA135" s="21"/>
      <c r="AB135" s="21"/>
      <c r="AC135" s="21"/>
    </row>
    <row r="136" spans="1:48" ht="15.75" customHeight="1" thickBot="1">
      <c r="A136" s="542">
        <f>A129+1</f>
        <v>45835</v>
      </c>
      <c r="B136" s="397" t="s">
        <v>187</v>
      </c>
      <c r="C136" s="421" t="s">
        <v>196</v>
      </c>
      <c r="D136" s="428"/>
      <c r="E136" s="735" t="s">
        <v>221</v>
      </c>
      <c r="F136" s="736"/>
      <c r="G136" s="719"/>
      <c r="H136" s="735" t="s">
        <v>142</v>
      </c>
      <c r="I136" s="736"/>
      <c r="J136" s="731"/>
      <c r="K136" s="499" t="s">
        <v>14</v>
      </c>
      <c r="L136" s="500"/>
      <c r="M136" s="725" t="str">
        <f t="shared" si="83"/>
        <v/>
      </c>
      <c r="N136" s="711" t="s">
        <v>76</v>
      </c>
      <c r="O136" s="417"/>
      <c r="P136" s="114"/>
      <c r="Q136" s="509" t="s">
        <v>275</v>
      </c>
      <c r="R136" s="430"/>
      <c r="S136" s="261">
        <v>5</v>
      </c>
      <c r="T136" s="261">
        <v>1.8263636363636364</v>
      </c>
      <c r="U136" s="261">
        <v>1.5550000000000002</v>
      </c>
      <c r="V136" s="261"/>
      <c r="W136" s="261"/>
      <c r="X136" s="261">
        <v>2.0977272727272727</v>
      </c>
      <c r="Y136" s="262">
        <v>653.39090909090908</v>
      </c>
      <c r="Z136" s="78"/>
      <c r="AA136" s="27">
        <f>A136</f>
        <v>45835</v>
      </c>
      <c r="AB136" s="27" t="str">
        <f>A137</f>
        <v>五</v>
      </c>
      <c r="AC136" s="27" t="str">
        <f>B136</f>
        <v>A5</v>
      </c>
      <c r="AD136" s="20" t="str">
        <f>C136</f>
        <v>芝麻飯</v>
      </c>
      <c r="AE136" s="28" t="str">
        <f>C137&amp;" "&amp;C138&amp;" "&amp;C139&amp;" "&amp;C140&amp;" "&amp;C141&amp;" "&amp;C142</f>
        <v xml:space="preserve">米 芝麻(熟)    </v>
      </c>
      <c r="AF136" s="20" t="str">
        <f t="shared" ref="AF136" si="90">E136</f>
        <v>麵輪滷肉</v>
      </c>
      <c r="AG136" s="28" t="str">
        <f>E137&amp;" "&amp;E138&amp;" "&amp;E139&amp;" "&amp;E140&amp;" "&amp;E141&amp;" "&amp;E142</f>
        <v xml:space="preserve">豬後腿肉 麵輪 胡蘿蔔 大蒜  </v>
      </c>
      <c r="AH136" s="20" t="str">
        <f>H136</f>
        <v>泡菜凍腐</v>
      </c>
      <c r="AI136" s="28" t="str">
        <f>H137&amp;" "&amp;H138&amp;" "&amp;H139&amp;" "&amp;H140&amp;" "&amp;H141&amp;" "&amp;H142</f>
        <v xml:space="preserve">凍豆腐 韓式泡菜 甘藍 大蒜  </v>
      </c>
      <c r="AJ136" s="20" t="str">
        <f>K136</f>
        <v>時蔬</v>
      </c>
      <c r="AK136" s="28" t="str">
        <f>K137&amp;" "&amp;K138&amp;" "&amp;K139&amp;" "&amp;K140&amp;" "&amp;L141&amp;" "&amp;L142</f>
        <v xml:space="preserve">蔬菜 大蒜    </v>
      </c>
      <c r="AL136" s="20" t="str">
        <f>N136</f>
        <v>時瓜湯</v>
      </c>
      <c r="AM136" s="28" t="str">
        <f>N137&amp;" "&amp;N138&amp;" "&amp;N139&amp;" "&amp;N140&amp;" "&amp;N141&amp;" "&amp;N142</f>
        <v xml:space="preserve">時瓜 魚丸 薑   </v>
      </c>
      <c r="AN136" s="29" t="str">
        <f t="shared" ref="AN136" si="91">Q136</f>
        <v>保久乳</v>
      </c>
      <c r="AO136" s="28">
        <f t="shared" ref="AO136" si="92">R136</f>
        <v>0</v>
      </c>
      <c r="AP136" s="63">
        <f t="shared" ref="AP136:AV136" si="93">S136</f>
        <v>5</v>
      </c>
      <c r="AQ136" s="63">
        <f t="shared" si="93"/>
        <v>1.8263636363636364</v>
      </c>
      <c r="AR136" s="63">
        <f t="shared" si="93"/>
        <v>1.5550000000000002</v>
      </c>
      <c r="AS136" s="63">
        <f t="shared" si="93"/>
        <v>0</v>
      </c>
      <c r="AT136" s="63">
        <f t="shared" si="93"/>
        <v>0</v>
      </c>
      <c r="AU136" s="63">
        <f t="shared" si="93"/>
        <v>2.0977272727272727</v>
      </c>
      <c r="AV136" s="65">
        <f t="shared" si="93"/>
        <v>653.39090909090908</v>
      </c>
    </row>
    <row r="137" spans="1:48" ht="15.75" customHeight="1">
      <c r="A137" s="544" t="s">
        <v>92</v>
      </c>
      <c r="B137" s="402"/>
      <c r="C137" s="425" t="s">
        <v>15</v>
      </c>
      <c r="D137" s="353">
        <v>10</v>
      </c>
      <c r="E137" s="362" t="s">
        <v>99</v>
      </c>
      <c r="F137" s="456">
        <v>6.5</v>
      </c>
      <c r="G137" s="727" t="str">
        <f>IF(F137,"公斤","")</f>
        <v>公斤</v>
      </c>
      <c r="H137" s="362" t="s">
        <v>53</v>
      </c>
      <c r="I137" s="456">
        <v>3.5</v>
      </c>
      <c r="J137" s="727" t="str">
        <f t="shared" ref="J137:J142" si="94">IF(I137,"公斤","")</f>
        <v>公斤</v>
      </c>
      <c r="K137" s="443" t="s">
        <v>12</v>
      </c>
      <c r="L137" s="357">
        <v>7</v>
      </c>
      <c r="M137" s="727" t="str">
        <f t="shared" si="83"/>
        <v>公斤</v>
      </c>
      <c r="N137" s="445" t="s">
        <v>48</v>
      </c>
      <c r="O137" s="353">
        <v>5</v>
      </c>
      <c r="P137" s="114"/>
      <c r="Q137" s="533"/>
      <c r="R137" s="530"/>
      <c r="S137" s="143"/>
      <c r="T137" s="143"/>
      <c r="U137" s="143"/>
      <c r="V137" s="143"/>
      <c r="W137" s="143"/>
      <c r="X137" s="143"/>
      <c r="Y137" s="144"/>
      <c r="Z137" s="78"/>
      <c r="AA137" s="21"/>
      <c r="AB137" s="21"/>
      <c r="AC137" s="21"/>
    </row>
    <row r="138" spans="1:48" ht="15.75" customHeight="1">
      <c r="A138" s="545"/>
      <c r="B138" s="402"/>
      <c r="C138" s="425" t="s">
        <v>197</v>
      </c>
      <c r="D138" s="353">
        <v>0.01</v>
      </c>
      <c r="E138" s="362" t="s">
        <v>222</v>
      </c>
      <c r="F138" s="456">
        <v>0.8</v>
      </c>
      <c r="G138" s="727" t="str">
        <f t="shared" ref="G138:G141" si="95">IF(F138,"公斤","")</f>
        <v>公斤</v>
      </c>
      <c r="H138" s="362" t="s">
        <v>141</v>
      </c>
      <c r="I138" s="456">
        <v>1.5</v>
      </c>
      <c r="J138" s="727" t="str">
        <f t="shared" si="94"/>
        <v>公斤</v>
      </c>
      <c r="K138" s="445" t="s">
        <v>18</v>
      </c>
      <c r="L138" s="353">
        <v>0.05</v>
      </c>
      <c r="M138" s="727" t="str">
        <f t="shared" si="83"/>
        <v>公斤</v>
      </c>
      <c r="N138" s="445" t="s">
        <v>72</v>
      </c>
      <c r="O138" s="353">
        <v>1</v>
      </c>
      <c r="P138" s="114"/>
      <c r="Q138" s="519"/>
      <c r="R138" s="521"/>
      <c r="S138" s="143"/>
      <c r="T138" s="143"/>
      <c r="U138" s="143"/>
      <c r="V138" s="143"/>
      <c r="W138" s="143"/>
      <c r="X138" s="143"/>
      <c r="Y138" s="144"/>
      <c r="Z138" s="78"/>
      <c r="AA138" s="21"/>
      <c r="AB138" s="21"/>
      <c r="AC138" s="21"/>
    </row>
    <row r="139" spans="1:48" ht="15.75" customHeight="1">
      <c r="A139" s="545"/>
      <c r="B139" s="402"/>
      <c r="C139" s="425"/>
      <c r="D139" s="353"/>
      <c r="E139" s="445" t="s">
        <v>19</v>
      </c>
      <c r="F139" s="353">
        <v>0.5</v>
      </c>
      <c r="G139" s="727" t="str">
        <f t="shared" si="95"/>
        <v>公斤</v>
      </c>
      <c r="H139" s="445" t="s">
        <v>151</v>
      </c>
      <c r="I139" s="353">
        <v>3</v>
      </c>
      <c r="J139" s="727" t="str">
        <f t="shared" si="94"/>
        <v>公斤</v>
      </c>
      <c r="K139" s="445"/>
      <c r="L139" s="353"/>
      <c r="M139" s="727" t="str">
        <f t="shared" si="83"/>
        <v/>
      </c>
      <c r="N139" s="445" t="s">
        <v>20</v>
      </c>
      <c r="O139" s="353">
        <v>0.05</v>
      </c>
      <c r="P139" s="114"/>
      <c r="Q139" s="519"/>
      <c r="R139" s="521"/>
      <c r="S139" s="143"/>
      <c r="T139" s="143"/>
      <c r="U139" s="143"/>
      <c r="V139" s="143"/>
      <c r="W139" s="143"/>
      <c r="X139" s="143"/>
      <c r="Y139" s="144"/>
      <c r="Z139" s="78"/>
      <c r="AA139" s="21"/>
      <c r="AB139" s="21"/>
      <c r="AC139" s="21"/>
    </row>
    <row r="140" spans="1:48" ht="15.75" customHeight="1">
      <c r="A140" s="545"/>
      <c r="B140" s="402"/>
      <c r="C140" s="425"/>
      <c r="D140" s="353"/>
      <c r="E140" s="363" t="s">
        <v>18</v>
      </c>
      <c r="F140" s="457">
        <v>0.05</v>
      </c>
      <c r="G140" s="727" t="str">
        <f t="shared" si="95"/>
        <v>公斤</v>
      </c>
      <c r="H140" s="363" t="s">
        <v>18</v>
      </c>
      <c r="I140" s="457">
        <v>0.05</v>
      </c>
      <c r="J140" s="727" t="str">
        <f t="shared" si="94"/>
        <v>公斤</v>
      </c>
      <c r="K140" s="445"/>
      <c r="L140" s="353"/>
      <c r="M140" s="727" t="str">
        <f t="shared" si="83"/>
        <v/>
      </c>
      <c r="N140" s="445"/>
      <c r="O140" s="353"/>
      <c r="P140" s="114"/>
      <c r="Q140" s="519"/>
      <c r="R140" s="521"/>
      <c r="S140" s="143"/>
      <c r="T140" s="143"/>
      <c r="U140" s="143"/>
      <c r="V140" s="143"/>
      <c r="W140" s="143"/>
      <c r="X140" s="143"/>
      <c r="Y140" s="144"/>
      <c r="Z140" s="78"/>
      <c r="AA140" s="21"/>
      <c r="AB140" s="21"/>
      <c r="AC140" s="21"/>
    </row>
    <row r="141" spans="1:48" ht="15.75" customHeight="1" thickBot="1">
      <c r="A141" s="545"/>
      <c r="B141" s="402"/>
      <c r="C141" s="425"/>
      <c r="D141" s="353"/>
      <c r="E141" s="363"/>
      <c r="F141" s="457"/>
      <c r="G141" s="727" t="str">
        <f t="shared" si="95"/>
        <v/>
      </c>
      <c r="H141" s="363"/>
      <c r="I141" s="457"/>
      <c r="J141" s="727" t="str">
        <f t="shared" si="94"/>
        <v/>
      </c>
      <c r="K141" s="445"/>
      <c r="L141" s="353"/>
      <c r="M141" s="727" t="str">
        <f t="shared" si="83"/>
        <v/>
      </c>
      <c r="N141" s="445"/>
      <c r="O141" s="353"/>
      <c r="P141" s="114"/>
      <c r="Q141" s="519"/>
      <c r="R141" s="521"/>
      <c r="S141" s="143"/>
      <c r="T141" s="143"/>
      <c r="U141" s="143"/>
      <c r="V141" s="143"/>
      <c r="W141" s="143"/>
      <c r="X141" s="143"/>
      <c r="Y141" s="144"/>
      <c r="Z141" s="78"/>
      <c r="AA141" s="21"/>
      <c r="AB141" s="21"/>
      <c r="AC141" s="21"/>
    </row>
    <row r="142" spans="1:48" ht="15.75" customHeight="1" thickBot="1">
      <c r="A142" s="546"/>
      <c r="B142" s="402"/>
      <c r="C142" s="425"/>
      <c r="D142" s="353"/>
      <c r="E142" s="735"/>
      <c r="F142" s="736"/>
      <c r="G142" s="719"/>
      <c r="H142" s="735"/>
      <c r="I142" s="736"/>
      <c r="J142" s="727" t="str">
        <f t="shared" si="94"/>
        <v/>
      </c>
      <c r="K142" s="445"/>
      <c r="L142" s="353"/>
      <c r="M142" s="727" t="str">
        <f t="shared" si="83"/>
        <v/>
      </c>
      <c r="N142" s="445"/>
      <c r="O142" s="353"/>
      <c r="P142" s="114"/>
      <c r="Q142" s="531"/>
      <c r="R142" s="532"/>
      <c r="S142" s="143"/>
      <c r="T142" s="143"/>
      <c r="U142" s="143"/>
      <c r="V142" s="143"/>
      <c r="W142" s="143"/>
      <c r="X142" s="143"/>
      <c r="Y142" s="144"/>
      <c r="Z142" s="78"/>
      <c r="AA142" s="21"/>
      <c r="AB142" s="21"/>
      <c r="AC142" s="21"/>
    </row>
    <row r="143" spans="1:48" s="90" customFormat="1" ht="15.75" customHeight="1" thickBot="1">
      <c r="A143" s="542">
        <v>45838</v>
      </c>
      <c r="B143" s="397" t="s">
        <v>188</v>
      </c>
      <c r="C143" s="421" t="s">
        <v>198</v>
      </c>
      <c r="D143" s="430"/>
      <c r="E143" s="439" t="s">
        <v>223</v>
      </c>
      <c r="F143" s="417"/>
      <c r="G143" s="720"/>
      <c r="H143" s="439" t="s">
        <v>247</v>
      </c>
      <c r="I143" s="467"/>
      <c r="J143" s="732"/>
      <c r="K143" s="489" t="s">
        <v>14</v>
      </c>
      <c r="L143" s="490"/>
      <c r="M143" s="720"/>
      <c r="N143" s="711" t="s">
        <v>331</v>
      </c>
      <c r="O143" s="417"/>
      <c r="P143" s="186"/>
      <c r="Q143" s="509" t="s">
        <v>273</v>
      </c>
      <c r="R143" s="430"/>
      <c r="S143" s="261">
        <v>4.9047619047619051</v>
      </c>
      <c r="T143" s="261">
        <v>2</v>
      </c>
      <c r="U143" s="261">
        <v>1.1000000000000001</v>
      </c>
      <c r="V143" s="261"/>
      <c r="W143" s="261"/>
      <c r="X143" s="261">
        <v>2</v>
      </c>
      <c r="Y143" s="262">
        <v>635.35714285714289</v>
      </c>
      <c r="Z143" s="187"/>
      <c r="AA143" s="27">
        <f>A143</f>
        <v>45838</v>
      </c>
      <c r="AB143" s="27" t="str">
        <f>A144</f>
        <v>一</v>
      </c>
      <c r="AC143" s="27" t="str">
        <f>B143</f>
        <v>B1</v>
      </c>
      <c r="AD143" s="20" t="str">
        <f>C143</f>
        <v>肉包</v>
      </c>
      <c r="AE143" s="28" t="str">
        <f>C144&amp;" "&amp;C145&amp;" "&amp;C146&amp;" "&amp;C147&amp;" "&amp;C148&amp;" "&amp;C149</f>
        <v xml:space="preserve">肉包 (桂冠)    </v>
      </c>
      <c r="AF143" s="20" t="str">
        <f t="shared" ref="AF143" si="96">E143</f>
        <v>茶葉蛋</v>
      </c>
      <c r="AG143" s="28" t="str">
        <f>E144&amp;" "&amp;E145&amp;" "&amp;E146&amp;" "&amp;E147&amp;" "&amp;E148&amp;" "&amp;E149</f>
        <v xml:space="preserve">茶葉蛋     </v>
      </c>
      <c r="AH143" s="20" t="str">
        <f>H143</f>
        <v>時瓜滷黑輪</v>
      </c>
      <c r="AI143" s="28" t="str">
        <f>H144&amp;" "&amp;H145&amp;" "&amp;H146&amp;" "&amp;H147&amp;" "&amp;H148&amp;" "&amp;H149</f>
        <v xml:space="preserve">時瓜 黑輪條    </v>
      </c>
      <c r="AJ143" s="20" t="str">
        <f>K143</f>
        <v>時蔬</v>
      </c>
      <c r="AK143" s="28" t="str">
        <f>K144&amp;" "&amp;K145&amp;" "&amp;K146&amp;" "&amp;K147&amp;" "&amp;L148&amp;" "&amp;L149</f>
        <v xml:space="preserve">蔬菜 大蒜    </v>
      </c>
      <c r="AL143" s="20" t="str">
        <f>N143</f>
        <v>粉圓甜湯</v>
      </c>
      <c r="AM143" s="28" t="str">
        <f>N144&amp;" "&amp;N145&amp;" "&amp;N146&amp;" "&amp;N147&amp;" "&amp;N148&amp;" "&amp;N149</f>
        <v xml:space="preserve">粉圓 二砂糖    </v>
      </c>
      <c r="AN143" s="29" t="str">
        <f t="shared" ref="AN143" si="97">Q143</f>
        <v>水果</v>
      </c>
      <c r="AO143" s="188">
        <f t="shared" ref="AO143" si="98">R143</f>
        <v>0</v>
      </c>
      <c r="AP143" s="191">
        <f t="shared" ref="AP143" si="99">S143</f>
        <v>4.9047619047619051</v>
      </c>
      <c r="AQ143" s="191">
        <f t="shared" ref="AQ143" si="100">T143</f>
        <v>2</v>
      </c>
      <c r="AR143" s="191">
        <f t="shared" ref="AR143" si="101">U143</f>
        <v>1.1000000000000001</v>
      </c>
      <c r="AS143" s="191">
        <f t="shared" ref="AS143" si="102">V143</f>
        <v>0</v>
      </c>
      <c r="AT143" s="191">
        <f t="shared" ref="AT143" si="103">W143</f>
        <v>0</v>
      </c>
      <c r="AU143" s="191">
        <f t="shared" ref="AU143" si="104">X143</f>
        <v>2</v>
      </c>
      <c r="AV143" s="191">
        <f t="shared" ref="AV143" si="105">Y143</f>
        <v>635.35714285714289</v>
      </c>
    </row>
    <row r="144" spans="1:48" ht="15.75" customHeight="1">
      <c r="A144" s="544" t="s">
        <v>88</v>
      </c>
      <c r="B144" s="402"/>
      <c r="C144" s="425" t="s">
        <v>198</v>
      </c>
      <c r="D144" s="431">
        <v>10</v>
      </c>
      <c r="E144" s="445" t="s">
        <v>223</v>
      </c>
      <c r="F144" s="353">
        <v>5.5</v>
      </c>
      <c r="G144" s="727" t="str">
        <f t="shared" ref="G144" si="106">IF(F144,"公斤","")</f>
        <v>公斤</v>
      </c>
      <c r="H144" s="445" t="s">
        <v>100</v>
      </c>
      <c r="I144" s="357">
        <v>4</v>
      </c>
      <c r="J144" s="727" t="str">
        <f t="shared" ref="J144:J147" si="107">IF(I144,"公斤","")</f>
        <v>公斤</v>
      </c>
      <c r="K144" s="497" t="s">
        <v>12</v>
      </c>
      <c r="L144" s="498">
        <v>7</v>
      </c>
      <c r="M144" s="727" t="str">
        <f t="shared" si="83"/>
        <v>公斤</v>
      </c>
      <c r="N144" s="445" t="s">
        <v>326</v>
      </c>
      <c r="O144" s="353">
        <v>2</v>
      </c>
      <c r="P144" s="114"/>
      <c r="Q144" s="533"/>
      <c r="R144" s="530"/>
      <c r="S144" s="145"/>
      <c r="T144" s="145"/>
      <c r="U144" s="145"/>
      <c r="V144" s="143"/>
      <c r="W144" s="145"/>
      <c r="X144" s="145"/>
      <c r="Y144" s="146"/>
      <c r="Z144" s="78"/>
      <c r="AA144" s="21"/>
      <c r="AB144" s="21"/>
      <c r="AC144" s="21"/>
      <c r="AO144" s="189"/>
      <c r="AP144" s="192"/>
      <c r="AQ144" s="192"/>
      <c r="AR144" s="192"/>
      <c r="AS144" s="192"/>
      <c r="AT144" s="192"/>
      <c r="AU144" s="192"/>
      <c r="AV144" s="192"/>
    </row>
    <row r="145" spans="1:48" ht="15.75" customHeight="1">
      <c r="A145" s="545"/>
      <c r="B145" s="402"/>
      <c r="C145" s="425" t="s">
        <v>199</v>
      </c>
      <c r="D145" s="431"/>
      <c r="E145" s="445"/>
      <c r="F145" s="353"/>
      <c r="G145" s="719"/>
      <c r="H145" s="445" t="s">
        <v>248</v>
      </c>
      <c r="I145" s="353">
        <v>4</v>
      </c>
      <c r="J145" s="727" t="str">
        <f t="shared" si="107"/>
        <v>公斤</v>
      </c>
      <c r="K145" s="485" t="s">
        <v>18</v>
      </c>
      <c r="L145" s="486">
        <v>0.05</v>
      </c>
      <c r="M145" s="727" t="str">
        <f t="shared" si="83"/>
        <v>公斤</v>
      </c>
      <c r="N145" s="445" t="s">
        <v>332</v>
      </c>
      <c r="O145" s="353">
        <v>1</v>
      </c>
      <c r="P145" s="114"/>
      <c r="Q145" s="519"/>
      <c r="R145" s="521"/>
      <c r="S145" s="145"/>
      <c r="T145" s="145"/>
      <c r="U145" s="145"/>
      <c r="V145" s="143"/>
      <c r="W145" s="145"/>
      <c r="X145" s="145"/>
      <c r="Y145" s="146"/>
      <c r="Z145" s="78"/>
      <c r="AA145" s="21"/>
      <c r="AB145" s="21"/>
      <c r="AC145" s="21"/>
      <c r="AO145" s="189"/>
      <c r="AP145" s="192"/>
      <c r="AQ145" s="192"/>
      <c r="AR145" s="192"/>
      <c r="AS145" s="192"/>
      <c r="AT145" s="192"/>
      <c r="AU145" s="192"/>
      <c r="AV145" s="192"/>
    </row>
    <row r="146" spans="1:48" ht="15.75" customHeight="1">
      <c r="A146" s="545"/>
      <c r="B146" s="402"/>
      <c r="C146" s="425"/>
      <c r="D146" s="353"/>
      <c r="E146" s="445"/>
      <c r="F146" s="353"/>
      <c r="G146" s="719"/>
      <c r="H146" s="445"/>
      <c r="I146" s="353"/>
      <c r="J146" s="727" t="str">
        <f t="shared" si="107"/>
        <v/>
      </c>
      <c r="K146" s="485"/>
      <c r="L146" s="486"/>
      <c r="M146" s="727" t="str">
        <f t="shared" si="83"/>
        <v/>
      </c>
      <c r="N146" s="445"/>
      <c r="O146" s="353"/>
      <c r="P146" s="114"/>
      <c r="Q146" s="519"/>
      <c r="R146" s="521"/>
      <c r="S146" s="145"/>
      <c r="T146" s="145"/>
      <c r="U146" s="145"/>
      <c r="V146" s="143"/>
      <c r="W146" s="145"/>
      <c r="X146" s="145"/>
      <c r="Y146" s="146"/>
      <c r="Z146" s="78"/>
      <c r="AA146" s="21"/>
      <c r="AB146" s="21"/>
      <c r="AC146" s="21"/>
      <c r="AO146" s="189"/>
      <c r="AP146" s="192"/>
      <c r="AQ146" s="192"/>
      <c r="AR146" s="192"/>
      <c r="AS146" s="192"/>
      <c r="AT146" s="192"/>
      <c r="AU146" s="192"/>
      <c r="AV146" s="192"/>
    </row>
    <row r="147" spans="1:48" ht="15.75" customHeight="1">
      <c r="A147" s="545"/>
      <c r="B147" s="402"/>
      <c r="C147" s="425"/>
      <c r="D147" s="353"/>
      <c r="E147" s="445"/>
      <c r="F147" s="360"/>
      <c r="G147" s="719"/>
      <c r="H147" s="445"/>
      <c r="I147" s="353"/>
      <c r="J147" s="727" t="str">
        <f t="shared" si="107"/>
        <v/>
      </c>
      <c r="K147" s="485"/>
      <c r="L147" s="486"/>
      <c r="M147" s="727" t="str">
        <f t="shared" si="83"/>
        <v/>
      </c>
      <c r="N147" s="445"/>
      <c r="O147" s="353"/>
      <c r="P147" s="114"/>
      <c r="Q147" s="519"/>
      <c r="R147" s="521"/>
      <c r="S147" s="145"/>
      <c r="T147" s="145"/>
      <c r="U147" s="145"/>
      <c r="V147" s="143"/>
      <c r="W147" s="145"/>
      <c r="X147" s="145"/>
      <c r="Y147" s="146"/>
      <c r="Z147" s="78"/>
      <c r="AA147" s="21"/>
      <c r="AB147" s="21"/>
      <c r="AC147" s="21"/>
      <c r="AO147" s="189"/>
      <c r="AP147" s="192"/>
      <c r="AQ147" s="192"/>
      <c r="AR147" s="192"/>
      <c r="AS147" s="192"/>
      <c r="AT147" s="192"/>
      <c r="AU147" s="192"/>
      <c r="AV147" s="192"/>
    </row>
    <row r="148" spans="1:48" ht="15.75" customHeight="1">
      <c r="A148" s="545"/>
      <c r="B148" s="402"/>
      <c r="C148" s="425"/>
      <c r="D148" s="353"/>
      <c r="E148" s="445"/>
      <c r="F148" s="360"/>
      <c r="G148" s="719"/>
      <c r="H148" s="445"/>
      <c r="I148" s="353"/>
      <c r="J148" s="732"/>
      <c r="K148" s="485"/>
      <c r="L148" s="486"/>
      <c r="M148" s="727" t="str">
        <f t="shared" si="83"/>
        <v/>
      </c>
      <c r="N148" s="445"/>
      <c r="O148" s="353"/>
      <c r="P148" s="114"/>
      <c r="Q148" s="519"/>
      <c r="R148" s="521"/>
      <c r="S148" s="145"/>
      <c r="T148" s="145"/>
      <c r="U148" s="145"/>
      <c r="V148" s="143"/>
      <c r="W148" s="145"/>
      <c r="X148" s="145"/>
      <c r="Y148" s="146"/>
      <c r="Z148" s="78"/>
      <c r="AA148" s="21"/>
      <c r="AB148" s="21"/>
      <c r="AC148" s="21"/>
      <c r="AO148" s="189"/>
      <c r="AP148" s="192"/>
      <c r="AQ148" s="192"/>
      <c r="AR148" s="192"/>
      <c r="AS148" s="192"/>
      <c r="AT148" s="192"/>
      <c r="AU148" s="192"/>
      <c r="AV148" s="192"/>
    </row>
    <row r="149" spans="1:48" s="77" customFormat="1" ht="15.75" customHeight="1" thickBot="1">
      <c r="A149" s="546"/>
      <c r="B149" s="402"/>
      <c r="C149" s="425"/>
      <c r="D149" s="353"/>
      <c r="E149" s="445"/>
      <c r="F149" s="353"/>
      <c r="G149" s="719"/>
      <c r="H149" s="445"/>
      <c r="I149" s="357"/>
      <c r="J149" s="732"/>
      <c r="K149" s="485"/>
      <c r="L149" s="486"/>
      <c r="M149" s="719"/>
      <c r="N149" s="445"/>
      <c r="O149" s="353"/>
      <c r="P149" s="114"/>
      <c r="Q149" s="531"/>
      <c r="R149" s="532"/>
      <c r="S149" s="145"/>
      <c r="T149" s="145"/>
      <c r="U149" s="145"/>
      <c r="V149" s="143"/>
      <c r="W149" s="145"/>
      <c r="X149" s="145"/>
      <c r="Y149" s="146"/>
      <c r="Z149" s="78"/>
      <c r="AA149" s="21"/>
      <c r="AB149" s="21"/>
      <c r="AC149" s="21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0"/>
      <c r="AP149" s="193"/>
      <c r="AQ149" s="193"/>
      <c r="AR149" s="193"/>
      <c r="AS149" s="193"/>
      <c r="AT149" s="193"/>
      <c r="AU149" s="193"/>
      <c r="AV149" s="193"/>
    </row>
    <row r="150" spans="1:48" s="90" customFormat="1" ht="15.75" customHeight="1" thickBot="1">
      <c r="A150" s="545"/>
      <c r="B150" s="402"/>
      <c r="C150" s="425"/>
      <c r="D150" s="353"/>
      <c r="E150" s="445"/>
      <c r="F150" s="353"/>
      <c r="G150" s="720"/>
      <c r="H150" s="445"/>
      <c r="I150" s="357"/>
      <c r="J150" s="732"/>
      <c r="K150" s="485"/>
      <c r="L150" s="486"/>
      <c r="M150" s="720"/>
      <c r="N150" s="445"/>
      <c r="O150" s="353"/>
      <c r="P150" s="186"/>
      <c r="Q150" s="519"/>
      <c r="R150" s="521"/>
      <c r="S150" s="271"/>
      <c r="T150" s="272"/>
      <c r="U150" s="272"/>
      <c r="V150" s="273"/>
      <c r="W150" s="273"/>
      <c r="X150" s="273"/>
      <c r="Y150" s="274"/>
      <c r="Z150" s="187"/>
      <c r="AA150" s="27">
        <f>A150</f>
        <v>0</v>
      </c>
      <c r="AB150" s="27">
        <f>A151</f>
        <v>0</v>
      </c>
      <c r="AC150" s="27">
        <f>B150</f>
        <v>0</v>
      </c>
      <c r="AD150" s="20">
        <f>C150</f>
        <v>0</v>
      </c>
      <c r="AE150" s="28" t="str">
        <f>C151&amp;" "&amp;C152&amp;" "&amp;C153&amp;" "&amp;C154&amp;" "&amp;C155&amp;" "&amp;C156</f>
        <v xml:space="preserve">     </v>
      </c>
      <c r="AF150" s="20">
        <f t="shared" ref="AF150" si="108">E150</f>
        <v>0</v>
      </c>
      <c r="AG150" s="28" t="str">
        <f>E151&amp;" "&amp;E152&amp;" "&amp;E153&amp;" "&amp;E154&amp;" "&amp;E155&amp;" "&amp;E156</f>
        <v xml:space="preserve">     </v>
      </c>
      <c r="AH150" s="20">
        <f>H150</f>
        <v>0</v>
      </c>
      <c r="AI150" s="28" t="str">
        <f>H151&amp;" "&amp;H152&amp;" "&amp;H153&amp;" "&amp;H154&amp;" "&amp;H155&amp;" "&amp;H156</f>
        <v xml:space="preserve">     </v>
      </c>
      <c r="AJ150" s="20">
        <f>K150</f>
        <v>0</v>
      </c>
      <c r="AK150" s="28" t="str">
        <f>K151&amp;" "&amp;K152&amp;" "&amp;K153&amp;" "&amp;K154&amp;" "&amp;L155&amp;" "&amp;L156</f>
        <v xml:space="preserve">     </v>
      </c>
      <c r="AL150" s="20">
        <f>N150</f>
        <v>0</v>
      </c>
      <c r="AM150" s="28" t="str">
        <f>N151&amp;" "&amp;N152&amp;" "&amp;N153&amp;" "&amp;N154&amp;" "&amp;N155&amp;" "&amp;N156</f>
        <v xml:space="preserve">     </v>
      </c>
      <c r="AN150" s="29">
        <f t="shared" ref="AN150" si="109">Q150</f>
        <v>0</v>
      </c>
      <c r="AO150" s="188">
        <f t="shared" ref="AO150" si="110">R150</f>
        <v>0</v>
      </c>
      <c r="AP150" s="191">
        <f t="shared" ref="AP150" si="111">S150</f>
        <v>0</v>
      </c>
      <c r="AQ150" s="191">
        <f t="shared" ref="AQ150" si="112">T150</f>
        <v>0</v>
      </c>
      <c r="AR150" s="191">
        <f t="shared" ref="AR150" si="113">U150</f>
        <v>0</v>
      </c>
      <c r="AS150" s="191">
        <f t="shared" ref="AS150" si="114">V150</f>
        <v>0</v>
      </c>
      <c r="AT150" s="191">
        <f t="shared" ref="AT150" si="115">W150</f>
        <v>0</v>
      </c>
      <c r="AU150" s="191">
        <f t="shared" ref="AU150" si="116">X150</f>
        <v>0</v>
      </c>
      <c r="AV150" s="191">
        <f t="shared" ref="AV150" si="117">Y150</f>
        <v>0</v>
      </c>
    </row>
    <row r="151" spans="1:48" s="77" customFormat="1" ht="15.75" customHeight="1">
      <c r="A151" s="545"/>
      <c r="B151" s="402"/>
      <c r="C151" s="425"/>
      <c r="D151" s="353"/>
      <c r="E151" s="445"/>
      <c r="F151" s="353"/>
      <c r="G151" s="719"/>
      <c r="H151" s="445"/>
      <c r="I151" s="357"/>
      <c r="J151" s="732"/>
      <c r="K151" s="485"/>
      <c r="L151" s="486"/>
      <c r="M151" s="719"/>
      <c r="N151" s="445"/>
      <c r="O151" s="353"/>
      <c r="P151" s="114"/>
      <c r="Q151" s="519"/>
      <c r="R151" s="521"/>
      <c r="S151" s="145"/>
      <c r="T151" s="145"/>
      <c r="U151" s="145"/>
      <c r="V151" s="143"/>
      <c r="W151" s="145"/>
      <c r="X151" s="145"/>
      <c r="Y151" s="146"/>
      <c r="Z151" s="78"/>
      <c r="AA151" s="21"/>
      <c r="AB151" s="21"/>
      <c r="AC151" s="21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0"/>
      <c r="AP151" s="193"/>
      <c r="AQ151" s="193"/>
      <c r="AR151" s="193"/>
      <c r="AS151" s="193"/>
      <c r="AT151" s="193"/>
      <c r="AU151" s="193"/>
      <c r="AV151" s="193"/>
    </row>
    <row r="152" spans="1:48" ht="15.75" customHeight="1">
      <c r="A152" s="545"/>
      <c r="B152" s="402"/>
      <c r="C152" s="425"/>
      <c r="D152" s="353"/>
      <c r="E152" s="445"/>
      <c r="F152" s="353"/>
      <c r="G152" s="719"/>
      <c r="H152" s="445"/>
      <c r="I152" s="357"/>
      <c r="J152" s="732"/>
      <c r="K152" s="485"/>
      <c r="L152" s="486"/>
      <c r="M152" s="719"/>
      <c r="N152" s="445"/>
      <c r="O152" s="353"/>
      <c r="P152" s="114"/>
      <c r="Q152" s="519"/>
      <c r="R152" s="521"/>
      <c r="S152" s="145"/>
      <c r="T152" s="145"/>
      <c r="U152" s="145"/>
      <c r="V152" s="143"/>
      <c r="W152" s="145"/>
      <c r="X152" s="145"/>
      <c r="Y152" s="146"/>
      <c r="Z152" s="78"/>
      <c r="AA152" s="21"/>
      <c r="AB152" s="21"/>
      <c r="AC152" s="21"/>
      <c r="AO152" s="189"/>
      <c r="AP152" s="192"/>
      <c r="AQ152" s="192"/>
      <c r="AR152" s="192"/>
      <c r="AS152" s="192"/>
      <c r="AT152" s="192"/>
      <c r="AU152" s="192"/>
      <c r="AV152" s="192"/>
    </row>
    <row r="153" spans="1:48" ht="15.75" customHeight="1">
      <c r="A153" s="545"/>
      <c r="B153" s="402"/>
      <c r="C153" s="425"/>
      <c r="D153" s="353"/>
      <c r="E153" s="445"/>
      <c r="F153" s="353"/>
      <c r="G153" s="719"/>
      <c r="H153" s="445"/>
      <c r="I153" s="357"/>
      <c r="J153" s="732"/>
      <c r="K153" s="485"/>
      <c r="L153" s="486"/>
      <c r="M153" s="719"/>
      <c r="N153" s="445"/>
      <c r="O153" s="353"/>
      <c r="P153" s="114"/>
      <c r="Q153" s="519"/>
      <c r="R153" s="521"/>
      <c r="S153" s="145"/>
      <c r="T153" s="145"/>
      <c r="U153" s="145"/>
      <c r="V153" s="143"/>
      <c r="W153" s="145"/>
      <c r="X153" s="145"/>
      <c r="Y153" s="146"/>
      <c r="Z153" s="78"/>
      <c r="AA153" s="21"/>
      <c r="AB153" s="21"/>
      <c r="AC153" s="21"/>
      <c r="AO153" s="189"/>
      <c r="AP153" s="192"/>
      <c r="AQ153" s="192"/>
      <c r="AR153" s="192"/>
      <c r="AS153" s="192"/>
      <c r="AT153" s="192"/>
      <c r="AU153" s="192"/>
      <c r="AV153" s="192"/>
    </row>
    <row r="154" spans="1:48" ht="15.75" customHeight="1">
      <c r="A154" s="545"/>
      <c r="B154" s="402"/>
      <c r="C154" s="425"/>
      <c r="D154" s="353"/>
      <c r="E154" s="445"/>
      <c r="F154" s="353"/>
      <c r="G154" s="719"/>
      <c r="H154" s="445"/>
      <c r="I154" s="357"/>
      <c r="J154" s="732"/>
      <c r="K154" s="485"/>
      <c r="L154" s="486"/>
      <c r="M154" s="719"/>
      <c r="N154" s="445"/>
      <c r="O154" s="353"/>
      <c r="P154" s="114"/>
      <c r="Q154" s="519"/>
      <c r="R154" s="521"/>
      <c r="S154" s="145"/>
      <c r="T154" s="145"/>
      <c r="U154" s="145"/>
      <c r="V154" s="143"/>
      <c r="W154" s="145"/>
      <c r="X154" s="145"/>
      <c r="Y154" s="146"/>
      <c r="Z154" s="78"/>
      <c r="AA154" s="21"/>
      <c r="AB154" s="21"/>
      <c r="AC154" s="21"/>
      <c r="AO154" s="189"/>
      <c r="AP154" s="192"/>
      <c r="AQ154" s="192"/>
      <c r="AR154" s="192"/>
      <c r="AS154" s="192"/>
      <c r="AT154" s="192"/>
      <c r="AU154" s="192"/>
      <c r="AV154" s="192"/>
    </row>
    <row r="155" spans="1:48" ht="15.75" customHeight="1">
      <c r="A155" s="547"/>
      <c r="B155" s="409"/>
      <c r="C155" s="432"/>
      <c r="D155" s="433"/>
      <c r="E155" s="459"/>
      <c r="F155" s="433"/>
      <c r="G155" s="719"/>
      <c r="H155" s="459"/>
      <c r="I155" s="433"/>
      <c r="J155" s="732"/>
      <c r="K155" s="459"/>
      <c r="L155" s="433"/>
      <c r="M155" s="719"/>
      <c r="N155" s="459"/>
      <c r="O155" s="433"/>
      <c r="P155" s="114"/>
      <c r="Q155" s="534"/>
      <c r="R155" s="535"/>
      <c r="S155" s="145"/>
      <c r="T155" s="145"/>
      <c r="U155" s="145"/>
      <c r="V155" s="143"/>
      <c r="W155" s="145"/>
      <c r="X155" s="145"/>
      <c r="Y155" s="146"/>
      <c r="Z155" s="78"/>
      <c r="AA155" s="21"/>
      <c r="AB155" s="21"/>
      <c r="AC155" s="21"/>
      <c r="AO155" s="189"/>
      <c r="AP155" s="192"/>
      <c r="AQ155" s="192"/>
      <c r="AR155" s="192"/>
      <c r="AS155" s="192"/>
      <c r="AT155" s="192"/>
      <c r="AU155" s="192"/>
      <c r="AV155" s="192"/>
    </row>
    <row r="156" spans="1:48" s="77" customFormat="1" ht="15.75" customHeight="1" thickBot="1">
      <c r="A156" s="547"/>
      <c r="B156" s="409"/>
      <c r="C156" s="432"/>
      <c r="D156" s="433"/>
      <c r="E156" s="459"/>
      <c r="F156" s="433"/>
      <c r="G156" s="719"/>
      <c r="H156" s="459"/>
      <c r="I156" s="433"/>
      <c r="J156" s="732"/>
      <c r="K156" s="459"/>
      <c r="L156" s="433"/>
      <c r="M156" s="719"/>
      <c r="N156" s="459"/>
      <c r="O156" s="433"/>
      <c r="P156" s="114"/>
      <c r="Q156" s="534"/>
      <c r="R156" s="535"/>
      <c r="S156" s="145"/>
      <c r="T156" s="145"/>
      <c r="U156" s="145"/>
      <c r="V156" s="143"/>
      <c r="W156" s="145"/>
      <c r="X156" s="145"/>
      <c r="Y156" s="146"/>
      <c r="Z156" s="78"/>
      <c r="AA156" s="21"/>
      <c r="AB156" s="21"/>
      <c r="AC156" s="21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0"/>
      <c r="AP156" s="193"/>
      <c r="AQ156" s="193"/>
      <c r="AR156" s="193"/>
      <c r="AS156" s="193"/>
      <c r="AT156" s="193"/>
      <c r="AU156" s="193"/>
      <c r="AV156" s="193"/>
    </row>
    <row r="157" spans="1:48" s="90" customFormat="1" ht="15.75" customHeight="1" thickBot="1">
      <c r="A157" s="547"/>
      <c r="B157" s="409"/>
      <c r="C157" s="432"/>
      <c r="D157" s="433"/>
      <c r="E157" s="459"/>
      <c r="F157" s="433"/>
      <c r="G157" s="720"/>
      <c r="H157" s="459"/>
      <c r="I157" s="433"/>
      <c r="J157" s="732"/>
      <c r="K157" s="459"/>
      <c r="L157" s="433"/>
      <c r="M157" s="720"/>
      <c r="N157" s="459"/>
      <c r="O157" s="433"/>
      <c r="P157" s="186"/>
      <c r="Q157" s="534"/>
      <c r="R157" s="535"/>
      <c r="S157" s="210"/>
      <c r="T157" s="211"/>
      <c r="U157" s="211"/>
      <c r="V157" s="211"/>
      <c r="W157" s="211"/>
      <c r="X157" s="211"/>
      <c r="Y157" s="213"/>
      <c r="Z157" s="187"/>
      <c r="AA157" s="27">
        <f>A157</f>
        <v>0</v>
      </c>
      <c r="AB157" s="27">
        <f>A158</f>
        <v>0</v>
      </c>
      <c r="AC157" s="27">
        <f>B157</f>
        <v>0</v>
      </c>
      <c r="AD157" s="20">
        <f>C157</f>
        <v>0</v>
      </c>
      <c r="AE157" s="28" t="str">
        <f>C158&amp;" "&amp;C159&amp;" "&amp;C160&amp;" "&amp;C161&amp;" "&amp;C162&amp;" "&amp;C163</f>
        <v xml:space="preserve">     </v>
      </c>
      <c r="AF157" s="20">
        <f t="shared" ref="AF157" si="118">E157</f>
        <v>0</v>
      </c>
      <c r="AG157" s="28" t="str">
        <f>E158&amp;" "&amp;E159&amp;" "&amp;E160&amp;" "&amp;E161&amp;" "&amp;E162&amp;" "&amp;E163</f>
        <v xml:space="preserve">     </v>
      </c>
      <c r="AH157" s="20">
        <f>H157</f>
        <v>0</v>
      </c>
      <c r="AI157" s="28" t="str">
        <f>H158&amp;" "&amp;H159&amp;" "&amp;H160&amp;" "&amp;H161&amp;" "&amp;H162&amp;" "&amp;H163</f>
        <v xml:space="preserve">     </v>
      </c>
      <c r="AJ157" s="20">
        <f>K157</f>
        <v>0</v>
      </c>
      <c r="AK157" s="28" t="str">
        <f>K158&amp;" "&amp;K159&amp;" "&amp;K160&amp;" "&amp;K161&amp;" "&amp;L162&amp;" "&amp;L163</f>
        <v xml:space="preserve">     </v>
      </c>
      <c r="AL157" s="20">
        <f>N157</f>
        <v>0</v>
      </c>
      <c r="AM157" s="28" t="str">
        <f>N158&amp;" "&amp;N159&amp;" "&amp;N160&amp;" "&amp;N161&amp;" "&amp;N162&amp;" "&amp;N163</f>
        <v xml:space="preserve">     </v>
      </c>
      <c r="AN157" s="29">
        <f t="shared" ref="AN157" si="119">Q157</f>
        <v>0</v>
      </c>
      <c r="AO157" s="188">
        <f t="shared" ref="AO157" si="120">R157</f>
        <v>0</v>
      </c>
      <c r="AP157" s="191">
        <f t="shared" ref="AP157" si="121">S157</f>
        <v>0</v>
      </c>
      <c r="AQ157" s="191">
        <f t="shared" ref="AQ157" si="122">T157</f>
        <v>0</v>
      </c>
      <c r="AR157" s="191">
        <f t="shared" ref="AR157" si="123">U157</f>
        <v>0</v>
      </c>
      <c r="AS157" s="191">
        <f t="shared" ref="AS157" si="124">V157</f>
        <v>0</v>
      </c>
      <c r="AT157" s="191">
        <f t="shared" ref="AT157" si="125">W157</f>
        <v>0</v>
      </c>
      <c r="AU157" s="191">
        <f t="shared" ref="AU157" si="126">X157</f>
        <v>0</v>
      </c>
      <c r="AV157" s="191">
        <f t="shared" ref="AV157" si="127">Y157</f>
        <v>0</v>
      </c>
    </row>
    <row r="158" spans="1:48" s="77" customFormat="1" ht="15.75" customHeight="1">
      <c r="A158" s="547"/>
      <c r="B158" s="409"/>
      <c r="C158" s="432"/>
      <c r="D158" s="433"/>
      <c r="E158" s="459"/>
      <c r="F158" s="433"/>
      <c r="G158" s="719"/>
      <c r="H158" s="459"/>
      <c r="I158" s="433"/>
      <c r="J158" s="732"/>
      <c r="K158" s="459"/>
      <c r="L158" s="433"/>
      <c r="M158" s="719"/>
      <c r="N158" s="459"/>
      <c r="O158" s="433"/>
      <c r="P158" s="114"/>
      <c r="Q158" s="534"/>
      <c r="R158" s="535"/>
      <c r="S158" s="145"/>
      <c r="T158" s="145"/>
      <c r="U158" s="145"/>
      <c r="V158" s="143"/>
      <c r="W158" s="145"/>
      <c r="X158" s="145"/>
      <c r="Y158" s="146"/>
      <c r="Z158" s="78"/>
      <c r="AA158" s="21"/>
      <c r="AB158" s="21"/>
      <c r="AC158" s="21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98"/>
      <c r="AQ158" s="98"/>
      <c r="AR158" s="98"/>
      <c r="AS158" s="98"/>
      <c r="AT158" s="98"/>
      <c r="AU158" s="98"/>
      <c r="AV158" s="99"/>
    </row>
    <row r="159" spans="1:48" ht="15.75" customHeight="1">
      <c r="A159" s="547"/>
      <c r="B159" s="409"/>
      <c r="C159" s="432"/>
      <c r="D159" s="433"/>
      <c r="E159" s="459"/>
      <c r="F159" s="433"/>
      <c r="G159" s="719"/>
      <c r="H159" s="459"/>
      <c r="I159" s="433"/>
      <c r="J159" s="732"/>
      <c r="K159" s="459"/>
      <c r="L159" s="433"/>
      <c r="M159" s="719"/>
      <c r="N159" s="459"/>
      <c r="O159" s="433"/>
      <c r="P159" s="114"/>
      <c r="Q159" s="534"/>
      <c r="R159" s="535"/>
      <c r="S159" s="145"/>
      <c r="T159" s="145"/>
      <c r="U159" s="145"/>
      <c r="V159" s="143"/>
      <c r="W159" s="145"/>
      <c r="X159" s="145"/>
      <c r="Y159" s="146"/>
      <c r="Z159" s="78"/>
      <c r="AA159" s="21"/>
      <c r="AB159" s="21"/>
      <c r="AC159" s="21"/>
    </row>
    <row r="160" spans="1:48" ht="15.75" customHeight="1">
      <c r="A160" s="547"/>
      <c r="B160" s="409"/>
      <c r="C160" s="432"/>
      <c r="D160" s="433"/>
      <c r="E160" s="459"/>
      <c r="F160" s="433"/>
      <c r="G160" s="719"/>
      <c r="H160" s="459"/>
      <c r="I160" s="433"/>
      <c r="J160" s="732"/>
      <c r="K160" s="459"/>
      <c r="L160" s="433"/>
      <c r="M160" s="719"/>
      <c r="N160" s="459"/>
      <c r="O160" s="433"/>
      <c r="P160" s="114"/>
      <c r="Q160" s="534"/>
      <c r="R160" s="535"/>
      <c r="S160" s="145"/>
      <c r="T160" s="145"/>
      <c r="U160" s="145"/>
      <c r="V160" s="143"/>
      <c r="W160" s="145"/>
      <c r="X160" s="145"/>
      <c r="Y160" s="146"/>
      <c r="Z160" s="78"/>
      <c r="AA160" s="21"/>
      <c r="AB160" s="21"/>
      <c r="AC160" s="21"/>
    </row>
    <row r="161" spans="1:29" ht="15.75" customHeight="1">
      <c r="A161" s="547"/>
      <c r="B161" s="409"/>
      <c r="C161" s="432"/>
      <c r="D161" s="433"/>
      <c r="E161" s="459"/>
      <c r="F161" s="433"/>
      <c r="G161" s="719"/>
      <c r="H161" s="459"/>
      <c r="I161" s="433"/>
      <c r="J161" s="732"/>
      <c r="K161" s="459"/>
      <c r="L161" s="433"/>
      <c r="M161" s="719"/>
      <c r="N161" s="459"/>
      <c r="O161" s="433"/>
      <c r="P161" s="114"/>
      <c r="Q161" s="534"/>
      <c r="R161" s="535"/>
      <c r="S161" s="145"/>
      <c r="T161" s="145"/>
      <c r="U161" s="145"/>
      <c r="V161" s="143"/>
      <c r="W161" s="145"/>
      <c r="X161" s="145"/>
      <c r="Y161" s="146"/>
      <c r="Z161" s="78"/>
      <c r="AA161" s="21"/>
      <c r="AB161" s="21"/>
      <c r="AC161" s="21"/>
    </row>
    <row r="162" spans="1:29" ht="15.75" customHeight="1">
      <c r="A162" s="547"/>
      <c r="B162" s="409"/>
      <c r="C162" s="432"/>
      <c r="D162" s="433"/>
      <c r="E162" s="459"/>
      <c r="F162" s="433"/>
      <c r="G162" s="719"/>
      <c r="H162" s="459"/>
      <c r="I162" s="433"/>
      <c r="J162" s="732"/>
      <c r="K162" s="459"/>
      <c r="L162" s="433"/>
      <c r="M162" s="719"/>
      <c r="N162" s="459"/>
      <c r="O162" s="433"/>
      <c r="P162" s="114"/>
      <c r="Q162" s="534"/>
      <c r="R162" s="535"/>
      <c r="S162" s="145"/>
      <c r="T162" s="145"/>
      <c r="U162" s="145"/>
      <c r="V162" s="143"/>
      <c r="W162" s="145"/>
      <c r="X162" s="145"/>
      <c r="Y162" s="146"/>
      <c r="Z162" s="78"/>
      <c r="AA162" s="21"/>
      <c r="AB162" s="21"/>
      <c r="AC162" s="21"/>
    </row>
    <row r="163" spans="1:29" ht="15.75" customHeight="1">
      <c r="A163" s="547"/>
      <c r="B163" s="409"/>
      <c r="C163" s="432"/>
      <c r="D163" s="433"/>
      <c r="E163" s="459"/>
      <c r="F163" s="433"/>
      <c r="G163" s="719"/>
      <c r="H163" s="459"/>
      <c r="I163" s="433"/>
      <c r="J163" s="732"/>
      <c r="K163" s="459"/>
      <c r="L163" s="433"/>
      <c r="M163" s="719"/>
      <c r="N163" s="459"/>
      <c r="O163" s="433"/>
      <c r="P163" s="114"/>
      <c r="Q163" s="534"/>
      <c r="R163" s="535"/>
      <c r="S163" s="145"/>
      <c r="T163" s="145"/>
      <c r="U163" s="145"/>
      <c r="V163" s="143"/>
      <c r="W163" s="145"/>
      <c r="X163" s="145"/>
      <c r="Y163" s="146"/>
      <c r="Z163" s="78"/>
      <c r="AA163" s="21"/>
      <c r="AB163" s="21"/>
      <c r="AC163" s="21"/>
    </row>
    <row r="164" spans="1:29" ht="15.75" customHeight="1">
      <c r="A164" s="547"/>
      <c r="B164" s="409"/>
      <c r="C164" s="432"/>
      <c r="D164" s="433"/>
      <c r="E164" s="459"/>
      <c r="F164" s="433"/>
      <c r="G164" s="719"/>
      <c r="H164" s="459"/>
      <c r="I164" s="433"/>
      <c r="J164" s="732"/>
      <c r="K164" s="459"/>
      <c r="L164" s="433"/>
      <c r="M164" s="719"/>
      <c r="N164" s="459"/>
      <c r="O164" s="433"/>
      <c r="P164" s="114"/>
      <c r="Q164" s="534"/>
      <c r="R164" s="535"/>
      <c r="S164" s="145"/>
      <c r="T164" s="145"/>
      <c r="U164" s="145"/>
      <c r="V164" s="143"/>
      <c r="W164" s="145"/>
      <c r="X164" s="145"/>
      <c r="Y164" s="146"/>
      <c r="Z164" s="78"/>
      <c r="AA164" s="21"/>
      <c r="AB164" s="21"/>
      <c r="AC164" s="21"/>
    </row>
    <row r="165" spans="1:29" ht="15.75" customHeight="1">
      <c r="A165" s="547"/>
      <c r="B165" s="409"/>
      <c r="C165" s="432"/>
      <c r="D165" s="433"/>
      <c r="E165" s="459"/>
      <c r="F165" s="433"/>
      <c r="G165" s="719"/>
      <c r="H165" s="459"/>
      <c r="I165" s="433"/>
      <c r="J165" s="732"/>
      <c r="K165" s="459"/>
      <c r="L165" s="433"/>
      <c r="M165" s="719"/>
      <c r="N165" s="459"/>
      <c r="O165" s="433"/>
      <c r="P165" s="114"/>
      <c r="Q165" s="534"/>
      <c r="R165" s="535"/>
      <c r="S165" s="145"/>
      <c r="T165" s="145"/>
      <c r="U165" s="145"/>
      <c r="V165" s="143"/>
      <c r="W165" s="145"/>
      <c r="X165" s="145"/>
      <c r="Y165" s="146"/>
      <c r="Z165" s="78"/>
      <c r="AA165" s="21"/>
      <c r="AB165" s="21"/>
      <c r="AC165" s="21"/>
    </row>
    <row r="166" spans="1:29" ht="15.75" customHeight="1">
      <c r="A166" s="547"/>
      <c r="B166" s="409"/>
      <c r="C166" s="432"/>
      <c r="D166" s="433"/>
      <c r="E166" s="459"/>
      <c r="F166" s="433"/>
      <c r="G166" s="719"/>
      <c r="H166" s="459"/>
      <c r="I166" s="433"/>
      <c r="J166" s="732"/>
      <c r="K166" s="459"/>
      <c r="L166" s="433"/>
      <c r="M166" s="719"/>
      <c r="N166" s="459"/>
      <c r="O166" s="433"/>
      <c r="P166" s="114"/>
      <c r="Q166" s="534"/>
      <c r="R166" s="535"/>
      <c r="S166" s="145"/>
      <c r="T166" s="145"/>
      <c r="U166" s="145"/>
      <c r="V166" s="143"/>
      <c r="W166" s="145"/>
      <c r="X166" s="145"/>
      <c r="Y166" s="146"/>
      <c r="Z166" s="78"/>
      <c r="AA166" s="21"/>
      <c r="AB166" s="21"/>
      <c r="AC166" s="21"/>
    </row>
    <row r="167" spans="1:29" ht="15.75" customHeight="1">
      <c r="A167" s="547"/>
      <c r="B167" s="409"/>
      <c r="C167" s="432"/>
      <c r="D167" s="433"/>
      <c r="E167" s="459"/>
      <c r="F167" s="433"/>
      <c r="G167" s="719"/>
      <c r="H167" s="459"/>
      <c r="I167" s="433"/>
      <c r="J167" s="732"/>
      <c r="K167" s="459"/>
      <c r="L167" s="433"/>
      <c r="M167" s="719"/>
      <c r="N167" s="459"/>
      <c r="O167" s="433"/>
      <c r="P167" s="114"/>
      <c r="Q167" s="534"/>
      <c r="R167" s="535"/>
      <c r="S167" s="145"/>
      <c r="T167" s="145"/>
      <c r="U167" s="145"/>
      <c r="V167" s="143"/>
      <c r="W167" s="145"/>
      <c r="X167" s="145"/>
      <c r="Y167" s="146"/>
      <c r="Z167" s="78"/>
      <c r="AA167" s="21"/>
      <c r="AB167" s="21"/>
      <c r="AC167" s="21"/>
    </row>
    <row r="168" spans="1:29" ht="15.75" customHeight="1">
      <c r="A168" s="547"/>
      <c r="B168" s="409"/>
      <c r="C168" s="432"/>
      <c r="D168" s="433"/>
      <c r="E168" s="459"/>
      <c r="F168" s="433"/>
      <c r="G168" s="719"/>
      <c r="H168" s="459"/>
      <c r="I168" s="433"/>
      <c r="J168" s="732"/>
      <c r="K168" s="459"/>
      <c r="L168" s="433"/>
      <c r="M168" s="719"/>
      <c r="N168" s="459"/>
      <c r="O168" s="433"/>
      <c r="P168" s="114"/>
      <c r="Q168" s="534"/>
      <c r="R168" s="535"/>
      <c r="S168" s="145"/>
      <c r="T168" s="145"/>
      <c r="U168" s="145"/>
      <c r="V168" s="143"/>
      <c r="W168" s="145"/>
      <c r="X168" s="145"/>
      <c r="Y168" s="146"/>
      <c r="Z168" s="78"/>
      <c r="AA168" s="21"/>
      <c r="AB168" s="21"/>
      <c r="AC168" s="21"/>
    </row>
    <row r="169" spans="1:29" ht="15.75" customHeight="1">
      <c r="A169" s="547"/>
      <c r="B169" s="409"/>
      <c r="C169" s="432"/>
      <c r="D169" s="433"/>
      <c r="E169" s="459"/>
      <c r="F169" s="433"/>
      <c r="G169" s="719"/>
      <c r="H169" s="459"/>
      <c r="I169" s="433"/>
      <c r="J169" s="732"/>
      <c r="K169" s="459"/>
      <c r="L169" s="433"/>
      <c r="M169" s="719"/>
      <c r="N169" s="459"/>
      <c r="O169" s="433"/>
      <c r="P169" s="114"/>
      <c r="Q169" s="534"/>
      <c r="R169" s="535"/>
      <c r="S169" s="145"/>
      <c r="T169" s="145"/>
      <c r="U169" s="145"/>
      <c r="V169" s="143"/>
      <c r="W169" s="145"/>
      <c r="X169" s="145"/>
      <c r="Y169" s="146"/>
      <c r="Z169" s="78"/>
      <c r="AA169" s="21"/>
      <c r="AB169" s="21"/>
      <c r="AC169" s="21"/>
    </row>
    <row r="170" spans="1:29" ht="15.75" customHeight="1">
      <c r="A170" s="547"/>
      <c r="B170" s="409"/>
      <c r="C170" s="432"/>
      <c r="D170" s="433"/>
      <c r="E170" s="459"/>
      <c r="F170" s="433"/>
      <c r="G170" s="719"/>
      <c r="H170" s="459"/>
      <c r="I170" s="433"/>
      <c r="J170" s="732"/>
      <c r="K170" s="459"/>
      <c r="L170" s="433"/>
      <c r="M170" s="719"/>
      <c r="N170" s="459"/>
      <c r="O170" s="433"/>
      <c r="P170" s="114"/>
      <c r="Q170" s="534"/>
      <c r="R170" s="535"/>
      <c r="S170" s="145"/>
      <c r="T170" s="145"/>
      <c r="U170" s="145"/>
      <c r="V170" s="143"/>
      <c r="W170" s="145"/>
      <c r="X170" s="145"/>
      <c r="Y170" s="146"/>
      <c r="Z170" s="78"/>
      <c r="AA170" s="21"/>
      <c r="AB170" s="21"/>
      <c r="AC170" s="21"/>
    </row>
    <row r="171" spans="1:29" ht="15.75" customHeight="1">
      <c r="A171" s="547"/>
      <c r="B171" s="409"/>
      <c r="C171" s="432"/>
      <c r="D171" s="433"/>
      <c r="E171" s="459"/>
      <c r="F171" s="433"/>
      <c r="G171" s="719"/>
      <c r="H171" s="459"/>
      <c r="I171" s="433"/>
      <c r="J171" s="732"/>
      <c r="K171" s="459"/>
      <c r="L171" s="433"/>
      <c r="M171" s="719"/>
      <c r="N171" s="459"/>
      <c r="O171" s="433"/>
      <c r="P171" s="114"/>
      <c r="Q171" s="534"/>
      <c r="R171" s="535"/>
      <c r="S171" s="145"/>
      <c r="T171" s="145"/>
      <c r="U171" s="145"/>
      <c r="V171" s="143"/>
      <c r="W171" s="145"/>
      <c r="X171" s="145"/>
      <c r="Y171" s="146"/>
      <c r="Z171" s="78"/>
      <c r="AA171" s="21"/>
      <c r="AB171" s="21"/>
      <c r="AC171" s="21"/>
    </row>
    <row r="172" spans="1:29" ht="15.75" customHeight="1">
      <c r="A172" s="547"/>
      <c r="B172" s="409"/>
      <c r="C172" s="432"/>
      <c r="D172" s="433"/>
      <c r="E172" s="459"/>
      <c r="F172" s="433"/>
      <c r="G172" s="719"/>
      <c r="H172" s="459"/>
      <c r="I172" s="433"/>
      <c r="J172" s="732"/>
      <c r="K172" s="459"/>
      <c r="L172" s="433"/>
      <c r="M172" s="719"/>
      <c r="N172" s="459"/>
      <c r="O172" s="433"/>
      <c r="P172" s="114"/>
      <c r="Q172" s="534"/>
      <c r="R172" s="535"/>
      <c r="S172" s="145"/>
      <c r="T172" s="145"/>
      <c r="U172" s="145"/>
      <c r="V172" s="143"/>
      <c r="W172" s="145"/>
      <c r="X172" s="145"/>
      <c r="Y172" s="146"/>
      <c r="Z172" s="78"/>
      <c r="AA172" s="21"/>
      <c r="AB172" s="21"/>
      <c r="AC172" s="21"/>
    </row>
    <row r="173" spans="1:29" ht="15.75" customHeight="1">
      <c r="A173" s="547"/>
      <c r="B173" s="409"/>
      <c r="C173" s="432"/>
      <c r="D173" s="433"/>
      <c r="E173" s="459"/>
      <c r="F173" s="433"/>
      <c r="G173" s="719"/>
      <c r="H173" s="459"/>
      <c r="I173" s="433"/>
      <c r="J173" s="732"/>
      <c r="K173" s="459"/>
      <c r="L173" s="433"/>
      <c r="M173" s="719"/>
      <c r="N173" s="459"/>
      <c r="O173" s="433"/>
      <c r="P173" s="114"/>
      <c r="Q173" s="534"/>
      <c r="R173" s="535"/>
      <c r="S173" s="145"/>
      <c r="T173" s="145"/>
      <c r="U173" s="145"/>
      <c r="V173" s="143"/>
      <c r="W173" s="145"/>
      <c r="X173" s="145"/>
      <c r="Y173" s="146"/>
      <c r="Z173" s="78"/>
      <c r="AA173" s="21"/>
      <c r="AB173" s="21"/>
      <c r="AC173" s="21"/>
    </row>
    <row r="174" spans="1:29" ht="15.75" customHeight="1">
      <c r="A174" s="547"/>
      <c r="B174" s="409"/>
      <c r="C174" s="432"/>
      <c r="D174" s="433"/>
      <c r="E174" s="459"/>
      <c r="F174" s="433"/>
      <c r="G174" s="719"/>
      <c r="H174" s="459"/>
      <c r="I174" s="433"/>
      <c r="J174" s="732"/>
      <c r="K174" s="459"/>
      <c r="L174" s="433"/>
      <c r="M174" s="719"/>
      <c r="N174" s="459"/>
      <c r="O174" s="433"/>
      <c r="P174" s="114"/>
      <c r="Q174" s="534"/>
      <c r="R174" s="535"/>
      <c r="S174" s="145"/>
      <c r="T174" s="145"/>
      <c r="U174" s="145"/>
      <c r="V174" s="143"/>
      <c r="W174" s="145"/>
      <c r="X174" s="145"/>
      <c r="Y174" s="146"/>
      <c r="Z174" s="78"/>
      <c r="AA174" s="21"/>
      <c r="AB174" s="21"/>
      <c r="AC174" s="21"/>
    </row>
    <row r="175" spans="1:29" ht="15.75" customHeight="1">
      <c r="A175" s="547"/>
      <c r="B175" s="409"/>
      <c r="C175" s="432"/>
      <c r="D175" s="433"/>
      <c r="E175" s="459"/>
      <c r="F175" s="433"/>
      <c r="G175" s="719"/>
      <c r="H175" s="459"/>
      <c r="I175" s="433"/>
      <c r="J175" s="732"/>
      <c r="K175" s="459"/>
      <c r="L175" s="433"/>
      <c r="M175" s="719"/>
      <c r="N175" s="459"/>
      <c r="O175" s="433"/>
      <c r="P175" s="114"/>
      <c r="Q175" s="534"/>
      <c r="R175" s="535"/>
      <c r="S175" s="145"/>
      <c r="T175" s="145"/>
      <c r="U175" s="145"/>
      <c r="V175" s="143"/>
      <c r="W175" s="145"/>
      <c r="X175" s="145"/>
      <c r="Y175" s="146"/>
      <c r="Z175" s="78"/>
      <c r="AA175" s="21"/>
      <c r="AB175" s="21"/>
      <c r="AC175" s="21"/>
    </row>
    <row r="176" spans="1:29" ht="15.75" customHeight="1">
      <c r="A176" s="547"/>
      <c r="B176" s="409"/>
      <c r="C176" s="432"/>
      <c r="D176" s="433"/>
      <c r="E176" s="459"/>
      <c r="F176" s="433"/>
      <c r="G176" s="719"/>
      <c r="H176" s="459"/>
      <c r="I176" s="433"/>
      <c r="J176" s="732"/>
      <c r="K176" s="459"/>
      <c r="L176" s="433"/>
      <c r="M176" s="719"/>
      <c r="N176" s="459"/>
      <c r="O176" s="433"/>
      <c r="P176" s="114"/>
      <c r="Q176" s="534"/>
      <c r="R176" s="535"/>
      <c r="S176" s="145"/>
      <c r="T176" s="145"/>
      <c r="U176" s="145"/>
      <c r="V176" s="143"/>
      <c r="W176" s="145"/>
      <c r="X176" s="145"/>
      <c r="Y176" s="146"/>
      <c r="Z176" s="78"/>
      <c r="AA176" s="21"/>
      <c r="AB176" s="21"/>
      <c r="AC176" s="21"/>
    </row>
    <row r="177" spans="1:29" ht="15.75" customHeight="1">
      <c r="A177" s="547"/>
      <c r="B177" s="409"/>
      <c r="C177" s="432"/>
      <c r="D177" s="433"/>
      <c r="E177" s="459"/>
      <c r="F177" s="433"/>
      <c r="G177" s="719"/>
      <c r="H177" s="459"/>
      <c r="I177" s="433"/>
      <c r="J177" s="732"/>
      <c r="K177" s="459"/>
      <c r="L177" s="433"/>
      <c r="M177" s="719"/>
      <c r="N177" s="459"/>
      <c r="O177" s="433"/>
      <c r="P177" s="114"/>
      <c r="Q177" s="534"/>
      <c r="R177" s="535"/>
      <c r="S177" s="145"/>
      <c r="T177" s="145"/>
      <c r="U177" s="145"/>
      <c r="V177" s="143"/>
      <c r="W177" s="145"/>
      <c r="X177" s="145"/>
      <c r="Y177" s="146"/>
      <c r="Z177" s="78"/>
      <c r="AA177" s="21"/>
      <c r="AB177" s="21"/>
      <c r="AC177" s="21"/>
    </row>
    <row r="178" spans="1:29" ht="15.75" customHeight="1">
      <c r="A178" s="547"/>
      <c r="B178" s="409"/>
      <c r="C178" s="432"/>
      <c r="D178" s="433"/>
      <c r="E178" s="459"/>
      <c r="F178" s="433"/>
      <c r="G178" s="719"/>
      <c r="H178" s="459"/>
      <c r="I178" s="433"/>
      <c r="J178" s="732"/>
      <c r="K178" s="459"/>
      <c r="L178" s="433"/>
      <c r="M178" s="719"/>
      <c r="N178" s="459"/>
      <c r="O178" s="433"/>
      <c r="P178" s="114"/>
      <c r="Q178" s="534"/>
      <c r="R178" s="535"/>
      <c r="S178" s="145"/>
      <c r="T178" s="145"/>
      <c r="U178" s="145"/>
      <c r="V178" s="143"/>
      <c r="W178" s="145"/>
      <c r="X178" s="145"/>
      <c r="Y178" s="146"/>
      <c r="Z178" s="78"/>
      <c r="AA178" s="21"/>
      <c r="AB178" s="21"/>
      <c r="AC178" s="21"/>
    </row>
    <row r="179" spans="1:29" ht="15.75" customHeight="1">
      <c r="A179" s="547"/>
      <c r="B179" s="409"/>
      <c r="C179" s="432"/>
      <c r="D179" s="433"/>
      <c r="E179" s="459"/>
      <c r="F179" s="433"/>
      <c r="G179" s="719"/>
      <c r="H179" s="459"/>
      <c r="I179" s="433"/>
      <c r="J179" s="732"/>
      <c r="K179" s="459"/>
      <c r="L179" s="433"/>
      <c r="M179" s="719"/>
      <c r="N179" s="459"/>
      <c r="O179" s="433"/>
      <c r="P179" s="114"/>
      <c r="Q179" s="534"/>
      <c r="R179" s="535"/>
      <c r="S179" s="145"/>
      <c r="T179" s="145"/>
      <c r="U179" s="145"/>
      <c r="V179" s="143"/>
      <c r="W179" s="145"/>
      <c r="X179" s="145"/>
      <c r="Y179" s="146"/>
      <c r="Z179" s="78"/>
      <c r="AA179" s="21"/>
      <c r="AB179" s="21"/>
      <c r="AC179" s="21"/>
    </row>
    <row r="180" spans="1:29" ht="15.75" customHeight="1">
      <c r="A180" s="547"/>
      <c r="B180" s="409"/>
      <c r="C180" s="432"/>
      <c r="D180" s="433"/>
      <c r="E180" s="459"/>
      <c r="F180" s="433"/>
      <c r="G180" s="719"/>
      <c r="H180" s="459"/>
      <c r="I180" s="433"/>
      <c r="J180" s="732"/>
      <c r="K180" s="459"/>
      <c r="L180" s="433"/>
      <c r="M180" s="719"/>
      <c r="N180" s="459"/>
      <c r="O180" s="433"/>
      <c r="P180" s="114"/>
      <c r="Q180" s="534"/>
      <c r="R180" s="535"/>
      <c r="S180" s="145"/>
      <c r="T180" s="145"/>
      <c r="U180" s="145"/>
      <c r="V180" s="143"/>
      <c r="W180" s="145"/>
      <c r="X180" s="145"/>
      <c r="Y180" s="146"/>
      <c r="Z180" s="78"/>
      <c r="AA180" s="21"/>
      <c r="AB180" s="21"/>
      <c r="AC180" s="21"/>
    </row>
    <row r="181" spans="1:29" ht="15.75" customHeight="1">
      <c r="A181" s="547"/>
      <c r="B181" s="409"/>
      <c r="C181" s="432"/>
      <c r="D181" s="433"/>
      <c r="E181" s="459"/>
      <c r="F181" s="433"/>
      <c r="G181" s="719"/>
      <c r="H181" s="459"/>
      <c r="I181" s="433"/>
      <c r="J181" s="732"/>
      <c r="K181" s="459"/>
      <c r="L181" s="433"/>
      <c r="M181" s="719"/>
      <c r="N181" s="459"/>
      <c r="O181" s="433"/>
      <c r="P181" s="114"/>
      <c r="Q181" s="534"/>
      <c r="R181" s="535"/>
      <c r="S181" s="145"/>
      <c r="T181" s="145"/>
      <c r="U181" s="145"/>
      <c r="V181" s="143"/>
      <c r="W181" s="145"/>
      <c r="X181" s="145"/>
      <c r="Y181" s="146"/>
      <c r="Z181" s="78"/>
      <c r="AA181" s="21"/>
      <c r="AB181" s="21"/>
      <c r="AC181" s="21"/>
    </row>
    <row r="182" spans="1:29" ht="15.75" customHeight="1">
      <c r="A182" s="547"/>
      <c r="B182" s="409"/>
      <c r="C182" s="432"/>
      <c r="D182" s="433"/>
      <c r="E182" s="459"/>
      <c r="F182" s="433"/>
      <c r="G182" s="719"/>
      <c r="H182" s="459"/>
      <c r="I182" s="433"/>
      <c r="J182" s="732"/>
      <c r="K182" s="459"/>
      <c r="L182" s="433"/>
      <c r="M182" s="719"/>
      <c r="N182" s="459"/>
      <c r="O182" s="433"/>
      <c r="P182" s="114"/>
      <c r="Q182" s="534"/>
      <c r="R182" s="535"/>
      <c r="S182" s="145"/>
      <c r="T182" s="145"/>
      <c r="U182" s="145"/>
      <c r="V182" s="143"/>
      <c r="W182" s="145"/>
      <c r="X182" s="145"/>
      <c r="Y182" s="146"/>
      <c r="Z182" s="78"/>
      <c r="AA182" s="21"/>
      <c r="AB182" s="21"/>
      <c r="AC182" s="21"/>
    </row>
    <row r="183" spans="1:29" ht="15.75" customHeight="1">
      <c r="A183" s="547"/>
      <c r="B183" s="409"/>
      <c r="C183" s="432"/>
      <c r="D183" s="433"/>
      <c r="E183" s="459"/>
      <c r="F183" s="433"/>
      <c r="G183" s="719"/>
      <c r="H183" s="459"/>
      <c r="I183" s="433"/>
      <c r="J183" s="732"/>
      <c r="K183" s="459"/>
      <c r="L183" s="433"/>
      <c r="M183" s="719"/>
      <c r="N183" s="459"/>
      <c r="O183" s="433"/>
      <c r="P183" s="114"/>
      <c r="Q183" s="534"/>
      <c r="R183" s="535"/>
      <c r="S183" s="145"/>
      <c r="T183" s="145"/>
      <c r="U183" s="145"/>
      <c r="V183" s="143"/>
      <c r="W183" s="145"/>
      <c r="X183" s="145"/>
      <c r="Y183" s="146"/>
      <c r="Z183" s="78"/>
      <c r="AA183" s="21"/>
      <c r="AB183" s="21"/>
      <c r="AC183" s="21"/>
    </row>
    <row r="184" spans="1:29" ht="15.75" customHeight="1">
      <c r="A184" s="547"/>
      <c r="B184" s="409"/>
      <c r="C184" s="432"/>
      <c r="D184" s="433"/>
      <c r="E184" s="459"/>
      <c r="F184" s="433"/>
      <c r="G184" s="719"/>
      <c r="H184" s="459"/>
      <c r="I184" s="433"/>
      <c r="J184" s="732"/>
      <c r="K184" s="459"/>
      <c r="L184" s="433"/>
      <c r="M184" s="719"/>
      <c r="N184" s="459"/>
      <c r="O184" s="433"/>
      <c r="P184" s="114"/>
      <c r="Q184" s="534"/>
      <c r="R184" s="535"/>
      <c r="S184" s="145"/>
      <c r="T184" s="145"/>
      <c r="U184" s="145"/>
      <c r="V184" s="143"/>
      <c r="W184" s="145"/>
      <c r="X184" s="145"/>
      <c r="Y184" s="146"/>
      <c r="Z184" s="78"/>
      <c r="AA184" s="21"/>
      <c r="AB184" s="21"/>
      <c r="AC184" s="21"/>
    </row>
    <row r="185" spans="1:29" ht="15.75" customHeight="1">
      <c r="A185" s="547"/>
      <c r="B185" s="409"/>
      <c r="C185" s="432"/>
      <c r="D185" s="433"/>
      <c r="E185" s="459"/>
      <c r="F185" s="433"/>
      <c r="G185" s="719"/>
      <c r="H185" s="459"/>
      <c r="I185" s="433"/>
      <c r="J185" s="732"/>
      <c r="K185" s="459"/>
      <c r="L185" s="433"/>
      <c r="M185" s="719"/>
      <c r="N185" s="459"/>
      <c r="O185" s="433"/>
      <c r="P185" s="114"/>
      <c r="Q185" s="534"/>
      <c r="R185" s="535"/>
      <c r="S185" s="145"/>
      <c r="T185" s="145"/>
      <c r="U185" s="145"/>
      <c r="V185" s="143"/>
      <c r="W185" s="145"/>
      <c r="X185" s="145"/>
      <c r="Y185" s="146"/>
      <c r="Z185" s="78"/>
      <c r="AA185" s="21"/>
      <c r="AB185" s="21"/>
      <c r="AC185" s="21"/>
    </row>
    <row r="186" spans="1:29" ht="15.75" customHeight="1">
      <c r="A186" s="547"/>
      <c r="B186" s="409"/>
      <c r="C186" s="432"/>
      <c r="D186" s="433"/>
      <c r="E186" s="459"/>
      <c r="F186" s="433"/>
      <c r="G186" s="719"/>
      <c r="H186" s="459"/>
      <c r="I186" s="433"/>
      <c r="J186" s="732"/>
      <c r="K186" s="459"/>
      <c r="L186" s="433"/>
      <c r="M186" s="719"/>
      <c r="N186" s="459"/>
      <c r="O186" s="433"/>
      <c r="P186" s="114"/>
      <c r="Q186" s="534"/>
      <c r="R186" s="535"/>
      <c r="S186" s="145"/>
      <c r="T186" s="145"/>
      <c r="U186" s="145"/>
      <c r="V186" s="143"/>
      <c r="W186" s="145"/>
      <c r="X186" s="145"/>
      <c r="Y186" s="146"/>
      <c r="Z186" s="78"/>
      <c r="AA186" s="21"/>
      <c r="AB186" s="21"/>
      <c r="AC186" s="21"/>
    </row>
    <row r="187" spans="1:29" ht="15.75" customHeight="1">
      <c r="A187" s="547"/>
      <c r="B187" s="409"/>
      <c r="C187" s="432"/>
      <c r="D187" s="433"/>
      <c r="E187" s="459"/>
      <c r="F187" s="433"/>
      <c r="G187" s="719"/>
      <c r="H187" s="459"/>
      <c r="I187" s="433"/>
      <c r="J187" s="732"/>
      <c r="K187" s="459"/>
      <c r="L187" s="433"/>
      <c r="M187" s="719"/>
      <c r="N187" s="459"/>
      <c r="O187" s="433"/>
      <c r="P187" s="114"/>
      <c r="Q187" s="534"/>
      <c r="R187" s="535"/>
      <c r="S187" s="145"/>
      <c r="T187" s="145"/>
      <c r="U187" s="145"/>
      <c r="V187" s="143"/>
      <c r="W187" s="145"/>
      <c r="X187" s="145"/>
      <c r="Y187" s="146"/>
      <c r="Z187" s="78"/>
      <c r="AA187" s="21"/>
      <c r="AB187" s="21"/>
      <c r="AC187" s="21"/>
    </row>
    <row r="188" spans="1:29" ht="15.75" customHeight="1">
      <c r="A188" s="547"/>
      <c r="B188" s="409"/>
      <c r="C188" s="432"/>
      <c r="D188" s="433"/>
      <c r="E188" s="459"/>
      <c r="F188" s="433"/>
      <c r="G188" s="719"/>
      <c r="H188" s="459"/>
      <c r="I188" s="433"/>
      <c r="J188" s="732"/>
      <c r="K188" s="459"/>
      <c r="L188" s="433"/>
      <c r="M188" s="719"/>
      <c r="N188" s="459"/>
      <c r="O188" s="433"/>
      <c r="P188" s="114"/>
      <c r="Q188" s="534"/>
      <c r="R188" s="535"/>
      <c r="S188" s="145"/>
      <c r="T188" s="145"/>
      <c r="U188" s="145"/>
      <c r="V188" s="143"/>
      <c r="W188" s="145"/>
      <c r="X188" s="145"/>
      <c r="Y188" s="146"/>
      <c r="Z188" s="78"/>
      <c r="AA188" s="21"/>
      <c r="AB188" s="21"/>
      <c r="AC188" s="21"/>
    </row>
    <row r="189" spans="1:29" ht="15.75" customHeight="1">
      <c r="A189" s="547"/>
      <c r="B189" s="409"/>
      <c r="C189" s="432"/>
      <c r="D189" s="433"/>
      <c r="E189" s="459"/>
      <c r="F189" s="433"/>
      <c r="G189" s="719"/>
      <c r="H189" s="459"/>
      <c r="I189" s="433"/>
      <c r="J189" s="732"/>
      <c r="K189" s="459"/>
      <c r="L189" s="433"/>
      <c r="M189" s="719"/>
      <c r="N189" s="459"/>
      <c r="O189" s="433"/>
      <c r="P189" s="114"/>
      <c r="Q189" s="534"/>
      <c r="R189" s="535"/>
      <c r="S189" s="145"/>
      <c r="T189" s="145"/>
      <c r="U189" s="145"/>
      <c r="V189" s="143"/>
      <c r="W189" s="145"/>
      <c r="X189" s="145"/>
      <c r="Y189" s="146"/>
      <c r="Z189" s="78"/>
      <c r="AA189" s="21"/>
      <c r="AB189" s="21"/>
      <c r="AC189" s="21"/>
    </row>
    <row r="190" spans="1:29" ht="15.75" customHeight="1">
      <c r="A190" s="547"/>
      <c r="B190" s="409"/>
      <c r="C190" s="432"/>
      <c r="D190" s="433"/>
      <c r="E190" s="459"/>
      <c r="F190" s="433"/>
      <c r="G190" s="719"/>
      <c r="H190" s="459"/>
      <c r="I190" s="433"/>
      <c r="J190" s="732"/>
      <c r="K190" s="459"/>
      <c r="L190" s="433"/>
      <c r="M190" s="719"/>
      <c r="N190" s="459"/>
      <c r="O190" s="433"/>
      <c r="P190" s="114"/>
      <c r="Q190" s="534"/>
      <c r="R190" s="535"/>
      <c r="S190" s="145"/>
      <c r="T190" s="145"/>
      <c r="U190" s="145"/>
      <c r="V190" s="143"/>
      <c r="W190" s="145"/>
      <c r="X190" s="145"/>
      <c r="Y190" s="146"/>
      <c r="Z190" s="78"/>
      <c r="AA190" s="21"/>
      <c r="AB190" s="21"/>
      <c r="AC190" s="21"/>
    </row>
    <row r="191" spans="1:29" ht="15.75" customHeight="1">
      <c r="A191" s="547"/>
      <c r="B191" s="409"/>
      <c r="C191" s="432"/>
      <c r="D191" s="433"/>
      <c r="E191" s="459"/>
      <c r="F191" s="433"/>
      <c r="G191" s="719"/>
      <c r="H191" s="459"/>
      <c r="I191" s="433"/>
      <c r="J191" s="732"/>
      <c r="K191" s="459"/>
      <c r="L191" s="433"/>
      <c r="M191" s="719"/>
      <c r="N191" s="459"/>
      <c r="O191" s="433"/>
      <c r="P191" s="114"/>
      <c r="Q191" s="534"/>
      <c r="R191" s="535"/>
      <c r="S191" s="145"/>
      <c r="T191" s="145"/>
      <c r="U191" s="145"/>
      <c r="V191" s="143"/>
      <c r="W191" s="145"/>
      <c r="X191" s="145"/>
      <c r="Y191" s="146"/>
      <c r="Z191" s="78"/>
      <c r="AA191" s="21"/>
      <c r="AB191" s="21"/>
      <c r="AC191" s="21"/>
    </row>
    <row r="192" spans="1:29" ht="15.75" customHeight="1">
      <c r="A192" s="547"/>
      <c r="B192" s="409"/>
      <c r="C192" s="432"/>
      <c r="D192" s="433"/>
      <c r="E192" s="459"/>
      <c r="F192" s="433"/>
      <c r="G192" s="719"/>
      <c r="H192" s="459"/>
      <c r="I192" s="433"/>
      <c r="J192" s="732"/>
      <c r="K192" s="459"/>
      <c r="L192" s="433"/>
      <c r="M192" s="719"/>
      <c r="N192" s="459"/>
      <c r="O192" s="433"/>
      <c r="P192" s="114"/>
      <c r="Q192" s="534"/>
      <c r="R192" s="535"/>
      <c r="S192" s="145"/>
      <c r="T192" s="145"/>
      <c r="U192" s="145"/>
      <c r="V192" s="143"/>
      <c r="W192" s="145"/>
      <c r="X192" s="145"/>
      <c r="Y192" s="146"/>
      <c r="Z192" s="78"/>
      <c r="AA192" s="21"/>
      <c r="AB192" s="21"/>
      <c r="AC192" s="21"/>
    </row>
    <row r="193" spans="1:29" ht="15.75" customHeight="1">
      <c r="A193" s="547"/>
      <c r="B193" s="409"/>
      <c r="C193" s="432"/>
      <c r="D193" s="433"/>
      <c r="E193" s="459"/>
      <c r="F193" s="433"/>
      <c r="G193" s="719"/>
      <c r="H193" s="459"/>
      <c r="I193" s="433"/>
      <c r="J193" s="732"/>
      <c r="K193" s="459"/>
      <c r="L193" s="433"/>
      <c r="M193" s="719"/>
      <c r="N193" s="459"/>
      <c r="O193" s="433"/>
      <c r="P193" s="114"/>
      <c r="Q193" s="534"/>
      <c r="R193" s="535"/>
      <c r="S193" s="145"/>
      <c r="T193" s="145"/>
      <c r="U193" s="145"/>
      <c r="V193" s="143"/>
      <c r="W193" s="145"/>
      <c r="X193" s="145"/>
      <c r="Y193" s="146"/>
      <c r="Z193" s="78"/>
      <c r="AA193" s="21"/>
      <c r="AB193" s="21"/>
      <c r="AC193" s="21"/>
    </row>
    <row r="194" spans="1:29" ht="15.75" customHeight="1">
      <c r="A194" s="547"/>
      <c r="B194" s="409"/>
      <c r="C194" s="432"/>
      <c r="D194" s="433"/>
      <c r="E194" s="459"/>
      <c r="F194" s="433"/>
      <c r="G194" s="719"/>
      <c r="H194" s="459"/>
      <c r="I194" s="433"/>
      <c r="J194" s="732"/>
      <c r="K194" s="459"/>
      <c r="L194" s="433"/>
      <c r="M194" s="719"/>
      <c r="N194" s="459"/>
      <c r="O194" s="433"/>
      <c r="P194" s="114"/>
      <c r="Q194" s="534"/>
      <c r="R194" s="535"/>
      <c r="S194" s="145"/>
      <c r="T194" s="145"/>
      <c r="U194" s="145"/>
      <c r="V194" s="143"/>
      <c r="W194" s="145"/>
      <c r="X194" s="145"/>
      <c r="Y194" s="146"/>
      <c r="Z194" s="78"/>
      <c r="AA194" s="21"/>
      <c r="AB194" s="21"/>
      <c r="AC194" s="21"/>
    </row>
    <row r="195" spans="1:29" ht="15.75" customHeight="1">
      <c r="A195" s="547"/>
      <c r="B195" s="409"/>
      <c r="C195" s="432"/>
      <c r="D195" s="433"/>
      <c r="E195" s="459"/>
      <c r="F195" s="433"/>
      <c r="G195" s="719"/>
      <c r="H195" s="459"/>
      <c r="I195" s="433"/>
      <c r="J195" s="732"/>
      <c r="K195" s="459"/>
      <c r="L195" s="433"/>
      <c r="M195" s="719"/>
      <c r="N195" s="459"/>
      <c r="O195" s="433"/>
      <c r="P195" s="114"/>
      <c r="Q195" s="534"/>
      <c r="R195" s="535"/>
      <c r="S195" s="145"/>
      <c r="T195" s="145"/>
      <c r="U195" s="145"/>
      <c r="V195" s="143"/>
      <c r="W195" s="145"/>
      <c r="X195" s="145"/>
      <c r="Y195" s="146"/>
      <c r="Z195" s="78"/>
      <c r="AA195" s="21"/>
      <c r="AB195" s="21"/>
      <c r="AC195" s="21"/>
    </row>
    <row r="196" spans="1:29" ht="15.75" customHeight="1">
      <c r="A196" s="547"/>
      <c r="B196" s="409"/>
      <c r="C196" s="432"/>
      <c r="D196" s="433"/>
      <c r="E196" s="459"/>
      <c r="F196" s="433"/>
      <c r="G196" s="719"/>
      <c r="H196" s="459"/>
      <c r="I196" s="433"/>
      <c r="J196" s="732"/>
      <c r="K196" s="459"/>
      <c r="L196" s="433"/>
      <c r="M196" s="719"/>
      <c r="N196" s="459"/>
      <c r="O196" s="433"/>
      <c r="P196" s="114"/>
      <c r="Q196" s="534"/>
      <c r="R196" s="535"/>
      <c r="S196" s="145"/>
      <c r="T196" s="145"/>
      <c r="U196" s="145"/>
      <c r="V196" s="143"/>
      <c r="W196" s="145"/>
      <c r="X196" s="145"/>
      <c r="Y196" s="146"/>
      <c r="Z196" s="78"/>
      <c r="AA196" s="21"/>
      <c r="AB196" s="21"/>
      <c r="AC196" s="21"/>
    </row>
    <row r="197" spans="1:29" ht="15.75" customHeight="1">
      <c r="A197" s="547"/>
      <c r="B197" s="409"/>
      <c r="C197" s="432"/>
      <c r="D197" s="433"/>
      <c r="E197" s="459"/>
      <c r="F197" s="433"/>
      <c r="G197" s="719"/>
      <c r="H197" s="459"/>
      <c r="I197" s="433"/>
      <c r="J197" s="732"/>
      <c r="K197" s="459"/>
      <c r="L197" s="433"/>
      <c r="M197" s="719"/>
      <c r="N197" s="459"/>
      <c r="O197" s="433"/>
      <c r="P197" s="114"/>
      <c r="Q197" s="534"/>
      <c r="R197" s="535"/>
      <c r="S197" s="145"/>
      <c r="T197" s="145"/>
      <c r="U197" s="145"/>
      <c r="V197" s="143"/>
      <c r="W197" s="145"/>
      <c r="X197" s="145"/>
      <c r="Y197" s="146"/>
      <c r="Z197" s="78"/>
      <c r="AA197" s="21"/>
      <c r="AB197" s="21"/>
      <c r="AC197" s="21"/>
    </row>
    <row r="198" spans="1:29" ht="15.75" customHeight="1">
      <c r="A198" s="547"/>
      <c r="B198" s="409"/>
      <c r="C198" s="432"/>
      <c r="D198" s="433"/>
      <c r="E198" s="459"/>
      <c r="F198" s="433"/>
      <c r="G198" s="719"/>
      <c r="H198" s="459"/>
      <c r="I198" s="433"/>
      <c r="J198" s="732"/>
      <c r="K198" s="459"/>
      <c r="L198" s="433"/>
      <c r="M198" s="719"/>
      <c r="N198" s="459"/>
      <c r="O198" s="433"/>
      <c r="P198" s="114"/>
      <c r="Q198" s="534"/>
      <c r="R198" s="535"/>
      <c r="S198" s="145"/>
      <c r="T198" s="145"/>
      <c r="U198" s="145"/>
      <c r="V198" s="143"/>
      <c r="W198" s="145"/>
      <c r="X198" s="145"/>
      <c r="Y198" s="146"/>
      <c r="Z198" s="78"/>
      <c r="AA198" s="21"/>
      <c r="AB198" s="21"/>
      <c r="AC198" s="21"/>
    </row>
    <row r="199" spans="1:29" ht="15.75" customHeight="1">
      <c r="A199" s="547"/>
      <c r="B199" s="409"/>
      <c r="C199" s="432"/>
      <c r="D199" s="433"/>
      <c r="E199" s="459"/>
      <c r="F199" s="433"/>
      <c r="G199" s="719"/>
      <c r="H199" s="459"/>
      <c r="I199" s="433"/>
      <c r="J199" s="732"/>
      <c r="K199" s="459"/>
      <c r="L199" s="433"/>
      <c r="M199" s="719"/>
      <c r="N199" s="459"/>
      <c r="O199" s="433"/>
      <c r="P199" s="114"/>
      <c r="Q199" s="534"/>
      <c r="R199" s="535"/>
      <c r="S199" s="145"/>
      <c r="T199" s="145"/>
      <c r="U199" s="145"/>
      <c r="V199" s="143"/>
      <c r="W199" s="145"/>
      <c r="X199" s="145"/>
      <c r="Y199" s="146"/>
      <c r="Z199" s="78"/>
      <c r="AA199" s="21"/>
      <c r="AB199" s="21"/>
      <c r="AC199" s="21"/>
    </row>
    <row r="200" spans="1:29" ht="15.75" customHeight="1">
      <c r="A200" s="547"/>
      <c r="B200" s="409"/>
      <c r="C200" s="432"/>
      <c r="D200" s="433"/>
      <c r="E200" s="459"/>
      <c r="F200" s="433"/>
      <c r="G200" s="719"/>
      <c r="H200" s="459"/>
      <c r="I200" s="433"/>
      <c r="J200" s="732"/>
      <c r="K200" s="459"/>
      <c r="L200" s="433"/>
      <c r="M200" s="719"/>
      <c r="N200" s="459"/>
      <c r="O200" s="433"/>
      <c r="P200" s="114"/>
      <c r="Q200" s="534"/>
      <c r="R200" s="535"/>
      <c r="S200" s="145"/>
      <c r="T200" s="145"/>
      <c r="U200" s="145"/>
      <c r="V200" s="143"/>
      <c r="W200" s="145"/>
      <c r="X200" s="145"/>
      <c r="Y200" s="146"/>
      <c r="Z200" s="78"/>
      <c r="AA200" s="21"/>
      <c r="AB200" s="21"/>
      <c r="AC200" s="21"/>
    </row>
    <row r="201" spans="1:29" ht="15.75" customHeight="1">
      <c r="A201" s="547"/>
      <c r="B201" s="409"/>
      <c r="C201" s="432"/>
      <c r="D201" s="433"/>
      <c r="E201" s="459"/>
      <c r="F201" s="433"/>
      <c r="G201" s="719"/>
      <c r="H201" s="459"/>
      <c r="I201" s="433"/>
      <c r="J201" s="732"/>
      <c r="K201" s="459"/>
      <c r="L201" s="433"/>
      <c r="M201" s="719"/>
      <c r="N201" s="459"/>
      <c r="O201" s="433"/>
      <c r="P201" s="114"/>
      <c r="Q201" s="534"/>
      <c r="R201" s="535"/>
      <c r="S201" s="145"/>
      <c r="T201" s="145"/>
      <c r="U201" s="145"/>
      <c r="V201" s="143"/>
      <c r="W201" s="145"/>
      <c r="X201" s="145"/>
      <c r="Y201" s="146"/>
      <c r="Z201" s="78"/>
      <c r="AA201" s="21"/>
      <c r="AB201" s="21"/>
      <c r="AC201" s="21"/>
    </row>
    <row r="202" spans="1:29" ht="15.75" customHeight="1">
      <c r="A202" s="547"/>
      <c r="B202" s="409"/>
      <c r="C202" s="432"/>
      <c r="D202" s="433"/>
      <c r="E202" s="459"/>
      <c r="F202" s="433"/>
      <c r="G202" s="719"/>
      <c r="H202" s="459"/>
      <c r="I202" s="433"/>
      <c r="J202" s="732"/>
      <c r="K202" s="459"/>
      <c r="L202" s="433"/>
      <c r="M202" s="719"/>
      <c r="N202" s="459"/>
      <c r="O202" s="433"/>
      <c r="P202" s="114"/>
      <c r="Q202" s="534"/>
      <c r="R202" s="535"/>
      <c r="S202" s="145"/>
      <c r="T202" s="145"/>
      <c r="U202" s="145"/>
      <c r="V202" s="143"/>
      <c r="W202" s="145"/>
      <c r="X202" s="145"/>
      <c r="Y202" s="146"/>
      <c r="Z202" s="78"/>
      <c r="AA202" s="21"/>
      <c r="AB202" s="21"/>
      <c r="AC202" s="21"/>
    </row>
    <row r="203" spans="1:29" ht="15.75" customHeight="1">
      <c r="A203" s="547"/>
      <c r="B203" s="409"/>
      <c r="C203" s="432"/>
      <c r="D203" s="433"/>
      <c r="E203" s="459"/>
      <c r="F203" s="433"/>
      <c r="G203" s="719"/>
      <c r="H203" s="459"/>
      <c r="I203" s="433"/>
      <c r="J203" s="732"/>
      <c r="K203" s="459"/>
      <c r="L203" s="433"/>
      <c r="M203" s="719"/>
      <c r="N203" s="459"/>
      <c r="O203" s="433"/>
      <c r="P203" s="114"/>
      <c r="Q203" s="534"/>
      <c r="R203" s="535"/>
      <c r="S203" s="145"/>
      <c r="T203" s="145"/>
      <c r="U203" s="145"/>
      <c r="V203" s="143"/>
      <c r="W203" s="145"/>
      <c r="X203" s="145"/>
      <c r="Y203" s="146"/>
      <c r="Z203" s="78"/>
      <c r="AA203" s="21"/>
      <c r="AB203" s="21"/>
      <c r="AC203" s="21"/>
    </row>
    <row r="204" spans="1:29" ht="15.75" customHeight="1">
      <c r="A204" s="547"/>
      <c r="B204" s="409"/>
      <c r="C204" s="432"/>
      <c r="D204" s="433"/>
      <c r="E204" s="459"/>
      <c r="F204" s="433"/>
      <c r="G204" s="719"/>
      <c r="H204" s="459"/>
      <c r="I204" s="433"/>
      <c r="J204" s="732"/>
      <c r="K204" s="459"/>
      <c r="L204" s="433"/>
      <c r="M204" s="719"/>
      <c r="N204" s="459"/>
      <c r="O204" s="433"/>
      <c r="P204" s="114"/>
      <c r="Q204" s="534"/>
      <c r="R204" s="535"/>
      <c r="S204" s="145"/>
      <c r="T204" s="145"/>
      <c r="U204" s="145"/>
      <c r="V204" s="143"/>
      <c r="W204" s="145"/>
      <c r="X204" s="145"/>
      <c r="Y204" s="146"/>
      <c r="Z204" s="78"/>
      <c r="AA204" s="21"/>
      <c r="AB204" s="21"/>
      <c r="AC204" s="21"/>
    </row>
    <row r="205" spans="1:29" ht="15.75" customHeight="1">
      <c r="A205" s="547"/>
      <c r="B205" s="409"/>
      <c r="C205" s="432"/>
      <c r="D205" s="433"/>
      <c r="E205" s="459"/>
      <c r="F205" s="433"/>
      <c r="G205" s="719"/>
      <c r="H205" s="459"/>
      <c r="I205" s="433"/>
      <c r="J205" s="732"/>
      <c r="K205" s="459"/>
      <c r="L205" s="433"/>
      <c r="M205" s="719"/>
      <c r="N205" s="459"/>
      <c r="O205" s="433"/>
      <c r="P205" s="114"/>
      <c r="Q205" s="534"/>
      <c r="R205" s="535"/>
      <c r="S205" s="145"/>
      <c r="T205" s="145"/>
      <c r="U205" s="145"/>
      <c r="V205" s="143"/>
      <c r="W205" s="145"/>
      <c r="X205" s="145"/>
      <c r="Y205" s="146"/>
      <c r="Z205" s="78"/>
      <c r="AA205" s="21"/>
      <c r="AB205" s="21"/>
      <c r="AC205" s="21"/>
    </row>
    <row r="206" spans="1:29" ht="15.75" customHeight="1">
      <c r="A206" s="547"/>
      <c r="B206" s="409"/>
      <c r="C206" s="432"/>
      <c r="D206" s="433"/>
      <c r="E206" s="459"/>
      <c r="F206" s="433"/>
      <c r="G206" s="719"/>
      <c r="H206" s="459"/>
      <c r="I206" s="433"/>
      <c r="J206" s="732"/>
      <c r="K206" s="459"/>
      <c r="L206" s="433"/>
      <c r="M206" s="719"/>
      <c r="N206" s="459"/>
      <c r="O206" s="433"/>
      <c r="P206" s="114"/>
      <c r="Q206" s="534"/>
      <c r="R206" s="535"/>
      <c r="S206" s="145"/>
      <c r="T206" s="145"/>
      <c r="U206" s="145"/>
      <c r="V206" s="143"/>
      <c r="W206" s="145"/>
      <c r="X206" s="145"/>
      <c r="Y206" s="146"/>
      <c r="Z206" s="78"/>
      <c r="AA206" s="21"/>
      <c r="AB206" s="21"/>
      <c r="AC206" s="21"/>
    </row>
    <row r="207" spans="1:29" ht="15.75" customHeight="1">
      <c r="A207" s="547"/>
      <c r="B207" s="409"/>
      <c r="C207" s="432"/>
      <c r="D207" s="433"/>
      <c r="E207" s="459"/>
      <c r="F207" s="433"/>
      <c r="G207" s="719"/>
      <c r="H207" s="459"/>
      <c r="I207" s="433"/>
      <c r="J207" s="732"/>
      <c r="K207" s="459"/>
      <c r="L207" s="433"/>
      <c r="M207" s="719"/>
      <c r="N207" s="459"/>
      <c r="O207" s="433"/>
      <c r="P207" s="114"/>
      <c r="Q207" s="534"/>
      <c r="R207" s="535"/>
      <c r="S207" s="145"/>
      <c r="T207" s="145"/>
      <c r="U207" s="145"/>
      <c r="V207" s="143"/>
      <c r="W207" s="145"/>
      <c r="X207" s="145"/>
      <c r="Y207" s="146"/>
      <c r="Z207" s="78"/>
      <c r="AA207" s="21"/>
      <c r="AB207" s="21"/>
      <c r="AC207" s="21"/>
    </row>
    <row r="208" spans="1:29" ht="15.75" customHeight="1">
      <c r="A208" s="547"/>
      <c r="B208" s="409"/>
      <c r="C208" s="432"/>
      <c r="D208" s="433"/>
      <c r="E208" s="459"/>
      <c r="F208" s="433"/>
      <c r="G208" s="719"/>
      <c r="H208" s="459"/>
      <c r="I208" s="433"/>
      <c r="J208" s="732"/>
      <c r="K208" s="459"/>
      <c r="L208" s="433"/>
      <c r="M208" s="719"/>
      <c r="N208" s="459"/>
      <c r="O208" s="433"/>
      <c r="P208" s="114"/>
      <c r="Q208" s="534"/>
      <c r="R208" s="535"/>
      <c r="S208" s="145"/>
      <c r="T208" s="145"/>
      <c r="U208" s="145"/>
      <c r="V208" s="143"/>
      <c r="W208" s="145"/>
      <c r="X208" s="145"/>
      <c r="Y208" s="146"/>
      <c r="Z208" s="78"/>
      <c r="AA208" s="21"/>
      <c r="AB208" s="21"/>
      <c r="AC208" s="21"/>
    </row>
    <row r="209" spans="1:29" ht="15.75" customHeight="1">
      <c r="A209" s="547"/>
      <c r="B209" s="409"/>
      <c r="C209" s="432"/>
      <c r="D209" s="433"/>
      <c r="E209" s="459"/>
      <c r="F209" s="433"/>
      <c r="G209" s="719"/>
      <c r="H209" s="459"/>
      <c r="I209" s="433"/>
      <c r="J209" s="732"/>
      <c r="K209" s="459"/>
      <c r="L209" s="433"/>
      <c r="M209" s="719"/>
      <c r="N209" s="459"/>
      <c r="O209" s="433"/>
      <c r="P209" s="114"/>
      <c r="Q209" s="534"/>
      <c r="R209" s="535"/>
      <c r="S209" s="145"/>
      <c r="T209" s="145"/>
      <c r="U209" s="145"/>
      <c r="V209" s="143"/>
      <c r="W209" s="145"/>
      <c r="X209" s="145"/>
      <c r="Y209" s="146"/>
      <c r="Z209" s="78"/>
      <c r="AA209" s="21"/>
      <c r="AB209" s="21"/>
      <c r="AC209" s="21"/>
    </row>
    <row r="210" spans="1:29" ht="15.75" customHeight="1">
      <c r="A210" s="547"/>
      <c r="B210" s="409"/>
      <c r="C210" s="432"/>
      <c r="D210" s="433"/>
      <c r="E210" s="459"/>
      <c r="F210" s="433"/>
      <c r="G210" s="719"/>
      <c r="H210" s="459"/>
      <c r="I210" s="433"/>
      <c r="J210" s="732"/>
      <c r="K210" s="459"/>
      <c r="L210" s="433"/>
      <c r="M210" s="719"/>
      <c r="N210" s="459"/>
      <c r="O210" s="433"/>
      <c r="P210" s="114"/>
      <c r="Q210" s="534"/>
      <c r="R210" s="535"/>
      <c r="S210" s="145"/>
      <c r="T210" s="145"/>
      <c r="U210" s="145"/>
      <c r="V210" s="143"/>
      <c r="W210" s="145"/>
      <c r="X210" s="145"/>
      <c r="Y210" s="146"/>
      <c r="Z210" s="78"/>
      <c r="AA210" s="21"/>
      <c r="AB210" s="21"/>
      <c r="AC210" s="21"/>
    </row>
    <row r="211" spans="1:29" ht="15.75" customHeight="1">
      <c r="A211" s="547"/>
      <c r="B211" s="409"/>
      <c r="C211" s="432"/>
      <c r="D211" s="433"/>
      <c r="E211" s="459"/>
      <c r="F211" s="433"/>
      <c r="G211" s="719"/>
      <c r="H211" s="459"/>
      <c r="I211" s="433"/>
      <c r="J211" s="732"/>
      <c r="K211" s="459"/>
      <c r="L211" s="433"/>
      <c r="M211" s="719"/>
      <c r="N211" s="459"/>
      <c r="O211" s="433"/>
      <c r="P211" s="114"/>
      <c r="Q211" s="534"/>
      <c r="R211" s="535"/>
      <c r="S211" s="145"/>
      <c r="T211" s="145"/>
      <c r="U211" s="145"/>
      <c r="V211" s="143"/>
      <c r="W211" s="145"/>
      <c r="X211" s="145"/>
      <c r="Y211" s="146"/>
      <c r="Z211" s="78"/>
      <c r="AA211" s="21"/>
      <c r="AB211" s="21"/>
      <c r="AC211" s="21"/>
    </row>
    <row r="212" spans="1:29" ht="15.75" customHeight="1">
      <c r="A212" s="547"/>
      <c r="B212" s="409"/>
      <c r="C212" s="432"/>
      <c r="D212" s="433"/>
      <c r="E212" s="459"/>
      <c r="F212" s="433"/>
      <c r="G212" s="719"/>
      <c r="H212" s="459"/>
      <c r="I212" s="433"/>
      <c r="J212" s="732"/>
      <c r="K212" s="459"/>
      <c r="L212" s="433"/>
      <c r="M212" s="719"/>
      <c r="N212" s="459"/>
      <c r="O212" s="433"/>
      <c r="P212" s="114"/>
      <c r="Q212" s="534"/>
      <c r="R212" s="535"/>
      <c r="S212" s="145"/>
      <c r="T212" s="145"/>
      <c r="U212" s="145"/>
      <c r="V212" s="143"/>
      <c r="W212" s="145"/>
      <c r="X212" s="145"/>
      <c r="Y212" s="146"/>
      <c r="Z212" s="78"/>
      <c r="AA212" s="21"/>
      <c r="AB212" s="21"/>
      <c r="AC212" s="21"/>
    </row>
    <row r="213" spans="1:29" ht="15.75" customHeight="1">
      <c r="A213" s="547"/>
      <c r="B213" s="409"/>
      <c r="C213" s="432"/>
      <c r="D213" s="433"/>
      <c r="E213" s="459"/>
      <c r="F213" s="433"/>
      <c r="G213" s="719"/>
      <c r="H213" s="459"/>
      <c r="I213" s="433"/>
      <c r="J213" s="732"/>
      <c r="K213" s="459"/>
      <c r="L213" s="433"/>
      <c r="M213" s="719"/>
      <c r="N213" s="459"/>
      <c r="O213" s="433"/>
      <c r="P213" s="114"/>
      <c r="Q213" s="534"/>
      <c r="R213" s="535"/>
      <c r="S213" s="145"/>
      <c r="T213" s="145"/>
      <c r="U213" s="145"/>
      <c r="V213" s="143"/>
      <c r="W213" s="145"/>
      <c r="X213" s="145"/>
      <c r="Y213" s="146"/>
      <c r="Z213" s="78"/>
      <c r="AA213" s="21"/>
      <c r="AB213" s="21"/>
      <c r="AC213" s="21"/>
    </row>
    <row r="214" spans="1:29" ht="15.75" customHeight="1">
      <c r="A214" s="547"/>
      <c r="B214" s="409"/>
      <c r="C214" s="432"/>
      <c r="D214" s="433"/>
      <c r="E214" s="459"/>
      <c r="F214" s="433"/>
      <c r="G214" s="719"/>
      <c r="H214" s="459"/>
      <c r="I214" s="433"/>
      <c r="J214" s="732"/>
      <c r="K214" s="459"/>
      <c r="L214" s="433"/>
      <c r="M214" s="719"/>
      <c r="N214" s="459"/>
      <c r="O214" s="433"/>
      <c r="P214" s="114"/>
      <c r="Q214" s="534"/>
      <c r="R214" s="535"/>
      <c r="S214" s="145"/>
      <c r="T214" s="145"/>
      <c r="U214" s="145"/>
      <c r="V214" s="143"/>
      <c r="W214" s="145"/>
      <c r="X214" s="145"/>
      <c r="Y214" s="146"/>
      <c r="Z214" s="78"/>
      <c r="AA214" s="21"/>
      <c r="AB214" s="21"/>
      <c r="AC214" s="21"/>
    </row>
    <row r="215" spans="1:29" ht="15.75" customHeight="1">
      <c r="A215" s="547"/>
      <c r="B215" s="409"/>
      <c r="C215" s="432"/>
      <c r="D215" s="433"/>
      <c r="E215" s="459"/>
      <c r="F215" s="433"/>
      <c r="G215" s="719"/>
      <c r="H215" s="459"/>
      <c r="I215" s="433"/>
      <c r="J215" s="732"/>
      <c r="K215" s="459"/>
      <c r="L215" s="433"/>
      <c r="M215" s="719"/>
      <c r="N215" s="459"/>
      <c r="O215" s="433"/>
      <c r="P215" s="114"/>
      <c r="Q215" s="534"/>
      <c r="R215" s="535"/>
      <c r="S215" s="145"/>
      <c r="T215" s="145"/>
      <c r="U215" s="145"/>
      <c r="V215" s="143"/>
      <c r="W215" s="145"/>
      <c r="X215" s="145"/>
      <c r="Y215" s="146"/>
      <c r="Z215" s="78"/>
      <c r="AA215" s="21"/>
      <c r="AB215" s="21"/>
      <c r="AC215" s="21"/>
    </row>
    <row r="216" spans="1:29" ht="15.75" customHeight="1">
      <c r="A216" s="547"/>
      <c r="B216" s="409"/>
      <c r="C216" s="432"/>
      <c r="D216" s="433"/>
      <c r="E216" s="459"/>
      <c r="F216" s="433"/>
      <c r="G216" s="719"/>
      <c r="H216" s="459"/>
      <c r="I216" s="433"/>
      <c r="J216" s="732"/>
      <c r="K216" s="459"/>
      <c r="L216" s="433"/>
      <c r="M216" s="719"/>
      <c r="N216" s="459"/>
      <c r="O216" s="433"/>
      <c r="P216" s="114"/>
      <c r="Q216" s="534"/>
      <c r="R216" s="535"/>
      <c r="S216" s="145"/>
      <c r="T216" s="145"/>
      <c r="U216" s="145"/>
      <c r="V216" s="143"/>
      <c r="W216" s="145"/>
      <c r="X216" s="145"/>
      <c r="Y216" s="146"/>
      <c r="Z216" s="78"/>
      <c r="AA216" s="21"/>
      <c r="AB216" s="21"/>
      <c r="AC216" s="21"/>
    </row>
    <row r="217" spans="1:29" ht="15.75" customHeight="1">
      <c r="A217" s="547"/>
      <c r="B217" s="409"/>
      <c r="C217" s="432"/>
      <c r="D217" s="433"/>
      <c r="E217" s="459"/>
      <c r="F217" s="433"/>
      <c r="G217" s="719"/>
      <c r="H217" s="459"/>
      <c r="I217" s="433"/>
      <c r="J217" s="732"/>
      <c r="K217" s="459"/>
      <c r="L217" s="433"/>
      <c r="M217" s="719"/>
      <c r="N217" s="459"/>
      <c r="O217" s="433"/>
      <c r="P217" s="114"/>
      <c r="Q217" s="534"/>
      <c r="R217" s="535"/>
      <c r="S217" s="145"/>
      <c r="T217" s="145"/>
      <c r="U217" s="145"/>
      <c r="V217" s="143"/>
      <c r="W217" s="145"/>
      <c r="X217" s="145"/>
      <c r="Y217" s="146"/>
      <c r="Z217" s="78"/>
      <c r="AA217" s="21"/>
      <c r="AB217" s="21"/>
      <c r="AC217" s="21"/>
    </row>
    <row r="218" spans="1:29" ht="15.75" customHeight="1">
      <c r="A218" s="547"/>
      <c r="B218" s="409"/>
      <c r="C218" s="432"/>
      <c r="D218" s="433"/>
      <c r="E218" s="459"/>
      <c r="F218" s="433"/>
      <c r="G218" s="719"/>
      <c r="H218" s="459"/>
      <c r="I218" s="433"/>
      <c r="J218" s="732"/>
      <c r="K218" s="459"/>
      <c r="L218" s="433"/>
      <c r="M218" s="719"/>
      <c r="N218" s="459"/>
      <c r="O218" s="433"/>
      <c r="P218" s="114"/>
      <c r="Q218" s="534"/>
      <c r="R218" s="535"/>
      <c r="S218" s="145"/>
      <c r="T218" s="145"/>
      <c r="U218" s="145"/>
      <c r="V218" s="143"/>
      <c r="W218" s="145"/>
      <c r="X218" s="145"/>
      <c r="Y218" s="146"/>
      <c r="Z218" s="78"/>
      <c r="AA218" s="21"/>
      <c r="AB218" s="21"/>
      <c r="AC218" s="21"/>
    </row>
    <row r="219" spans="1:29" ht="15.75" customHeight="1">
      <c r="A219" s="547"/>
      <c r="B219" s="409"/>
      <c r="C219" s="432"/>
      <c r="D219" s="433"/>
      <c r="E219" s="459"/>
      <c r="F219" s="433"/>
      <c r="G219" s="719"/>
      <c r="H219" s="459"/>
      <c r="I219" s="433"/>
      <c r="J219" s="732"/>
      <c r="K219" s="459"/>
      <c r="L219" s="433"/>
      <c r="M219" s="719"/>
      <c r="N219" s="459"/>
      <c r="O219" s="433"/>
      <c r="P219" s="114"/>
      <c r="Q219" s="534"/>
      <c r="R219" s="535"/>
      <c r="S219" s="145"/>
      <c r="T219" s="145"/>
      <c r="U219" s="145"/>
      <c r="V219" s="143"/>
      <c r="W219" s="145"/>
      <c r="X219" s="145"/>
      <c r="Y219" s="146"/>
      <c r="Z219" s="78"/>
      <c r="AA219" s="21"/>
      <c r="AB219" s="21"/>
      <c r="AC219" s="21"/>
    </row>
    <row r="220" spans="1:29" ht="15.75" customHeight="1">
      <c r="A220" s="547"/>
      <c r="B220" s="409"/>
      <c r="C220" s="432"/>
      <c r="D220" s="433"/>
      <c r="E220" s="459"/>
      <c r="F220" s="433"/>
      <c r="G220" s="719"/>
      <c r="H220" s="459"/>
      <c r="I220" s="433"/>
      <c r="J220" s="732"/>
      <c r="K220" s="459"/>
      <c r="L220" s="433"/>
      <c r="M220" s="719"/>
      <c r="N220" s="459"/>
      <c r="O220" s="433"/>
      <c r="P220" s="114"/>
      <c r="Q220" s="534"/>
      <c r="R220" s="535"/>
      <c r="S220" s="145"/>
      <c r="T220" s="145"/>
      <c r="U220" s="145"/>
      <c r="V220" s="143"/>
      <c r="W220" s="145"/>
      <c r="X220" s="145"/>
      <c r="Y220" s="146"/>
      <c r="Z220" s="78"/>
      <c r="AA220" s="21"/>
      <c r="AB220" s="21"/>
      <c r="AC220" s="21"/>
    </row>
    <row r="221" spans="1:29" ht="15.75" customHeight="1">
      <c r="A221" s="547"/>
      <c r="B221" s="409"/>
      <c r="C221" s="432"/>
      <c r="D221" s="433"/>
      <c r="E221" s="459"/>
      <c r="F221" s="433"/>
      <c r="G221" s="719"/>
      <c r="H221" s="459"/>
      <c r="I221" s="433"/>
      <c r="J221" s="732"/>
      <c r="K221" s="459"/>
      <c r="L221" s="433"/>
      <c r="M221" s="719"/>
      <c r="N221" s="459"/>
      <c r="O221" s="433"/>
      <c r="P221" s="114"/>
      <c r="Q221" s="534"/>
      <c r="R221" s="535"/>
      <c r="S221" s="145"/>
      <c r="T221" s="145"/>
      <c r="U221" s="145"/>
      <c r="V221" s="143"/>
      <c r="W221" s="145"/>
      <c r="X221" s="145"/>
      <c r="Y221" s="146"/>
      <c r="Z221" s="78"/>
      <c r="AA221" s="21"/>
      <c r="AB221" s="21"/>
      <c r="AC221" s="21"/>
    </row>
    <row r="222" spans="1:29" ht="15.75" customHeight="1">
      <c r="A222" s="547"/>
      <c r="B222" s="409"/>
      <c r="C222" s="432"/>
      <c r="D222" s="433"/>
      <c r="E222" s="459"/>
      <c r="F222" s="433"/>
      <c r="G222" s="719"/>
      <c r="H222" s="459"/>
      <c r="I222" s="433"/>
      <c r="J222" s="732"/>
      <c r="K222" s="459"/>
      <c r="L222" s="433"/>
      <c r="M222" s="719"/>
      <c r="N222" s="459"/>
      <c r="O222" s="433"/>
      <c r="P222" s="114"/>
      <c r="Q222" s="534"/>
      <c r="R222" s="535"/>
      <c r="S222" s="145"/>
      <c r="T222" s="145"/>
      <c r="U222" s="145"/>
      <c r="V222" s="143"/>
      <c r="W222" s="145"/>
      <c r="X222" s="145"/>
      <c r="Y222" s="146"/>
      <c r="Z222" s="78"/>
      <c r="AA222" s="21"/>
      <c r="AB222" s="21"/>
      <c r="AC222" s="21"/>
    </row>
    <row r="223" spans="1:29" ht="15.75" customHeight="1">
      <c r="A223" s="547"/>
      <c r="B223" s="409"/>
      <c r="C223" s="432"/>
      <c r="D223" s="433"/>
      <c r="E223" s="459"/>
      <c r="F223" s="433"/>
      <c r="G223" s="719"/>
      <c r="H223" s="459"/>
      <c r="I223" s="433"/>
      <c r="J223" s="732"/>
      <c r="K223" s="459"/>
      <c r="L223" s="433"/>
      <c r="M223" s="719"/>
      <c r="N223" s="459"/>
      <c r="O223" s="433"/>
      <c r="P223" s="114"/>
      <c r="Q223" s="534"/>
      <c r="R223" s="535"/>
      <c r="S223" s="145"/>
      <c r="T223" s="145"/>
      <c r="U223" s="145"/>
      <c r="V223" s="143"/>
      <c r="W223" s="145"/>
      <c r="X223" s="145"/>
      <c r="Y223" s="146"/>
      <c r="Z223" s="78"/>
      <c r="AA223" s="21"/>
      <c r="AB223" s="21"/>
      <c r="AC223" s="21"/>
    </row>
    <row r="224" spans="1:29" ht="15.75" customHeight="1">
      <c r="A224" s="547"/>
      <c r="B224" s="409"/>
      <c r="C224" s="432"/>
      <c r="D224" s="433"/>
      <c r="E224" s="459"/>
      <c r="F224" s="433"/>
      <c r="G224" s="719"/>
      <c r="H224" s="459"/>
      <c r="I224" s="433"/>
      <c r="J224" s="732"/>
      <c r="K224" s="459"/>
      <c r="L224" s="433"/>
      <c r="M224" s="719"/>
      <c r="N224" s="459"/>
      <c r="O224" s="433"/>
      <c r="P224" s="114"/>
      <c r="Q224" s="534"/>
      <c r="R224" s="535"/>
      <c r="S224" s="145"/>
      <c r="T224" s="145"/>
      <c r="U224" s="145"/>
      <c r="V224" s="143"/>
      <c r="W224" s="145"/>
      <c r="X224" s="145"/>
      <c r="Y224" s="146"/>
      <c r="Z224" s="78"/>
      <c r="AA224" s="21"/>
      <c r="AB224" s="21"/>
      <c r="AC224" s="21"/>
    </row>
    <row r="225" spans="1:29" ht="15.75" customHeight="1">
      <c r="A225" s="547"/>
      <c r="B225" s="409"/>
      <c r="C225" s="432"/>
      <c r="D225" s="433"/>
      <c r="E225" s="459"/>
      <c r="F225" s="433"/>
      <c r="G225" s="719"/>
      <c r="H225" s="459"/>
      <c r="I225" s="433"/>
      <c r="J225" s="732"/>
      <c r="K225" s="459"/>
      <c r="L225" s="433"/>
      <c r="M225" s="719"/>
      <c r="N225" s="459"/>
      <c r="O225" s="433"/>
      <c r="P225" s="114"/>
      <c r="Q225" s="534"/>
      <c r="R225" s="535"/>
      <c r="S225" s="145"/>
      <c r="T225" s="145"/>
      <c r="U225" s="145"/>
      <c r="V225" s="143"/>
      <c r="W225" s="145"/>
      <c r="X225" s="145"/>
      <c r="Y225" s="146"/>
      <c r="Z225" s="78"/>
      <c r="AA225" s="21"/>
      <c r="AB225" s="21"/>
      <c r="AC225" s="21"/>
    </row>
    <row r="226" spans="1:29" ht="15.75" customHeight="1">
      <c r="A226" s="547"/>
      <c r="B226" s="409"/>
      <c r="C226" s="432"/>
      <c r="D226" s="433"/>
      <c r="E226" s="459"/>
      <c r="F226" s="433"/>
      <c r="G226" s="719"/>
      <c r="H226" s="459"/>
      <c r="I226" s="433"/>
      <c r="J226" s="732"/>
      <c r="K226" s="459"/>
      <c r="L226" s="433"/>
      <c r="M226" s="719"/>
      <c r="N226" s="459"/>
      <c r="O226" s="433"/>
      <c r="P226" s="114"/>
      <c r="Q226" s="534"/>
      <c r="R226" s="535"/>
      <c r="S226" s="145"/>
      <c r="T226" s="145"/>
      <c r="U226" s="145"/>
      <c r="V226" s="143"/>
      <c r="W226" s="145"/>
      <c r="X226" s="145"/>
      <c r="Y226" s="146"/>
      <c r="Z226" s="78"/>
      <c r="AA226" s="21"/>
      <c r="AB226" s="21"/>
      <c r="AC226" s="21"/>
    </row>
    <row r="227" spans="1:29" ht="15.75" customHeight="1">
      <c r="A227" s="547"/>
      <c r="B227" s="409"/>
      <c r="C227" s="432"/>
      <c r="D227" s="433"/>
      <c r="E227" s="459"/>
      <c r="F227" s="433"/>
      <c r="G227" s="719"/>
      <c r="H227" s="459"/>
      <c r="I227" s="433"/>
      <c r="J227" s="732"/>
      <c r="K227" s="459"/>
      <c r="L227" s="433"/>
      <c r="M227" s="719"/>
      <c r="N227" s="459"/>
      <c r="O227" s="433"/>
      <c r="P227" s="114"/>
      <c r="Q227" s="534"/>
      <c r="R227" s="535"/>
      <c r="S227" s="145"/>
      <c r="T227" s="145"/>
      <c r="U227" s="145"/>
      <c r="V227" s="143"/>
      <c r="W227" s="145"/>
      <c r="X227" s="145"/>
      <c r="Y227" s="146"/>
      <c r="Z227" s="78"/>
      <c r="AA227" s="21"/>
      <c r="AB227" s="21"/>
      <c r="AC227" s="21"/>
    </row>
    <row r="228" spans="1:29" ht="15.75" customHeight="1">
      <c r="A228" s="547"/>
      <c r="B228" s="409"/>
      <c r="C228" s="432"/>
      <c r="D228" s="433"/>
      <c r="E228" s="459"/>
      <c r="F228" s="433"/>
      <c r="G228" s="719"/>
      <c r="H228" s="459"/>
      <c r="I228" s="433"/>
      <c r="J228" s="732"/>
      <c r="K228" s="459"/>
      <c r="L228" s="433"/>
      <c r="M228" s="719"/>
      <c r="N228" s="459"/>
      <c r="O228" s="433"/>
      <c r="P228" s="114"/>
      <c r="Q228" s="534"/>
      <c r="R228" s="535"/>
      <c r="S228" s="145"/>
      <c r="T228" s="145"/>
      <c r="U228" s="145"/>
      <c r="V228" s="143"/>
      <c r="W228" s="145"/>
      <c r="X228" s="145"/>
      <c r="Y228" s="146"/>
      <c r="Z228" s="78"/>
      <c r="AA228" s="21"/>
      <c r="AB228" s="21"/>
      <c r="AC228" s="21"/>
    </row>
    <row r="229" spans="1:29" ht="15.75" customHeight="1">
      <c r="A229" s="547"/>
      <c r="B229" s="409"/>
      <c r="C229" s="432"/>
      <c r="D229" s="433"/>
      <c r="E229" s="459"/>
      <c r="F229" s="433"/>
      <c r="G229" s="719"/>
      <c r="H229" s="459"/>
      <c r="I229" s="433"/>
      <c r="J229" s="732"/>
      <c r="K229" s="459"/>
      <c r="L229" s="433"/>
      <c r="M229" s="719"/>
      <c r="N229" s="459"/>
      <c r="O229" s="433"/>
      <c r="P229" s="114"/>
      <c r="Q229" s="534"/>
      <c r="R229" s="535"/>
      <c r="S229" s="145"/>
      <c r="T229" s="145"/>
      <c r="U229" s="145"/>
      <c r="V229" s="143"/>
      <c r="W229" s="145"/>
      <c r="X229" s="145"/>
      <c r="Y229" s="146"/>
      <c r="Z229" s="78"/>
      <c r="AA229" s="21"/>
      <c r="AB229" s="21"/>
      <c r="AC229" s="21"/>
    </row>
    <row r="230" spans="1:29" ht="15.75" customHeight="1">
      <c r="A230" s="547"/>
      <c r="B230" s="409"/>
      <c r="C230" s="432"/>
      <c r="D230" s="433"/>
      <c r="E230" s="459"/>
      <c r="F230" s="433"/>
      <c r="G230" s="719"/>
      <c r="H230" s="459"/>
      <c r="I230" s="433"/>
      <c r="J230" s="732"/>
      <c r="K230" s="459"/>
      <c r="L230" s="433"/>
      <c r="M230" s="719"/>
      <c r="N230" s="459"/>
      <c r="O230" s="433"/>
      <c r="P230" s="114"/>
      <c r="Q230" s="534"/>
      <c r="R230" s="535"/>
      <c r="S230" s="145"/>
      <c r="T230" s="145"/>
      <c r="U230" s="145"/>
      <c r="V230" s="143"/>
      <c r="W230" s="145"/>
      <c r="X230" s="145"/>
      <c r="Y230" s="146"/>
      <c r="Z230" s="78"/>
      <c r="AA230" s="21"/>
      <c r="AB230" s="21"/>
      <c r="AC230" s="21"/>
    </row>
    <row r="231" spans="1:29" ht="15.75" customHeight="1">
      <c r="A231" s="547"/>
      <c r="B231" s="409"/>
      <c r="C231" s="432"/>
      <c r="D231" s="433"/>
      <c r="E231" s="459"/>
      <c r="F231" s="433"/>
      <c r="G231" s="719"/>
      <c r="H231" s="459"/>
      <c r="I231" s="433"/>
      <c r="J231" s="732"/>
      <c r="K231" s="459"/>
      <c r="L231" s="433"/>
      <c r="M231" s="719"/>
      <c r="N231" s="459"/>
      <c r="O231" s="433"/>
      <c r="P231" s="114"/>
      <c r="Q231" s="534"/>
      <c r="R231" s="535"/>
      <c r="S231" s="145"/>
      <c r="T231" s="145"/>
      <c r="U231" s="145"/>
      <c r="V231" s="143"/>
      <c r="W231" s="145"/>
      <c r="X231" s="145"/>
      <c r="Y231" s="146"/>
      <c r="Z231" s="78"/>
      <c r="AA231" s="21"/>
      <c r="AB231" s="21"/>
      <c r="AC231" s="21"/>
    </row>
    <row r="232" spans="1:29" ht="15.75" customHeight="1">
      <c r="A232" s="547"/>
      <c r="B232" s="409"/>
      <c r="C232" s="432"/>
      <c r="D232" s="433"/>
      <c r="E232" s="459"/>
      <c r="F232" s="433"/>
      <c r="G232" s="719"/>
      <c r="H232" s="459"/>
      <c r="I232" s="433"/>
      <c r="J232" s="732"/>
      <c r="K232" s="459"/>
      <c r="L232" s="433"/>
      <c r="M232" s="719"/>
      <c r="N232" s="459"/>
      <c r="O232" s="433"/>
      <c r="P232" s="114"/>
      <c r="Q232" s="534"/>
      <c r="R232" s="535"/>
      <c r="S232" s="145"/>
      <c r="T232" s="145"/>
      <c r="U232" s="145"/>
      <c r="V232" s="143"/>
      <c r="W232" s="145"/>
      <c r="X232" s="145"/>
      <c r="Y232" s="146"/>
      <c r="Z232" s="78"/>
      <c r="AA232" s="21"/>
      <c r="AB232" s="21"/>
      <c r="AC232" s="21"/>
    </row>
    <row r="233" spans="1:29" ht="15.75" customHeight="1">
      <c r="A233" s="547"/>
      <c r="B233" s="409"/>
      <c r="C233" s="432"/>
      <c r="D233" s="433"/>
      <c r="E233" s="459"/>
      <c r="F233" s="433"/>
      <c r="G233" s="719"/>
      <c r="H233" s="459"/>
      <c r="I233" s="433"/>
      <c r="J233" s="732"/>
      <c r="K233" s="459"/>
      <c r="L233" s="433"/>
      <c r="M233" s="719"/>
      <c r="N233" s="459"/>
      <c r="O233" s="433"/>
      <c r="P233" s="114"/>
      <c r="Q233" s="534"/>
      <c r="R233" s="535"/>
      <c r="S233" s="145"/>
      <c r="T233" s="145"/>
      <c r="U233" s="145"/>
      <c r="V233" s="143"/>
      <c r="W233" s="145"/>
      <c r="X233" s="145"/>
      <c r="Y233" s="146"/>
      <c r="Z233" s="78"/>
      <c r="AA233" s="21"/>
      <c r="AB233" s="21"/>
      <c r="AC233" s="21"/>
    </row>
    <row r="234" spans="1:29" ht="15.75" customHeight="1">
      <c r="A234" s="547"/>
      <c r="B234" s="409"/>
      <c r="C234" s="432"/>
      <c r="D234" s="433"/>
      <c r="E234" s="459"/>
      <c r="F234" s="433"/>
      <c r="G234" s="719"/>
      <c r="H234" s="459"/>
      <c r="I234" s="433"/>
      <c r="J234" s="732"/>
      <c r="K234" s="459"/>
      <c r="L234" s="433"/>
      <c r="M234" s="719"/>
      <c r="N234" s="459"/>
      <c r="O234" s="433"/>
      <c r="P234" s="114"/>
      <c r="Q234" s="534"/>
      <c r="R234" s="535"/>
      <c r="S234" s="145"/>
      <c r="T234" s="145"/>
      <c r="U234" s="145"/>
      <c r="V234" s="143"/>
      <c r="W234" s="145"/>
      <c r="X234" s="145"/>
      <c r="Y234" s="146"/>
      <c r="Z234" s="78"/>
      <c r="AA234" s="21"/>
      <c r="AB234" s="21"/>
      <c r="AC234" s="21"/>
    </row>
    <row r="235" spans="1:29" ht="15.75" customHeight="1">
      <c r="A235" s="547"/>
      <c r="B235" s="409"/>
      <c r="C235" s="432"/>
      <c r="D235" s="433"/>
      <c r="E235" s="459"/>
      <c r="F235" s="433"/>
      <c r="G235" s="719"/>
      <c r="H235" s="459"/>
      <c r="I235" s="433"/>
      <c r="J235" s="732"/>
      <c r="K235" s="459"/>
      <c r="L235" s="433"/>
      <c r="M235" s="719"/>
      <c r="N235" s="459"/>
      <c r="O235" s="433"/>
      <c r="P235" s="114"/>
      <c r="Q235" s="534"/>
      <c r="R235" s="535"/>
      <c r="S235" s="145"/>
      <c r="T235" s="145"/>
      <c r="U235" s="145"/>
      <c r="V235" s="143"/>
      <c r="W235" s="145"/>
      <c r="X235" s="145"/>
      <c r="Y235" s="146"/>
      <c r="Z235" s="78"/>
      <c r="AA235" s="21"/>
      <c r="AB235" s="21"/>
      <c r="AC235" s="21"/>
    </row>
    <row r="236" spans="1:29" ht="15.75" customHeight="1">
      <c r="A236" s="547"/>
      <c r="B236" s="409"/>
      <c r="C236" s="432"/>
      <c r="D236" s="433"/>
      <c r="E236" s="459"/>
      <c r="F236" s="433"/>
      <c r="G236" s="719"/>
      <c r="H236" s="459"/>
      <c r="I236" s="433"/>
      <c r="J236" s="732"/>
      <c r="K236" s="459"/>
      <c r="L236" s="433"/>
      <c r="M236" s="719"/>
      <c r="N236" s="459"/>
      <c r="O236" s="433"/>
      <c r="P236" s="114"/>
      <c r="Q236" s="534"/>
      <c r="R236" s="535"/>
      <c r="S236" s="145"/>
      <c r="T236" s="145"/>
      <c r="U236" s="145"/>
      <c r="V236" s="143"/>
      <c r="W236" s="145"/>
      <c r="X236" s="145"/>
      <c r="Y236" s="146"/>
      <c r="Z236" s="78"/>
      <c r="AA236" s="21"/>
      <c r="AB236" s="21"/>
      <c r="AC236" s="21"/>
    </row>
    <row r="237" spans="1:29" ht="15.75" customHeight="1">
      <c r="A237" s="547"/>
      <c r="B237" s="409"/>
      <c r="C237" s="432"/>
      <c r="D237" s="433"/>
      <c r="E237" s="459"/>
      <c r="F237" s="433"/>
      <c r="G237" s="719"/>
      <c r="H237" s="459"/>
      <c r="I237" s="433"/>
      <c r="J237" s="732"/>
      <c r="K237" s="459"/>
      <c r="L237" s="433"/>
      <c r="M237" s="719"/>
      <c r="N237" s="459"/>
      <c r="O237" s="433"/>
      <c r="P237" s="114"/>
      <c r="Q237" s="534"/>
      <c r="R237" s="535"/>
      <c r="S237" s="145"/>
      <c r="T237" s="145"/>
      <c r="U237" s="145"/>
      <c r="V237" s="143"/>
      <c r="W237" s="145"/>
      <c r="X237" s="145"/>
      <c r="Y237" s="146"/>
      <c r="Z237" s="78"/>
      <c r="AA237" s="21"/>
      <c r="AB237" s="21"/>
      <c r="AC237" s="21"/>
    </row>
    <row r="238" spans="1:29" ht="15.75" customHeight="1">
      <c r="A238" s="547"/>
      <c r="B238" s="409"/>
      <c r="C238" s="432"/>
      <c r="D238" s="433"/>
      <c r="E238" s="459"/>
      <c r="F238" s="433"/>
      <c r="G238" s="719"/>
      <c r="H238" s="459"/>
      <c r="I238" s="433"/>
      <c r="J238" s="732"/>
      <c r="K238" s="459"/>
      <c r="L238" s="433"/>
      <c r="M238" s="719"/>
      <c r="N238" s="459"/>
      <c r="O238" s="433"/>
      <c r="P238" s="114"/>
      <c r="Q238" s="534"/>
      <c r="R238" s="535"/>
      <c r="S238" s="145"/>
      <c r="T238" s="145"/>
      <c r="U238" s="145"/>
      <c r="V238" s="143"/>
      <c r="W238" s="145"/>
      <c r="X238" s="145"/>
      <c r="Y238" s="146"/>
      <c r="Z238" s="78"/>
      <c r="AA238" s="21"/>
      <c r="AB238" s="21"/>
      <c r="AC238" s="21"/>
    </row>
    <row r="239" spans="1:29" ht="15.75" customHeight="1">
      <c r="A239" s="547"/>
      <c r="B239" s="409"/>
      <c r="C239" s="432"/>
      <c r="D239" s="433"/>
      <c r="E239" s="459"/>
      <c r="F239" s="433"/>
      <c r="G239" s="719"/>
      <c r="H239" s="459"/>
      <c r="I239" s="433"/>
      <c r="J239" s="732"/>
      <c r="K239" s="459"/>
      <c r="L239" s="433"/>
      <c r="M239" s="719"/>
      <c r="N239" s="459"/>
      <c r="O239" s="433"/>
      <c r="P239" s="114"/>
      <c r="Q239" s="534"/>
      <c r="R239" s="535"/>
      <c r="S239" s="145"/>
      <c r="T239" s="145"/>
      <c r="U239" s="145"/>
      <c r="V239" s="143"/>
      <c r="W239" s="145"/>
      <c r="X239" s="145"/>
      <c r="Y239" s="146"/>
      <c r="Z239" s="78"/>
      <c r="AA239" s="21"/>
      <c r="AB239" s="21"/>
      <c r="AC239" s="21"/>
    </row>
    <row r="240" spans="1:29" ht="15.75" customHeight="1">
      <c r="A240" s="547"/>
      <c r="B240" s="409"/>
      <c r="C240" s="432"/>
      <c r="D240" s="433"/>
      <c r="E240" s="459"/>
      <c r="F240" s="433"/>
      <c r="G240" s="719"/>
      <c r="H240" s="459"/>
      <c r="I240" s="433"/>
      <c r="J240" s="732"/>
      <c r="K240" s="459"/>
      <c r="L240" s="433"/>
      <c r="M240" s="719"/>
      <c r="N240" s="459"/>
      <c r="O240" s="433"/>
      <c r="P240" s="114"/>
      <c r="Q240" s="534"/>
      <c r="R240" s="535"/>
      <c r="S240" s="145"/>
      <c r="T240" s="145"/>
      <c r="U240" s="145"/>
      <c r="V240" s="143"/>
      <c r="W240" s="145"/>
      <c r="X240" s="145"/>
      <c r="Y240" s="146"/>
      <c r="Z240" s="78"/>
      <c r="AA240" s="21"/>
      <c r="AB240" s="21"/>
      <c r="AC240" s="21"/>
    </row>
    <row r="241" spans="1:29" ht="15.75" customHeight="1">
      <c r="A241" s="547"/>
      <c r="B241" s="409"/>
      <c r="C241" s="432"/>
      <c r="D241" s="433"/>
      <c r="E241" s="459"/>
      <c r="F241" s="433"/>
      <c r="G241" s="719"/>
      <c r="H241" s="459"/>
      <c r="I241" s="433"/>
      <c r="J241" s="732"/>
      <c r="K241" s="459"/>
      <c r="L241" s="433"/>
      <c r="M241" s="719"/>
      <c r="N241" s="459"/>
      <c r="O241" s="433"/>
      <c r="P241" s="114"/>
      <c r="Q241" s="534"/>
      <c r="R241" s="535"/>
      <c r="S241" s="145"/>
      <c r="T241" s="145"/>
      <c r="U241" s="145"/>
      <c r="V241" s="143"/>
      <c r="W241" s="145"/>
      <c r="X241" s="145"/>
      <c r="Y241" s="146"/>
      <c r="Z241" s="78"/>
      <c r="AA241" s="21"/>
      <c r="AB241" s="21"/>
      <c r="AC241" s="21"/>
    </row>
    <row r="242" spans="1:29" ht="15.75" customHeight="1">
      <c r="A242" s="547"/>
      <c r="B242" s="409"/>
      <c r="C242" s="432"/>
      <c r="D242" s="433"/>
      <c r="E242" s="459"/>
      <c r="F242" s="433"/>
      <c r="G242" s="719"/>
      <c r="H242" s="459"/>
      <c r="I242" s="433"/>
      <c r="J242" s="732"/>
      <c r="K242" s="459"/>
      <c r="L242" s="433"/>
      <c r="M242" s="719"/>
      <c r="N242" s="459"/>
      <c r="O242" s="433"/>
      <c r="P242" s="114"/>
      <c r="Q242" s="534"/>
      <c r="R242" s="535"/>
      <c r="S242" s="145"/>
      <c r="T242" s="145"/>
      <c r="U242" s="145"/>
      <c r="V242" s="143"/>
      <c r="W242" s="145"/>
      <c r="X242" s="145"/>
      <c r="Y242" s="146"/>
      <c r="Z242" s="78"/>
      <c r="AA242" s="21"/>
      <c r="AB242" s="21"/>
      <c r="AC242" s="21"/>
    </row>
    <row r="243" spans="1:29" ht="15.75" customHeight="1">
      <c r="A243" s="547"/>
      <c r="B243" s="409"/>
      <c r="C243" s="432"/>
      <c r="D243" s="433"/>
      <c r="E243" s="459"/>
      <c r="F243" s="433"/>
      <c r="G243" s="719"/>
      <c r="H243" s="459"/>
      <c r="I243" s="433"/>
      <c r="J243" s="732"/>
      <c r="K243" s="459"/>
      <c r="L243" s="433"/>
      <c r="M243" s="719"/>
      <c r="N243" s="459"/>
      <c r="O243" s="433"/>
      <c r="P243" s="114"/>
      <c r="Q243" s="534"/>
      <c r="R243" s="535"/>
      <c r="S243" s="145"/>
      <c r="T243" s="145"/>
      <c r="U243" s="145"/>
      <c r="V243" s="143"/>
      <c r="W243" s="145"/>
      <c r="X243" s="145"/>
      <c r="Y243" s="146"/>
      <c r="Z243" s="78"/>
      <c r="AA243" s="21"/>
      <c r="AB243" s="21"/>
      <c r="AC243" s="21"/>
    </row>
    <row r="244" spans="1:29" ht="15.75" customHeight="1">
      <c r="A244" s="547"/>
      <c r="B244" s="409"/>
      <c r="C244" s="432"/>
      <c r="D244" s="433"/>
      <c r="E244" s="459"/>
      <c r="F244" s="433"/>
      <c r="G244" s="719"/>
      <c r="H244" s="459"/>
      <c r="I244" s="433"/>
      <c r="J244" s="732"/>
      <c r="K244" s="459"/>
      <c r="L244" s="433"/>
      <c r="M244" s="719"/>
      <c r="N244" s="459"/>
      <c r="O244" s="433"/>
      <c r="P244" s="114"/>
      <c r="Q244" s="534"/>
      <c r="R244" s="535"/>
      <c r="S244" s="145"/>
      <c r="T244" s="145"/>
      <c r="U244" s="145"/>
      <c r="V244" s="143"/>
      <c r="W244" s="145"/>
      <c r="X244" s="145"/>
      <c r="Y244" s="146"/>
      <c r="Z244" s="79"/>
      <c r="AA244" s="21"/>
      <c r="AB244" s="21"/>
      <c r="AC244" s="21"/>
    </row>
    <row r="245" spans="1:29" ht="15.75" customHeight="1">
      <c r="A245" s="547"/>
      <c r="B245" s="409"/>
      <c r="C245" s="432"/>
      <c r="D245" s="433"/>
      <c r="E245" s="459"/>
      <c r="F245" s="433"/>
      <c r="G245" s="719"/>
      <c r="H245" s="459"/>
      <c r="I245" s="433"/>
      <c r="J245" s="732"/>
      <c r="K245" s="459"/>
      <c r="L245" s="433"/>
      <c r="M245" s="719"/>
      <c r="N245" s="459"/>
      <c r="O245" s="433"/>
      <c r="P245" s="114"/>
      <c r="Q245" s="534"/>
      <c r="R245" s="535"/>
      <c r="S245" s="145"/>
      <c r="T245" s="145"/>
      <c r="U245" s="145"/>
      <c r="V245" s="143"/>
      <c r="W245" s="145"/>
      <c r="X245" s="145"/>
      <c r="Y245" s="146"/>
      <c r="Z245" s="79"/>
      <c r="AA245" s="21"/>
      <c r="AB245" s="21"/>
      <c r="AC245" s="21"/>
    </row>
    <row r="246" spans="1:29" ht="15.75" customHeight="1">
      <c r="A246" s="547"/>
      <c r="B246" s="409"/>
      <c r="C246" s="432"/>
      <c r="D246" s="433"/>
      <c r="E246" s="459"/>
      <c r="F246" s="433"/>
      <c r="G246" s="719"/>
      <c r="H246" s="459"/>
      <c r="I246" s="433"/>
      <c r="J246" s="732"/>
      <c r="K246" s="459"/>
      <c r="L246" s="433"/>
      <c r="M246" s="719"/>
      <c r="N246" s="459"/>
      <c r="O246" s="433"/>
      <c r="P246" s="114"/>
      <c r="Q246" s="534"/>
      <c r="R246" s="535"/>
      <c r="S246" s="145"/>
      <c r="T246" s="145"/>
      <c r="U246" s="145"/>
      <c r="V246" s="143"/>
      <c r="W246" s="145"/>
      <c r="X246" s="145"/>
      <c r="Y246" s="146"/>
      <c r="Z246" s="79"/>
      <c r="AA246" s="21"/>
      <c r="AB246" s="21"/>
      <c r="AC246" s="21"/>
    </row>
    <row r="247" spans="1:29" ht="15.75" customHeight="1">
      <c r="A247" s="547"/>
      <c r="B247" s="409"/>
      <c r="C247" s="432"/>
      <c r="D247" s="433"/>
      <c r="E247" s="459"/>
      <c r="F247" s="433"/>
      <c r="G247" s="719"/>
      <c r="H247" s="459"/>
      <c r="I247" s="433"/>
      <c r="J247" s="732"/>
      <c r="K247" s="459"/>
      <c r="L247" s="433"/>
      <c r="M247" s="719"/>
      <c r="N247" s="459"/>
      <c r="O247" s="433"/>
      <c r="P247" s="115"/>
      <c r="Q247" s="534"/>
      <c r="R247" s="535"/>
      <c r="S247" s="145"/>
      <c r="T247" s="145"/>
      <c r="U247" s="145"/>
      <c r="V247" s="143"/>
      <c r="W247" s="145"/>
      <c r="X247" s="145"/>
      <c r="Y247" s="146"/>
      <c r="Z247" s="79"/>
      <c r="AA247" s="21"/>
      <c r="AB247" s="21"/>
      <c r="AC247" s="21"/>
    </row>
    <row r="248" spans="1:29" ht="15.75" customHeight="1">
      <c r="A248" s="547"/>
      <c r="B248" s="409"/>
      <c r="C248" s="432"/>
      <c r="D248" s="433"/>
      <c r="E248" s="459"/>
      <c r="F248" s="433"/>
      <c r="G248" s="719"/>
      <c r="H248" s="459"/>
      <c r="I248" s="433"/>
      <c r="J248" s="732"/>
      <c r="K248" s="459"/>
      <c r="L248" s="433"/>
      <c r="M248" s="719"/>
      <c r="N248" s="459"/>
      <c r="O248" s="433"/>
      <c r="P248" s="115"/>
      <c r="Q248" s="534"/>
      <c r="R248" s="535"/>
      <c r="S248" s="145"/>
      <c r="T248" s="145"/>
      <c r="U248" s="145"/>
      <c r="V248" s="143"/>
      <c r="W248" s="145"/>
      <c r="X248" s="145"/>
      <c r="Y248" s="146"/>
      <c r="Z248" s="79"/>
      <c r="AA248" s="21"/>
      <c r="AB248" s="21"/>
      <c r="AC248" s="21"/>
    </row>
    <row r="249" spans="1:29" ht="15.75" customHeight="1">
      <c r="A249" s="547"/>
      <c r="B249" s="409"/>
      <c r="C249" s="432"/>
      <c r="D249" s="433"/>
      <c r="E249" s="459"/>
      <c r="F249" s="433"/>
      <c r="G249" s="719"/>
      <c r="H249" s="459"/>
      <c r="I249" s="433"/>
      <c r="J249" s="732"/>
      <c r="K249" s="459"/>
      <c r="L249" s="433"/>
      <c r="M249" s="719"/>
      <c r="N249" s="459"/>
      <c r="O249" s="433"/>
      <c r="P249" s="115"/>
      <c r="Q249" s="534"/>
      <c r="R249" s="535"/>
      <c r="S249" s="145"/>
      <c r="T249" s="145"/>
      <c r="U249" s="145"/>
      <c r="V249" s="143"/>
      <c r="W249" s="145"/>
      <c r="X249" s="145"/>
      <c r="Y249" s="146"/>
      <c r="Z249" s="79"/>
      <c r="AA249" s="21"/>
      <c r="AB249" s="21"/>
      <c r="AC249" s="21"/>
    </row>
    <row r="250" spans="1:29" ht="15.75" customHeight="1">
      <c r="A250" s="547"/>
      <c r="B250" s="409"/>
      <c r="C250" s="432"/>
      <c r="D250" s="433"/>
      <c r="E250" s="459"/>
      <c r="F250" s="433"/>
      <c r="G250" s="719"/>
      <c r="H250" s="459"/>
      <c r="I250" s="433"/>
      <c r="J250" s="732"/>
      <c r="K250" s="459"/>
      <c r="L250" s="433"/>
      <c r="M250" s="719"/>
      <c r="N250" s="459"/>
      <c r="O250" s="433"/>
      <c r="P250" s="115"/>
      <c r="Q250" s="534"/>
      <c r="R250" s="535"/>
      <c r="S250" s="145"/>
      <c r="T250" s="145"/>
      <c r="U250" s="145"/>
      <c r="V250" s="143"/>
      <c r="W250" s="145"/>
      <c r="X250" s="145"/>
      <c r="Y250" s="146"/>
      <c r="Z250" s="79"/>
      <c r="AA250" s="21"/>
      <c r="AB250" s="21"/>
      <c r="AC250" s="21"/>
    </row>
    <row r="251" spans="1:29" ht="15.75" customHeight="1">
      <c r="A251" s="547"/>
      <c r="B251" s="409"/>
      <c r="C251" s="432"/>
      <c r="D251" s="433"/>
      <c r="E251" s="459"/>
      <c r="F251" s="433"/>
      <c r="G251" s="719"/>
      <c r="H251" s="459"/>
      <c r="I251" s="433"/>
      <c r="J251" s="732"/>
      <c r="K251" s="459"/>
      <c r="L251" s="433"/>
      <c r="M251" s="719"/>
      <c r="N251" s="459"/>
      <c r="O251" s="433"/>
      <c r="P251" s="115"/>
      <c r="Q251" s="534"/>
      <c r="R251" s="535"/>
      <c r="S251" s="145"/>
      <c r="T251" s="145"/>
      <c r="U251" s="145"/>
      <c r="V251" s="143"/>
      <c r="W251" s="145"/>
      <c r="X251" s="145"/>
      <c r="Y251" s="146"/>
      <c r="Z251" s="79"/>
      <c r="AA251" s="21"/>
      <c r="AB251" s="21"/>
      <c r="AC251" s="21"/>
    </row>
    <row r="252" spans="1:29" ht="15.75" customHeight="1">
      <c r="A252" s="547"/>
      <c r="B252" s="409"/>
      <c r="C252" s="432"/>
      <c r="D252" s="433"/>
      <c r="E252" s="459"/>
      <c r="F252" s="433"/>
      <c r="G252" s="719"/>
      <c r="H252" s="459"/>
      <c r="I252" s="433"/>
      <c r="J252" s="732"/>
      <c r="K252" s="459"/>
      <c r="L252" s="433"/>
      <c r="M252" s="719"/>
      <c r="N252" s="459"/>
      <c r="O252" s="433"/>
      <c r="P252" s="115"/>
      <c r="Q252" s="534"/>
      <c r="R252" s="535"/>
      <c r="S252" s="145"/>
      <c r="T252" s="145"/>
      <c r="U252" s="145"/>
      <c r="V252" s="143"/>
      <c r="W252" s="145"/>
      <c r="X252" s="145"/>
      <c r="Y252" s="146"/>
      <c r="Z252" s="79"/>
      <c r="AA252" s="21"/>
      <c r="AB252" s="21"/>
      <c r="AC252" s="21"/>
    </row>
    <row r="253" spans="1:29" ht="15.75" customHeight="1">
      <c r="A253" s="547"/>
      <c r="B253" s="409"/>
      <c r="C253" s="432"/>
      <c r="D253" s="433"/>
      <c r="E253" s="459"/>
      <c r="F253" s="433"/>
      <c r="G253" s="719"/>
      <c r="H253" s="459"/>
      <c r="I253" s="433"/>
      <c r="J253" s="732"/>
      <c r="K253" s="459"/>
      <c r="L253" s="433"/>
      <c r="M253" s="719"/>
      <c r="N253" s="459"/>
      <c r="O253" s="433"/>
      <c r="P253" s="115"/>
      <c r="Q253" s="534"/>
      <c r="R253" s="535"/>
      <c r="S253" s="145"/>
      <c r="T253" s="145"/>
      <c r="U253" s="145"/>
      <c r="V253" s="143"/>
      <c r="W253" s="145"/>
      <c r="X253" s="145"/>
      <c r="Y253" s="146"/>
      <c r="Z253" s="79"/>
      <c r="AA253" s="21"/>
      <c r="AB253" s="21"/>
      <c r="AC253" s="21"/>
    </row>
    <row r="254" spans="1:29" ht="15.75" customHeight="1">
      <c r="A254" s="547"/>
      <c r="B254" s="409"/>
      <c r="C254" s="432"/>
      <c r="D254" s="433"/>
      <c r="E254" s="459"/>
      <c r="F254" s="433"/>
      <c r="G254" s="719"/>
      <c r="H254" s="459"/>
      <c r="I254" s="433"/>
      <c r="J254" s="732"/>
      <c r="K254" s="459"/>
      <c r="L254" s="433"/>
      <c r="M254" s="719"/>
      <c r="N254" s="459"/>
      <c r="O254" s="433"/>
      <c r="P254" s="115"/>
      <c r="Q254" s="534"/>
      <c r="R254" s="535"/>
      <c r="S254" s="145"/>
      <c r="T254" s="145"/>
      <c r="U254" s="145"/>
      <c r="V254" s="143"/>
      <c r="W254" s="145"/>
      <c r="X254" s="145"/>
      <c r="Y254" s="146"/>
      <c r="Z254" s="79"/>
      <c r="AA254" s="21"/>
      <c r="AB254" s="21"/>
      <c r="AC254" s="21"/>
    </row>
    <row r="255" spans="1:29" ht="15.75" customHeight="1">
      <c r="A255" s="547"/>
      <c r="B255" s="409"/>
      <c r="C255" s="432"/>
      <c r="D255" s="433"/>
      <c r="E255" s="459"/>
      <c r="F255" s="433"/>
      <c r="G255" s="719"/>
      <c r="H255" s="459"/>
      <c r="I255" s="433"/>
      <c r="J255" s="732"/>
      <c r="K255" s="459"/>
      <c r="L255" s="433"/>
      <c r="M255" s="719"/>
      <c r="N255" s="459"/>
      <c r="O255" s="433"/>
      <c r="P255" s="115"/>
      <c r="Q255" s="534"/>
      <c r="R255" s="535"/>
      <c r="S255" s="145"/>
      <c r="T255" s="145"/>
      <c r="U255" s="145"/>
      <c r="V255" s="143"/>
      <c r="W255" s="145"/>
      <c r="X255" s="145"/>
      <c r="Y255" s="146"/>
      <c r="Z255" s="79"/>
      <c r="AA255" s="21"/>
      <c r="AB255" s="21"/>
      <c r="AC255" s="21"/>
    </row>
    <row r="256" spans="1:29" ht="15.75" customHeight="1">
      <c r="A256" s="547"/>
      <c r="B256" s="409"/>
      <c r="C256" s="432"/>
      <c r="D256" s="433"/>
      <c r="E256" s="459"/>
      <c r="F256" s="433"/>
      <c r="G256" s="719"/>
      <c r="H256" s="459"/>
      <c r="I256" s="433"/>
      <c r="J256" s="732"/>
      <c r="K256" s="459"/>
      <c r="L256" s="433"/>
      <c r="M256" s="719"/>
      <c r="N256" s="459"/>
      <c r="O256" s="433"/>
      <c r="P256" s="115"/>
      <c r="Q256" s="534"/>
      <c r="R256" s="535"/>
      <c r="S256" s="145"/>
      <c r="T256" s="145"/>
      <c r="U256" s="145"/>
      <c r="V256" s="143"/>
      <c r="W256" s="145"/>
      <c r="X256" s="145"/>
      <c r="Y256" s="146"/>
      <c r="Z256" s="79"/>
      <c r="AA256" s="21"/>
      <c r="AB256" s="21"/>
      <c r="AC256" s="21"/>
    </row>
    <row r="257" spans="1:29" ht="15.75" customHeight="1">
      <c r="A257" s="547"/>
      <c r="B257" s="409"/>
      <c r="C257" s="432"/>
      <c r="D257" s="433"/>
      <c r="E257" s="459"/>
      <c r="F257" s="433"/>
      <c r="G257" s="719"/>
      <c r="H257" s="459"/>
      <c r="I257" s="433"/>
      <c r="J257" s="732"/>
      <c r="K257" s="459"/>
      <c r="L257" s="433"/>
      <c r="M257" s="719"/>
      <c r="N257" s="459"/>
      <c r="O257" s="433"/>
      <c r="P257" s="115"/>
      <c r="Q257" s="534"/>
      <c r="R257" s="535"/>
      <c r="S257" s="145"/>
      <c r="T257" s="145"/>
      <c r="U257" s="145"/>
      <c r="V257" s="143"/>
      <c r="W257" s="145"/>
      <c r="X257" s="145"/>
      <c r="Y257" s="146"/>
      <c r="Z257" s="79"/>
      <c r="AA257" s="21"/>
      <c r="AB257" s="21"/>
      <c r="AC257" s="21"/>
    </row>
    <row r="258" spans="1:29" ht="15.75" customHeight="1">
      <c r="A258" s="547"/>
      <c r="B258" s="409"/>
      <c r="C258" s="432"/>
      <c r="D258" s="433"/>
      <c r="E258" s="459"/>
      <c r="F258" s="433"/>
      <c r="G258" s="719"/>
      <c r="H258" s="459"/>
      <c r="I258" s="433"/>
      <c r="J258" s="732"/>
      <c r="K258" s="459"/>
      <c r="L258" s="433"/>
      <c r="M258" s="719"/>
      <c r="N258" s="459"/>
      <c r="O258" s="433"/>
      <c r="P258" s="115"/>
      <c r="Q258" s="534"/>
      <c r="R258" s="535"/>
      <c r="S258" s="145"/>
      <c r="T258" s="145"/>
      <c r="U258" s="145"/>
      <c r="V258" s="143"/>
      <c r="W258" s="145"/>
      <c r="X258" s="145"/>
      <c r="Y258" s="146"/>
      <c r="Z258" s="79"/>
      <c r="AA258" s="21"/>
      <c r="AB258" s="21"/>
      <c r="AC258" s="21"/>
    </row>
    <row r="259" spans="1:29" ht="15.75" customHeight="1">
      <c r="A259" s="547"/>
      <c r="B259" s="409"/>
      <c r="C259" s="432"/>
      <c r="D259" s="433"/>
      <c r="E259" s="459"/>
      <c r="F259" s="433"/>
      <c r="G259" s="719"/>
      <c r="H259" s="459"/>
      <c r="I259" s="433"/>
      <c r="J259" s="732"/>
      <c r="K259" s="459"/>
      <c r="L259" s="433"/>
      <c r="M259" s="719"/>
      <c r="N259" s="459"/>
      <c r="O259" s="433"/>
      <c r="P259" s="115"/>
      <c r="Q259" s="534"/>
      <c r="R259" s="535"/>
      <c r="S259" s="145"/>
      <c r="T259" s="145"/>
      <c r="U259" s="145"/>
      <c r="V259" s="143"/>
      <c r="W259" s="145"/>
      <c r="X259" s="145"/>
      <c r="Y259" s="146"/>
      <c r="Z259" s="79"/>
      <c r="AA259" s="21"/>
      <c r="AB259" s="21"/>
      <c r="AC259" s="21"/>
    </row>
    <row r="260" spans="1:29" ht="15.75" customHeight="1">
      <c r="A260" s="547"/>
      <c r="B260" s="409"/>
      <c r="C260" s="432"/>
      <c r="D260" s="433"/>
      <c r="E260" s="459"/>
      <c r="F260" s="433"/>
      <c r="G260" s="719"/>
      <c r="H260" s="459"/>
      <c r="I260" s="433"/>
      <c r="J260" s="732"/>
      <c r="K260" s="459"/>
      <c r="L260" s="433"/>
      <c r="M260" s="719"/>
      <c r="N260" s="459"/>
      <c r="O260" s="433"/>
      <c r="P260" s="115"/>
      <c r="Q260" s="534"/>
      <c r="R260" s="535"/>
      <c r="S260" s="145"/>
      <c r="T260" s="145"/>
      <c r="U260" s="145"/>
      <c r="V260" s="143"/>
      <c r="W260" s="145"/>
      <c r="X260" s="145"/>
      <c r="Y260" s="146"/>
      <c r="Z260" s="79"/>
      <c r="AA260" s="21"/>
      <c r="AB260" s="21"/>
      <c r="AC260" s="21"/>
    </row>
    <row r="261" spans="1:29" ht="15.75" customHeight="1">
      <c r="A261" s="547"/>
      <c r="B261" s="409"/>
      <c r="C261" s="432"/>
      <c r="D261" s="433"/>
      <c r="E261" s="459"/>
      <c r="F261" s="433"/>
      <c r="G261" s="719"/>
      <c r="H261" s="459"/>
      <c r="I261" s="433"/>
      <c r="J261" s="732"/>
      <c r="K261" s="459"/>
      <c r="L261" s="433"/>
      <c r="M261" s="719"/>
      <c r="N261" s="459"/>
      <c r="O261" s="433"/>
      <c r="P261" s="115"/>
      <c r="Q261" s="534"/>
      <c r="R261" s="535"/>
      <c r="S261" s="145"/>
      <c r="T261" s="145"/>
      <c r="U261" s="145"/>
      <c r="V261" s="143"/>
      <c r="W261" s="145"/>
      <c r="X261" s="145"/>
      <c r="Y261" s="146"/>
      <c r="Z261" s="79"/>
      <c r="AA261" s="21"/>
      <c r="AB261" s="21"/>
      <c r="AC261" s="21"/>
    </row>
    <row r="262" spans="1:29" ht="15.75" customHeight="1">
      <c r="A262" s="547"/>
      <c r="B262" s="409"/>
      <c r="C262" s="432"/>
      <c r="D262" s="433"/>
      <c r="E262" s="459"/>
      <c r="F262" s="433"/>
      <c r="G262" s="719"/>
      <c r="H262" s="459"/>
      <c r="I262" s="433"/>
      <c r="J262" s="732"/>
      <c r="K262" s="459"/>
      <c r="L262" s="433"/>
      <c r="M262" s="719"/>
      <c r="N262" s="459"/>
      <c r="O262" s="433"/>
      <c r="P262" s="115"/>
      <c r="Q262" s="534"/>
      <c r="R262" s="535"/>
      <c r="S262" s="145"/>
      <c r="T262" s="145"/>
      <c r="U262" s="145"/>
      <c r="V262" s="143"/>
      <c r="W262" s="145"/>
      <c r="X262" s="145"/>
      <c r="Y262" s="146"/>
      <c r="Z262" s="79"/>
      <c r="AA262" s="21"/>
      <c r="AB262" s="21"/>
      <c r="AC262" s="21"/>
    </row>
    <row r="263" spans="1:29" ht="15.75" customHeight="1">
      <c r="A263" s="547"/>
      <c r="B263" s="409"/>
      <c r="C263" s="432"/>
      <c r="D263" s="433"/>
      <c r="E263" s="459"/>
      <c r="F263" s="433"/>
      <c r="G263" s="719"/>
      <c r="H263" s="459"/>
      <c r="I263" s="433"/>
      <c r="J263" s="732"/>
      <c r="K263" s="459"/>
      <c r="L263" s="433"/>
      <c r="M263" s="719"/>
      <c r="N263" s="459"/>
      <c r="O263" s="433"/>
      <c r="P263" s="115"/>
      <c r="Q263" s="534"/>
      <c r="R263" s="535"/>
      <c r="S263" s="145"/>
      <c r="T263" s="145"/>
      <c r="U263" s="145"/>
      <c r="V263" s="143"/>
      <c r="W263" s="145"/>
      <c r="X263" s="145"/>
      <c r="Y263" s="146"/>
      <c r="Z263" s="79"/>
      <c r="AA263" s="21"/>
      <c r="AB263" s="21"/>
      <c r="AC263" s="21"/>
    </row>
    <row r="264" spans="1:29" ht="15.75" customHeight="1">
      <c r="A264" s="547"/>
      <c r="B264" s="409"/>
      <c r="C264" s="432"/>
      <c r="D264" s="433"/>
      <c r="E264" s="459"/>
      <c r="F264" s="433"/>
      <c r="G264" s="719"/>
      <c r="H264" s="459"/>
      <c r="I264" s="433"/>
      <c r="J264" s="732"/>
      <c r="K264" s="459"/>
      <c r="L264" s="433"/>
      <c r="M264" s="719"/>
      <c r="N264" s="459"/>
      <c r="O264" s="433"/>
      <c r="P264" s="115"/>
      <c r="Q264" s="534"/>
      <c r="R264" s="535"/>
      <c r="S264" s="145"/>
      <c r="T264" s="145"/>
      <c r="U264" s="145"/>
      <c r="V264" s="143"/>
      <c r="W264" s="145"/>
      <c r="X264" s="145"/>
      <c r="Y264" s="146"/>
      <c r="Z264" s="79"/>
      <c r="AA264" s="21"/>
      <c r="AB264" s="21"/>
      <c r="AC264" s="21"/>
    </row>
    <row r="265" spans="1:29" ht="15.75" customHeight="1">
      <c r="A265" s="547"/>
      <c r="B265" s="409"/>
      <c r="C265" s="432"/>
      <c r="D265" s="433"/>
      <c r="E265" s="459"/>
      <c r="F265" s="433"/>
      <c r="G265" s="719"/>
      <c r="H265" s="459"/>
      <c r="I265" s="433"/>
      <c r="J265" s="732"/>
      <c r="K265" s="459"/>
      <c r="L265" s="433"/>
      <c r="M265" s="719"/>
      <c r="N265" s="459"/>
      <c r="O265" s="433"/>
      <c r="P265" s="115"/>
      <c r="Q265" s="534"/>
      <c r="R265" s="535"/>
      <c r="S265" s="145"/>
      <c r="T265" s="145"/>
      <c r="U265" s="145"/>
      <c r="V265" s="143"/>
      <c r="W265" s="145"/>
      <c r="X265" s="145"/>
      <c r="Y265" s="146"/>
      <c r="Z265" s="79"/>
      <c r="AA265" s="21"/>
      <c r="AB265" s="21"/>
      <c r="AC265" s="21"/>
    </row>
    <row r="266" spans="1:29" ht="15.75" customHeight="1">
      <c r="A266" s="547"/>
      <c r="B266" s="409"/>
      <c r="C266" s="432"/>
      <c r="D266" s="433"/>
      <c r="E266" s="459"/>
      <c r="F266" s="433"/>
      <c r="G266" s="719"/>
      <c r="H266" s="459"/>
      <c r="I266" s="433"/>
      <c r="J266" s="732"/>
      <c r="K266" s="459"/>
      <c r="L266" s="433"/>
      <c r="M266" s="719"/>
      <c r="N266" s="459"/>
      <c r="O266" s="433"/>
      <c r="P266" s="115"/>
      <c r="Q266" s="534"/>
      <c r="R266" s="535"/>
      <c r="S266" s="145"/>
      <c r="T266" s="145"/>
      <c r="U266" s="145"/>
      <c r="V266" s="143"/>
      <c r="W266" s="145"/>
      <c r="X266" s="145"/>
      <c r="Y266" s="146"/>
      <c r="Z266" s="79"/>
      <c r="AA266" s="21"/>
      <c r="AB266" s="21"/>
      <c r="AC266" s="21"/>
    </row>
    <row r="267" spans="1:29" ht="15.75" customHeight="1">
      <c r="A267" s="547"/>
      <c r="B267" s="409"/>
      <c r="C267" s="432"/>
      <c r="D267" s="433"/>
      <c r="E267" s="459"/>
      <c r="F267" s="433"/>
      <c r="G267" s="719"/>
      <c r="H267" s="459"/>
      <c r="I267" s="433"/>
      <c r="J267" s="732"/>
      <c r="K267" s="459"/>
      <c r="L267" s="433"/>
      <c r="M267" s="719"/>
      <c r="N267" s="459"/>
      <c r="O267" s="433"/>
      <c r="P267" s="115"/>
      <c r="Q267" s="534"/>
      <c r="R267" s="535"/>
      <c r="S267" s="145"/>
      <c r="T267" s="145"/>
      <c r="U267" s="145"/>
      <c r="V267" s="143"/>
      <c r="W267" s="145"/>
      <c r="X267" s="145"/>
      <c r="Y267" s="146"/>
      <c r="Z267" s="79"/>
      <c r="AA267" s="21"/>
      <c r="AB267" s="21"/>
      <c r="AC267" s="21"/>
    </row>
    <row r="268" spans="1:29" ht="15.75" customHeight="1">
      <c r="A268" s="547"/>
      <c r="B268" s="409"/>
      <c r="C268" s="432"/>
      <c r="D268" s="433"/>
      <c r="E268" s="459"/>
      <c r="F268" s="433"/>
      <c r="G268" s="719"/>
      <c r="H268" s="459"/>
      <c r="I268" s="433"/>
      <c r="J268" s="732"/>
      <c r="K268" s="459"/>
      <c r="L268" s="433"/>
      <c r="M268" s="719"/>
      <c r="N268" s="459"/>
      <c r="O268" s="433"/>
      <c r="P268" s="115"/>
      <c r="Q268" s="534"/>
      <c r="R268" s="535"/>
      <c r="S268" s="145"/>
      <c r="T268" s="145"/>
      <c r="U268" s="145"/>
      <c r="V268" s="143"/>
      <c r="W268" s="145"/>
      <c r="X268" s="145"/>
      <c r="Y268" s="146"/>
      <c r="Z268" s="79"/>
      <c r="AA268" s="21"/>
      <c r="AB268" s="21"/>
      <c r="AC268" s="21"/>
    </row>
    <row r="269" spans="1:29" ht="15.75" customHeight="1">
      <c r="A269" s="547"/>
      <c r="B269" s="409"/>
      <c r="C269" s="432"/>
      <c r="D269" s="433"/>
      <c r="E269" s="459"/>
      <c r="F269" s="433"/>
      <c r="G269" s="719"/>
      <c r="H269" s="459"/>
      <c r="I269" s="433"/>
      <c r="J269" s="732"/>
      <c r="K269" s="459"/>
      <c r="L269" s="433"/>
      <c r="M269" s="719"/>
      <c r="N269" s="459"/>
      <c r="O269" s="433"/>
      <c r="P269" s="115"/>
      <c r="Q269" s="534"/>
      <c r="R269" s="535"/>
      <c r="S269" s="145"/>
      <c r="T269" s="145"/>
      <c r="U269" s="145"/>
      <c r="V269" s="143"/>
      <c r="W269" s="145"/>
      <c r="X269" s="145"/>
      <c r="Y269" s="147"/>
      <c r="Z269" s="79"/>
      <c r="AA269" s="30"/>
      <c r="AB269" s="30"/>
      <c r="AC269" s="30"/>
    </row>
    <row r="270" spans="1:29" ht="15.75" customHeight="1">
      <c r="A270" s="547"/>
      <c r="B270" s="409"/>
      <c r="C270" s="432"/>
      <c r="D270" s="433"/>
      <c r="E270" s="459"/>
      <c r="F270" s="433"/>
      <c r="G270" s="719"/>
      <c r="H270" s="459"/>
      <c r="I270" s="433"/>
      <c r="J270" s="732"/>
      <c r="K270" s="459"/>
      <c r="L270" s="433"/>
      <c r="M270" s="719"/>
      <c r="N270" s="459"/>
      <c r="O270" s="433"/>
      <c r="P270" s="115"/>
      <c r="Q270" s="534"/>
      <c r="R270" s="535"/>
      <c r="S270" s="145"/>
      <c r="T270" s="145"/>
      <c r="U270" s="145"/>
      <c r="V270" s="143"/>
      <c r="W270" s="145"/>
      <c r="X270" s="145"/>
      <c r="Y270" s="147"/>
      <c r="Z270" s="79"/>
      <c r="AA270" s="30"/>
      <c r="AB270" s="30"/>
      <c r="AC270" s="30"/>
    </row>
    <row r="271" spans="1:29" ht="15.75" customHeight="1">
      <c r="A271" s="547"/>
      <c r="B271" s="409"/>
      <c r="C271" s="432"/>
      <c r="D271" s="433"/>
      <c r="E271" s="459"/>
      <c r="F271" s="433"/>
      <c r="G271" s="719"/>
      <c r="H271" s="459"/>
      <c r="I271" s="433"/>
      <c r="J271" s="732"/>
      <c r="K271" s="459"/>
      <c r="L271" s="433"/>
      <c r="M271" s="719"/>
      <c r="N271" s="459"/>
      <c r="O271" s="433"/>
      <c r="P271" s="115"/>
      <c r="Q271" s="534"/>
      <c r="R271" s="535"/>
      <c r="S271" s="145"/>
      <c r="T271" s="145"/>
      <c r="U271" s="145"/>
      <c r="V271" s="143"/>
      <c r="W271" s="145"/>
      <c r="X271" s="145"/>
      <c r="Y271" s="147"/>
      <c r="Z271" s="79"/>
      <c r="AA271" s="30"/>
      <c r="AB271" s="30"/>
      <c r="AC271" s="30"/>
    </row>
    <row r="272" spans="1:29" ht="15.75" customHeight="1">
      <c r="A272" s="547"/>
      <c r="B272" s="409"/>
      <c r="C272" s="432"/>
      <c r="D272" s="433"/>
      <c r="E272" s="459"/>
      <c r="F272" s="433"/>
      <c r="G272" s="721"/>
      <c r="H272" s="459"/>
      <c r="I272" s="433"/>
      <c r="J272" s="733"/>
      <c r="K272" s="459"/>
      <c r="L272" s="433"/>
      <c r="M272" s="721"/>
      <c r="N272" s="459"/>
      <c r="O272" s="433"/>
      <c r="P272" s="115"/>
      <c r="Q272" s="534"/>
      <c r="R272" s="535"/>
      <c r="S272" s="145"/>
      <c r="T272" s="145"/>
      <c r="U272" s="145"/>
      <c r="V272" s="143"/>
      <c r="W272" s="145"/>
      <c r="X272" s="145"/>
      <c r="Y272" s="147"/>
      <c r="Z272" s="79"/>
      <c r="AA272" s="30"/>
      <c r="AB272" s="30"/>
      <c r="AC272" s="30"/>
    </row>
    <row r="273" spans="1:29" ht="15.75" customHeight="1">
      <c r="A273" s="547"/>
      <c r="B273" s="409"/>
      <c r="C273" s="432"/>
      <c r="D273" s="433"/>
      <c r="E273" s="459"/>
      <c r="F273" s="433"/>
      <c r="G273" s="721"/>
      <c r="H273" s="459"/>
      <c r="I273" s="433"/>
      <c r="J273" s="733"/>
      <c r="K273" s="459"/>
      <c r="L273" s="433"/>
      <c r="M273" s="721"/>
      <c r="N273" s="459"/>
      <c r="O273" s="433"/>
      <c r="P273" s="115"/>
      <c r="Q273" s="534"/>
      <c r="R273" s="535"/>
      <c r="S273" s="148"/>
      <c r="T273" s="148"/>
      <c r="U273" s="148"/>
      <c r="V273" s="149"/>
      <c r="W273" s="148"/>
      <c r="X273" s="148"/>
      <c r="Y273" s="147"/>
      <c r="Z273" s="79"/>
      <c r="AA273" s="30"/>
      <c r="AB273" s="30"/>
      <c r="AC273" s="30"/>
    </row>
    <row r="274" spans="1:29" ht="15.75" customHeight="1">
      <c r="A274" s="547"/>
      <c r="B274" s="409"/>
      <c r="C274" s="432"/>
      <c r="D274" s="433"/>
      <c r="E274" s="459"/>
      <c r="F274" s="433"/>
      <c r="G274" s="721"/>
      <c r="H274" s="459"/>
      <c r="I274" s="433"/>
      <c r="J274" s="733"/>
      <c r="K274" s="459"/>
      <c r="L274" s="433"/>
      <c r="M274" s="721"/>
      <c r="N274" s="459"/>
      <c r="O274" s="433"/>
      <c r="P274" s="115"/>
      <c r="Q274" s="534"/>
      <c r="R274" s="535"/>
      <c r="S274" s="148"/>
      <c r="T274" s="148"/>
      <c r="U274" s="148"/>
      <c r="V274" s="149"/>
      <c r="W274" s="148"/>
      <c r="X274" s="148"/>
      <c r="Y274" s="147"/>
      <c r="Z274" s="79"/>
      <c r="AA274" s="30"/>
      <c r="AB274" s="30"/>
      <c r="AC274" s="30"/>
    </row>
    <row r="275" spans="1:29" ht="15.75" customHeight="1">
      <c r="A275" s="547"/>
      <c r="B275" s="409"/>
      <c r="C275" s="432"/>
      <c r="D275" s="433"/>
      <c r="E275" s="459"/>
      <c r="F275" s="433"/>
      <c r="G275" s="721"/>
      <c r="H275" s="459"/>
      <c r="I275" s="433"/>
      <c r="J275" s="733"/>
      <c r="K275" s="459"/>
      <c r="L275" s="433"/>
      <c r="M275" s="721"/>
      <c r="N275" s="459"/>
      <c r="O275" s="433"/>
      <c r="P275" s="115"/>
      <c r="Q275" s="534"/>
      <c r="R275" s="535"/>
      <c r="S275" s="148"/>
      <c r="T275" s="148"/>
      <c r="U275" s="148"/>
      <c r="V275" s="149"/>
      <c r="W275" s="148"/>
      <c r="X275" s="148"/>
      <c r="Y275" s="147"/>
      <c r="Z275" s="79"/>
      <c r="AA275" s="30"/>
      <c r="AB275" s="30"/>
      <c r="AC275" s="30"/>
    </row>
    <row r="276" spans="1:29" ht="15.75" customHeight="1">
      <c r="A276" s="547"/>
      <c r="B276" s="409"/>
      <c r="C276" s="432"/>
      <c r="D276" s="433"/>
      <c r="E276" s="459"/>
      <c r="F276" s="433"/>
      <c r="G276" s="721"/>
      <c r="H276" s="459"/>
      <c r="I276" s="433"/>
      <c r="J276" s="733"/>
      <c r="K276" s="459"/>
      <c r="L276" s="433"/>
      <c r="M276" s="721"/>
      <c r="N276" s="459"/>
      <c r="O276" s="433"/>
      <c r="P276" s="115"/>
      <c r="Q276" s="534"/>
      <c r="R276" s="535"/>
      <c r="S276" s="148"/>
      <c r="T276" s="148"/>
      <c r="U276" s="148"/>
      <c r="V276" s="149"/>
      <c r="W276" s="148"/>
      <c r="X276" s="148"/>
      <c r="Y276" s="147"/>
      <c r="Z276" s="79"/>
      <c r="AA276" s="30"/>
      <c r="AB276" s="30"/>
      <c r="AC276" s="30"/>
    </row>
    <row r="277" spans="1:29" ht="15.75" customHeight="1">
      <c r="A277" s="547"/>
      <c r="B277" s="409"/>
      <c r="C277" s="432"/>
      <c r="D277" s="433"/>
      <c r="E277" s="459"/>
      <c r="F277" s="433"/>
      <c r="G277" s="721"/>
      <c r="H277" s="459"/>
      <c r="I277" s="433"/>
      <c r="J277" s="733"/>
      <c r="K277" s="459"/>
      <c r="L277" s="433"/>
      <c r="M277" s="721"/>
      <c r="N277" s="459"/>
      <c r="O277" s="433"/>
      <c r="P277" s="115"/>
      <c r="Q277" s="534"/>
      <c r="R277" s="535"/>
      <c r="S277" s="148"/>
      <c r="T277" s="148"/>
      <c r="U277" s="148"/>
      <c r="V277" s="149"/>
      <c r="W277" s="148"/>
      <c r="X277" s="148"/>
      <c r="Y277" s="147"/>
      <c r="Z277" s="79"/>
      <c r="AA277" s="30"/>
      <c r="AB277" s="30"/>
      <c r="AC277" s="30"/>
    </row>
    <row r="278" spans="1:29" ht="15.75" customHeight="1">
      <c r="A278" s="547"/>
      <c r="B278" s="409"/>
      <c r="C278" s="432"/>
      <c r="D278" s="433"/>
      <c r="E278" s="459"/>
      <c r="F278" s="433"/>
      <c r="G278" s="721"/>
      <c r="H278" s="459"/>
      <c r="I278" s="433"/>
      <c r="J278" s="733"/>
      <c r="K278" s="459"/>
      <c r="L278" s="433"/>
      <c r="M278" s="721"/>
      <c r="N278" s="459"/>
      <c r="O278" s="433"/>
      <c r="P278" s="115"/>
      <c r="Q278" s="534"/>
      <c r="R278" s="535"/>
      <c r="S278" s="148"/>
      <c r="T278" s="148"/>
      <c r="U278" s="148"/>
      <c r="V278" s="149"/>
      <c r="W278" s="148"/>
      <c r="X278" s="148"/>
      <c r="Y278" s="147"/>
      <c r="Z278" s="79"/>
      <c r="AA278" s="30"/>
      <c r="AB278" s="30"/>
      <c r="AC278" s="30"/>
    </row>
    <row r="279" spans="1:29" ht="15.75" customHeight="1">
      <c r="A279" s="547"/>
      <c r="B279" s="409"/>
      <c r="C279" s="432"/>
      <c r="D279" s="433"/>
      <c r="E279" s="459"/>
      <c r="F279" s="433"/>
      <c r="G279" s="721"/>
      <c r="H279" s="459"/>
      <c r="I279" s="433"/>
      <c r="J279" s="733"/>
      <c r="K279" s="459"/>
      <c r="L279" s="433"/>
      <c r="M279" s="721"/>
      <c r="N279" s="459"/>
      <c r="O279" s="433"/>
      <c r="P279" s="115"/>
      <c r="Q279" s="534"/>
      <c r="R279" s="535"/>
      <c r="S279" s="148"/>
      <c r="T279" s="148"/>
      <c r="U279" s="148"/>
      <c r="V279" s="149"/>
      <c r="W279" s="148"/>
      <c r="X279" s="148"/>
      <c r="Y279" s="147"/>
      <c r="Z279" s="79"/>
      <c r="AA279" s="30"/>
      <c r="AB279" s="30"/>
      <c r="AC279" s="30"/>
    </row>
    <row r="280" spans="1:29" ht="15.75" customHeight="1">
      <c r="A280" s="547"/>
      <c r="B280" s="409"/>
      <c r="C280" s="432"/>
      <c r="D280" s="433"/>
      <c r="E280" s="459"/>
      <c r="F280" s="433"/>
      <c r="G280" s="721"/>
      <c r="H280" s="459"/>
      <c r="I280" s="433"/>
      <c r="J280" s="733"/>
      <c r="K280" s="459"/>
      <c r="L280" s="433"/>
      <c r="M280" s="721"/>
      <c r="N280" s="459"/>
      <c r="O280" s="433"/>
      <c r="P280" s="115"/>
      <c r="Q280" s="534"/>
      <c r="R280" s="535"/>
      <c r="S280" s="148"/>
      <c r="T280" s="148"/>
      <c r="U280" s="148"/>
      <c r="V280" s="149"/>
      <c r="W280" s="148"/>
      <c r="X280" s="148"/>
      <c r="Y280" s="147"/>
      <c r="Z280" s="79"/>
      <c r="AA280" s="30"/>
      <c r="AB280" s="30"/>
      <c r="AC280" s="30"/>
    </row>
    <row r="281" spans="1:29" ht="15.75" customHeight="1">
      <c r="A281" s="547"/>
      <c r="B281" s="409"/>
      <c r="C281" s="432"/>
      <c r="D281" s="433"/>
      <c r="E281" s="459"/>
      <c r="F281" s="433"/>
      <c r="G281" s="721"/>
      <c r="H281" s="459"/>
      <c r="I281" s="433"/>
      <c r="J281" s="733"/>
      <c r="K281" s="459"/>
      <c r="L281" s="433"/>
      <c r="M281" s="721"/>
      <c r="N281" s="459"/>
      <c r="O281" s="433"/>
      <c r="P281" s="115"/>
      <c r="Q281" s="534"/>
      <c r="R281" s="535"/>
      <c r="S281" s="148"/>
      <c r="T281" s="148"/>
      <c r="U281" s="148"/>
      <c r="V281" s="149"/>
      <c r="W281" s="148"/>
      <c r="X281" s="148"/>
      <c r="Y281" s="147"/>
      <c r="Z281" s="79"/>
      <c r="AA281" s="30"/>
      <c r="AB281" s="30"/>
      <c r="AC281" s="30"/>
    </row>
    <row r="282" spans="1:29" ht="15.75" customHeight="1">
      <c r="A282" s="547"/>
      <c r="B282" s="409"/>
      <c r="C282" s="432"/>
      <c r="D282" s="433"/>
      <c r="E282" s="459"/>
      <c r="F282" s="433"/>
      <c r="G282" s="721"/>
      <c r="H282" s="459"/>
      <c r="I282" s="433"/>
      <c r="J282" s="733"/>
      <c r="K282" s="459"/>
      <c r="L282" s="433"/>
      <c r="M282" s="721"/>
      <c r="N282" s="459"/>
      <c r="O282" s="433"/>
      <c r="P282" s="115"/>
      <c r="Q282" s="534"/>
      <c r="R282" s="535"/>
      <c r="S282" s="148"/>
      <c r="T282" s="148"/>
      <c r="U282" s="148"/>
      <c r="V282" s="149"/>
      <c r="W282" s="148"/>
      <c r="X282" s="148"/>
      <c r="Y282" s="147"/>
      <c r="Z282" s="79"/>
      <c r="AA282" s="30"/>
      <c r="AB282" s="30"/>
      <c r="AC282" s="30"/>
    </row>
    <row r="283" spans="1:29" ht="15.75" customHeight="1">
      <c r="A283" s="547"/>
      <c r="B283" s="409"/>
      <c r="C283" s="432"/>
      <c r="D283" s="433"/>
      <c r="E283" s="459"/>
      <c r="F283" s="433"/>
      <c r="G283" s="721"/>
      <c r="H283" s="459"/>
      <c r="I283" s="433"/>
      <c r="J283" s="733"/>
      <c r="K283" s="459"/>
      <c r="L283" s="433"/>
      <c r="M283" s="721"/>
      <c r="N283" s="459"/>
      <c r="O283" s="433"/>
      <c r="P283" s="115"/>
      <c r="Q283" s="534"/>
      <c r="R283" s="535"/>
      <c r="S283" s="148"/>
      <c r="T283" s="148"/>
      <c r="U283" s="148"/>
      <c r="V283" s="149"/>
      <c r="W283" s="148"/>
      <c r="X283" s="148"/>
      <c r="Y283" s="147"/>
      <c r="Z283" s="79"/>
      <c r="AA283" s="30"/>
      <c r="AB283" s="30"/>
      <c r="AC283" s="30"/>
    </row>
    <row r="284" spans="1:29" ht="15.75" customHeight="1">
      <c r="A284" s="547"/>
      <c r="B284" s="409"/>
      <c r="C284" s="432"/>
      <c r="D284" s="433"/>
      <c r="E284" s="459"/>
      <c r="F284" s="433"/>
      <c r="G284" s="721"/>
      <c r="H284" s="459"/>
      <c r="I284" s="433"/>
      <c r="J284" s="733"/>
      <c r="K284" s="459"/>
      <c r="L284" s="433"/>
      <c r="M284" s="721"/>
      <c r="N284" s="459"/>
      <c r="O284" s="433"/>
      <c r="P284" s="115"/>
      <c r="Q284" s="534"/>
      <c r="R284" s="535"/>
      <c r="S284" s="148"/>
      <c r="T284" s="148"/>
      <c r="U284" s="148"/>
      <c r="V284" s="149"/>
      <c r="W284" s="148"/>
      <c r="X284" s="148"/>
      <c r="Y284" s="147"/>
      <c r="Z284" s="79"/>
      <c r="AA284" s="30"/>
      <c r="AB284" s="30"/>
      <c r="AC284" s="30"/>
    </row>
    <row r="285" spans="1:29" ht="15.75" customHeight="1">
      <c r="A285" s="547"/>
      <c r="B285" s="409"/>
      <c r="C285" s="432"/>
      <c r="D285" s="433"/>
      <c r="E285" s="459"/>
      <c r="F285" s="433"/>
      <c r="G285" s="721"/>
      <c r="H285" s="459"/>
      <c r="I285" s="433"/>
      <c r="J285" s="733"/>
      <c r="K285" s="459"/>
      <c r="L285" s="433"/>
      <c r="M285" s="721"/>
      <c r="N285" s="459"/>
      <c r="O285" s="433"/>
      <c r="P285" s="115"/>
      <c r="Q285" s="534"/>
      <c r="R285" s="535"/>
      <c r="S285" s="148"/>
      <c r="T285" s="148"/>
      <c r="U285" s="148"/>
      <c r="V285" s="149"/>
      <c r="W285" s="148"/>
      <c r="X285" s="148"/>
      <c r="Y285" s="147"/>
      <c r="Z285" s="79"/>
      <c r="AA285" s="30"/>
      <c r="AB285" s="30"/>
      <c r="AC285" s="30"/>
    </row>
    <row r="286" spans="1:29" ht="15.75" customHeight="1">
      <c r="A286" s="547"/>
      <c r="B286" s="409"/>
      <c r="C286" s="432"/>
      <c r="D286" s="433"/>
      <c r="E286" s="459"/>
      <c r="F286" s="433"/>
      <c r="G286" s="721"/>
      <c r="H286" s="459"/>
      <c r="I286" s="433"/>
      <c r="J286" s="733"/>
      <c r="K286" s="459"/>
      <c r="L286" s="433"/>
      <c r="M286" s="721"/>
      <c r="N286" s="459"/>
      <c r="O286" s="433"/>
      <c r="P286" s="115"/>
      <c r="Q286" s="534"/>
      <c r="R286" s="535"/>
      <c r="S286" s="148"/>
      <c r="T286" s="148"/>
      <c r="U286" s="148"/>
      <c r="V286" s="149"/>
      <c r="W286" s="148"/>
      <c r="X286" s="148"/>
      <c r="Y286" s="147"/>
      <c r="Z286" s="79"/>
      <c r="AA286" s="30"/>
      <c r="AB286" s="30"/>
      <c r="AC286" s="30"/>
    </row>
    <row r="287" spans="1:29" ht="15.75" customHeight="1">
      <c r="A287" s="547"/>
      <c r="B287" s="409"/>
      <c r="C287" s="432"/>
      <c r="D287" s="433"/>
      <c r="E287" s="459"/>
      <c r="F287" s="433"/>
      <c r="G287" s="721"/>
      <c r="H287" s="459"/>
      <c r="I287" s="433"/>
      <c r="J287" s="733"/>
      <c r="K287" s="459"/>
      <c r="L287" s="433"/>
      <c r="M287" s="721"/>
      <c r="N287" s="459"/>
      <c r="O287" s="433"/>
      <c r="P287" s="115"/>
      <c r="Q287" s="534"/>
      <c r="R287" s="535"/>
      <c r="S287" s="148"/>
      <c r="T287" s="148"/>
      <c r="U287" s="148"/>
      <c r="V287" s="149"/>
      <c r="W287" s="148"/>
      <c r="X287" s="148"/>
      <c r="Y287" s="147"/>
      <c r="Z287" s="79"/>
      <c r="AA287" s="30"/>
      <c r="AB287" s="30"/>
      <c r="AC287" s="30"/>
    </row>
    <row r="288" spans="1:29" ht="15.75" customHeight="1">
      <c r="A288" s="547"/>
      <c r="B288" s="409"/>
      <c r="C288" s="432"/>
      <c r="D288" s="433"/>
      <c r="E288" s="459"/>
      <c r="F288" s="433"/>
      <c r="G288" s="721"/>
      <c r="H288" s="459"/>
      <c r="I288" s="433"/>
      <c r="J288" s="733"/>
      <c r="K288" s="459"/>
      <c r="L288" s="433"/>
      <c r="M288" s="721"/>
      <c r="N288" s="459"/>
      <c r="O288" s="433"/>
      <c r="P288" s="115"/>
      <c r="Q288" s="534"/>
      <c r="R288" s="535"/>
      <c r="S288" s="148"/>
      <c r="T288" s="148"/>
      <c r="U288" s="148"/>
      <c r="V288" s="149"/>
      <c r="W288" s="148"/>
      <c r="X288" s="148"/>
      <c r="Y288" s="147"/>
      <c r="Z288" s="79"/>
      <c r="AA288" s="30"/>
      <c r="AB288" s="30"/>
      <c r="AC288" s="30"/>
    </row>
    <row r="289" spans="1:29" ht="15.75" customHeight="1">
      <c r="A289" s="547"/>
      <c r="B289" s="409"/>
      <c r="C289" s="432"/>
      <c r="D289" s="433"/>
      <c r="E289" s="459"/>
      <c r="F289" s="433"/>
      <c r="G289" s="721"/>
      <c r="H289" s="459"/>
      <c r="I289" s="433"/>
      <c r="J289" s="733"/>
      <c r="K289" s="459"/>
      <c r="L289" s="433"/>
      <c r="M289" s="721"/>
      <c r="N289" s="459"/>
      <c r="O289" s="433"/>
      <c r="P289" s="115"/>
      <c r="Q289" s="534"/>
      <c r="R289" s="535"/>
      <c r="S289" s="148"/>
      <c r="T289" s="148"/>
      <c r="U289" s="148"/>
      <c r="V289" s="149"/>
      <c r="W289" s="148"/>
      <c r="X289" s="148"/>
      <c r="Y289" s="147"/>
      <c r="Z289" s="79"/>
      <c r="AA289" s="30"/>
      <c r="AB289" s="30"/>
      <c r="AC289" s="30"/>
    </row>
    <row r="290" spans="1:29" ht="15.75" customHeight="1">
      <c r="A290" s="547"/>
      <c r="B290" s="409"/>
      <c r="C290" s="432"/>
      <c r="D290" s="433"/>
      <c r="E290" s="459"/>
      <c r="F290" s="433"/>
      <c r="G290" s="721"/>
      <c r="H290" s="459"/>
      <c r="I290" s="433"/>
      <c r="J290" s="733"/>
      <c r="K290" s="459"/>
      <c r="L290" s="433"/>
      <c r="M290" s="721"/>
      <c r="N290" s="459"/>
      <c r="O290" s="433"/>
      <c r="P290" s="115"/>
      <c r="Q290" s="534"/>
      <c r="R290" s="535"/>
      <c r="S290" s="148"/>
      <c r="T290" s="148"/>
      <c r="U290" s="148"/>
      <c r="V290" s="149"/>
      <c r="W290" s="148"/>
      <c r="X290" s="148"/>
      <c r="Y290" s="147"/>
      <c r="Z290" s="79"/>
      <c r="AA290" s="30"/>
      <c r="AB290" s="30"/>
      <c r="AC290" s="30"/>
    </row>
    <row r="291" spans="1:29" ht="15.75" customHeight="1">
      <c r="A291" s="547"/>
      <c r="B291" s="409"/>
      <c r="C291" s="432"/>
      <c r="D291" s="433"/>
      <c r="E291" s="459"/>
      <c r="F291" s="433"/>
      <c r="G291" s="721"/>
      <c r="H291" s="459"/>
      <c r="I291" s="433"/>
      <c r="J291" s="733"/>
      <c r="K291" s="459"/>
      <c r="L291" s="433"/>
      <c r="M291" s="721"/>
      <c r="N291" s="459"/>
      <c r="O291" s="433"/>
      <c r="P291" s="115"/>
      <c r="Q291" s="534"/>
      <c r="R291" s="535"/>
      <c r="S291" s="148"/>
      <c r="T291" s="148"/>
      <c r="U291" s="148"/>
      <c r="V291" s="149"/>
      <c r="W291" s="148"/>
      <c r="X291" s="148"/>
      <c r="Y291" s="147"/>
      <c r="Z291" s="79"/>
      <c r="AA291" s="30"/>
      <c r="AB291" s="30"/>
      <c r="AC291" s="30"/>
    </row>
    <row r="292" spans="1:29" ht="15.75" customHeight="1">
      <c r="A292" s="547"/>
      <c r="B292" s="409"/>
      <c r="C292" s="432"/>
      <c r="D292" s="433"/>
      <c r="E292" s="459"/>
      <c r="F292" s="433"/>
      <c r="G292" s="721"/>
      <c r="H292" s="459"/>
      <c r="I292" s="433"/>
      <c r="J292" s="733"/>
      <c r="K292" s="459"/>
      <c r="L292" s="433"/>
      <c r="M292" s="721"/>
      <c r="N292" s="459"/>
      <c r="O292" s="433"/>
      <c r="P292" s="115"/>
      <c r="Q292" s="534"/>
      <c r="R292" s="535"/>
      <c r="S292" s="148"/>
      <c r="T292" s="148"/>
      <c r="U292" s="148"/>
      <c r="V292" s="149"/>
      <c r="W292" s="148"/>
      <c r="X292" s="148"/>
      <c r="Y292" s="147"/>
      <c r="Z292" s="79"/>
      <c r="AA292" s="30"/>
      <c r="AB292" s="30"/>
      <c r="AC292" s="30"/>
    </row>
    <row r="293" spans="1:29" ht="15.75" customHeight="1">
      <c r="A293" s="547"/>
      <c r="B293" s="409"/>
      <c r="C293" s="432"/>
      <c r="D293" s="433"/>
      <c r="E293" s="459"/>
      <c r="F293" s="433"/>
      <c r="G293" s="721"/>
      <c r="H293" s="459"/>
      <c r="I293" s="433"/>
      <c r="J293" s="733"/>
      <c r="K293" s="459"/>
      <c r="L293" s="433"/>
      <c r="M293" s="721"/>
      <c r="N293" s="459"/>
      <c r="O293" s="433"/>
      <c r="P293" s="115"/>
      <c r="Q293" s="534"/>
      <c r="R293" s="535"/>
      <c r="S293" s="148"/>
      <c r="T293" s="148"/>
      <c r="U293" s="148"/>
      <c r="V293" s="149"/>
      <c r="W293" s="148"/>
      <c r="X293" s="148"/>
      <c r="Y293" s="147"/>
      <c r="Z293" s="79"/>
      <c r="AA293" s="30"/>
      <c r="AB293" s="30"/>
      <c r="AC293" s="30"/>
    </row>
    <row r="294" spans="1:29" ht="15.75" customHeight="1">
      <c r="A294" s="547"/>
      <c r="B294" s="409"/>
      <c r="C294" s="432"/>
      <c r="D294" s="433"/>
      <c r="E294" s="459"/>
      <c r="F294" s="433"/>
      <c r="G294" s="721"/>
      <c r="H294" s="459"/>
      <c r="I294" s="433"/>
      <c r="J294" s="733"/>
      <c r="K294" s="459"/>
      <c r="L294" s="433"/>
      <c r="M294" s="721"/>
      <c r="N294" s="459"/>
      <c r="O294" s="433"/>
      <c r="P294" s="115"/>
      <c r="Q294" s="534"/>
      <c r="R294" s="535"/>
      <c r="S294" s="148"/>
      <c r="T294" s="148"/>
      <c r="U294" s="148"/>
      <c r="V294" s="149"/>
      <c r="W294" s="148"/>
      <c r="X294" s="148"/>
      <c r="Y294" s="147"/>
      <c r="Z294" s="79"/>
      <c r="AA294" s="30"/>
      <c r="AB294" s="30"/>
      <c r="AC294" s="30"/>
    </row>
    <row r="295" spans="1:29" ht="15.75" customHeight="1">
      <c r="A295" s="547"/>
      <c r="B295" s="409"/>
      <c r="C295" s="432"/>
      <c r="D295" s="433"/>
      <c r="E295" s="459"/>
      <c r="F295" s="433"/>
      <c r="G295" s="721"/>
      <c r="H295" s="459"/>
      <c r="I295" s="433"/>
      <c r="J295" s="733"/>
      <c r="K295" s="459"/>
      <c r="L295" s="433"/>
      <c r="M295" s="721"/>
      <c r="N295" s="459"/>
      <c r="O295" s="433"/>
      <c r="P295" s="115"/>
      <c r="Q295" s="534"/>
      <c r="R295" s="535"/>
      <c r="S295" s="148"/>
      <c r="T295" s="148"/>
      <c r="U295" s="148"/>
      <c r="V295" s="149"/>
      <c r="W295" s="148"/>
      <c r="X295" s="148"/>
      <c r="Y295" s="147"/>
      <c r="Z295" s="79"/>
      <c r="AA295" s="30"/>
      <c r="AB295" s="30"/>
      <c r="AC295" s="30"/>
    </row>
    <row r="296" spans="1:29" ht="15.75" customHeight="1">
      <c r="A296" s="547"/>
      <c r="B296" s="409"/>
      <c r="C296" s="432"/>
      <c r="D296" s="433"/>
      <c r="E296" s="459"/>
      <c r="F296" s="433"/>
      <c r="G296" s="721"/>
      <c r="H296" s="459"/>
      <c r="I296" s="433"/>
      <c r="J296" s="733"/>
      <c r="K296" s="459"/>
      <c r="L296" s="433"/>
      <c r="M296" s="721"/>
      <c r="N296" s="459"/>
      <c r="O296" s="433"/>
      <c r="P296" s="115"/>
      <c r="Q296" s="534"/>
      <c r="R296" s="535"/>
      <c r="S296" s="148"/>
      <c r="T296" s="148"/>
      <c r="U296" s="148"/>
      <c r="V296" s="149"/>
      <c r="W296" s="148"/>
      <c r="X296" s="148"/>
      <c r="Y296" s="147"/>
      <c r="Z296" s="79"/>
      <c r="AA296" s="30"/>
      <c r="AB296" s="30"/>
      <c r="AC296" s="30"/>
    </row>
    <row r="297" spans="1:29" ht="15.75" customHeight="1">
      <c r="A297" s="547"/>
      <c r="B297" s="409"/>
      <c r="C297" s="432"/>
      <c r="D297" s="433"/>
      <c r="E297" s="459"/>
      <c r="F297" s="433"/>
      <c r="G297" s="721"/>
      <c r="H297" s="459"/>
      <c r="I297" s="433"/>
      <c r="J297" s="733"/>
      <c r="K297" s="459"/>
      <c r="L297" s="433"/>
      <c r="M297" s="721"/>
      <c r="N297" s="459"/>
      <c r="O297" s="433"/>
      <c r="P297" s="115"/>
      <c r="Q297" s="534"/>
      <c r="R297" s="535"/>
      <c r="S297" s="148"/>
      <c r="T297" s="148"/>
      <c r="U297" s="148"/>
      <c r="V297" s="149"/>
      <c r="W297" s="148"/>
      <c r="X297" s="148"/>
      <c r="Y297" s="147"/>
      <c r="Z297" s="79"/>
      <c r="AA297" s="30"/>
      <c r="AB297" s="30"/>
      <c r="AC297" s="30"/>
    </row>
    <row r="298" spans="1:29" ht="15.75" customHeight="1">
      <c r="A298" s="547"/>
      <c r="B298" s="409"/>
      <c r="C298" s="432"/>
      <c r="D298" s="433"/>
      <c r="E298" s="459"/>
      <c r="F298" s="433"/>
      <c r="G298" s="721"/>
      <c r="H298" s="459"/>
      <c r="I298" s="433"/>
      <c r="J298" s="733"/>
      <c r="K298" s="459"/>
      <c r="L298" s="433"/>
      <c r="M298" s="721"/>
      <c r="N298" s="459"/>
      <c r="O298" s="433"/>
      <c r="P298" s="115"/>
      <c r="Q298" s="534"/>
      <c r="R298" s="535"/>
      <c r="S298" s="148"/>
      <c r="T298" s="148"/>
      <c r="U298" s="148"/>
      <c r="V298" s="149"/>
      <c r="W298" s="148"/>
      <c r="X298" s="148"/>
      <c r="Y298" s="147"/>
      <c r="Z298" s="79"/>
      <c r="AA298" s="30"/>
      <c r="AB298" s="30"/>
      <c r="AC298" s="30"/>
    </row>
    <row r="299" spans="1:29" ht="15" customHeight="1">
      <c r="A299" s="547"/>
      <c r="B299" s="409"/>
      <c r="C299" s="432"/>
      <c r="D299" s="433"/>
      <c r="E299" s="459"/>
      <c r="F299" s="433"/>
      <c r="G299" s="721"/>
      <c r="H299" s="459"/>
      <c r="I299" s="433"/>
      <c r="J299" s="733"/>
      <c r="K299" s="459"/>
      <c r="L299" s="433"/>
      <c r="M299" s="721"/>
      <c r="N299" s="459"/>
      <c r="O299" s="433"/>
      <c r="P299" s="115"/>
      <c r="Q299" s="534"/>
      <c r="R299" s="535"/>
      <c r="S299" s="148"/>
      <c r="T299" s="148"/>
      <c r="U299" s="148"/>
      <c r="V299" s="149"/>
      <c r="W299" s="148"/>
      <c r="X299" s="148"/>
      <c r="Y299" s="147"/>
      <c r="Z299" s="79"/>
      <c r="AA299" s="30"/>
      <c r="AB299" s="30"/>
      <c r="AC299" s="30"/>
    </row>
    <row r="300" spans="1:29" ht="15" customHeight="1">
      <c r="A300" s="547"/>
      <c r="B300" s="409"/>
      <c r="C300" s="432"/>
      <c r="D300" s="433"/>
      <c r="E300" s="459"/>
      <c r="F300" s="433"/>
      <c r="G300" s="721"/>
      <c r="H300" s="459"/>
      <c r="I300" s="433"/>
      <c r="J300" s="733"/>
      <c r="K300" s="459"/>
      <c r="L300" s="433"/>
      <c r="M300" s="721"/>
      <c r="N300" s="459"/>
      <c r="O300" s="433"/>
      <c r="P300" s="115"/>
      <c r="Q300" s="534"/>
      <c r="R300" s="535"/>
      <c r="S300" s="148"/>
      <c r="T300" s="148"/>
      <c r="U300" s="148"/>
      <c r="V300" s="149"/>
      <c r="W300" s="148"/>
      <c r="X300" s="148"/>
      <c r="Y300" s="147"/>
      <c r="Z300" s="79"/>
      <c r="AA300" s="30"/>
      <c r="AB300" s="30"/>
      <c r="AC300" s="30"/>
    </row>
    <row r="301" spans="1:29" ht="15" customHeight="1">
      <c r="A301" s="547"/>
      <c r="B301" s="409"/>
      <c r="C301" s="432"/>
      <c r="D301" s="433"/>
      <c r="E301" s="459"/>
      <c r="F301" s="433"/>
      <c r="G301" s="721"/>
      <c r="H301" s="459"/>
      <c r="I301" s="433"/>
      <c r="J301" s="733"/>
      <c r="K301" s="459"/>
      <c r="L301" s="433"/>
      <c r="M301" s="721"/>
      <c r="N301" s="459"/>
      <c r="O301" s="433"/>
      <c r="P301" s="115"/>
      <c r="Q301" s="534"/>
      <c r="R301" s="535"/>
      <c r="S301" s="148"/>
      <c r="T301" s="148"/>
      <c r="U301" s="148"/>
      <c r="V301" s="149"/>
      <c r="W301" s="148"/>
      <c r="X301" s="148"/>
      <c r="Y301" s="147"/>
      <c r="Z301" s="79"/>
      <c r="AA301" s="30"/>
      <c r="AB301" s="30"/>
      <c r="AC301" s="30"/>
    </row>
    <row r="302" spans="1:29" ht="15" customHeight="1">
      <c r="A302" s="547"/>
      <c r="B302" s="409"/>
      <c r="C302" s="432"/>
      <c r="D302" s="433"/>
      <c r="E302" s="459"/>
      <c r="F302" s="433"/>
      <c r="G302" s="721"/>
      <c r="H302" s="459"/>
      <c r="I302" s="433"/>
      <c r="J302" s="733"/>
      <c r="K302" s="459"/>
      <c r="L302" s="433"/>
      <c r="M302" s="721"/>
      <c r="N302" s="459"/>
      <c r="O302" s="433"/>
      <c r="P302" s="115"/>
      <c r="Q302" s="534"/>
      <c r="R302" s="535"/>
      <c r="S302" s="148"/>
      <c r="T302" s="148"/>
      <c r="U302" s="148"/>
      <c r="V302" s="149"/>
      <c r="W302" s="148"/>
      <c r="X302" s="148"/>
      <c r="Y302" s="147"/>
      <c r="Z302" s="79"/>
      <c r="AA302" s="30"/>
      <c r="AB302" s="30"/>
      <c r="AC302" s="30"/>
    </row>
    <row r="303" spans="1:29" ht="15" customHeight="1">
      <c r="A303" s="547"/>
      <c r="B303" s="409"/>
      <c r="C303" s="432"/>
      <c r="D303" s="433"/>
      <c r="E303" s="459"/>
      <c r="F303" s="433"/>
      <c r="G303" s="721"/>
      <c r="H303" s="459"/>
      <c r="I303" s="433"/>
      <c r="J303" s="733"/>
      <c r="K303" s="459"/>
      <c r="L303" s="433"/>
      <c r="M303" s="721"/>
      <c r="N303" s="459"/>
      <c r="O303" s="433"/>
      <c r="P303" s="115"/>
      <c r="Q303" s="534"/>
      <c r="R303" s="535"/>
      <c r="S303" s="148"/>
      <c r="T303" s="148"/>
      <c r="U303" s="148"/>
      <c r="V303" s="149"/>
      <c r="W303" s="148"/>
      <c r="X303" s="148"/>
      <c r="Y303" s="147"/>
      <c r="Z303" s="79"/>
      <c r="AA303" s="30"/>
      <c r="AB303" s="30"/>
      <c r="AC303" s="30"/>
    </row>
    <row r="304" spans="1:29" ht="15" customHeight="1">
      <c r="A304" s="547"/>
      <c r="B304" s="409"/>
      <c r="C304" s="432"/>
      <c r="D304" s="433"/>
      <c r="E304" s="459"/>
      <c r="F304" s="433"/>
      <c r="G304" s="721"/>
      <c r="H304" s="459"/>
      <c r="I304" s="433"/>
      <c r="J304" s="733"/>
      <c r="K304" s="459"/>
      <c r="L304" s="433"/>
      <c r="M304" s="721"/>
      <c r="N304" s="459"/>
      <c r="O304" s="433"/>
      <c r="P304" s="115"/>
      <c r="Q304" s="534"/>
      <c r="R304" s="535"/>
      <c r="S304" s="148"/>
      <c r="T304" s="148"/>
      <c r="U304" s="148"/>
      <c r="V304" s="149"/>
      <c r="W304" s="148"/>
      <c r="X304" s="148"/>
      <c r="Y304" s="147"/>
      <c r="Z304" s="79"/>
      <c r="AA304" s="30"/>
      <c r="AB304" s="30"/>
      <c r="AC304" s="30"/>
    </row>
    <row r="305" spans="1:29" ht="15" customHeight="1">
      <c r="A305" s="547"/>
      <c r="B305" s="409"/>
      <c r="C305" s="432"/>
      <c r="D305" s="433"/>
      <c r="E305" s="459"/>
      <c r="F305" s="433"/>
      <c r="G305" s="721"/>
      <c r="H305" s="459"/>
      <c r="I305" s="433"/>
      <c r="J305" s="733"/>
      <c r="K305" s="459"/>
      <c r="L305" s="433"/>
      <c r="M305" s="721"/>
      <c r="N305" s="459"/>
      <c r="O305" s="433"/>
      <c r="P305" s="115"/>
      <c r="Q305" s="534"/>
      <c r="R305" s="535"/>
      <c r="S305" s="148"/>
      <c r="T305" s="148"/>
      <c r="U305" s="148"/>
      <c r="V305" s="149"/>
      <c r="W305" s="148"/>
      <c r="X305" s="148"/>
      <c r="Y305" s="147"/>
      <c r="Z305" s="79"/>
      <c r="AA305" s="30"/>
      <c r="AB305" s="30"/>
      <c r="AC305" s="30"/>
    </row>
    <row r="306" spans="1:29" ht="15" customHeight="1">
      <c r="A306" s="547"/>
      <c r="B306" s="409"/>
      <c r="C306" s="432"/>
      <c r="D306" s="433"/>
      <c r="E306" s="459"/>
      <c r="F306" s="433"/>
      <c r="G306" s="721"/>
      <c r="H306" s="459"/>
      <c r="I306" s="433"/>
      <c r="J306" s="733"/>
      <c r="K306" s="459"/>
      <c r="L306" s="433"/>
      <c r="M306" s="721"/>
      <c r="N306" s="459"/>
      <c r="O306" s="433"/>
      <c r="P306" s="115"/>
      <c r="Q306" s="534"/>
      <c r="R306" s="535"/>
      <c r="S306" s="148"/>
      <c r="T306" s="148"/>
      <c r="U306" s="148"/>
      <c r="V306" s="149"/>
      <c r="W306" s="148"/>
      <c r="X306" s="148"/>
      <c r="Y306" s="147"/>
      <c r="Z306" s="79"/>
      <c r="AA306" s="30"/>
      <c r="AB306" s="30"/>
      <c r="AC306" s="30"/>
    </row>
    <row r="307" spans="1:29" ht="15" customHeight="1">
      <c r="A307" s="547"/>
      <c r="B307" s="409"/>
      <c r="C307" s="432"/>
      <c r="D307" s="433"/>
      <c r="E307" s="459"/>
      <c r="F307" s="433"/>
      <c r="G307" s="721"/>
      <c r="H307" s="459"/>
      <c r="I307" s="433"/>
      <c r="J307" s="733"/>
      <c r="K307" s="459"/>
      <c r="L307" s="433"/>
      <c r="M307" s="721"/>
      <c r="N307" s="459"/>
      <c r="O307" s="433"/>
      <c r="P307" s="115"/>
      <c r="Q307" s="534"/>
      <c r="R307" s="535"/>
      <c r="S307" s="148"/>
      <c r="T307" s="148"/>
      <c r="U307" s="148"/>
      <c r="V307" s="149"/>
      <c r="W307" s="148"/>
      <c r="X307" s="148"/>
      <c r="Y307" s="147"/>
      <c r="Z307" s="79"/>
      <c r="AA307" s="30"/>
      <c r="AB307" s="30"/>
      <c r="AC307" s="30"/>
    </row>
    <row r="308" spans="1:29" ht="15" customHeight="1">
      <c r="A308" s="547"/>
      <c r="B308" s="409"/>
      <c r="C308" s="432"/>
      <c r="D308" s="433"/>
      <c r="E308" s="459"/>
      <c r="F308" s="433"/>
      <c r="G308" s="721"/>
      <c r="H308" s="459"/>
      <c r="I308" s="433"/>
      <c r="J308" s="733"/>
      <c r="K308" s="459"/>
      <c r="L308" s="433"/>
      <c r="M308" s="721"/>
      <c r="N308" s="459"/>
      <c r="O308" s="433"/>
      <c r="P308" s="115"/>
      <c r="Q308" s="534"/>
      <c r="R308" s="535"/>
      <c r="S308" s="148"/>
      <c r="T308" s="148"/>
      <c r="U308" s="148"/>
      <c r="V308" s="149"/>
      <c r="W308" s="148"/>
      <c r="X308" s="148"/>
      <c r="Y308" s="147"/>
      <c r="Z308" s="79"/>
      <c r="AA308" s="30"/>
      <c r="AB308" s="30"/>
      <c r="AC308" s="30"/>
    </row>
    <row r="309" spans="1:29" ht="15" customHeight="1">
      <c r="A309" s="547"/>
      <c r="B309" s="409"/>
      <c r="C309" s="432"/>
      <c r="D309" s="433"/>
      <c r="E309" s="459"/>
      <c r="F309" s="433"/>
      <c r="G309" s="721"/>
      <c r="H309" s="459"/>
      <c r="I309" s="433"/>
      <c r="J309" s="733"/>
      <c r="K309" s="459"/>
      <c r="L309" s="433"/>
      <c r="M309" s="721"/>
      <c r="N309" s="459"/>
      <c r="O309" s="433"/>
      <c r="P309" s="115"/>
      <c r="Q309" s="534"/>
      <c r="R309" s="535"/>
      <c r="S309" s="148"/>
      <c r="T309" s="148"/>
      <c r="U309" s="148"/>
      <c r="V309" s="149"/>
      <c r="W309" s="148"/>
      <c r="X309" s="148"/>
      <c r="Y309" s="147"/>
      <c r="Z309" s="79"/>
      <c r="AA309" s="30"/>
      <c r="AB309" s="30"/>
      <c r="AC309" s="30"/>
    </row>
    <row r="310" spans="1:29" ht="15" customHeight="1">
      <c r="A310" s="547"/>
      <c r="B310" s="409"/>
      <c r="C310" s="432"/>
      <c r="D310" s="433"/>
      <c r="E310" s="459"/>
      <c r="F310" s="433"/>
      <c r="G310" s="721"/>
      <c r="H310" s="459"/>
      <c r="I310" s="433"/>
      <c r="J310" s="733"/>
      <c r="K310" s="459"/>
      <c r="L310" s="433"/>
      <c r="M310" s="721"/>
      <c r="N310" s="459"/>
      <c r="O310" s="433"/>
      <c r="P310" s="115"/>
      <c r="Q310" s="534"/>
      <c r="R310" s="535"/>
      <c r="S310" s="148"/>
      <c r="T310" s="148"/>
      <c r="U310" s="148"/>
      <c r="V310" s="149"/>
      <c r="W310" s="148"/>
      <c r="X310" s="148"/>
      <c r="Y310" s="147"/>
      <c r="Z310" s="79"/>
      <c r="AA310" s="30"/>
      <c r="AB310" s="30"/>
      <c r="AC310" s="30"/>
    </row>
    <row r="311" spans="1:29" ht="15" customHeight="1">
      <c r="A311" s="547"/>
      <c r="B311" s="409"/>
      <c r="C311" s="432"/>
      <c r="D311" s="433"/>
      <c r="E311" s="459"/>
      <c r="F311" s="433"/>
      <c r="G311" s="721"/>
      <c r="H311" s="459"/>
      <c r="I311" s="433"/>
      <c r="J311" s="733"/>
      <c r="K311" s="459"/>
      <c r="L311" s="433"/>
      <c r="M311" s="721"/>
      <c r="N311" s="459"/>
      <c r="O311" s="433"/>
      <c r="P311" s="115"/>
      <c r="Q311" s="534"/>
      <c r="R311" s="535"/>
      <c r="S311" s="148"/>
      <c r="T311" s="148"/>
      <c r="U311" s="148"/>
      <c r="V311" s="149"/>
      <c r="W311" s="148"/>
      <c r="X311" s="148"/>
      <c r="Y311" s="147"/>
      <c r="Z311" s="79"/>
      <c r="AA311" s="30"/>
      <c r="AB311" s="30"/>
      <c r="AC311" s="30"/>
    </row>
    <row r="312" spans="1:29" ht="15" customHeight="1">
      <c r="A312" s="547"/>
      <c r="B312" s="409"/>
      <c r="C312" s="432"/>
      <c r="D312" s="433"/>
      <c r="E312" s="459"/>
      <c r="F312" s="433"/>
      <c r="G312" s="721"/>
      <c r="H312" s="459"/>
      <c r="I312" s="433"/>
      <c r="J312" s="733"/>
      <c r="K312" s="459"/>
      <c r="L312" s="433"/>
      <c r="M312" s="721"/>
      <c r="N312" s="459"/>
      <c r="O312" s="433"/>
      <c r="P312" s="115"/>
      <c r="Q312" s="534"/>
      <c r="R312" s="535"/>
      <c r="S312" s="148"/>
      <c r="T312" s="148"/>
      <c r="U312" s="148"/>
      <c r="V312" s="149"/>
      <c r="W312" s="148"/>
      <c r="X312" s="148"/>
      <c r="Y312" s="147"/>
      <c r="Z312" s="79"/>
      <c r="AA312" s="30"/>
      <c r="AB312" s="30"/>
      <c r="AC312" s="30"/>
    </row>
    <row r="313" spans="1:29" ht="15" customHeight="1">
      <c r="A313" s="547"/>
      <c r="B313" s="409"/>
      <c r="C313" s="432"/>
      <c r="D313" s="433"/>
      <c r="E313" s="459"/>
      <c r="F313" s="433"/>
      <c r="G313" s="721"/>
      <c r="H313" s="459"/>
      <c r="I313" s="433"/>
      <c r="J313" s="733"/>
      <c r="K313" s="459"/>
      <c r="L313" s="433"/>
      <c r="M313" s="721"/>
      <c r="N313" s="459"/>
      <c r="O313" s="433"/>
      <c r="P313" s="115"/>
      <c r="Q313" s="534"/>
      <c r="R313" s="535"/>
      <c r="S313" s="148"/>
      <c r="T313" s="148"/>
      <c r="U313" s="148"/>
      <c r="V313" s="149"/>
      <c r="W313" s="148"/>
      <c r="X313" s="148"/>
      <c r="Y313" s="147"/>
      <c r="Z313" s="79"/>
      <c r="AA313" s="30"/>
      <c r="AB313" s="30"/>
      <c r="AC313" s="30"/>
    </row>
    <row r="314" spans="1:29" ht="15" customHeight="1">
      <c r="A314" s="547"/>
      <c r="B314" s="409"/>
      <c r="C314" s="432"/>
      <c r="D314" s="433"/>
      <c r="E314" s="459"/>
      <c r="F314" s="433"/>
      <c r="G314" s="721"/>
      <c r="H314" s="459"/>
      <c r="I314" s="433"/>
      <c r="J314" s="733"/>
      <c r="K314" s="459"/>
      <c r="L314" s="433"/>
      <c r="M314" s="721"/>
      <c r="N314" s="459"/>
      <c r="O314" s="433"/>
      <c r="P314" s="115"/>
      <c r="Q314" s="534"/>
      <c r="R314" s="535"/>
      <c r="S314" s="148"/>
      <c r="T314" s="148"/>
      <c r="U314" s="148"/>
      <c r="V314" s="149"/>
      <c r="W314" s="148"/>
      <c r="X314" s="148"/>
      <c r="Y314" s="147"/>
      <c r="Z314" s="79"/>
      <c r="AA314" s="30"/>
      <c r="AB314" s="30"/>
      <c r="AC314" s="30"/>
    </row>
    <row r="315" spans="1:29" ht="15" customHeight="1">
      <c r="A315" s="547"/>
      <c r="B315" s="409"/>
      <c r="C315" s="432"/>
      <c r="D315" s="433"/>
      <c r="E315" s="459"/>
      <c r="F315" s="433"/>
      <c r="G315" s="721"/>
      <c r="H315" s="459"/>
      <c r="I315" s="433"/>
      <c r="J315" s="733"/>
      <c r="K315" s="459"/>
      <c r="L315" s="433"/>
      <c r="M315" s="721"/>
      <c r="N315" s="459"/>
      <c r="O315" s="433"/>
      <c r="P315" s="115"/>
      <c r="Q315" s="534"/>
      <c r="R315" s="535"/>
      <c r="S315" s="148"/>
      <c r="T315" s="148"/>
      <c r="U315" s="148"/>
      <c r="V315" s="149"/>
      <c r="W315" s="148"/>
      <c r="X315" s="148"/>
      <c r="Y315" s="147"/>
      <c r="Z315" s="79"/>
      <c r="AA315" s="30"/>
      <c r="AB315" s="30"/>
      <c r="AC315" s="30"/>
    </row>
    <row r="316" spans="1:29" ht="15" customHeight="1">
      <c r="A316" s="547"/>
      <c r="B316" s="409"/>
      <c r="C316" s="432"/>
      <c r="D316" s="433"/>
      <c r="E316" s="459"/>
      <c r="F316" s="433"/>
      <c r="G316" s="721"/>
      <c r="H316" s="459"/>
      <c r="I316" s="433"/>
      <c r="J316" s="733"/>
      <c r="K316" s="459"/>
      <c r="L316" s="433"/>
      <c r="M316" s="721"/>
      <c r="N316" s="459"/>
      <c r="O316" s="433"/>
      <c r="P316" s="115"/>
      <c r="Q316" s="534"/>
      <c r="R316" s="535"/>
      <c r="S316" s="148"/>
      <c r="T316" s="148"/>
      <c r="U316" s="148"/>
      <c r="V316" s="149"/>
      <c r="W316" s="148"/>
      <c r="X316" s="148"/>
      <c r="Y316" s="147"/>
      <c r="Z316" s="79"/>
      <c r="AA316" s="30"/>
      <c r="AB316" s="30"/>
      <c r="AC316" s="30"/>
    </row>
    <row r="317" spans="1:29" ht="15" customHeight="1">
      <c r="A317" s="547"/>
      <c r="B317" s="409"/>
      <c r="C317" s="432"/>
      <c r="D317" s="433"/>
      <c r="E317" s="459"/>
      <c r="F317" s="433"/>
      <c r="G317" s="721"/>
      <c r="H317" s="459"/>
      <c r="I317" s="433"/>
      <c r="J317" s="733"/>
      <c r="K317" s="459"/>
      <c r="L317" s="433"/>
      <c r="M317" s="721"/>
      <c r="N317" s="459"/>
      <c r="O317" s="433"/>
      <c r="P317" s="115"/>
      <c r="Q317" s="534"/>
      <c r="R317" s="535"/>
      <c r="S317" s="148"/>
      <c r="T317" s="148"/>
      <c r="U317" s="148"/>
      <c r="V317" s="149"/>
      <c r="W317" s="148"/>
      <c r="X317" s="148"/>
      <c r="Y317" s="147"/>
      <c r="Z317" s="79"/>
      <c r="AA317" s="30"/>
      <c r="AB317" s="30"/>
      <c r="AC317" s="30"/>
    </row>
    <row r="318" spans="1:29" ht="15" customHeight="1">
      <c r="A318" s="547"/>
      <c r="B318" s="409"/>
      <c r="C318" s="432"/>
      <c r="D318" s="433"/>
      <c r="E318" s="459"/>
      <c r="F318" s="433"/>
      <c r="G318" s="721"/>
      <c r="H318" s="459"/>
      <c r="I318" s="433"/>
      <c r="J318" s="733"/>
      <c r="K318" s="459"/>
      <c r="L318" s="433"/>
      <c r="M318" s="721"/>
      <c r="N318" s="459"/>
      <c r="O318" s="433"/>
      <c r="P318" s="115"/>
      <c r="Q318" s="534"/>
      <c r="R318" s="535"/>
      <c r="S318" s="148"/>
      <c r="T318" s="148"/>
      <c r="U318" s="148"/>
      <c r="V318" s="149"/>
      <c r="W318" s="148"/>
      <c r="X318" s="148"/>
      <c r="Y318" s="147"/>
      <c r="Z318" s="79"/>
      <c r="AA318" s="30"/>
      <c r="AB318" s="30"/>
      <c r="AC318" s="30"/>
    </row>
    <row r="319" spans="1:29" ht="15" customHeight="1">
      <c r="A319" s="547"/>
      <c r="B319" s="409"/>
      <c r="C319" s="432"/>
      <c r="D319" s="433"/>
      <c r="E319" s="459"/>
      <c r="F319" s="433"/>
      <c r="G319" s="721"/>
      <c r="H319" s="459"/>
      <c r="I319" s="433"/>
      <c r="J319" s="733"/>
      <c r="K319" s="459"/>
      <c r="L319" s="433"/>
      <c r="M319" s="721"/>
      <c r="N319" s="459"/>
      <c r="O319" s="433"/>
      <c r="P319" s="115"/>
      <c r="Q319" s="534"/>
      <c r="R319" s="535"/>
      <c r="S319" s="148"/>
      <c r="T319" s="148"/>
      <c r="U319" s="148"/>
      <c r="V319" s="149"/>
      <c r="W319" s="148"/>
      <c r="X319" s="148"/>
      <c r="Y319" s="147"/>
      <c r="Z319" s="79"/>
      <c r="AA319" s="30"/>
      <c r="AB319" s="30"/>
      <c r="AC319" s="30"/>
    </row>
    <row r="320" spans="1:29" ht="15" customHeight="1">
      <c r="A320" s="547"/>
      <c r="B320" s="409"/>
      <c r="C320" s="432"/>
      <c r="D320" s="433"/>
      <c r="E320" s="459"/>
      <c r="F320" s="433"/>
      <c r="G320" s="721"/>
      <c r="H320" s="459"/>
      <c r="I320" s="433"/>
      <c r="J320" s="733"/>
      <c r="K320" s="459"/>
      <c r="L320" s="433"/>
      <c r="M320" s="721"/>
      <c r="N320" s="459"/>
      <c r="O320" s="433"/>
      <c r="P320" s="115"/>
      <c r="Q320" s="534"/>
      <c r="R320" s="535"/>
      <c r="S320" s="148"/>
      <c r="T320" s="148"/>
      <c r="U320" s="148"/>
      <c r="V320" s="149"/>
      <c r="W320" s="148"/>
      <c r="X320" s="148"/>
      <c r="Y320" s="147"/>
      <c r="Z320" s="79"/>
      <c r="AA320" s="30"/>
      <c r="AB320" s="30"/>
      <c r="AC320" s="30"/>
    </row>
    <row r="321" spans="1:29" ht="15" customHeight="1">
      <c r="A321" s="547"/>
      <c r="B321" s="409"/>
      <c r="C321" s="432"/>
      <c r="D321" s="433"/>
      <c r="E321" s="459"/>
      <c r="F321" s="433"/>
      <c r="G321" s="721"/>
      <c r="H321" s="459"/>
      <c r="I321" s="433"/>
      <c r="J321" s="733"/>
      <c r="K321" s="459"/>
      <c r="L321" s="433"/>
      <c r="M321" s="721"/>
      <c r="N321" s="459"/>
      <c r="O321" s="433"/>
      <c r="P321" s="115"/>
      <c r="Q321" s="534"/>
      <c r="R321" s="535"/>
      <c r="S321" s="148"/>
      <c r="T321" s="148"/>
      <c r="U321" s="148"/>
      <c r="V321" s="149"/>
      <c r="W321" s="148"/>
      <c r="X321" s="148"/>
      <c r="Y321" s="147"/>
      <c r="Z321" s="79"/>
      <c r="AA321" s="30"/>
      <c r="AB321" s="30"/>
      <c r="AC321" s="30"/>
    </row>
    <row r="322" spans="1:29" ht="15" customHeight="1">
      <c r="A322" s="547"/>
      <c r="B322" s="409"/>
      <c r="C322" s="432"/>
      <c r="D322" s="433"/>
      <c r="E322" s="459"/>
      <c r="F322" s="433"/>
      <c r="G322" s="721"/>
      <c r="H322" s="459"/>
      <c r="I322" s="433"/>
      <c r="J322" s="733"/>
      <c r="K322" s="459"/>
      <c r="L322" s="433"/>
      <c r="M322" s="721"/>
      <c r="N322" s="459"/>
      <c r="O322" s="433"/>
      <c r="P322" s="115"/>
      <c r="Q322" s="534"/>
      <c r="R322" s="535"/>
      <c r="S322" s="148"/>
      <c r="T322" s="148"/>
      <c r="U322" s="148"/>
      <c r="V322" s="149"/>
      <c r="W322" s="148"/>
      <c r="X322" s="148"/>
      <c r="Y322" s="147"/>
      <c r="Z322" s="79"/>
      <c r="AA322" s="30"/>
      <c r="AB322" s="30"/>
      <c r="AC322" s="30"/>
    </row>
    <row r="323" spans="1:29" ht="15" customHeight="1">
      <c r="A323" s="547"/>
      <c r="B323" s="409"/>
      <c r="C323" s="432"/>
      <c r="D323" s="433"/>
      <c r="E323" s="459"/>
      <c r="F323" s="433"/>
      <c r="G323" s="721"/>
      <c r="H323" s="459"/>
      <c r="I323" s="433"/>
      <c r="J323" s="733"/>
      <c r="K323" s="459"/>
      <c r="L323" s="433"/>
      <c r="M323" s="721"/>
      <c r="N323" s="459"/>
      <c r="O323" s="433"/>
      <c r="P323" s="115"/>
      <c r="Q323" s="534"/>
      <c r="R323" s="535"/>
      <c r="S323" s="148"/>
      <c r="T323" s="148"/>
      <c r="U323" s="148"/>
      <c r="V323" s="149"/>
      <c r="W323" s="148"/>
      <c r="X323" s="148"/>
      <c r="Y323" s="147"/>
      <c r="Z323" s="79"/>
      <c r="AA323" s="30"/>
      <c r="AB323" s="30"/>
      <c r="AC323" s="30"/>
    </row>
    <row r="324" spans="1:29" ht="15" customHeight="1">
      <c r="A324" s="547"/>
      <c r="B324" s="409"/>
      <c r="C324" s="432"/>
      <c r="D324" s="433"/>
      <c r="E324" s="459"/>
      <c r="F324" s="433"/>
      <c r="G324" s="721"/>
      <c r="H324" s="459"/>
      <c r="I324" s="433"/>
      <c r="J324" s="733"/>
      <c r="K324" s="459"/>
      <c r="L324" s="433"/>
      <c r="M324" s="721"/>
      <c r="N324" s="459"/>
      <c r="O324" s="433"/>
      <c r="P324" s="115"/>
      <c r="Q324" s="534"/>
      <c r="R324" s="535"/>
      <c r="S324" s="148"/>
      <c r="T324" s="148"/>
      <c r="U324" s="148"/>
      <c r="V324" s="149"/>
      <c r="W324" s="148"/>
      <c r="X324" s="148"/>
      <c r="Y324" s="147"/>
      <c r="Z324" s="79"/>
      <c r="AA324" s="30"/>
      <c r="AB324" s="30"/>
      <c r="AC324" s="30"/>
    </row>
    <row r="325" spans="1:29" ht="15" customHeight="1">
      <c r="A325" s="547"/>
      <c r="B325" s="409"/>
      <c r="C325" s="432"/>
      <c r="D325" s="433"/>
      <c r="E325" s="459"/>
      <c r="F325" s="433"/>
      <c r="G325" s="721"/>
      <c r="H325" s="459"/>
      <c r="I325" s="433"/>
      <c r="J325" s="733"/>
      <c r="K325" s="459"/>
      <c r="L325" s="433"/>
      <c r="M325" s="721"/>
      <c r="N325" s="459"/>
      <c r="O325" s="433"/>
      <c r="P325" s="115"/>
      <c r="Q325" s="534"/>
      <c r="R325" s="535"/>
      <c r="S325" s="148"/>
      <c r="T325" s="148"/>
      <c r="U325" s="148"/>
      <c r="V325" s="149"/>
      <c r="W325" s="148"/>
      <c r="X325" s="148"/>
      <c r="Y325" s="147"/>
      <c r="Z325" s="79"/>
      <c r="AA325" s="30"/>
      <c r="AB325" s="30"/>
      <c r="AC325" s="30"/>
    </row>
    <row r="326" spans="1:29" ht="15" customHeight="1">
      <c r="A326" s="547"/>
      <c r="B326" s="409"/>
      <c r="C326" s="432"/>
      <c r="D326" s="433"/>
      <c r="E326" s="459"/>
      <c r="F326" s="433"/>
      <c r="G326" s="721"/>
      <c r="H326" s="459"/>
      <c r="I326" s="433"/>
      <c r="J326" s="733"/>
      <c r="K326" s="459"/>
      <c r="L326" s="433"/>
      <c r="M326" s="721"/>
      <c r="N326" s="459"/>
      <c r="O326" s="433"/>
      <c r="P326" s="115"/>
      <c r="Q326" s="534"/>
      <c r="R326" s="535"/>
      <c r="S326" s="148"/>
      <c r="T326" s="148"/>
      <c r="U326" s="148"/>
      <c r="V326" s="149"/>
      <c r="W326" s="148"/>
      <c r="X326" s="148"/>
      <c r="Y326" s="147"/>
      <c r="Z326" s="79"/>
      <c r="AA326" s="30"/>
      <c r="AB326" s="30"/>
      <c r="AC326" s="30"/>
    </row>
    <row r="327" spans="1:29" ht="15" customHeight="1">
      <c r="A327" s="547"/>
      <c r="B327" s="409"/>
      <c r="C327" s="432"/>
      <c r="D327" s="433"/>
      <c r="E327" s="459"/>
      <c r="F327" s="433"/>
      <c r="G327" s="721"/>
      <c r="H327" s="459"/>
      <c r="I327" s="433"/>
      <c r="J327" s="733"/>
      <c r="K327" s="459"/>
      <c r="L327" s="433"/>
      <c r="M327" s="721"/>
      <c r="N327" s="459"/>
      <c r="O327" s="433"/>
      <c r="P327" s="115"/>
      <c r="Q327" s="534"/>
      <c r="R327" s="535"/>
      <c r="S327" s="148"/>
      <c r="T327" s="148"/>
      <c r="U327" s="148"/>
      <c r="V327" s="149"/>
      <c r="W327" s="148"/>
      <c r="X327" s="148"/>
      <c r="Y327" s="147"/>
      <c r="Z327" s="79"/>
      <c r="AA327" s="30"/>
      <c r="AB327" s="30"/>
      <c r="AC327" s="30"/>
    </row>
    <row r="328" spans="1:29" ht="15" customHeight="1">
      <c r="A328" s="547"/>
      <c r="B328" s="409"/>
      <c r="C328" s="432"/>
      <c r="D328" s="433"/>
      <c r="E328" s="459"/>
      <c r="F328" s="433"/>
      <c r="G328" s="721"/>
      <c r="H328" s="459"/>
      <c r="I328" s="433"/>
      <c r="J328" s="733"/>
      <c r="K328" s="459"/>
      <c r="L328" s="433"/>
      <c r="M328" s="721"/>
      <c r="N328" s="459"/>
      <c r="O328" s="433"/>
      <c r="P328" s="115"/>
      <c r="Q328" s="534"/>
      <c r="R328" s="535"/>
      <c r="S328" s="148"/>
      <c r="T328" s="148"/>
      <c r="U328" s="148"/>
      <c r="V328" s="149"/>
      <c r="W328" s="148"/>
      <c r="X328" s="148"/>
      <c r="Y328" s="147"/>
      <c r="Z328" s="79"/>
      <c r="AA328" s="30"/>
      <c r="AB328" s="30"/>
      <c r="AC328" s="30"/>
    </row>
    <row r="329" spans="1:29" ht="15" customHeight="1">
      <c r="A329" s="547"/>
      <c r="B329" s="409"/>
      <c r="C329" s="432"/>
      <c r="D329" s="433"/>
      <c r="E329" s="459"/>
      <c r="F329" s="433"/>
      <c r="G329" s="721"/>
      <c r="H329" s="459"/>
      <c r="I329" s="433"/>
      <c r="J329" s="733"/>
      <c r="K329" s="459"/>
      <c r="L329" s="433"/>
      <c r="M329" s="721"/>
      <c r="N329" s="459"/>
      <c r="O329" s="433"/>
      <c r="P329" s="115"/>
      <c r="Q329" s="534"/>
      <c r="R329" s="535"/>
      <c r="S329" s="148"/>
      <c r="T329" s="148"/>
      <c r="U329" s="148"/>
      <c r="V329" s="149"/>
      <c r="W329" s="148"/>
      <c r="X329" s="148"/>
      <c r="Y329" s="147"/>
      <c r="Z329" s="79"/>
      <c r="AA329" s="30"/>
      <c r="AB329" s="30"/>
      <c r="AC329" s="30"/>
    </row>
    <row r="330" spans="1:29" ht="15" customHeight="1">
      <c r="A330" s="547"/>
      <c r="B330" s="409"/>
      <c r="C330" s="432"/>
      <c r="D330" s="433"/>
      <c r="E330" s="459"/>
      <c r="F330" s="433"/>
      <c r="G330" s="721"/>
      <c r="H330" s="459"/>
      <c r="I330" s="433"/>
      <c r="J330" s="733"/>
      <c r="K330" s="459"/>
      <c r="L330" s="433"/>
      <c r="M330" s="721"/>
      <c r="N330" s="459"/>
      <c r="O330" s="433"/>
      <c r="P330" s="115"/>
      <c r="Q330" s="534"/>
      <c r="R330" s="535"/>
      <c r="S330" s="148"/>
      <c r="T330" s="148"/>
      <c r="U330" s="148"/>
      <c r="V330" s="149"/>
      <c r="W330" s="148"/>
      <c r="X330" s="148"/>
      <c r="Y330" s="147"/>
      <c r="Z330" s="79"/>
      <c r="AA330" s="30"/>
      <c r="AB330" s="30"/>
      <c r="AC330" s="30"/>
    </row>
    <row r="331" spans="1:29" ht="15" customHeight="1">
      <c r="A331" s="547"/>
      <c r="B331" s="409"/>
      <c r="C331" s="432"/>
      <c r="D331" s="433"/>
      <c r="E331" s="459"/>
      <c r="F331" s="433"/>
      <c r="G331" s="721"/>
      <c r="H331" s="459"/>
      <c r="I331" s="433"/>
      <c r="J331" s="733"/>
      <c r="K331" s="459"/>
      <c r="L331" s="433"/>
      <c r="M331" s="721"/>
      <c r="N331" s="459"/>
      <c r="O331" s="433"/>
      <c r="P331" s="115"/>
      <c r="Q331" s="534"/>
      <c r="R331" s="535"/>
      <c r="S331" s="148"/>
      <c r="T331" s="148"/>
      <c r="U331" s="148"/>
      <c r="V331" s="149"/>
      <c r="W331" s="148"/>
      <c r="X331" s="148"/>
      <c r="Y331" s="147"/>
      <c r="Z331" s="79"/>
      <c r="AA331" s="30"/>
      <c r="AB331" s="30"/>
      <c r="AC331" s="30"/>
    </row>
    <row r="332" spans="1:29" ht="15" customHeight="1">
      <c r="A332" s="547"/>
      <c r="B332" s="409"/>
      <c r="C332" s="432"/>
      <c r="D332" s="433"/>
      <c r="E332" s="459"/>
      <c r="F332" s="433"/>
      <c r="G332" s="721"/>
      <c r="H332" s="459"/>
      <c r="I332" s="433"/>
      <c r="J332" s="733"/>
      <c r="K332" s="459"/>
      <c r="L332" s="433"/>
      <c r="M332" s="721"/>
      <c r="N332" s="459"/>
      <c r="O332" s="433"/>
      <c r="P332" s="115"/>
      <c r="Q332" s="534"/>
      <c r="R332" s="535"/>
      <c r="S332" s="148"/>
      <c r="T332" s="148"/>
      <c r="U332" s="148"/>
      <c r="V332" s="149"/>
      <c r="W332" s="148"/>
      <c r="X332" s="148"/>
      <c r="Y332" s="147"/>
      <c r="Z332" s="79"/>
      <c r="AA332" s="30"/>
      <c r="AB332" s="30"/>
      <c r="AC332" s="30"/>
    </row>
    <row r="333" spans="1:29" ht="15" customHeight="1">
      <c r="A333" s="547"/>
      <c r="B333" s="409"/>
      <c r="C333" s="432"/>
      <c r="D333" s="433"/>
      <c r="E333" s="459"/>
      <c r="F333" s="433"/>
      <c r="G333" s="721"/>
      <c r="H333" s="459"/>
      <c r="I333" s="433"/>
      <c r="J333" s="733"/>
      <c r="K333" s="459"/>
      <c r="L333" s="433"/>
      <c r="M333" s="721"/>
      <c r="N333" s="459"/>
      <c r="O333" s="433"/>
      <c r="P333" s="115"/>
      <c r="Q333" s="534"/>
      <c r="R333" s="535"/>
      <c r="S333" s="148"/>
      <c r="T333" s="148"/>
      <c r="U333" s="148"/>
      <c r="V333" s="149"/>
      <c r="W333" s="148"/>
      <c r="X333" s="148"/>
      <c r="Y333" s="147"/>
      <c r="Z333" s="79"/>
      <c r="AA333" s="30"/>
      <c r="AB333" s="30"/>
      <c r="AC333" s="30"/>
    </row>
    <row r="334" spans="1:29" ht="15" customHeight="1">
      <c r="A334" s="547"/>
      <c r="B334" s="409"/>
      <c r="C334" s="432"/>
      <c r="D334" s="433"/>
      <c r="E334" s="459"/>
      <c r="F334" s="433"/>
      <c r="G334" s="721"/>
      <c r="H334" s="459"/>
      <c r="I334" s="433"/>
      <c r="J334" s="733"/>
      <c r="K334" s="459"/>
      <c r="L334" s="433"/>
      <c r="M334" s="721"/>
      <c r="N334" s="459"/>
      <c r="O334" s="433"/>
      <c r="P334" s="115"/>
      <c r="Q334" s="534"/>
      <c r="R334" s="535"/>
      <c r="S334" s="148"/>
      <c r="T334" s="148"/>
      <c r="U334" s="148"/>
      <c r="V334" s="149"/>
      <c r="W334" s="148"/>
      <c r="X334" s="148"/>
      <c r="Y334" s="147"/>
      <c r="Z334" s="79"/>
      <c r="AA334" s="30"/>
      <c r="AB334" s="30"/>
      <c r="AC334" s="30"/>
    </row>
    <row r="335" spans="1:29" ht="15" customHeight="1">
      <c r="A335" s="547"/>
      <c r="B335" s="409"/>
      <c r="C335" s="432"/>
      <c r="D335" s="433"/>
      <c r="E335" s="459"/>
      <c r="F335" s="433"/>
      <c r="G335" s="721"/>
      <c r="H335" s="459"/>
      <c r="I335" s="433"/>
      <c r="J335" s="733"/>
      <c r="K335" s="459"/>
      <c r="L335" s="433"/>
      <c r="M335" s="721"/>
      <c r="N335" s="459"/>
      <c r="O335" s="433"/>
      <c r="P335" s="115"/>
      <c r="Q335" s="534"/>
      <c r="R335" s="535"/>
      <c r="S335" s="148"/>
      <c r="T335" s="148"/>
      <c r="U335" s="148"/>
      <c r="V335" s="149"/>
      <c r="W335" s="148"/>
      <c r="X335" s="148"/>
      <c r="Y335" s="147"/>
      <c r="Z335" s="79"/>
      <c r="AA335" s="30"/>
      <c r="AB335" s="30"/>
      <c r="AC335" s="30"/>
    </row>
    <row r="336" spans="1:29" ht="15" customHeight="1">
      <c r="A336" s="547"/>
      <c r="B336" s="409"/>
      <c r="C336" s="432"/>
      <c r="D336" s="433"/>
      <c r="E336" s="459"/>
      <c r="F336" s="433"/>
      <c r="G336" s="721"/>
      <c r="H336" s="459"/>
      <c r="I336" s="433"/>
      <c r="J336" s="733"/>
      <c r="K336" s="459"/>
      <c r="L336" s="433"/>
      <c r="M336" s="721"/>
      <c r="N336" s="459"/>
      <c r="O336" s="433"/>
      <c r="P336" s="115"/>
      <c r="Q336" s="534"/>
      <c r="R336" s="535"/>
      <c r="S336" s="148"/>
      <c r="T336" s="148"/>
      <c r="U336" s="148"/>
      <c r="V336" s="149"/>
      <c r="W336" s="148"/>
      <c r="X336" s="148"/>
      <c r="Y336" s="147"/>
      <c r="Z336" s="79"/>
      <c r="AA336" s="30"/>
      <c r="AB336" s="30"/>
      <c r="AC336" s="30"/>
    </row>
    <row r="337" spans="1:29" ht="15" customHeight="1">
      <c r="A337" s="547"/>
      <c r="B337" s="409"/>
      <c r="C337" s="432"/>
      <c r="D337" s="433"/>
      <c r="E337" s="459"/>
      <c r="F337" s="433"/>
      <c r="G337" s="721"/>
      <c r="H337" s="459"/>
      <c r="I337" s="433"/>
      <c r="J337" s="733"/>
      <c r="K337" s="459"/>
      <c r="L337" s="433"/>
      <c r="M337" s="721"/>
      <c r="N337" s="459"/>
      <c r="O337" s="433"/>
      <c r="P337" s="115"/>
      <c r="Q337" s="534"/>
      <c r="R337" s="535"/>
      <c r="S337" s="148"/>
      <c r="T337" s="148"/>
      <c r="U337" s="148"/>
      <c r="V337" s="149"/>
      <c r="W337" s="148"/>
      <c r="X337" s="148"/>
      <c r="Y337" s="147"/>
      <c r="Z337" s="79"/>
      <c r="AA337" s="30"/>
      <c r="AB337" s="30"/>
      <c r="AC337" s="30"/>
    </row>
    <row r="338" spans="1:29" ht="15" customHeight="1">
      <c r="A338" s="547"/>
      <c r="B338" s="409"/>
      <c r="C338" s="432"/>
      <c r="D338" s="433"/>
      <c r="E338" s="459"/>
      <c r="F338" s="433"/>
      <c r="G338" s="721"/>
      <c r="H338" s="459"/>
      <c r="I338" s="433"/>
      <c r="J338" s="733"/>
      <c r="K338" s="459"/>
      <c r="L338" s="433"/>
      <c r="M338" s="721"/>
      <c r="N338" s="459"/>
      <c r="O338" s="433"/>
      <c r="P338" s="115"/>
      <c r="Q338" s="534"/>
      <c r="R338" s="535"/>
      <c r="S338" s="148"/>
      <c r="T338" s="148"/>
      <c r="U338" s="148"/>
      <c r="V338" s="149"/>
      <c r="W338" s="148"/>
      <c r="X338" s="148"/>
      <c r="Y338" s="147"/>
      <c r="Z338" s="79"/>
      <c r="AA338" s="30"/>
      <c r="AB338" s="30"/>
      <c r="AC338" s="30"/>
    </row>
    <row r="339" spans="1:29" ht="15" customHeight="1">
      <c r="A339" s="547"/>
      <c r="B339" s="409"/>
      <c r="C339" s="432"/>
      <c r="D339" s="433"/>
      <c r="E339" s="459"/>
      <c r="F339" s="433"/>
      <c r="G339" s="721"/>
      <c r="H339" s="459"/>
      <c r="I339" s="433"/>
      <c r="J339" s="733"/>
      <c r="K339" s="459"/>
      <c r="L339" s="433"/>
      <c r="M339" s="721"/>
      <c r="N339" s="459"/>
      <c r="O339" s="433"/>
      <c r="P339" s="115"/>
      <c r="Q339" s="534"/>
      <c r="R339" s="535"/>
      <c r="S339" s="148"/>
      <c r="T339" s="148"/>
      <c r="U339" s="148"/>
      <c r="V339" s="149"/>
      <c r="W339" s="148"/>
      <c r="X339" s="148"/>
      <c r="Y339" s="147"/>
      <c r="Z339" s="79"/>
      <c r="AA339" s="30"/>
      <c r="AB339" s="30"/>
      <c r="AC339" s="30"/>
    </row>
    <row r="340" spans="1:29" ht="15" customHeight="1">
      <c r="A340" s="547"/>
      <c r="B340" s="409"/>
      <c r="C340" s="432"/>
      <c r="D340" s="433"/>
      <c r="E340" s="459"/>
      <c r="F340" s="433"/>
      <c r="G340" s="721"/>
      <c r="H340" s="459"/>
      <c r="I340" s="433"/>
      <c r="J340" s="733"/>
      <c r="K340" s="459"/>
      <c r="L340" s="433"/>
      <c r="M340" s="721"/>
      <c r="N340" s="459"/>
      <c r="O340" s="433"/>
      <c r="P340" s="115"/>
      <c r="Q340" s="534"/>
      <c r="R340" s="535"/>
      <c r="S340" s="148"/>
      <c r="T340" s="148"/>
      <c r="U340" s="148"/>
      <c r="V340" s="149"/>
      <c r="W340" s="148"/>
      <c r="X340" s="148"/>
      <c r="Y340" s="147"/>
      <c r="Z340" s="79"/>
      <c r="AA340" s="30"/>
      <c r="AB340" s="30"/>
      <c r="AC340" s="30"/>
    </row>
    <row r="341" spans="1:29" ht="15" customHeight="1">
      <c r="A341" s="547"/>
      <c r="B341" s="409"/>
      <c r="C341" s="432"/>
      <c r="D341" s="433"/>
      <c r="E341" s="459"/>
      <c r="F341" s="433"/>
      <c r="G341" s="721"/>
      <c r="H341" s="459"/>
      <c r="I341" s="433"/>
      <c r="J341" s="733"/>
      <c r="K341" s="459"/>
      <c r="L341" s="433"/>
      <c r="M341" s="721"/>
      <c r="N341" s="459"/>
      <c r="O341" s="433"/>
      <c r="P341" s="115"/>
      <c r="Q341" s="534"/>
      <c r="R341" s="535"/>
      <c r="S341" s="148"/>
      <c r="T341" s="148"/>
      <c r="U341" s="148"/>
      <c r="V341" s="149"/>
      <c r="W341" s="148"/>
      <c r="X341" s="148"/>
      <c r="Y341" s="147"/>
      <c r="Z341" s="79"/>
      <c r="AA341" s="30"/>
      <c r="AB341" s="30"/>
      <c r="AC341" s="30"/>
    </row>
    <row r="342" spans="1:29" ht="15" customHeight="1">
      <c r="A342" s="547"/>
      <c r="B342" s="409"/>
      <c r="C342" s="432"/>
      <c r="D342" s="433"/>
      <c r="E342" s="459"/>
      <c r="F342" s="433"/>
      <c r="G342" s="721"/>
      <c r="H342" s="459"/>
      <c r="I342" s="433"/>
      <c r="J342" s="733"/>
      <c r="K342" s="459"/>
      <c r="L342" s="433"/>
      <c r="M342" s="721"/>
      <c r="N342" s="459"/>
      <c r="O342" s="433"/>
      <c r="P342" s="115"/>
      <c r="Q342" s="534"/>
      <c r="R342" s="535"/>
      <c r="S342" s="148"/>
      <c r="T342" s="148"/>
      <c r="U342" s="148"/>
      <c r="V342" s="149"/>
      <c r="W342" s="148"/>
      <c r="X342" s="148"/>
      <c r="Y342" s="147"/>
      <c r="Z342" s="79"/>
      <c r="AA342" s="30"/>
      <c r="AB342" s="30"/>
      <c r="AC342" s="30"/>
    </row>
    <row r="343" spans="1:29" ht="15" customHeight="1">
      <c r="A343" s="547"/>
      <c r="B343" s="409"/>
      <c r="C343" s="432"/>
      <c r="D343" s="433"/>
      <c r="E343" s="459"/>
      <c r="F343" s="433"/>
      <c r="G343" s="721"/>
      <c r="H343" s="459"/>
      <c r="I343" s="433"/>
      <c r="J343" s="733"/>
      <c r="K343" s="459"/>
      <c r="L343" s="433"/>
      <c r="M343" s="721"/>
      <c r="N343" s="459"/>
      <c r="O343" s="433"/>
      <c r="P343" s="115"/>
      <c r="Q343" s="534"/>
      <c r="R343" s="535"/>
      <c r="S343" s="148"/>
      <c r="T343" s="148"/>
      <c r="U343" s="148"/>
      <c r="V343" s="149"/>
      <c r="W343" s="148"/>
      <c r="X343" s="148"/>
      <c r="Y343" s="147"/>
      <c r="Z343" s="79"/>
      <c r="AA343" s="30"/>
      <c r="AB343" s="30"/>
      <c r="AC343" s="30"/>
    </row>
    <row r="344" spans="1:29" ht="15" customHeight="1">
      <c r="A344" s="547"/>
      <c r="B344" s="409"/>
      <c r="C344" s="432"/>
      <c r="D344" s="433"/>
      <c r="E344" s="459"/>
      <c r="F344" s="433"/>
      <c r="G344" s="721"/>
      <c r="H344" s="459"/>
      <c r="I344" s="433"/>
      <c r="J344" s="733"/>
      <c r="K344" s="459"/>
      <c r="L344" s="433"/>
      <c r="M344" s="721"/>
      <c r="N344" s="459"/>
      <c r="O344" s="433"/>
      <c r="P344" s="115"/>
      <c r="Q344" s="534"/>
      <c r="R344" s="535"/>
      <c r="S344" s="148"/>
      <c r="T344" s="148"/>
      <c r="U344" s="148"/>
      <c r="V344" s="149"/>
      <c r="W344" s="148"/>
      <c r="X344" s="148"/>
      <c r="Y344" s="147"/>
      <c r="Z344" s="79"/>
      <c r="AA344" s="30"/>
      <c r="AB344" s="30"/>
      <c r="AC344" s="30"/>
    </row>
    <row r="345" spans="1:29" ht="15" customHeight="1">
      <c r="A345" s="547"/>
      <c r="B345" s="409"/>
      <c r="C345" s="432"/>
      <c r="D345" s="433"/>
      <c r="E345" s="459"/>
      <c r="F345" s="433"/>
      <c r="G345" s="721"/>
      <c r="H345" s="459"/>
      <c r="I345" s="433"/>
      <c r="J345" s="733"/>
      <c r="K345" s="459"/>
      <c r="L345" s="433"/>
      <c r="M345" s="721"/>
      <c r="N345" s="459"/>
      <c r="O345" s="433"/>
      <c r="P345" s="115"/>
      <c r="Q345" s="534"/>
      <c r="R345" s="535"/>
      <c r="S345" s="148"/>
      <c r="T345" s="148"/>
      <c r="U345" s="148"/>
      <c r="V345" s="149"/>
      <c r="W345" s="148"/>
      <c r="X345" s="148"/>
      <c r="Y345" s="147"/>
      <c r="Z345" s="79"/>
      <c r="AA345" s="30"/>
      <c r="AB345" s="30"/>
      <c r="AC345" s="30"/>
    </row>
    <row r="346" spans="1:29" ht="15" customHeight="1">
      <c r="A346" s="547"/>
      <c r="B346" s="409"/>
      <c r="C346" s="432"/>
      <c r="D346" s="433"/>
      <c r="E346" s="459"/>
      <c r="F346" s="433"/>
      <c r="G346" s="721"/>
      <c r="H346" s="459"/>
      <c r="I346" s="433"/>
      <c r="J346" s="733"/>
      <c r="K346" s="459"/>
      <c r="L346" s="433"/>
      <c r="M346" s="721"/>
      <c r="N346" s="459"/>
      <c r="O346" s="433"/>
      <c r="P346" s="115"/>
      <c r="Q346" s="534"/>
      <c r="R346" s="535"/>
      <c r="S346" s="148"/>
      <c r="T346" s="148"/>
      <c r="U346" s="148"/>
      <c r="V346" s="149"/>
      <c r="W346" s="148"/>
      <c r="X346" s="148"/>
      <c r="Y346" s="147"/>
      <c r="Z346" s="79"/>
      <c r="AA346" s="30"/>
      <c r="AB346" s="30"/>
      <c r="AC346" s="30"/>
    </row>
    <row r="347" spans="1:29" ht="15" customHeight="1">
      <c r="A347" s="547"/>
      <c r="B347" s="409"/>
      <c r="C347" s="432"/>
      <c r="D347" s="433"/>
      <c r="E347" s="459"/>
      <c r="F347" s="433"/>
      <c r="G347" s="721"/>
      <c r="H347" s="459"/>
      <c r="I347" s="433"/>
      <c r="J347" s="733"/>
      <c r="K347" s="459"/>
      <c r="L347" s="433"/>
      <c r="M347" s="721"/>
      <c r="N347" s="459"/>
      <c r="O347" s="433"/>
      <c r="P347" s="115"/>
      <c r="Q347" s="534"/>
      <c r="R347" s="535"/>
      <c r="S347" s="148"/>
      <c r="T347" s="148"/>
      <c r="U347" s="148"/>
      <c r="V347" s="149"/>
      <c r="W347" s="148"/>
      <c r="X347" s="148"/>
      <c r="Y347" s="147"/>
      <c r="Z347" s="79"/>
      <c r="AA347" s="30"/>
      <c r="AB347" s="30"/>
      <c r="AC347" s="30"/>
    </row>
    <row r="348" spans="1:29" ht="15" customHeight="1">
      <c r="A348" s="547"/>
      <c r="B348" s="409"/>
      <c r="C348" s="432"/>
      <c r="D348" s="433"/>
      <c r="E348" s="459"/>
      <c r="F348" s="433"/>
      <c r="G348" s="721"/>
      <c r="H348" s="459"/>
      <c r="I348" s="433"/>
      <c r="J348" s="733"/>
      <c r="K348" s="459"/>
      <c r="L348" s="433"/>
      <c r="M348" s="721"/>
      <c r="N348" s="459"/>
      <c r="O348" s="433"/>
      <c r="P348" s="115"/>
      <c r="Q348" s="534"/>
      <c r="R348" s="535"/>
      <c r="S348" s="148"/>
      <c r="T348" s="148"/>
      <c r="U348" s="148"/>
      <c r="V348" s="149"/>
      <c r="W348" s="148"/>
      <c r="X348" s="148"/>
      <c r="Y348" s="147"/>
      <c r="Z348" s="79"/>
      <c r="AA348" s="30"/>
      <c r="AB348" s="30"/>
      <c r="AC348" s="30"/>
    </row>
    <row r="349" spans="1:29" ht="15" customHeight="1">
      <c r="A349" s="547"/>
      <c r="B349" s="409"/>
      <c r="C349" s="432"/>
      <c r="D349" s="433"/>
      <c r="E349" s="459"/>
      <c r="F349" s="433"/>
      <c r="G349" s="721"/>
      <c r="H349" s="459"/>
      <c r="I349" s="433"/>
      <c r="J349" s="733"/>
      <c r="K349" s="459"/>
      <c r="L349" s="433"/>
      <c r="M349" s="721"/>
      <c r="N349" s="459"/>
      <c r="O349" s="433"/>
      <c r="P349" s="115"/>
      <c r="Q349" s="534"/>
      <c r="R349" s="535"/>
      <c r="S349" s="148"/>
      <c r="T349" s="148"/>
      <c r="U349" s="148"/>
      <c r="V349" s="149"/>
      <c r="W349" s="148"/>
      <c r="X349" s="148"/>
      <c r="Y349" s="147"/>
      <c r="Z349" s="79"/>
      <c r="AA349" s="30"/>
      <c r="AB349" s="30"/>
      <c r="AC349" s="30"/>
    </row>
    <row r="350" spans="1:29" ht="15" customHeight="1">
      <c r="A350" s="547"/>
      <c r="B350" s="409"/>
      <c r="C350" s="432"/>
      <c r="D350" s="433"/>
      <c r="E350" s="459"/>
      <c r="F350" s="433"/>
      <c r="G350" s="721"/>
      <c r="H350" s="459"/>
      <c r="I350" s="433"/>
      <c r="J350" s="733"/>
      <c r="K350" s="459"/>
      <c r="L350" s="433"/>
      <c r="M350" s="721"/>
      <c r="N350" s="459"/>
      <c r="O350" s="433"/>
      <c r="P350" s="115"/>
      <c r="Q350" s="534"/>
      <c r="R350" s="535"/>
      <c r="S350" s="148"/>
      <c r="T350" s="148"/>
      <c r="U350" s="148"/>
      <c r="V350" s="149"/>
      <c r="W350" s="148"/>
      <c r="X350" s="148"/>
      <c r="Y350" s="147"/>
      <c r="Z350" s="79"/>
      <c r="AA350" s="30"/>
      <c r="AB350" s="30"/>
      <c r="AC350" s="30"/>
    </row>
    <row r="351" spans="1:29" ht="15" customHeight="1">
      <c r="A351" s="547"/>
      <c r="B351" s="409"/>
      <c r="C351" s="432"/>
      <c r="D351" s="433"/>
      <c r="E351" s="459"/>
      <c r="F351" s="433"/>
      <c r="G351" s="721"/>
      <c r="H351" s="459"/>
      <c r="I351" s="433"/>
      <c r="J351" s="733"/>
      <c r="K351" s="459"/>
      <c r="L351" s="433"/>
      <c r="M351" s="721"/>
      <c r="N351" s="459"/>
      <c r="O351" s="433"/>
      <c r="P351" s="115"/>
      <c r="Q351" s="534"/>
      <c r="R351" s="535"/>
      <c r="S351" s="148"/>
      <c r="T351" s="148"/>
      <c r="U351" s="148"/>
      <c r="V351" s="149"/>
      <c r="W351" s="148"/>
      <c r="X351" s="148"/>
      <c r="Y351" s="147"/>
      <c r="Z351" s="79"/>
      <c r="AA351" s="30"/>
      <c r="AB351" s="30"/>
      <c r="AC351" s="30"/>
    </row>
    <row r="352" spans="1:29" ht="15" customHeight="1">
      <c r="A352" s="547"/>
      <c r="B352" s="409"/>
      <c r="C352" s="432"/>
      <c r="D352" s="433"/>
      <c r="E352" s="459"/>
      <c r="F352" s="433"/>
      <c r="G352" s="721"/>
      <c r="H352" s="459"/>
      <c r="I352" s="433"/>
      <c r="J352" s="733"/>
      <c r="K352" s="459"/>
      <c r="L352" s="433"/>
      <c r="M352" s="721"/>
      <c r="N352" s="459"/>
      <c r="O352" s="433"/>
      <c r="P352" s="115"/>
      <c r="Q352" s="534"/>
      <c r="R352" s="535"/>
      <c r="S352" s="148"/>
      <c r="T352" s="148"/>
      <c r="U352" s="148"/>
      <c r="V352" s="149"/>
      <c r="W352" s="148"/>
      <c r="X352" s="148"/>
      <c r="Y352" s="147"/>
      <c r="Z352" s="79"/>
      <c r="AA352" s="30"/>
      <c r="AB352" s="30"/>
      <c r="AC352" s="30"/>
    </row>
    <row r="353" spans="1:29" ht="15" customHeight="1">
      <c r="A353" s="547"/>
      <c r="B353" s="409"/>
      <c r="C353" s="432"/>
      <c r="D353" s="433"/>
      <c r="E353" s="459"/>
      <c r="F353" s="433"/>
      <c r="G353" s="721"/>
      <c r="H353" s="459"/>
      <c r="I353" s="433"/>
      <c r="J353" s="733"/>
      <c r="K353" s="459"/>
      <c r="L353" s="433"/>
      <c r="M353" s="721"/>
      <c r="N353" s="459"/>
      <c r="O353" s="433"/>
      <c r="P353" s="115"/>
      <c r="Q353" s="534"/>
      <c r="R353" s="535"/>
      <c r="S353" s="148"/>
      <c r="T353" s="148"/>
      <c r="U353" s="148"/>
      <c r="V353" s="149"/>
      <c r="W353" s="148"/>
      <c r="X353" s="148"/>
      <c r="Y353" s="147"/>
      <c r="Z353" s="79"/>
      <c r="AA353" s="30"/>
      <c r="AB353" s="30"/>
      <c r="AC353" s="30"/>
    </row>
    <row r="354" spans="1:29" ht="15" customHeight="1">
      <c r="A354" s="547"/>
      <c r="B354" s="409"/>
      <c r="C354" s="432"/>
      <c r="D354" s="433"/>
      <c r="E354" s="459"/>
      <c r="F354" s="433"/>
      <c r="G354" s="721"/>
      <c r="H354" s="459"/>
      <c r="I354" s="433"/>
      <c r="J354" s="733"/>
      <c r="K354" s="459"/>
      <c r="L354" s="433"/>
      <c r="M354" s="721"/>
      <c r="N354" s="459"/>
      <c r="O354" s="433"/>
      <c r="P354" s="115"/>
      <c r="Q354" s="534"/>
      <c r="R354" s="535"/>
      <c r="S354" s="148"/>
      <c r="T354" s="148"/>
      <c r="U354" s="148"/>
      <c r="V354" s="149"/>
      <c r="W354" s="148"/>
      <c r="X354" s="148"/>
      <c r="Y354" s="147"/>
      <c r="Z354" s="79"/>
      <c r="AA354" s="30"/>
      <c r="AB354" s="30"/>
      <c r="AC354" s="30"/>
    </row>
    <row r="355" spans="1:29" ht="15" customHeight="1">
      <c r="A355" s="547"/>
      <c r="B355" s="409"/>
      <c r="C355" s="432"/>
      <c r="D355" s="433"/>
      <c r="E355" s="459"/>
      <c r="F355" s="433"/>
      <c r="G355" s="721"/>
      <c r="H355" s="459"/>
      <c r="I355" s="433"/>
      <c r="J355" s="733"/>
      <c r="K355" s="459"/>
      <c r="L355" s="433"/>
      <c r="M355" s="721"/>
      <c r="N355" s="459"/>
      <c r="O355" s="433"/>
      <c r="P355" s="115"/>
      <c r="Q355" s="534"/>
      <c r="R355" s="535"/>
      <c r="S355" s="148"/>
      <c r="T355" s="148"/>
      <c r="U355" s="148"/>
      <c r="V355" s="149"/>
      <c r="W355" s="148"/>
      <c r="X355" s="148"/>
      <c r="Y355" s="147"/>
      <c r="Z355" s="79"/>
      <c r="AA355" s="30"/>
      <c r="AB355" s="30"/>
      <c r="AC355" s="30"/>
    </row>
    <row r="356" spans="1:29" ht="15" customHeight="1">
      <c r="A356" s="547"/>
      <c r="B356" s="409"/>
      <c r="C356" s="432"/>
      <c r="D356" s="433"/>
      <c r="E356" s="459"/>
      <c r="F356" s="433"/>
      <c r="G356" s="721"/>
      <c r="H356" s="459"/>
      <c r="I356" s="433"/>
      <c r="J356" s="733"/>
      <c r="K356" s="459"/>
      <c r="L356" s="433"/>
      <c r="M356" s="721"/>
      <c r="N356" s="459"/>
      <c r="O356" s="433"/>
      <c r="P356" s="115"/>
      <c r="Q356" s="534"/>
      <c r="R356" s="535"/>
      <c r="S356" s="148"/>
      <c r="T356" s="148"/>
      <c r="U356" s="148"/>
      <c r="V356" s="149"/>
      <c r="W356" s="148"/>
      <c r="X356" s="148"/>
      <c r="Y356" s="147"/>
      <c r="Z356" s="79"/>
      <c r="AA356" s="30"/>
      <c r="AB356" s="30"/>
      <c r="AC356" s="30"/>
    </row>
    <row r="357" spans="1:29" ht="15" customHeight="1">
      <c r="A357" s="547"/>
      <c r="B357" s="409"/>
      <c r="C357" s="432"/>
      <c r="D357" s="433"/>
      <c r="E357" s="459"/>
      <c r="F357" s="433"/>
      <c r="G357" s="721"/>
      <c r="H357" s="459"/>
      <c r="I357" s="433"/>
      <c r="J357" s="733"/>
      <c r="K357" s="459"/>
      <c r="L357" s="433"/>
      <c r="M357" s="721"/>
      <c r="N357" s="459"/>
      <c r="O357" s="433"/>
      <c r="P357" s="115"/>
      <c r="Q357" s="534"/>
      <c r="R357" s="535"/>
      <c r="S357" s="148"/>
      <c r="T357" s="148"/>
      <c r="U357" s="148"/>
      <c r="V357" s="149"/>
      <c r="W357" s="148"/>
      <c r="X357" s="148"/>
      <c r="Y357" s="147"/>
      <c r="Z357" s="79"/>
      <c r="AA357" s="30"/>
      <c r="AB357" s="30"/>
      <c r="AC357" s="30"/>
    </row>
    <row r="358" spans="1:29" ht="15" customHeight="1">
      <c r="A358" s="547"/>
      <c r="B358" s="409"/>
      <c r="C358" s="432"/>
      <c r="D358" s="433"/>
      <c r="E358" s="459"/>
      <c r="F358" s="433"/>
      <c r="G358" s="721"/>
      <c r="H358" s="459"/>
      <c r="I358" s="433"/>
      <c r="J358" s="733"/>
      <c r="K358" s="459"/>
      <c r="L358" s="433"/>
      <c r="M358" s="721"/>
      <c r="N358" s="459"/>
      <c r="O358" s="433"/>
      <c r="P358" s="115"/>
      <c r="Q358" s="534"/>
      <c r="R358" s="535"/>
      <c r="S358" s="148"/>
      <c r="T358" s="148"/>
      <c r="U358" s="148"/>
      <c r="V358" s="149"/>
      <c r="W358" s="148"/>
      <c r="X358" s="148"/>
      <c r="Y358" s="147"/>
      <c r="Z358" s="79"/>
      <c r="AA358" s="30"/>
      <c r="AB358" s="30"/>
      <c r="AC358" s="30"/>
    </row>
    <row r="359" spans="1:29" ht="15" customHeight="1">
      <c r="A359" s="547"/>
      <c r="B359" s="409"/>
      <c r="C359" s="432"/>
      <c r="D359" s="433"/>
      <c r="E359" s="459"/>
      <c r="F359" s="433"/>
      <c r="G359" s="721"/>
      <c r="H359" s="459"/>
      <c r="I359" s="433"/>
      <c r="J359" s="733"/>
      <c r="K359" s="459"/>
      <c r="L359" s="433"/>
      <c r="M359" s="721"/>
      <c r="N359" s="459"/>
      <c r="O359" s="433"/>
      <c r="P359" s="115"/>
      <c r="Q359" s="534"/>
      <c r="R359" s="535"/>
      <c r="S359" s="148"/>
      <c r="T359" s="148"/>
      <c r="U359" s="148"/>
      <c r="V359" s="149"/>
      <c r="W359" s="148"/>
      <c r="X359" s="148"/>
      <c r="Y359" s="147"/>
      <c r="Z359" s="79"/>
      <c r="AA359" s="30"/>
      <c r="AB359" s="30"/>
      <c r="AC359" s="30"/>
    </row>
    <row r="360" spans="1:29" ht="15" customHeight="1">
      <c r="A360" s="547"/>
      <c r="B360" s="409"/>
      <c r="C360" s="432"/>
      <c r="D360" s="433"/>
      <c r="E360" s="459"/>
      <c r="F360" s="433"/>
      <c r="G360" s="721"/>
      <c r="H360" s="459"/>
      <c r="I360" s="433"/>
      <c r="J360" s="733"/>
      <c r="K360" s="459"/>
      <c r="L360" s="433"/>
      <c r="M360" s="721"/>
      <c r="N360" s="459"/>
      <c r="O360" s="433"/>
      <c r="P360" s="115"/>
      <c r="Q360" s="534"/>
      <c r="R360" s="535"/>
      <c r="S360" s="148"/>
      <c r="T360" s="148"/>
      <c r="U360" s="148"/>
      <c r="V360" s="149"/>
      <c r="W360" s="148"/>
      <c r="X360" s="148"/>
      <c r="Y360" s="147"/>
      <c r="Z360" s="79"/>
      <c r="AA360" s="30"/>
      <c r="AB360" s="30"/>
      <c r="AC360" s="30"/>
    </row>
    <row r="361" spans="1:29" ht="15" customHeight="1">
      <c r="A361" s="547"/>
      <c r="B361" s="409"/>
      <c r="C361" s="432"/>
      <c r="D361" s="433"/>
      <c r="E361" s="459"/>
      <c r="F361" s="433"/>
      <c r="G361" s="721"/>
      <c r="H361" s="459"/>
      <c r="I361" s="433"/>
      <c r="J361" s="733"/>
      <c r="K361" s="459"/>
      <c r="L361" s="433"/>
      <c r="M361" s="721"/>
      <c r="N361" s="459"/>
      <c r="O361" s="433"/>
      <c r="P361" s="115"/>
      <c r="Q361" s="534"/>
      <c r="R361" s="535"/>
      <c r="S361" s="148"/>
      <c r="T361" s="148"/>
      <c r="U361" s="148"/>
      <c r="V361" s="149"/>
      <c r="W361" s="148"/>
      <c r="X361" s="148"/>
      <c r="Y361" s="147"/>
      <c r="Z361" s="79"/>
      <c r="AA361" s="30"/>
      <c r="AB361" s="30"/>
      <c r="AC361" s="30"/>
    </row>
    <row r="362" spans="1:29" ht="15" customHeight="1">
      <c r="A362" s="547"/>
      <c r="B362" s="409"/>
      <c r="C362" s="432"/>
      <c r="D362" s="433"/>
      <c r="E362" s="459"/>
      <c r="F362" s="433"/>
      <c r="G362" s="721"/>
      <c r="H362" s="459"/>
      <c r="I362" s="433"/>
      <c r="J362" s="733"/>
      <c r="K362" s="459"/>
      <c r="L362" s="433"/>
      <c r="M362" s="721"/>
      <c r="N362" s="459"/>
      <c r="O362" s="433"/>
      <c r="P362" s="115"/>
      <c r="Q362" s="534"/>
      <c r="R362" s="535"/>
      <c r="S362" s="148"/>
      <c r="T362" s="148"/>
      <c r="U362" s="148"/>
      <c r="V362" s="149"/>
      <c r="W362" s="148"/>
      <c r="X362" s="148"/>
      <c r="Y362" s="147"/>
      <c r="Z362" s="79"/>
      <c r="AA362" s="30"/>
      <c r="AB362" s="30"/>
      <c r="AC362" s="30"/>
    </row>
    <row r="363" spans="1:29" ht="15" customHeight="1">
      <c r="A363" s="547"/>
      <c r="B363" s="409"/>
      <c r="C363" s="432"/>
      <c r="D363" s="433"/>
      <c r="E363" s="459"/>
      <c r="F363" s="433"/>
      <c r="G363" s="721"/>
      <c r="H363" s="459"/>
      <c r="I363" s="433"/>
      <c r="J363" s="733"/>
      <c r="K363" s="459"/>
      <c r="L363" s="433"/>
      <c r="M363" s="721"/>
      <c r="N363" s="459"/>
      <c r="O363" s="433"/>
      <c r="P363" s="115"/>
      <c r="Q363" s="534"/>
      <c r="R363" s="535"/>
      <c r="S363" s="148"/>
      <c r="T363" s="148"/>
      <c r="U363" s="148"/>
      <c r="V363" s="149"/>
      <c r="W363" s="148"/>
      <c r="X363" s="148"/>
      <c r="Y363" s="147"/>
      <c r="Z363" s="79"/>
      <c r="AA363" s="30"/>
      <c r="AB363" s="30"/>
      <c r="AC363" s="30"/>
    </row>
    <row r="364" spans="1:29" ht="15" customHeight="1">
      <c r="A364" s="547"/>
      <c r="B364" s="409"/>
      <c r="C364" s="432"/>
      <c r="D364" s="433"/>
      <c r="E364" s="459"/>
      <c r="F364" s="433"/>
      <c r="G364" s="721"/>
      <c r="H364" s="459"/>
      <c r="I364" s="433"/>
      <c r="J364" s="733"/>
      <c r="K364" s="459"/>
      <c r="L364" s="433"/>
      <c r="M364" s="721"/>
      <c r="N364" s="459"/>
      <c r="O364" s="433"/>
      <c r="P364" s="115"/>
      <c r="Q364" s="534"/>
      <c r="R364" s="535"/>
      <c r="S364" s="148"/>
      <c r="T364" s="148"/>
      <c r="U364" s="148"/>
      <c r="V364" s="149"/>
      <c r="W364" s="148"/>
      <c r="X364" s="148"/>
      <c r="Y364" s="147"/>
      <c r="Z364" s="79"/>
      <c r="AA364" s="30"/>
      <c r="AB364" s="30"/>
      <c r="AC364" s="30"/>
    </row>
    <row r="365" spans="1:29" ht="15" customHeight="1">
      <c r="A365" s="547"/>
      <c r="B365" s="409"/>
      <c r="C365" s="432"/>
      <c r="D365" s="433"/>
      <c r="E365" s="459"/>
      <c r="F365" s="433"/>
      <c r="G365" s="721"/>
      <c r="H365" s="459"/>
      <c r="I365" s="433"/>
      <c r="J365" s="733"/>
      <c r="K365" s="459"/>
      <c r="L365" s="433"/>
      <c r="M365" s="721"/>
      <c r="N365" s="459"/>
      <c r="O365" s="433"/>
      <c r="P365" s="115"/>
      <c r="Q365" s="534"/>
      <c r="R365" s="535"/>
      <c r="S365" s="148"/>
      <c r="T365" s="148"/>
      <c r="U365" s="148"/>
      <c r="V365" s="149"/>
      <c r="W365" s="148"/>
      <c r="X365" s="148"/>
      <c r="Y365" s="147"/>
      <c r="Z365" s="79"/>
      <c r="AA365" s="30"/>
      <c r="AB365" s="30"/>
      <c r="AC365" s="30"/>
    </row>
    <row r="366" spans="1:29" ht="15" customHeight="1">
      <c r="A366" s="547"/>
      <c r="B366" s="409"/>
      <c r="C366" s="432"/>
      <c r="D366" s="433"/>
      <c r="E366" s="459"/>
      <c r="F366" s="433"/>
      <c r="G366" s="721"/>
      <c r="H366" s="459"/>
      <c r="I366" s="433"/>
      <c r="J366" s="733"/>
      <c r="K366" s="459"/>
      <c r="L366" s="433"/>
      <c r="M366" s="721"/>
      <c r="N366" s="459"/>
      <c r="O366" s="433"/>
      <c r="P366" s="115"/>
      <c r="Q366" s="534"/>
      <c r="R366" s="535"/>
      <c r="S366" s="148"/>
      <c r="T366" s="148"/>
      <c r="U366" s="148"/>
      <c r="V366" s="149"/>
      <c r="W366" s="148"/>
      <c r="X366" s="148"/>
      <c r="Y366" s="147"/>
      <c r="Z366" s="79"/>
      <c r="AA366" s="30"/>
      <c r="AB366" s="30"/>
      <c r="AC366" s="30"/>
    </row>
    <row r="367" spans="1:29" ht="15" customHeight="1">
      <c r="A367" s="547"/>
      <c r="B367" s="409"/>
      <c r="C367" s="432"/>
      <c r="D367" s="433"/>
      <c r="E367" s="459"/>
      <c r="F367" s="433"/>
      <c r="G367" s="721"/>
      <c r="H367" s="459"/>
      <c r="I367" s="433"/>
      <c r="J367" s="733"/>
      <c r="K367" s="459"/>
      <c r="L367" s="433"/>
      <c r="M367" s="721"/>
      <c r="N367" s="459"/>
      <c r="O367" s="433"/>
      <c r="P367" s="115"/>
      <c r="Q367" s="534"/>
      <c r="R367" s="535"/>
      <c r="S367" s="148"/>
      <c r="T367" s="148"/>
      <c r="U367" s="148"/>
      <c r="V367" s="149"/>
      <c r="W367" s="148"/>
      <c r="X367" s="148"/>
      <c r="Y367" s="147"/>
      <c r="Z367" s="79"/>
      <c r="AA367" s="30"/>
      <c r="AB367" s="30"/>
      <c r="AC367" s="30"/>
    </row>
    <row r="368" spans="1:29" ht="15" customHeight="1">
      <c r="A368" s="547"/>
      <c r="B368" s="409"/>
      <c r="C368" s="432"/>
      <c r="D368" s="433"/>
      <c r="E368" s="459"/>
      <c r="F368" s="433"/>
      <c r="G368" s="721"/>
      <c r="H368" s="459"/>
      <c r="I368" s="433"/>
      <c r="J368" s="733"/>
      <c r="K368" s="459"/>
      <c r="L368" s="433"/>
      <c r="M368" s="721"/>
      <c r="N368" s="459"/>
      <c r="O368" s="433"/>
      <c r="P368" s="115"/>
      <c r="Q368" s="534"/>
      <c r="R368" s="535"/>
      <c r="S368" s="148"/>
      <c r="T368" s="148"/>
      <c r="U368" s="148"/>
      <c r="V368" s="149"/>
      <c r="W368" s="148"/>
      <c r="X368" s="148"/>
      <c r="Y368" s="147"/>
      <c r="Z368" s="79"/>
      <c r="AA368" s="30"/>
      <c r="AB368" s="30"/>
      <c r="AC368" s="30"/>
    </row>
    <row r="369" spans="1:29" ht="15" customHeight="1">
      <c r="A369" s="547"/>
      <c r="B369" s="409"/>
      <c r="C369" s="432"/>
      <c r="D369" s="433"/>
      <c r="E369" s="459"/>
      <c r="F369" s="433"/>
      <c r="G369" s="721"/>
      <c r="H369" s="459"/>
      <c r="I369" s="433"/>
      <c r="J369" s="733"/>
      <c r="K369" s="459"/>
      <c r="L369" s="433"/>
      <c r="M369" s="721"/>
      <c r="N369" s="459"/>
      <c r="O369" s="433"/>
      <c r="P369" s="115"/>
      <c r="Q369" s="534"/>
      <c r="R369" s="535"/>
      <c r="S369" s="148"/>
      <c r="T369" s="148"/>
      <c r="U369" s="148"/>
      <c r="V369" s="149"/>
      <c r="W369" s="148"/>
      <c r="X369" s="148"/>
      <c r="Y369" s="147"/>
      <c r="Z369" s="79"/>
      <c r="AA369" s="30"/>
      <c r="AB369" s="30"/>
      <c r="AC369" s="30"/>
    </row>
    <row r="370" spans="1:29" ht="15" customHeight="1">
      <c r="A370" s="547"/>
      <c r="B370" s="409"/>
      <c r="C370" s="432"/>
      <c r="D370" s="433"/>
      <c r="E370" s="459"/>
      <c r="F370" s="433"/>
      <c r="G370" s="721"/>
      <c r="H370" s="459"/>
      <c r="I370" s="433"/>
      <c r="J370" s="733"/>
      <c r="K370" s="459"/>
      <c r="L370" s="433"/>
      <c r="M370" s="721"/>
      <c r="N370" s="459"/>
      <c r="O370" s="433"/>
      <c r="P370" s="115"/>
      <c r="Q370" s="534"/>
      <c r="R370" s="535"/>
      <c r="S370" s="148"/>
      <c r="T370" s="148"/>
      <c r="U370" s="148"/>
      <c r="V370" s="149"/>
      <c r="W370" s="148"/>
      <c r="X370" s="148"/>
      <c r="Y370" s="147"/>
      <c r="Z370" s="79"/>
      <c r="AA370" s="30"/>
      <c r="AB370" s="30"/>
      <c r="AC370" s="30"/>
    </row>
    <row r="371" spans="1:29" ht="15" customHeight="1">
      <c r="A371" s="547"/>
      <c r="B371" s="409"/>
      <c r="C371" s="432"/>
      <c r="D371" s="433"/>
      <c r="E371" s="459"/>
      <c r="F371" s="433"/>
      <c r="G371" s="721"/>
      <c r="H371" s="459"/>
      <c r="I371" s="433"/>
      <c r="J371" s="733"/>
      <c r="K371" s="459"/>
      <c r="L371" s="433"/>
      <c r="M371" s="721"/>
      <c r="N371" s="459"/>
      <c r="O371" s="433"/>
      <c r="P371" s="115"/>
      <c r="Q371" s="534"/>
      <c r="R371" s="535"/>
      <c r="S371" s="148"/>
      <c r="T371" s="148"/>
      <c r="U371" s="148"/>
      <c r="V371" s="149"/>
      <c r="W371" s="148"/>
      <c r="X371" s="148"/>
      <c r="Y371" s="147"/>
      <c r="Z371" s="79"/>
      <c r="AA371" s="30"/>
      <c r="AB371" s="30"/>
      <c r="AC371" s="30"/>
    </row>
    <row r="372" spans="1:29" ht="15" customHeight="1">
      <c r="A372" s="547"/>
      <c r="B372" s="409"/>
      <c r="C372" s="432"/>
      <c r="D372" s="433"/>
      <c r="E372" s="459"/>
      <c r="F372" s="433"/>
      <c r="G372" s="721"/>
      <c r="H372" s="459"/>
      <c r="I372" s="433"/>
      <c r="J372" s="733"/>
      <c r="K372" s="459"/>
      <c r="L372" s="433"/>
      <c r="M372" s="721"/>
      <c r="N372" s="459"/>
      <c r="O372" s="433"/>
      <c r="P372" s="115"/>
      <c r="Q372" s="534"/>
      <c r="R372" s="535"/>
      <c r="S372" s="148"/>
      <c r="T372" s="148"/>
      <c r="U372" s="148"/>
      <c r="V372" s="149"/>
      <c r="W372" s="148"/>
      <c r="X372" s="148"/>
      <c r="Y372" s="147"/>
      <c r="Z372" s="79"/>
      <c r="AA372" s="30"/>
      <c r="AB372" s="30"/>
      <c r="AC372" s="30"/>
    </row>
    <row r="373" spans="1:29" ht="15" customHeight="1">
      <c r="A373" s="547"/>
      <c r="B373" s="409"/>
      <c r="C373" s="432"/>
      <c r="D373" s="433"/>
      <c r="E373" s="459"/>
      <c r="F373" s="433"/>
      <c r="G373" s="721"/>
      <c r="H373" s="459"/>
      <c r="I373" s="433"/>
      <c r="J373" s="733"/>
      <c r="K373" s="459"/>
      <c r="L373" s="433"/>
      <c r="M373" s="721"/>
      <c r="N373" s="459"/>
      <c r="O373" s="433"/>
      <c r="P373" s="115"/>
      <c r="Q373" s="534"/>
      <c r="R373" s="535"/>
      <c r="S373" s="148"/>
      <c r="T373" s="148"/>
      <c r="U373" s="148"/>
      <c r="V373" s="149"/>
      <c r="W373" s="148"/>
      <c r="X373" s="148"/>
      <c r="Y373" s="147"/>
      <c r="Z373" s="79"/>
      <c r="AA373" s="30"/>
      <c r="AB373" s="30"/>
      <c r="AC373" s="30"/>
    </row>
    <row r="374" spans="1:29" ht="15" customHeight="1">
      <c r="A374" s="547"/>
      <c r="B374" s="409"/>
      <c r="C374" s="432"/>
      <c r="D374" s="433"/>
      <c r="E374" s="459"/>
      <c r="F374" s="433"/>
      <c r="G374" s="721"/>
      <c r="H374" s="459"/>
      <c r="I374" s="433"/>
      <c r="J374" s="733"/>
      <c r="K374" s="459"/>
      <c r="L374" s="433"/>
      <c r="M374" s="721"/>
      <c r="N374" s="459"/>
      <c r="O374" s="433"/>
      <c r="P374" s="115"/>
      <c r="Q374" s="534"/>
      <c r="R374" s="535"/>
      <c r="S374" s="148"/>
      <c r="T374" s="148"/>
      <c r="U374" s="148"/>
      <c r="V374" s="149"/>
      <c r="W374" s="148"/>
      <c r="X374" s="148"/>
      <c r="Y374" s="147"/>
      <c r="Z374" s="79"/>
      <c r="AA374" s="30"/>
      <c r="AB374" s="30"/>
      <c r="AC374" s="30"/>
    </row>
    <row r="375" spans="1:29" ht="15" customHeight="1">
      <c r="A375" s="547"/>
      <c r="B375" s="409"/>
      <c r="C375" s="432"/>
      <c r="D375" s="433"/>
      <c r="E375" s="459"/>
      <c r="F375" s="433"/>
      <c r="G375" s="721"/>
      <c r="H375" s="459"/>
      <c r="I375" s="433"/>
      <c r="J375" s="733"/>
      <c r="K375" s="459"/>
      <c r="L375" s="433"/>
      <c r="M375" s="721"/>
      <c r="N375" s="459"/>
      <c r="O375" s="433"/>
      <c r="P375" s="115"/>
      <c r="Q375" s="534"/>
      <c r="R375" s="535"/>
      <c r="S375" s="148"/>
      <c r="T375" s="148"/>
      <c r="U375" s="148"/>
      <c r="V375" s="149"/>
      <c r="W375" s="148"/>
      <c r="X375" s="148"/>
      <c r="Y375" s="147"/>
      <c r="Z375" s="79"/>
      <c r="AA375" s="30"/>
      <c r="AB375" s="30"/>
      <c r="AC375" s="30"/>
    </row>
    <row r="376" spans="1:29" ht="15" customHeight="1">
      <c r="A376" s="547"/>
      <c r="B376" s="409"/>
      <c r="C376" s="432"/>
      <c r="D376" s="433"/>
      <c r="E376" s="459"/>
      <c r="F376" s="433"/>
      <c r="G376" s="721"/>
      <c r="H376" s="459"/>
      <c r="I376" s="433"/>
      <c r="J376" s="733"/>
      <c r="K376" s="459"/>
      <c r="L376" s="433"/>
      <c r="M376" s="721"/>
      <c r="N376" s="459"/>
      <c r="O376" s="433"/>
      <c r="P376" s="115"/>
      <c r="Q376" s="534"/>
      <c r="R376" s="535"/>
      <c r="S376" s="148"/>
      <c r="T376" s="148"/>
      <c r="U376" s="148"/>
      <c r="V376" s="149"/>
      <c r="W376" s="148"/>
      <c r="X376" s="148"/>
      <c r="Y376" s="147"/>
      <c r="Z376" s="79"/>
      <c r="AA376" s="30"/>
      <c r="AB376" s="30"/>
      <c r="AC376" s="30"/>
    </row>
    <row r="377" spans="1:29" ht="15" customHeight="1">
      <c r="A377" s="547"/>
      <c r="B377" s="409"/>
      <c r="C377" s="432"/>
      <c r="D377" s="433"/>
      <c r="E377" s="459"/>
      <c r="F377" s="433"/>
      <c r="G377" s="721"/>
      <c r="H377" s="459"/>
      <c r="I377" s="433"/>
      <c r="J377" s="733"/>
      <c r="K377" s="459"/>
      <c r="L377" s="433"/>
      <c r="M377" s="721"/>
      <c r="N377" s="459"/>
      <c r="O377" s="433"/>
      <c r="P377" s="115"/>
      <c r="Q377" s="534"/>
      <c r="R377" s="535"/>
      <c r="S377" s="148"/>
      <c r="T377" s="148"/>
      <c r="U377" s="148"/>
      <c r="V377" s="149"/>
      <c r="W377" s="148"/>
      <c r="X377" s="148"/>
      <c r="Y377" s="147"/>
      <c r="Z377" s="79"/>
      <c r="AA377" s="30"/>
      <c r="AB377" s="30"/>
      <c r="AC377" s="30"/>
    </row>
    <row r="378" spans="1:29" ht="15" customHeight="1">
      <c r="A378" s="547"/>
      <c r="B378" s="409"/>
      <c r="C378" s="432"/>
      <c r="D378" s="433"/>
      <c r="E378" s="459"/>
      <c r="F378" s="433"/>
      <c r="G378" s="721"/>
      <c r="H378" s="459"/>
      <c r="I378" s="433"/>
      <c r="J378" s="733"/>
      <c r="K378" s="459"/>
      <c r="L378" s="433"/>
      <c r="M378" s="721"/>
      <c r="N378" s="459"/>
      <c r="O378" s="433"/>
      <c r="P378" s="115"/>
      <c r="Q378" s="534"/>
      <c r="R378" s="535"/>
      <c r="S378" s="148"/>
      <c r="T378" s="148"/>
      <c r="U378" s="148"/>
      <c r="V378" s="149"/>
      <c r="W378" s="148"/>
      <c r="X378" s="148"/>
      <c r="Y378" s="147"/>
      <c r="Z378" s="79"/>
      <c r="AA378" s="30"/>
      <c r="AB378" s="30"/>
      <c r="AC378" s="30"/>
    </row>
    <row r="379" spans="1:29" ht="15" customHeight="1">
      <c r="A379" s="547"/>
      <c r="B379" s="409"/>
      <c r="C379" s="432"/>
      <c r="D379" s="433"/>
      <c r="E379" s="459"/>
      <c r="F379" s="433"/>
      <c r="G379" s="721"/>
      <c r="H379" s="459"/>
      <c r="I379" s="433"/>
      <c r="J379" s="733"/>
      <c r="K379" s="459"/>
      <c r="L379" s="433"/>
      <c r="M379" s="721"/>
      <c r="N379" s="459"/>
      <c r="O379" s="433"/>
      <c r="P379" s="115"/>
      <c r="Q379" s="534"/>
      <c r="R379" s="535"/>
      <c r="S379" s="148"/>
      <c r="T379" s="148"/>
      <c r="U379" s="148"/>
      <c r="V379" s="149"/>
      <c r="W379" s="148"/>
      <c r="X379" s="148"/>
      <c r="Y379" s="147"/>
      <c r="Z379" s="79"/>
      <c r="AA379" s="30"/>
      <c r="AB379" s="30"/>
      <c r="AC379" s="30"/>
    </row>
    <row r="380" spans="1:29" ht="15" customHeight="1">
      <c r="A380" s="547"/>
      <c r="B380" s="409"/>
      <c r="C380" s="432"/>
      <c r="D380" s="433"/>
      <c r="E380" s="459"/>
      <c r="F380" s="433"/>
      <c r="G380" s="721"/>
      <c r="H380" s="459"/>
      <c r="I380" s="433"/>
      <c r="J380" s="733"/>
      <c r="K380" s="459"/>
      <c r="L380" s="433"/>
      <c r="M380" s="721"/>
      <c r="N380" s="459"/>
      <c r="O380" s="433"/>
      <c r="P380" s="115"/>
      <c r="Q380" s="534"/>
      <c r="R380" s="535"/>
      <c r="S380" s="148"/>
      <c r="T380" s="148"/>
      <c r="U380" s="148"/>
      <c r="V380" s="149"/>
      <c r="W380" s="148"/>
      <c r="X380" s="148"/>
      <c r="Y380" s="147"/>
      <c r="Z380" s="79"/>
      <c r="AA380" s="30"/>
      <c r="AB380" s="30"/>
      <c r="AC380" s="30"/>
    </row>
    <row r="381" spans="1:29" ht="15" customHeight="1">
      <c r="A381" s="547"/>
      <c r="B381" s="409"/>
      <c r="C381" s="432"/>
      <c r="D381" s="433"/>
      <c r="E381" s="459"/>
      <c r="F381" s="433"/>
      <c r="G381" s="721"/>
      <c r="H381" s="459"/>
      <c r="I381" s="433"/>
      <c r="J381" s="733"/>
      <c r="K381" s="459"/>
      <c r="L381" s="433"/>
      <c r="M381" s="721"/>
      <c r="N381" s="459"/>
      <c r="O381" s="433"/>
      <c r="P381" s="115"/>
      <c r="Q381" s="534"/>
      <c r="R381" s="535"/>
      <c r="S381" s="148"/>
      <c r="T381" s="148"/>
      <c r="U381" s="148"/>
      <c r="V381" s="149"/>
      <c r="W381" s="148"/>
      <c r="X381" s="148"/>
      <c r="Y381" s="147"/>
      <c r="Z381" s="79"/>
      <c r="AA381" s="30"/>
      <c r="AB381" s="30"/>
      <c r="AC381" s="30"/>
    </row>
    <row r="382" spans="1:29" ht="15" customHeight="1">
      <c r="A382" s="547"/>
      <c r="B382" s="409"/>
      <c r="C382" s="432"/>
      <c r="D382" s="433"/>
      <c r="E382" s="459"/>
      <c r="F382" s="433"/>
      <c r="G382" s="721"/>
      <c r="H382" s="459"/>
      <c r="I382" s="433"/>
      <c r="J382" s="733"/>
      <c r="K382" s="459"/>
      <c r="L382" s="433"/>
      <c r="M382" s="721"/>
      <c r="N382" s="459"/>
      <c r="O382" s="433"/>
      <c r="P382" s="115"/>
      <c r="Q382" s="534"/>
      <c r="R382" s="535"/>
      <c r="S382" s="148"/>
      <c r="T382" s="148"/>
      <c r="U382" s="148"/>
      <c r="V382" s="149"/>
      <c r="W382" s="148"/>
      <c r="X382" s="148"/>
      <c r="Y382" s="147"/>
      <c r="Z382" s="79"/>
      <c r="AA382" s="30"/>
      <c r="AB382" s="30"/>
      <c r="AC382" s="30"/>
    </row>
    <row r="383" spans="1:29" ht="15" customHeight="1">
      <c r="A383" s="547"/>
      <c r="B383" s="409"/>
      <c r="C383" s="432"/>
      <c r="D383" s="433"/>
      <c r="E383" s="459"/>
      <c r="F383" s="433"/>
      <c r="G383" s="721"/>
      <c r="H383" s="459"/>
      <c r="I383" s="433"/>
      <c r="J383" s="733"/>
      <c r="K383" s="459"/>
      <c r="L383" s="433"/>
      <c r="M383" s="721"/>
      <c r="N383" s="459"/>
      <c r="O383" s="433"/>
      <c r="P383" s="115"/>
      <c r="Q383" s="534"/>
      <c r="R383" s="535"/>
      <c r="S383" s="148"/>
      <c r="T383" s="148"/>
      <c r="U383" s="148"/>
      <c r="V383" s="149"/>
      <c r="W383" s="148"/>
      <c r="X383" s="148"/>
      <c r="Y383" s="147"/>
      <c r="Z383" s="79"/>
      <c r="AA383" s="30"/>
      <c r="AB383" s="30"/>
      <c r="AC383" s="30"/>
    </row>
    <row r="384" spans="1:29" ht="15" customHeight="1">
      <c r="A384" s="547"/>
      <c r="B384" s="409"/>
      <c r="C384" s="432"/>
      <c r="D384" s="433"/>
      <c r="E384" s="459"/>
      <c r="F384" s="433"/>
      <c r="G384" s="721"/>
      <c r="H384" s="459"/>
      <c r="I384" s="433"/>
      <c r="J384" s="733"/>
      <c r="K384" s="459"/>
      <c r="L384" s="433"/>
      <c r="M384" s="721"/>
      <c r="N384" s="459"/>
      <c r="O384" s="433"/>
      <c r="P384" s="115"/>
      <c r="Q384" s="534"/>
      <c r="R384" s="535"/>
      <c r="S384" s="148"/>
      <c r="T384" s="148"/>
      <c r="U384" s="148"/>
      <c r="V384" s="149"/>
      <c r="W384" s="148"/>
      <c r="X384" s="148"/>
      <c r="Y384" s="147"/>
      <c r="Z384" s="79"/>
      <c r="AA384" s="30"/>
      <c r="AB384" s="30"/>
      <c r="AC384" s="30"/>
    </row>
    <row r="385" spans="1:29" ht="15" customHeight="1">
      <c r="A385" s="547"/>
      <c r="B385" s="409"/>
      <c r="C385" s="432"/>
      <c r="D385" s="433"/>
      <c r="E385" s="459"/>
      <c r="F385" s="433"/>
      <c r="G385" s="721"/>
      <c r="H385" s="459"/>
      <c r="I385" s="433"/>
      <c r="J385" s="733"/>
      <c r="K385" s="459"/>
      <c r="L385" s="433"/>
      <c r="M385" s="721"/>
      <c r="N385" s="459"/>
      <c r="O385" s="433"/>
      <c r="P385" s="115"/>
      <c r="Q385" s="534"/>
      <c r="R385" s="535"/>
      <c r="S385" s="148"/>
      <c r="T385" s="148"/>
      <c r="U385" s="148"/>
      <c r="V385" s="149"/>
      <c r="W385" s="148"/>
      <c r="X385" s="148"/>
      <c r="Y385" s="147"/>
      <c r="Z385" s="79"/>
      <c r="AA385" s="30"/>
      <c r="AB385" s="30"/>
      <c r="AC385" s="30"/>
    </row>
    <row r="386" spans="1:29" ht="15" customHeight="1">
      <c r="A386" s="547"/>
      <c r="B386" s="409"/>
      <c r="C386" s="432"/>
      <c r="D386" s="433"/>
      <c r="E386" s="459"/>
      <c r="F386" s="433"/>
      <c r="G386" s="721"/>
      <c r="H386" s="459"/>
      <c r="I386" s="433"/>
      <c r="J386" s="733"/>
      <c r="K386" s="459"/>
      <c r="L386" s="433"/>
      <c r="M386" s="721"/>
      <c r="N386" s="459"/>
      <c r="O386" s="433"/>
      <c r="P386" s="115"/>
      <c r="Q386" s="534"/>
      <c r="R386" s="535"/>
      <c r="S386" s="148"/>
      <c r="T386" s="148"/>
      <c r="U386" s="148"/>
      <c r="V386" s="149"/>
      <c r="W386" s="148"/>
      <c r="X386" s="148"/>
      <c r="Y386" s="147"/>
      <c r="Z386" s="79"/>
      <c r="AA386" s="30"/>
      <c r="AB386" s="30"/>
      <c r="AC386" s="30"/>
    </row>
    <row r="387" spans="1:29" ht="15" customHeight="1">
      <c r="A387" s="547"/>
      <c r="B387" s="409"/>
      <c r="C387" s="432"/>
      <c r="D387" s="433"/>
      <c r="E387" s="459"/>
      <c r="F387" s="433"/>
      <c r="G387" s="721"/>
      <c r="H387" s="459"/>
      <c r="I387" s="433"/>
      <c r="J387" s="733"/>
      <c r="K387" s="459"/>
      <c r="L387" s="433"/>
      <c r="M387" s="721"/>
      <c r="N387" s="459"/>
      <c r="O387" s="433"/>
      <c r="P387" s="115"/>
      <c r="Q387" s="534"/>
      <c r="R387" s="535"/>
      <c r="S387" s="148"/>
      <c r="T387" s="148"/>
      <c r="U387" s="148"/>
      <c r="V387" s="149"/>
      <c r="W387" s="148"/>
      <c r="X387" s="148"/>
      <c r="Y387" s="147"/>
      <c r="Z387" s="79"/>
      <c r="AA387" s="30"/>
      <c r="AB387" s="30"/>
      <c r="AC387" s="30"/>
    </row>
    <row r="388" spans="1:29" ht="15" customHeight="1">
      <c r="A388" s="547"/>
      <c r="B388" s="409"/>
      <c r="C388" s="432"/>
      <c r="D388" s="433"/>
      <c r="E388" s="459"/>
      <c r="F388" s="433"/>
      <c r="G388" s="721"/>
      <c r="H388" s="459"/>
      <c r="I388" s="433"/>
      <c r="J388" s="733"/>
      <c r="K388" s="459"/>
      <c r="L388" s="433"/>
      <c r="M388" s="721"/>
      <c r="N388" s="459"/>
      <c r="O388" s="433"/>
      <c r="P388" s="115"/>
      <c r="Q388" s="534"/>
      <c r="R388" s="535"/>
      <c r="S388" s="148"/>
      <c r="T388" s="148"/>
      <c r="U388" s="148"/>
      <c r="V388" s="149"/>
      <c r="W388" s="148"/>
      <c r="X388" s="148"/>
      <c r="Y388" s="147"/>
      <c r="Z388" s="79"/>
      <c r="AA388" s="30"/>
      <c r="AB388" s="30"/>
      <c r="AC388" s="30"/>
    </row>
    <row r="389" spans="1:29" ht="15" customHeight="1">
      <c r="A389" s="547"/>
      <c r="B389" s="409"/>
      <c r="C389" s="432"/>
      <c r="D389" s="433"/>
      <c r="E389" s="459"/>
      <c r="F389" s="433"/>
      <c r="G389" s="721"/>
      <c r="H389" s="459"/>
      <c r="I389" s="433"/>
      <c r="J389" s="733"/>
      <c r="K389" s="459"/>
      <c r="L389" s="433"/>
      <c r="M389" s="721"/>
      <c r="N389" s="459"/>
      <c r="O389" s="433"/>
      <c r="P389" s="115"/>
      <c r="Q389" s="534"/>
      <c r="R389" s="535"/>
      <c r="S389" s="148"/>
      <c r="T389" s="148"/>
      <c r="U389" s="148"/>
      <c r="V389" s="149"/>
      <c r="W389" s="148"/>
      <c r="X389" s="148"/>
      <c r="Y389" s="147"/>
      <c r="Z389" s="79"/>
      <c r="AA389" s="30"/>
      <c r="AB389" s="30"/>
      <c r="AC389" s="30"/>
    </row>
    <row r="390" spans="1:29" ht="15" customHeight="1">
      <c r="A390" s="547"/>
      <c r="B390" s="409"/>
      <c r="C390" s="432"/>
      <c r="D390" s="433"/>
      <c r="E390" s="459"/>
      <c r="F390" s="433"/>
      <c r="G390" s="721"/>
      <c r="H390" s="459"/>
      <c r="I390" s="433"/>
      <c r="J390" s="733"/>
      <c r="K390" s="459"/>
      <c r="L390" s="433"/>
      <c r="M390" s="721"/>
      <c r="N390" s="459"/>
      <c r="O390" s="433"/>
      <c r="P390" s="115"/>
      <c r="Q390" s="534"/>
      <c r="R390" s="535"/>
      <c r="S390" s="148"/>
      <c r="T390" s="148"/>
      <c r="U390" s="148"/>
      <c r="V390" s="149"/>
      <c r="W390" s="148"/>
      <c r="X390" s="148"/>
      <c r="Y390" s="147"/>
      <c r="Z390" s="79"/>
      <c r="AA390" s="30"/>
      <c r="AB390" s="30"/>
      <c r="AC390" s="30"/>
    </row>
    <row r="391" spans="1:29" ht="15" customHeight="1">
      <c r="A391" s="547"/>
      <c r="B391" s="409"/>
      <c r="C391" s="432"/>
      <c r="D391" s="433"/>
      <c r="E391" s="459"/>
      <c r="F391" s="433"/>
      <c r="G391" s="721"/>
      <c r="H391" s="459"/>
      <c r="I391" s="433"/>
      <c r="J391" s="733"/>
      <c r="K391" s="459"/>
      <c r="L391" s="433"/>
      <c r="M391" s="721"/>
      <c r="N391" s="459"/>
      <c r="O391" s="433"/>
      <c r="P391" s="115"/>
      <c r="Q391" s="534"/>
      <c r="R391" s="535"/>
      <c r="S391" s="148"/>
      <c r="T391" s="148"/>
      <c r="U391" s="148"/>
      <c r="V391" s="149"/>
      <c r="W391" s="148"/>
      <c r="X391" s="148"/>
      <c r="Y391" s="147"/>
      <c r="Z391" s="79"/>
      <c r="AA391" s="30"/>
      <c r="AB391" s="30"/>
      <c r="AC391" s="30"/>
    </row>
    <row r="392" spans="1:29" ht="15" customHeight="1">
      <c r="A392" s="547"/>
      <c r="B392" s="409"/>
      <c r="C392" s="432"/>
      <c r="D392" s="433"/>
      <c r="E392" s="459"/>
      <c r="F392" s="433"/>
      <c r="G392" s="721"/>
      <c r="H392" s="459"/>
      <c r="I392" s="433"/>
      <c r="J392" s="733"/>
      <c r="K392" s="459"/>
      <c r="L392" s="433"/>
      <c r="M392" s="721"/>
      <c r="N392" s="459"/>
      <c r="O392" s="433"/>
      <c r="P392" s="115"/>
      <c r="Q392" s="534"/>
      <c r="R392" s="535"/>
      <c r="S392" s="148"/>
      <c r="T392" s="148"/>
      <c r="U392" s="148"/>
      <c r="V392" s="149"/>
      <c r="W392" s="148"/>
      <c r="X392" s="148"/>
      <c r="Y392" s="147"/>
      <c r="Z392" s="79"/>
      <c r="AA392" s="30"/>
      <c r="AB392" s="30"/>
      <c r="AC392" s="30"/>
    </row>
    <row r="393" spans="1:29" ht="15" customHeight="1">
      <c r="A393" s="547"/>
      <c r="B393" s="409"/>
      <c r="C393" s="432"/>
      <c r="D393" s="433"/>
      <c r="E393" s="459"/>
      <c r="F393" s="433"/>
      <c r="G393" s="721"/>
      <c r="H393" s="459"/>
      <c r="I393" s="433"/>
      <c r="J393" s="733"/>
      <c r="K393" s="459"/>
      <c r="L393" s="433"/>
      <c r="M393" s="721"/>
      <c r="N393" s="459"/>
      <c r="O393" s="433"/>
      <c r="P393" s="115"/>
      <c r="Q393" s="534"/>
      <c r="R393" s="535"/>
      <c r="S393" s="148"/>
      <c r="T393" s="148"/>
      <c r="U393" s="148"/>
      <c r="V393" s="149"/>
      <c r="W393" s="148"/>
      <c r="X393" s="148"/>
      <c r="Y393" s="147"/>
      <c r="Z393" s="79"/>
      <c r="AA393" s="30"/>
      <c r="AB393" s="30"/>
      <c r="AC393" s="30"/>
    </row>
    <row r="394" spans="1:29" ht="15" customHeight="1">
      <c r="A394" s="547"/>
      <c r="B394" s="409"/>
      <c r="C394" s="432"/>
      <c r="D394" s="433"/>
      <c r="E394" s="459"/>
      <c r="F394" s="433"/>
      <c r="G394" s="721"/>
      <c r="H394" s="459"/>
      <c r="I394" s="433"/>
      <c r="J394" s="733"/>
      <c r="K394" s="459"/>
      <c r="L394" s="433"/>
      <c r="M394" s="721"/>
      <c r="N394" s="459"/>
      <c r="O394" s="433"/>
      <c r="P394" s="115"/>
      <c r="Q394" s="534"/>
      <c r="R394" s="535"/>
      <c r="S394" s="148"/>
      <c r="T394" s="148"/>
      <c r="U394" s="148"/>
      <c r="V394" s="149"/>
      <c r="W394" s="148"/>
      <c r="X394" s="148"/>
      <c r="Y394" s="147"/>
      <c r="Z394" s="79"/>
      <c r="AA394" s="30"/>
      <c r="AB394" s="30"/>
      <c r="AC394" s="30"/>
    </row>
    <row r="395" spans="1:29" ht="15" customHeight="1">
      <c r="A395" s="547"/>
      <c r="B395" s="409"/>
      <c r="C395" s="432"/>
      <c r="D395" s="433"/>
      <c r="E395" s="459"/>
      <c r="F395" s="433"/>
      <c r="G395" s="721"/>
      <c r="H395" s="459"/>
      <c r="I395" s="433"/>
      <c r="J395" s="733"/>
      <c r="K395" s="459"/>
      <c r="L395" s="433"/>
      <c r="M395" s="721"/>
      <c r="N395" s="459"/>
      <c r="O395" s="433"/>
      <c r="P395" s="115"/>
      <c r="Q395" s="534"/>
      <c r="R395" s="535"/>
      <c r="S395" s="148"/>
      <c r="T395" s="148"/>
      <c r="U395" s="148"/>
      <c r="V395" s="149"/>
      <c r="W395" s="148"/>
      <c r="X395" s="148"/>
      <c r="Y395" s="147"/>
      <c r="Z395" s="79"/>
      <c r="AA395" s="30"/>
      <c r="AB395" s="30"/>
      <c r="AC395" s="30"/>
    </row>
    <row r="396" spans="1:29" ht="15" customHeight="1">
      <c r="A396" s="547"/>
      <c r="B396" s="409"/>
      <c r="C396" s="432"/>
      <c r="D396" s="433"/>
      <c r="E396" s="459"/>
      <c r="F396" s="433"/>
      <c r="G396" s="721"/>
      <c r="H396" s="459"/>
      <c r="I396" s="433"/>
      <c r="J396" s="733"/>
      <c r="K396" s="459"/>
      <c r="L396" s="433"/>
      <c r="M396" s="721"/>
      <c r="N396" s="459"/>
      <c r="O396" s="433"/>
      <c r="P396" s="115"/>
      <c r="Q396" s="534"/>
      <c r="R396" s="535"/>
      <c r="S396" s="148"/>
      <c r="T396" s="148"/>
      <c r="U396" s="148"/>
      <c r="V396" s="149"/>
      <c r="W396" s="148"/>
      <c r="X396" s="148"/>
      <c r="Y396" s="147"/>
      <c r="Z396" s="79"/>
      <c r="AA396" s="30"/>
      <c r="AB396" s="30"/>
      <c r="AC396" s="30"/>
    </row>
    <row r="397" spans="1:29" ht="15" customHeight="1">
      <c r="A397" s="547"/>
      <c r="B397" s="409"/>
      <c r="C397" s="432"/>
      <c r="D397" s="433"/>
      <c r="E397" s="459"/>
      <c r="F397" s="433"/>
      <c r="G397" s="721"/>
      <c r="H397" s="459"/>
      <c r="I397" s="433"/>
      <c r="J397" s="733"/>
      <c r="K397" s="459"/>
      <c r="L397" s="433"/>
      <c r="M397" s="721"/>
      <c r="N397" s="459"/>
      <c r="O397" s="433"/>
      <c r="P397" s="115"/>
      <c r="Q397" s="534"/>
      <c r="R397" s="535"/>
      <c r="S397" s="148"/>
      <c r="T397" s="148"/>
      <c r="U397" s="148"/>
      <c r="V397" s="149"/>
      <c r="W397" s="148"/>
      <c r="X397" s="148"/>
      <c r="Y397" s="147"/>
      <c r="Z397" s="79"/>
      <c r="AA397" s="30"/>
      <c r="AB397" s="30"/>
      <c r="AC397" s="30"/>
    </row>
    <row r="398" spans="1:29" ht="15" customHeight="1">
      <c r="A398" s="547"/>
      <c r="B398" s="409"/>
      <c r="C398" s="432"/>
      <c r="D398" s="433"/>
      <c r="E398" s="459"/>
      <c r="F398" s="433"/>
      <c r="G398" s="721"/>
      <c r="H398" s="459"/>
      <c r="I398" s="433"/>
      <c r="J398" s="733"/>
      <c r="K398" s="459"/>
      <c r="L398" s="433"/>
      <c r="M398" s="721"/>
      <c r="N398" s="459"/>
      <c r="O398" s="433"/>
      <c r="P398" s="115"/>
      <c r="Q398" s="534"/>
      <c r="R398" s="535"/>
      <c r="S398" s="148"/>
      <c r="T398" s="148"/>
      <c r="U398" s="148"/>
      <c r="V398" s="149"/>
      <c r="W398" s="148"/>
      <c r="X398" s="148"/>
      <c r="Y398" s="147"/>
      <c r="Z398" s="79"/>
      <c r="AA398" s="30"/>
      <c r="AB398" s="30"/>
      <c r="AC398" s="30"/>
    </row>
    <row r="399" spans="1:29" ht="15" customHeight="1">
      <c r="A399" s="547"/>
      <c r="B399" s="409"/>
      <c r="C399" s="432"/>
      <c r="D399" s="433"/>
      <c r="E399" s="459"/>
      <c r="F399" s="433"/>
      <c r="G399" s="721"/>
      <c r="H399" s="459"/>
      <c r="I399" s="433"/>
      <c r="J399" s="733"/>
      <c r="K399" s="459"/>
      <c r="L399" s="433"/>
      <c r="M399" s="721"/>
      <c r="N399" s="459"/>
      <c r="O399" s="433"/>
      <c r="P399" s="115"/>
      <c r="Q399" s="534"/>
      <c r="R399" s="535"/>
      <c r="S399" s="148"/>
      <c r="T399" s="148"/>
      <c r="U399" s="148"/>
      <c r="V399" s="149"/>
      <c r="W399" s="148"/>
      <c r="X399" s="148"/>
      <c r="Y399" s="147"/>
      <c r="Z399" s="79"/>
      <c r="AA399" s="30"/>
      <c r="AB399" s="30"/>
      <c r="AC399" s="30"/>
    </row>
    <row r="400" spans="1:29" ht="15" customHeight="1">
      <c r="A400" s="547"/>
      <c r="B400" s="409"/>
      <c r="C400" s="432"/>
      <c r="D400" s="433"/>
      <c r="E400" s="459"/>
      <c r="F400" s="433"/>
      <c r="G400" s="721"/>
      <c r="H400" s="459"/>
      <c r="I400" s="433"/>
      <c r="J400" s="733"/>
      <c r="K400" s="459"/>
      <c r="L400" s="433"/>
      <c r="M400" s="721"/>
      <c r="N400" s="459"/>
      <c r="O400" s="433"/>
      <c r="P400" s="115"/>
      <c r="Q400" s="534"/>
      <c r="R400" s="535"/>
      <c r="S400" s="148"/>
      <c r="T400" s="148"/>
      <c r="U400" s="148"/>
      <c r="V400" s="149"/>
      <c r="W400" s="148"/>
      <c r="X400" s="148"/>
      <c r="Y400" s="147"/>
      <c r="Z400" s="79"/>
      <c r="AA400" s="30"/>
      <c r="AB400" s="30"/>
      <c r="AC400" s="30"/>
    </row>
    <row r="401" spans="1:29" ht="15" customHeight="1">
      <c r="A401" s="547"/>
      <c r="B401" s="409"/>
      <c r="C401" s="432"/>
      <c r="D401" s="433"/>
      <c r="E401" s="459"/>
      <c r="F401" s="433"/>
      <c r="G401" s="721"/>
      <c r="H401" s="459"/>
      <c r="I401" s="433"/>
      <c r="J401" s="733"/>
      <c r="K401" s="459"/>
      <c r="L401" s="433"/>
      <c r="M401" s="721"/>
      <c r="N401" s="459"/>
      <c r="O401" s="433"/>
      <c r="P401" s="115"/>
      <c r="Q401" s="534"/>
      <c r="R401" s="535"/>
      <c r="S401" s="148"/>
      <c r="T401" s="148"/>
      <c r="U401" s="148"/>
      <c r="V401" s="149"/>
      <c r="W401" s="148"/>
      <c r="X401" s="148"/>
      <c r="Y401" s="147"/>
      <c r="Z401" s="79"/>
      <c r="AA401" s="30"/>
      <c r="AB401" s="30"/>
      <c r="AC401" s="30"/>
    </row>
    <row r="402" spans="1:29" ht="15" customHeight="1">
      <c r="A402" s="547"/>
      <c r="B402" s="409"/>
      <c r="C402" s="432"/>
      <c r="D402" s="433"/>
      <c r="E402" s="459"/>
      <c r="F402" s="433"/>
      <c r="G402" s="721"/>
      <c r="H402" s="459"/>
      <c r="I402" s="433"/>
      <c r="J402" s="733"/>
      <c r="K402" s="459"/>
      <c r="L402" s="433"/>
      <c r="M402" s="721"/>
      <c r="N402" s="459"/>
      <c r="O402" s="433"/>
      <c r="P402" s="115"/>
      <c r="Q402" s="534"/>
      <c r="R402" s="535"/>
      <c r="S402" s="148"/>
      <c r="T402" s="148"/>
      <c r="U402" s="148"/>
      <c r="V402" s="149"/>
      <c r="W402" s="148"/>
      <c r="X402" s="148"/>
      <c r="Y402" s="147"/>
      <c r="Z402" s="79"/>
      <c r="AA402" s="30"/>
      <c r="AB402" s="30"/>
      <c r="AC402" s="30"/>
    </row>
    <row r="403" spans="1:29" ht="15" customHeight="1">
      <c r="A403" s="547"/>
      <c r="B403" s="409"/>
      <c r="C403" s="432"/>
      <c r="D403" s="433"/>
      <c r="E403" s="459"/>
      <c r="F403" s="433"/>
      <c r="G403" s="721"/>
      <c r="H403" s="459"/>
      <c r="I403" s="433"/>
      <c r="J403" s="733"/>
      <c r="K403" s="459"/>
      <c r="L403" s="433"/>
      <c r="M403" s="721"/>
      <c r="N403" s="459"/>
      <c r="O403" s="433"/>
      <c r="P403" s="115"/>
      <c r="Q403" s="534"/>
      <c r="R403" s="535"/>
      <c r="S403" s="148"/>
      <c r="T403" s="148"/>
      <c r="U403" s="148"/>
      <c r="V403" s="149"/>
      <c r="W403" s="148"/>
      <c r="X403" s="148"/>
      <c r="Y403" s="147"/>
      <c r="Z403" s="79"/>
      <c r="AA403" s="30"/>
      <c r="AB403" s="30"/>
      <c r="AC403" s="30"/>
    </row>
    <row r="404" spans="1:29" ht="15" customHeight="1">
      <c r="A404" s="547"/>
      <c r="B404" s="409"/>
      <c r="C404" s="432"/>
      <c r="D404" s="433"/>
      <c r="E404" s="459"/>
      <c r="F404" s="433"/>
      <c r="G404" s="721"/>
      <c r="H404" s="459"/>
      <c r="I404" s="433"/>
      <c r="J404" s="733"/>
      <c r="K404" s="459"/>
      <c r="L404" s="433"/>
      <c r="M404" s="721"/>
      <c r="N404" s="459"/>
      <c r="O404" s="433"/>
      <c r="P404" s="115"/>
      <c r="Q404" s="534"/>
      <c r="R404" s="535"/>
      <c r="S404" s="148"/>
      <c r="T404" s="148"/>
      <c r="U404" s="148"/>
      <c r="V404" s="149"/>
      <c r="W404" s="148"/>
      <c r="X404" s="148"/>
      <c r="Y404" s="147"/>
      <c r="Z404" s="79"/>
      <c r="AA404" s="30"/>
      <c r="AB404" s="30"/>
      <c r="AC404" s="30"/>
    </row>
    <row r="405" spans="1:29" ht="15" customHeight="1">
      <c r="A405" s="547"/>
      <c r="B405" s="409"/>
      <c r="C405" s="432"/>
      <c r="D405" s="433"/>
      <c r="E405" s="459"/>
      <c r="F405" s="433"/>
      <c r="G405" s="721"/>
      <c r="H405" s="459"/>
      <c r="I405" s="433"/>
      <c r="J405" s="733"/>
      <c r="K405" s="459"/>
      <c r="L405" s="433"/>
      <c r="M405" s="721"/>
      <c r="N405" s="459"/>
      <c r="O405" s="433"/>
      <c r="P405" s="115"/>
      <c r="Q405" s="534"/>
      <c r="R405" s="535"/>
      <c r="S405" s="148"/>
      <c r="T405" s="148"/>
      <c r="U405" s="148"/>
      <c r="V405" s="149"/>
      <c r="W405" s="148"/>
      <c r="X405" s="148"/>
      <c r="Y405" s="147"/>
      <c r="Z405" s="79"/>
      <c r="AA405" s="30"/>
      <c r="AB405" s="30"/>
      <c r="AC405" s="30"/>
    </row>
    <row r="406" spans="1:29" ht="15" customHeight="1">
      <c r="A406" s="547"/>
      <c r="B406" s="409"/>
      <c r="C406" s="432"/>
      <c r="D406" s="433"/>
      <c r="E406" s="459"/>
      <c r="F406" s="433"/>
      <c r="G406" s="721"/>
      <c r="H406" s="459"/>
      <c r="I406" s="433"/>
      <c r="J406" s="733"/>
      <c r="K406" s="459"/>
      <c r="L406" s="433"/>
      <c r="M406" s="721"/>
      <c r="N406" s="459"/>
      <c r="O406" s="433"/>
      <c r="P406" s="115"/>
      <c r="Q406" s="534"/>
      <c r="R406" s="535"/>
      <c r="S406" s="148"/>
      <c r="T406" s="148"/>
      <c r="U406" s="148"/>
      <c r="V406" s="149"/>
      <c r="W406" s="148"/>
      <c r="X406" s="148"/>
      <c r="Y406" s="147"/>
      <c r="Z406" s="79"/>
      <c r="AA406" s="30"/>
      <c r="AB406" s="30"/>
      <c r="AC406" s="30"/>
    </row>
    <row r="407" spans="1:29" ht="15" customHeight="1">
      <c r="A407" s="547"/>
      <c r="B407" s="409"/>
      <c r="C407" s="432"/>
      <c r="D407" s="433"/>
      <c r="E407" s="459"/>
      <c r="F407" s="433"/>
      <c r="G407" s="721"/>
      <c r="H407" s="459"/>
      <c r="I407" s="433"/>
      <c r="J407" s="733"/>
      <c r="K407" s="459"/>
      <c r="L407" s="433"/>
      <c r="M407" s="721"/>
      <c r="N407" s="459"/>
      <c r="O407" s="433"/>
      <c r="P407" s="115"/>
      <c r="Q407" s="534"/>
      <c r="R407" s="535"/>
      <c r="S407" s="148"/>
      <c r="T407" s="148"/>
      <c r="U407" s="148"/>
      <c r="V407" s="149"/>
      <c r="W407" s="148"/>
      <c r="X407" s="148"/>
      <c r="Y407" s="147"/>
      <c r="Z407" s="79"/>
      <c r="AA407" s="30"/>
      <c r="AB407" s="30"/>
      <c r="AC407" s="30"/>
    </row>
    <row r="408" spans="1:29" ht="15" customHeight="1">
      <c r="A408" s="547"/>
      <c r="B408" s="409"/>
      <c r="C408" s="432"/>
      <c r="D408" s="433"/>
      <c r="E408" s="459"/>
      <c r="F408" s="433"/>
      <c r="G408" s="721"/>
      <c r="H408" s="459"/>
      <c r="I408" s="433"/>
      <c r="J408" s="733"/>
      <c r="K408" s="459"/>
      <c r="L408" s="433"/>
      <c r="M408" s="721"/>
      <c r="N408" s="459"/>
      <c r="O408" s="433"/>
      <c r="P408" s="115"/>
      <c r="Q408" s="534"/>
      <c r="R408" s="535"/>
      <c r="S408" s="148"/>
      <c r="T408" s="148"/>
      <c r="U408" s="148"/>
      <c r="V408" s="149"/>
      <c r="W408" s="148"/>
      <c r="X408" s="148"/>
      <c r="Y408" s="147"/>
      <c r="Z408" s="79"/>
      <c r="AA408" s="30"/>
      <c r="AB408" s="30"/>
      <c r="AC408" s="30"/>
    </row>
    <row r="409" spans="1:29" ht="15" customHeight="1">
      <c r="A409" s="547"/>
      <c r="B409" s="409"/>
      <c r="C409" s="432"/>
      <c r="D409" s="433"/>
      <c r="E409" s="459"/>
      <c r="F409" s="433"/>
      <c r="G409" s="721"/>
      <c r="H409" s="459"/>
      <c r="I409" s="433"/>
      <c r="J409" s="733"/>
      <c r="K409" s="459"/>
      <c r="L409" s="433"/>
      <c r="M409" s="721"/>
      <c r="N409" s="459"/>
      <c r="O409" s="433"/>
      <c r="P409" s="115"/>
      <c r="Q409" s="534"/>
      <c r="R409" s="535"/>
      <c r="S409" s="148"/>
      <c r="T409" s="148"/>
      <c r="U409" s="148"/>
      <c r="V409" s="149"/>
      <c r="W409" s="148"/>
      <c r="X409" s="148"/>
      <c r="Y409" s="147"/>
      <c r="Z409" s="79"/>
      <c r="AA409" s="30"/>
      <c r="AB409" s="30"/>
      <c r="AC409" s="30"/>
    </row>
    <row r="410" spans="1:29" ht="15" customHeight="1">
      <c r="A410" s="547"/>
      <c r="B410" s="409"/>
      <c r="C410" s="432"/>
      <c r="D410" s="433"/>
      <c r="E410" s="459"/>
      <c r="F410" s="433"/>
      <c r="G410" s="721"/>
      <c r="H410" s="459"/>
      <c r="I410" s="433"/>
      <c r="J410" s="733"/>
      <c r="K410" s="459"/>
      <c r="L410" s="433"/>
      <c r="M410" s="721"/>
      <c r="N410" s="459"/>
      <c r="O410" s="433"/>
      <c r="P410" s="115"/>
      <c r="Q410" s="534"/>
      <c r="R410" s="535"/>
      <c r="S410" s="148"/>
      <c r="T410" s="148"/>
      <c r="U410" s="148"/>
      <c r="V410" s="149"/>
      <c r="W410" s="148"/>
      <c r="X410" s="148"/>
      <c r="Y410" s="147"/>
      <c r="Z410" s="79"/>
      <c r="AA410" s="30"/>
      <c r="AB410" s="30"/>
      <c r="AC410" s="30"/>
    </row>
    <row r="411" spans="1:29" ht="15" customHeight="1">
      <c r="A411" s="547"/>
      <c r="B411" s="409"/>
      <c r="C411" s="432"/>
      <c r="D411" s="433"/>
      <c r="E411" s="459"/>
      <c r="F411" s="433"/>
      <c r="G411" s="721"/>
      <c r="H411" s="459"/>
      <c r="I411" s="433"/>
      <c r="J411" s="733"/>
      <c r="K411" s="459"/>
      <c r="L411" s="433"/>
      <c r="M411" s="721"/>
      <c r="N411" s="459"/>
      <c r="O411" s="433"/>
      <c r="P411" s="115"/>
      <c r="Q411" s="534"/>
      <c r="R411" s="535"/>
      <c r="S411" s="148"/>
      <c r="T411" s="148"/>
      <c r="U411" s="148"/>
      <c r="V411" s="149"/>
      <c r="W411" s="148"/>
      <c r="X411" s="148"/>
      <c r="Y411" s="147"/>
      <c r="Z411" s="79"/>
      <c r="AA411" s="30"/>
      <c r="AB411" s="30"/>
      <c r="AC411" s="30"/>
    </row>
    <row r="412" spans="1:29" ht="15" customHeight="1">
      <c r="A412" s="547"/>
      <c r="B412" s="409"/>
      <c r="C412" s="432"/>
      <c r="D412" s="433"/>
      <c r="E412" s="459"/>
      <c r="F412" s="433"/>
      <c r="G412" s="721"/>
      <c r="H412" s="459"/>
      <c r="I412" s="433"/>
      <c r="J412" s="733"/>
      <c r="K412" s="459"/>
      <c r="L412" s="433"/>
      <c r="M412" s="721"/>
      <c r="N412" s="459"/>
      <c r="O412" s="433"/>
      <c r="P412" s="115"/>
      <c r="Q412" s="534"/>
      <c r="R412" s="535"/>
      <c r="S412" s="148"/>
      <c r="T412" s="148"/>
      <c r="U412" s="148"/>
      <c r="V412" s="149"/>
      <c r="W412" s="148"/>
      <c r="X412" s="148"/>
      <c r="Y412" s="147"/>
      <c r="Z412" s="79"/>
      <c r="AA412" s="30"/>
      <c r="AB412" s="30"/>
      <c r="AC412" s="30"/>
    </row>
    <row r="413" spans="1:29" ht="15" customHeight="1">
      <c r="A413" s="547"/>
      <c r="B413" s="409"/>
      <c r="C413" s="432"/>
      <c r="D413" s="433"/>
      <c r="E413" s="459"/>
      <c r="F413" s="433"/>
      <c r="G413" s="721"/>
      <c r="H413" s="459"/>
      <c r="I413" s="433"/>
      <c r="J413" s="733"/>
      <c r="K413" s="459"/>
      <c r="L413" s="433"/>
      <c r="M413" s="721"/>
      <c r="N413" s="459"/>
      <c r="O413" s="433"/>
      <c r="P413" s="115"/>
      <c r="Q413" s="534"/>
      <c r="R413" s="535"/>
      <c r="S413" s="148"/>
      <c r="T413" s="148"/>
      <c r="U413" s="148"/>
      <c r="V413" s="149"/>
      <c r="W413" s="148"/>
      <c r="X413" s="148"/>
      <c r="Y413" s="147"/>
      <c r="Z413" s="79"/>
      <c r="AA413" s="30"/>
      <c r="AB413" s="30"/>
      <c r="AC413" s="30"/>
    </row>
    <row r="414" spans="1:29" ht="15" customHeight="1">
      <c r="A414" s="547"/>
      <c r="B414" s="409"/>
      <c r="C414" s="432"/>
      <c r="D414" s="433"/>
      <c r="E414" s="459"/>
      <c r="F414" s="433"/>
      <c r="G414" s="721"/>
      <c r="H414" s="459"/>
      <c r="I414" s="433"/>
      <c r="J414" s="733"/>
      <c r="K414" s="459"/>
      <c r="L414" s="433"/>
      <c r="M414" s="721"/>
      <c r="N414" s="459"/>
      <c r="O414" s="433"/>
      <c r="P414" s="115"/>
      <c r="Q414" s="534"/>
      <c r="R414" s="535"/>
      <c r="S414" s="148"/>
      <c r="T414" s="148"/>
      <c r="U414" s="148"/>
      <c r="V414" s="149"/>
      <c r="W414" s="148"/>
      <c r="X414" s="148"/>
      <c r="Y414" s="147"/>
      <c r="Z414" s="79"/>
      <c r="AA414" s="30"/>
      <c r="AB414" s="30"/>
      <c r="AC414" s="30"/>
    </row>
    <row r="415" spans="1:29" ht="15" customHeight="1">
      <c r="A415" s="547"/>
      <c r="B415" s="409"/>
      <c r="C415" s="432"/>
      <c r="D415" s="433"/>
      <c r="E415" s="459"/>
      <c r="F415" s="433"/>
      <c r="G415" s="721"/>
      <c r="H415" s="459"/>
      <c r="I415" s="433"/>
      <c r="J415" s="733"/>
      <c r="K415" s="459"/>
      <c r="L415" s="433"/>
      <c r="M415" s="721"/>
      <c r="N415" s="459"/>
      <c r="O415" s="433"/>
      <c r="P415" s="115"/>
      <c r="Q415" s="534"/>
      <c r="R415" s="535"/>
      <c r="S415" s="148"/>
      <c r="T415" s="148"/>
      <c r="U415" s="148"/>
      <c r="V415" s="149"/>
      <c r="W415" s="148"/>
      <c r="X415" s="148"/>
      <c r="Y415" s="147"/>
      <c r="Z415" s="79"/>
      <c r="AA415" s="30"/>
      <c r="AB415" s="30"/>
      <c r="AC415" s="30"/>
    </row>
    <row r="416" spans="1:29" ht="15" customHeight="1">
      <c r="A416" s="547"/>
      <c r="B416" s="409"/>
      <c r="C416" s="432"/>
      <c r="D416" s="433"/>
      <c r="E416" s="459"/>
      <c r="F416" s="433"/>
      <c r="G416" s="721"/>
      <c r="H416" s="459"/>
      <c r="I416" s="433"/>
      <c r="J416" s="733"/>
      <c r="K416" s="459"/>
      <c r="L416" s="433"/>
      <c r="M416" s="721"/>
      <c r="N416" s="459"/>
      <c r="O416" s="433"/>
      <c r="P416" s="115"/>
      <c r="Q416" s="534"/>
      <c r="R416" s="535"/>
      <c r="S416" s="148"/>
      <c r="T416" s="148"/>
      <c r="U416" s="148"/>
      <c r="V416" s="149"/>
      <c r="W416" s="148"/>
      <c r="X416" s="148"/>
      <c r="Y416" s="147"/>
      <c r="Z416" s="79"/>
      <c r="AA416" s="30"/>
      <c r="AB416" s="30"/>
      <c r="AC416" s="30"/>
    </row>
    <row r="417" spans="1:29" ht="15" customHeight="1">
      <c r="A417" s="547"/>
      <c r="B417" s="409"/>
      <c r="C417" s="432"/>
      <c r="D417" s="433"/>
      <c r="E417" s="459"/>
      <c r="F417" s="433"/>
      <c r="G417" s="721"/>
      <c r="H417" s="459"/>
      <c r="I417" s="433"/>
      <c r="J417" s="733"/>
      <c r="K417" s="459"/>
      <c r="L417" s="433"/>
      <c r="M417" s="721"/>
      <c r="N417" s="459"/>
      <c r="O417" s="433"/>
      <c r="P417" s="115"/>
      <c r="Q417" s="534"/>
      <c r="R417" s="535"/>
      <c r="S417" s="148"/>
      <c r="T417" s="148"/>
      <c r="U417" s="148"/>
      <c r="V417" s="149"/>
      <c r="W417" s="148"/>
      <c r="X417" s="148"/>
      <c r="Y417" s="147"/>
      <c r="Z417" s="79"/>
      <c r="AA417" s="30"/>
      <c r="AB417" s="30"/>
      <c r="AC417" s="30"/>
    </row>
    <row r="418" spans="1:29" ht="15" customHeight="1">
      <c r="A418" s="547"/>
      <c r="B418" s="409"/>
      <c r="C418" s="432"/>
      <c r="D418" s="433"/>
      <c r="E418" s="459"/>
      <c r="F418" s="433"/>
      <c r="G418" s="721"/>
      <c r="H418" s="459"/>
      <c r="I418" s="433"/>
      <c r="J418" s="733"/>
      <c r="K418" s="459"/>
      <c r="L418" s="433"/>
      <c r="M418" s="721"/>
      <c r="N418" s="459"/>
      <c r="O418" s="433"/>
      <c r="P418" s="115"/>
      <c r="Q418" s="534"/>
      <c r="R418" s="535"/>
      <c r="S418" s="148"/>
      <c r="T418" s="148"/>
      <c r="U418" s="148"/>
      <c r="V418" s="149"/>
      <c r="W418" s="148"/>
      <c r="X418" s="148"/>
      <c r="Y418" s="147"/>
      <c r="Z418" s="79"/>
      <c r="AA418" s="30"/>
      <c r="AB418" s="30"/>
      <c r="AC418" s="30"/>
    </row>
    <row r="419" spans="1:29" ht="15" customHeight="1">
      <c r="A419" s="547"/>
      <c r="B419" s="409"/>
      <c r="C419" s="432"/>
      <c r="D419" s="433"/>
      <c r="E419" s="459"/>
      <c r="F419" s="433"/>
      <c r="G419" s="721"/>
      <c r="H419" s="459"/>
      <c r="I419" s="433"/>
      <c r="J419" s="733"/>
      <c r="K419" s="459"/>
      <c r="L419" s="433"/>
      <c r="M419" s="721"/>
      <c r="N419" s="459"/>
      <c r="O419" s="433"/>
      <c r="P419" s="115"/>
      <c r="Q419" s="534"/>
      <c r="R419" s="535"/>
      <c r="S419" s="148"/>
      <c r="T419" s="148"/>
      <c r="U419" s="148"/>
      <c r="V419" s="149"/>
      <c r="W419" s="148"/>
      <c r="X419" s="148"/>
      <c r="Y419" s="147"/>
      <c r="Z419" s="79"/>
      <c r="AA419" s="30"/>
      <c r="AB419" s="30"/>
      <c r="AC419" s="30"/>
    </row>
    <row r="420" spans="1:29" ht="15" customHeight="1">
      <c r="A420" s="547"/>
      <c r="B420" s="409"/>
      <c r="C420" s="432"/>
      <c r="D420" s="433"/>
      <c r="E420" s="459"/>
      <c r="F420" s="433"/>
      <c r="G420" s="721"/>
      <c r="H420" s="459"/>
      <c r="I420" s="433"/>
      <c r="J420" s="733"/>
      <c r="K420" s="459"/>
      <c r="L420" s="433"/>
      <c r="M420" s="721"/>
      <c r="N420" s="459"/>
      <c r="O420" s="433"/>
      <c r="P420" s="115"/>
      <c r="Q420" s="534"/>
      <c r="R420" s="535"/>
      <c r="S420" s="148"/>
      <c r="T420" s="148"/>
      <c r="U420" s="148"/>
      <c r="V420" s="149"/>
      <c r="W420" s="148"/>
      <c r="X420" s="148"/>
      <c r="Y420" s="147"/>
      <c r="Z420" s="79"/>
      <c r="AA420" s="30"/>
      <c r="AB420" s="30"/>
      <c r="AC420" s="30"/>
    </row>
    <row r="421" spans="1:29" ht="15" customHeight="1">
      <c r="A421" s="547"/>
      <c r="B421" s="409"/>
      <c r="C421" s="432"/>
      <c r="D421" s="433"/>
      <c r="E421" s="459"/>
      <c r="F421" s="433"/>
      <c r="G421" s="721"/>
      <c r="H421" s="459"/>
      <c r="I421" s="433"/>
      <c r="J421" s="733"/>
      <c r="K421" s="459"/>
      <c r="L421" s="433"/>
      <c r="M421" s="721"/>
      <c r="N421" s="459"/>
      <c r="O421" s="433"/>
      <c r="P421" s="115"/>
      <c r="Q421" s="534"/>
      <c r="R421" s="535"/>
      <c r="S421" s="148"/>
      <c r="T421" s="148"/>
      <c r="U421" s="148"/>
      <c r="V421" s="149"/>
      <c r="W421" s="148"/>
      <c r="X421" s="148"/>
      <c r="Y421" s="147"/>
      <c r="Z421" s="79"/>
      <c r="AA421" s="30"/>
      <c r="AB421" s="30"/>
      <c r="AC421" s="30"/>
    </row>
    <row r="422" spans="1:29" ht="15" customHeight="1">
      <c r="A422" s="547"/>
      <c r="B422" s="409"/>
      <c r="C422" s="432"/>
      <c r="D422" s="433"/>
      <c r="E422" s="459"/>
      <c r="F422" s="433"/>
      <c r="G422" s="721"/>
      <c r="H422" s="459"/>
      <c r="I422" s="433"/>
      <c r="J422" s="733"/>
      <c r="K422" s="459"/>
      <c r="L422" s="433"/>
      <c r="M422" s="721"/>
      <c r="N422" s="459"/>
      <c r="O422" s="433"/>
      <c r="P422" s="115"/>
      <c r="Q422" s="534"/>
      <c r="R422" s="535"/>
      <c r="S422" s="148"/>
      <c r="T422" s="148"/>
      <c r="U422" s="148"/>
      <c r="V422" s="149"/>
      <c r="W422" s="148"/>
      <c r="X422" s="148"/>
      <c r="Y422" s="147"/>
      <c r="Z422" s="79"/>
      <c r="AA422" s="30"/>
      <c r="AB422" s="30"/>
      <c r="AC422" s="30"/>
    </row>
    <row r="423" spans="1:29" ht="15" customHeight="1">
      <c r="A423" s="547"/>
      <c r="B423" s="409"/>
      <c r="C423" s="432"/>
      <c r="D423" s="433"/>
      <c r="E423" s="459"/>
      <c r="F423" s="433"/>
      <c r="G423" s="721"/>
      <c r="H423" s="459"/>
      <c r="I423" s="433"/>
      <c r="J423" s="733"/>
      <c r="K423" s="459"/>
      <c r="L423" s="433"/>
      <c r="M423" s="721"/>
      <c r="N423" s="459"/>
      <c r="O423" s="433"/>
      <c r="P423" s="115"/>
      <c r="Q423" s="534"/>
      <c r="R423" s="535"/>
      <c r="S423" s="148"/>
      <c r="T423" s="148"/>
      <c r="U423" s="148"/>
      <c r="V423" s="149"/>
      <c r="W423" s="148"/>
      <c r="X423" s="148"/>
      <c r="Y423" s="147"/>
      <c r="Z423" s="79"/>
      <c r="AA423" s="30"/>
      <c r="AB423" s="30"/>
      <c r="AC423" s="30"/>
    </row>
    <row r="424" spans="1:29" ht="15" customHeight="1">
      <c r="A424" s="547"/>
      <c r="B424" s="409"/>
      <c r="C424" s="432"/>
      <c r="D424" s="433"/>
      <c r="E424" s="459"/>
      <c r="F424" s="433"/>
      <c r="G424" s="721"/>
      <c r="H424" s="459"/>
      <c r="I424" s="433"/>
      <c r="J424" s="733"/>
      <c r="K424" s="459"/>
      <c r="L424" s="433"/>
      <c r="M424" s="721"/>
      <c r="N424" s="459"/>
      <c r="O424" s="433"/>
      <c r="P424" s="115"/>
      <c r="Q424" s="534"/>
      <c r="R424" s="535"/>
      <c r="S424" s="148"/>
      <c r="T424" s="148"/>
      <c r="U424" s="148"/>
      <c r="V424" s="149"/>
      <c r="W424" s="148"/>
      <c r="X424" s="148"/>
      <c r="Y424" s="147"/>
      <c r="Z424" s="79"/>
      <c r="AA424" s="30"/>
      <c r="AB424" s="30"/>
      <c r="AC424" s="30"/>
    </row>
    <row r="425" spans="1:29" ht="15" customHeight="1">
      <c r="A425" s="547"/>
      <c r="B425" s="409"/>
      <c r="C425" s="432"/>
      <c r="D425" s="433"/>
      <c r="E425" s="459"/>
      <c r="F425" s="433"/>
      <c r="G425" s="721"/>
      <c r="H425" s="459"/>
      <c r="I425" s="433"/>
      <c r="J425" s="733"/>
      <c r="K425" s="459"/>
      <c r="L425" s="433"/>
      <c r="M425" s="721"/>
      <c r="N425" s="459"/>
      <c r="O425" s="433"/>
      <c r="P425" s="115"/>
      <c r="Q425" s="534"/>
      <c r="R425" s="535"/>
      <c r="S425" s="148"/>
      <c r="T425" s="148"/>
      <c r="U425" s="148"/>
      <c r="V425" s="149"/>
      <c r="W425" s="148"/>
      <c r="X425" s="148"/>
      <c r="Y425" s="147"/>
      <c r="Z425" s="79"/>
      <c r="AA425" s="30"/>
      <c r="AB425" s="30"/>
      <c r="AC425" s="30"/>
    </row>
    <row r="426" spans="1:29" ht="15" customHeight="1">
      <c r="A426" s="547"/>
      <c r="B426" s="409"/>
      <c r="C426" s="432"/>
      <c r="D426" s="433"/>
      <c r="E426" s="459"/>
      <c r="F426" s="433"/>
      <c r="G426" s="721"/>
      <c r="H426" s="459"/>
      <c r="I426" s="433"/>
      <c r="J426" s="733"/>
      <c r="K426" s="459"/>
      <c r="L426" s="433"/>
      <c r="M426" s="721"/>
      <c r="N426" s="459"/>
      <c r="O426" s="433"/>
      <c r="P426" s="115"/>
      <c r="Q426" s="534"/>
      <c r="R426" s="535"/>
      <c r="S426" s="148"/>
      <c r="T426" s="148"/>
      <c r="U426" s="148"/>
      <c r="V426" s="149"/>
      <c r="W426" s="148"/>
      <c r="X426" s="148"/>
      <c r="Y426" s="147"/>
      <c r="Z426" s="79"/>
      <c r="AA426" s="30"/>
      <c r="AB426" s="30"/>
      <c r="AC426" s="30"/>
    </row>
    <row r="427" spans="1:29" ht="15" customHeight="1">
      <c r="A427" s="547"/>
      <c r="B427" s="409"/>
      <c r="C427" s="432"/>
      <c r="D427" s="433"/>
      <c r="E427" s="459"/>
      <c r="F427" s="433"/>
      <c r="G427" s="721"/>
      <c r="H427" s="459"/>
      <c r="I427" s="433"/>
      <c r="J427" s="733"/>
      <c r="K427" s="459"/>
      <c r="L427" s="433"/>
      <c r="M427" s="721"/>
      <c r="N427" s="459"/>
      <c r="O427" s="433"/>
      <c r="P427" s="115"/>
      <c r="Q427" s="534"/>
      <c r="R427" s="535"/>
      <c r="S427" s="148"/>
      <c r="T427" s="148"/>
      <c r="U427" s="148"/>
      <c r="V427" s="149"/>
      <c r="W427" s="148"/>
      <c r="X427" s="148"/>
      <c r="Y427" s="147"/>
      <c r="Z427" s="79"/>
      <c r="AA427" s="30"/>
      <c r="AB427" s="30"/>
      <c r="AC427" s="30"/>
    </row>
    <row r="428" spans="1:29" ht="15" customHeight="1">
      <c r="A428" s="547"/>
      <c r="B428" s="409"/>
      <c r="C428" s="432"/>
      <c r="D428" s="433"/>
      <c r="E428" s="459"/>
      <c r="F428" s="433"/>
      <c r="G428" s="721"/>
      <c r="H428" s="459"/>
      <c r="I428" s="433"/>
      <c r="J428" s="733"/>
      <c r="K428" s="459"/>
      <c r="L428" s="433"/>
      <c r="M428" s="721"/>
      <c r="N428" s="459"/>
      <c r="O428" s="433"/>
      <c r="P428" s="115"/>
      <c r="Q428" s="534"/>
      <c r="R428" s="535"/>
      <c r="S428" s="148"/>
      <c r="T428" s="148"/>
      <c r="U428" s="148"/>
      <c r="V428" s="149"/>
      <c r="W428" s="148"/>
      <c r="X428" s="148"/>
      <c r="Y428" s="147"/>
      <c r="Z428" s="79"/>
      <c r="AA428" s="30"/>
      <c r="AB428" s="30"/>
      <c r="AC428" s="30"/>
    </row>
    <row r="429" spans="1:29" ht="15" customHeight="1">
      <c r="A429" s="547"/>
      <c r="B429" s="409"/>
      <c r="C429" s="432"/>
      <c r="D429" s="433"/>
      <c r="E429" s="459"/>
      <c r="F429" s="433"/>
      <c r="G429" s="721"/>
      <c r="H429" s="459"/>
      <c r="I429" s="433"/>
      <c r="J429" s="733"/>
      <c r="K429" s="459"/>
      <c r="L429" s="433"/>
      <c r="M429" s="721"/>
      <c r="N429" s="459"/>
      <c r="O429" s="433"/>
      <c r="P429" s="115"/>
      <c r="Q429" s="534"/>
      <c r="R429" s="535"/>
      <c r="S429" s="148"/>
      <c r="T429" s="148"/>
      <c r="U429" s="148"/>
      <c r="V429" s="149"/>
      <c r="W429" s="148"/>
      <c r="X429" s="148"/>
      <c r="Y429" s="147"/>
      <c r="Z429" s="79"/>
      <c r="AA429" s="30"/>
      <c r="AB429" s="30"/>
      <c r="AC429" s="30"/>
    </row>
    <row r="430" spans="1:29" ht="15" customHeight="1">
      <c r="A430" s="547"/>
      <c r="B430" s="409"/>
      <c r="C430" s="432"/>
      <c r="D430" s="433"/>
      <c r="E430" s="459"/>
      <c r="F430" s="433"/>
      <c r="G430" s="721"/>
      <c r="H430" s="459"/>
      <c r="I430" s="433"/>
      <c r="J430" s="733"/>
      <c r="K430" s="459"/>
      <c r="L430" s="433"/>
      <c r="M430" s="721"/>
      <c r="N430" s="459"/>
      <c r="O430" s="433"/>
      <c r="P430" s="115"/>
      <c r="Q430" s="534"/>
      <c r="R430" s="535"/>
      <c r="S430" s="148"/>
      <c r="T430" s="148"/>
      <c r="U430" s="148"/>
      <c r="V430" s="149"/>
      <c r="W430" s="148"/>
      <c r="X430" s="148"/>
      <c r="Y430" s="147"/>
      <c r="Z430" s="79"/>
      <c r="AA430" s="30"/>
      <c r="AB430" s="30"/>
      <c r="AC430" s="30"/>
    </row>
    <row r="431" spans="1:29" ht="15" customHeight="1">
      <c r="A431" s="547"/>
      <c r="B431" s="409"/>
      <c r="C431" s="432"/>
      <c r="D431" s="433"/>
      <c r="E431" s="459"/>
      <c r="F431" s="433"/>
      <c r="G431" s="721"/>
      <c r="H431" s="459"/>
      <c r="I431" s="433"/>
      <c r="J431" s="733"/>
      <c r="K431" s="459"/>
      <c r="L431" s="433"/>
      <c r="M431" s="721"/>
      <c r="N431" s="459"/>
      <c r="O431" s="433"/>
      <c r="P431" s="115"/>
      <c r="Q431" s="534"/>
      <c r="R431" s="535"/>
      <c r="S431" s="148"/>
      <c r="T431" s="148"/>
      <c r="U431" s="148"/>
      <c r="V431" s="149"/>
      <c r="W431" s="148"/>
      <c r="X431" s="148"/>
      <c r="Y431" s="147"/>
      <c r="Z431" s="79"/>
      <c r="AA431" s="30"/>
      <c r="AB431" s="30"/>
      <c r="AC431" s="30"/>
    </row>
    <row r="432" spans="1:29" ht="15" customHeight="1">
      <c r="A432" s="547"/>
      <c r="B432" s="409"/>
      <c r="C432" s="432"/>
      <c r="D432" s="433"/>
      <c r="E432" s="459"/>
      <c r="F432" s="433"/>
      <c r="G432" s="721"/>
      <c r="H432" s="459"/>
      <c r="I432" s="433"/>
      <c r="J432" s="733"/>
      <c r="K432" s="459"/>
      <c r="L432" s="433"/>
      <c r="M432" s="721"/>
      <c r="N432" s="459"/>
      <c r="O432" s="433"/>
      <c r="P432" s="115"/>
      <c r="Q432" s="534"/>
      <c r="R432" s="535"/>
      <c r="S432" s="148"/>
      <c r="T432" s="148"/>
      <c r="U432" s="148"/>
      <c r="V432" s="149"/>
      <c r="W432" s="148"/>
      <c r="X432" s="148"/>
      <c r="Y432" s="147"/>
      <c r="Z432" s="79"/>
      <c r="AA432" s="30"/>
      <c r="AB432" s="30"/>
      <c r="AC432" s="30"/>
    </row>
    <row r="433" spans="1:29" ht="15" customHeight="1">
      <c r="A433" s="547"/>
      <c r="B433" s="409"/>
      <c r="C433" s="432"/>
      <c r="D433" s="433"/>
      <c r="E433" s="459"/>
      <c r="F433" s="433"/>
      <c r="G433" s="721"/>
      <c r="H433" s="459"/>
      <c r="I433" s="433"/>
      <c r="J433" s="733"/>
      <c r="K433" s="459"/>
      <c r="L433" s="433"/>
      <c r="M433" s="721"/>
      <c r="N433" s="459"/>
      <c r="O433" s="433"/>
      <c r="P433" s="115"/>
      <c r="Q433" s="534"/>
      <c r="R433" s="535"/>
      <c r="S433" s="148"/>
      <c r="T433" s="148"/>
      <c r="U433" s="148"/>
      <c r="V433" s="149"/>
      <c r="W433" s="148"/>
      <c r="X433" s="148"/>
      <c r="Y433" s="147"/>
      <c r="Z433" s="79"/>
      <c r="AA433" s="30"/>
      <c r="AB433" s="30"/>
      <c r="AC433" s="30"/>
    </row>
    <row r="434" spans="1:29" ht="15" customHeight="1">
      <c r="A434" s="547"/>
      <c r="B434" s="409"/>
      <c r="C434" s="432"/>
      <c r="D434" s="433"/>
      <c r="E434" s="459"/>
      <c r="F434" s="433"/>
      <c r="G434" s="721"/>
      <c r="H434" s="459"/>
      <c r="I434" s="433"/>
      <c r="J434" s="733"/>
      <c r="K434" s="459"/>
      <c r="L434" s="433"/>
      <c r="M434" s="721"/>
      <c r="N434" s="459"/>
      <c r="O434" s="433"/>
      <c r="P434" s="115"/>
      <c r="Q434" s="534"/>
      <c r="R434" s="535"/>
      <c r="S434" s="148"/>
      <c r="T434" s="148"/>
      <c r="U434" s="148"/>
      <c r="V434" s="149"/>
      <c r="W434" s="148"/>
      <c r="X434" s="148"/>
      <c r="Y434" s="147"/>
      <c r="Z434" s="79"/>
      <c r="AA434" s="30"/>
      <c r="AB434" s="30"/>
      <c r="AC434" s="30"/>
    </row>
    <row r="435" spans="1:29" ht="15" customHeight="1">
      <c r="A435" s="547"/>
      <c r="B435" s="409"/>
      <c r="C435" s="432"/>
      <c r="D435" s="433"/>
      <c r="E435" s="459"/>
      <c r="F435" s="433"/>
      <c r="G435" s="721"/>
      <c r="H435" s="459"/>
      <c r="I435" s="433"/>
      <c r="J435" s="733"/>
      <c r="K435" s="459"/>
      <c r="L435" s="433"/>
      <c r="M435" s="721"/>
      <c r="N435" s="459"/>
      <c r="O435" s="433"/>
      <c r="P435" s="115"/>
      <c r="Q435" s="534"/>
      <c r="R435" s="535"/>
      <c r="S435" s="148"/>
      <c r="T435" s="148"/>
      <c r="U435" s="148"/>
      <c r="V435" s="149"/>
      <c r="W435" s="148"/>
      <c r="X435" s="148"/>
      <c r="Y435" s="147"/>
      <c r="Z435" s="79"/>
      <c r="AA435" s="30"/>
      <c r="AB435" s="30"/>
      <c r="AC435" s="30"/>
    </row>
    <row r="436" spans="1:29" ht="15" customHeight="1">
      <c r="A436" s="547"/>
      <c r="B436" s="409"/>
      <c r="C436" s="432"/>
      <c r="D436" s="433"/>
      <c r="E436" s="459"/>
      <c r="F436" s="433"/>
      <c r="G436" s="721"/>
      <c r="H436" s="459"/>
      <c r="I436" s="433"/>
      <c r="J436" s="733"/>
      <c r="K436" s="459"/>
      <c r="L436" s="433"/>
      <c r="M436" s="721"/>
      <c r="N436" s="459"/>
      <c r="O436" s="433"/>
      <c r="P436" s="115"/>
      <c r="Q436" s="534"/>
      <c r="R436" s="535"/>
      <c r="S436" s="148"/>
      <c r="T436" s="148"/>
      <c r="U436" s="148"/>
      <c r="V436" s="149"/>
      <c r="W436" s="148"/>
      <c r="X436" s="148"/>
      <c r="Y436" s="147"/>
      <c r="Z436" s="79"/>
      <c r="AA436" s="30"/>
      <c r="AB436" s="30"/>
      <c r="AC436" s="30"/>
    </row>
    <row r="437" spans="1:29" ht="15" customHeight="1">
      <c r="A437" s="547"/>
      <c r="B437" s="409"/>
      <c r="C437" s="432"/>
      <c r="D437" s="433"/>
      <c r="E437" s="459"/>
      <c r="F437" s="433"/>
      <c r="G437" s="721"/>
      <c r="H437" s="459"/>
      <c r="I437" s="433"/>
      <c r="J437" s="733"/>
      <c r="K437" s="459"/>
      <c r="L437" s="433"/>
      <c r="M437" s="721"/>
      <c r="N437" s="459"/>
      <c r="O437" s="433"/>
      <c r="P437" s="115"/>
      <c r="Q437" s="534"/>
      <c r="R437" s="535"/>
      <c r="S437" s="148"/>
      <c r="T437" s="148"/>
      <c r="U437" s="148"/>
      <c r="V437" s="149"/>
      <c r="W437" s="148"/>
      <c r="X437" s="148"/>
      <c r="Y437" s="147"/>
      <c r="Z437" s="79"/>
      <c r="AA437" s="30"/>
      <c r="AB437" s="30"/>
      <c r="AC437" s="30"/>
    </row>
    <row r="438" spans="1:29" ht="15" customHeight="1">
      <c r="A438" s="547"/>
      <c r="B438" s="409"/>
      <c r="C438" s="432"/>
      <c r="D438" s="433"/>
      <c r="E438" s="459"/>
      <c r="F438" s="433"/>
      <c r="G438" s="721"/>
      <c r="H438" s="459"/>
      <c r="I438" s="433"/>
      <c r="J438" s="733"/>
      <c r="K438" s="459"/>
      <c r="L438" s="433"/>
      <c r="M438" s="721"/>
      <c r="N438" s="459"/>
      <c r="O438" s="433"/>
      <c r="P438" s="115"/>
      <c r="Q438" s="534"/>
      <c r="R438" s="535"/>
      <c r="S438" s="148"/>
      <c r="T438" s="148"/>
      <c r="U438" s="148"/>
      <c r="V438" s="149"/>
      <c r="W438" s="148"/>
      <c r="X438" s="148"/>
      <c r="Y438" s="147"/>
      <c r="Z438" s="79"/>
      <c r="AA438" s="30"/>
      <c r="AB438" s="30"/>
      <c r="AC438" s="30"/>
    </row>
    <row r="439" spans="1:29" ht="15" customHeight="1">
      <c r="A439" s="547"/>
      <c r="B439" s="409"/>
      <c r="C439" s="432"/>
      <c r="D439" s="433"/>
      <c r="E439" s="459"/>
      <c r="F439" s="433"/>
      <c r="G439" s="721"/>
      <c r="H439" s="459"/>
      <c r="I439" s="433"/>
      <c r="J439" s="733"/>
      <c r="K439" s="459"/>
      <c r="L439" s="433"/>
      <c r="M439" s="721"/>
      <c r="N439" s="459"/>
      <c r="O439" s="433"/>
      <c r="P439" s="115"/>
      <c r="Q439" s="534"/>
      <c r="R439" s="535"/>
      <c r="S439" s="148"/>
      <c r="T439" s="148"/>
      <c r="U439" s="148"/>
      <c r="V439" s="149"/>
      <c r="W439" s="148"/>
      <c r="X439" s="148"/>
      <c r="Y439" s="147"/>
      <c r="Z439" s="79"/>
      <c r="AA439" s="30"/>
      <c r="AB439" s="30"/>
      <c r="AC439" s="30"/>
    </row>
    <row r="440" spans="1:29" ht="15" customHeight="1">
      <c r="A440" s="547"/>
      <c r="B440" s="409"/>
      <c r="C440" s="432"/>
      <c r="D440" s="433"/>
      <c r="E440" s="459"/>
      <c r="F440" s="433"/>
      <c r="G440" s="721"/>
      <c r="H440" s="459"/>
      <c r="I440" s="433"/>
      <c r="J440" s="733"/>
      <c r="K440" s="459"/>
      <c r="L440" s="433"/>
      <c r="M440" s="721"/>
      <c r="N440" s="459"/>
      <c r="O440" s="433"/>
      <c r="P440" s="115"/>
      <c r="Q440" s="534"/>
      <c r="R440" s="535"/>
      <c r="S440" s="148"/>
      <c r="T440" s="148"/>
      <c r="U440" s="148"/>
      <c r="V440" s="149"/>
      <c r="W440" s="148"/>
      <c r="X440" s="148"/>
      <c r="Y440" s="147"/>
      <c r="Z440" s="79"/>
      <c r="AA440" s="30"/>
      <c r="AB440" s="30"/>
      <c r="AC440" s="30"/>
    </row>
    <row r="441" spans="1:29" ht="15" customHeight="1">
      <c r="A441" s="547"/>
      <c r="B441" s="409"/>
      <c r="C441" s="432"/>
      <c r="D441" s="433"/>
      <c r="E441" s="459"/>
      <c r="F441" s="433"/>
      <c r="G441" s="721"/>
      <c r="H441" s="459"/>
      <c r="I441" s="433"/>
      <c r="J441" s="733"/>
      <c r="K441" s="459"/>
      <c r="L441" s="433"/>
      <c r="M441" s="721"/>
      <c r="N441" s="459"/>
      <c r="O441" s="433"/>
      <c r="P441" s="115"/>
      <c r="Q441" s="534"/>
      <c r="R441" s="535"/>
      <c r="S441" s="148"/>
      <c r="T441" s="148"/>
      <c r="U441" s="148"/>
      <c r="V441" s="149"/>
      <c r="W441" s="148"/>
      <c r="X441" s="148"/>
      <c r="Y441" s="147"/>
      <c r="Z441" s="79"/>
      <c r="AA441" s="30"/>
      <c r="AB441" s="30"/>
      <c r="AC441" s="30"/>
    </row>
    <row r="442" spans="1:29" ht="15" customHeight="1">
      <c r="A442" s="547"/>
      <c r="B442" s="409"/>
      <c r="C442" s="432"/>
      <c r="D442" s="433"/>
      <c r="E442" s="459"/>
      <c r="F442" s="433"/>
      <c r="G442" s="721"/>
      <c r="H442" s="459"/>
      <c r="I442" s="433"/>
      <c r="J442" s="733"/>
      <c r="K442" s="459"/>
      <c r="L442" s="433"/>
      <c r="M442" s="721"/>
      <c r="N442" s="459"/>
      <c r="O442" s="433"/>
      <c r="P442" s="115"/>
      <c r="Q442" s="534"/>
      <c r="R442" s="535"/>
      <c r="S442" s="148"/>
      <c r="T442" s="148"/>
      <c r="U442" s="148"/>
      <c r="V442" s="149"/>
      <c r="W442" s="148"/>
      <c r="X442" s="148"/>
      <c r="Y442" s="147"/>
      <c r="Z442" s="79"/>
      <c r="AA442" s="30"/>
      <c r="AB442" s="30"/>
      <c r="AC442" s="30"/>
    </row>
    <row r="443" spans="1:29" ht="15" customHeight="1">
      <c r="A443" s="547"/>
      <c r="B443" s="409"/>
      <c r="C443" s="432"/>
      <c r="D443" s="433"/>
      <c r="E443" s="459"/>
      <c r="F443" s="433"/>
      <c r="G443" s="721"/>
      <c r="H443" s="459"/>
      <c r="I443" s="433"/>
      <c r="J443" s="733"/>
      <c r="K443" s="459"/>
      <c r="L443" s="433"/>
      <c r="M443" s="721"/>
      <c r="N443" s="459"/>
      <c r="O443" s="433"/>
      <c r="P443" s="115"/>
      <c r="Q443" s="534"/>
      <c r="R443" s="535"/>
      <c r="S443" s="148"/>
      <c r="T443" s="148"/>
      <c r="U443" s="148"/>
      <c r="V443" s="149"/>
      <c r="W443" s="148"/>
      <c r="X443" s="148"/>
      <c r="Y443" s="147"/>
      <c r="Z443" s="79"/>
      <c r="AA443" s="30"/>
      <c r="AB443" s="30"/>
      <c r="AC443" s="30"/>
    </row>
    <row r="444" spans="1:29" ht="15" customHeight="1">
      <c r="A444" s="547"/>
      <c r="B444" s="409"/>
      <c r="C444" s="432"/>
      <c r="D444" s="433"/>
      <c r="E444" s="459"/>
      <c r="F444" s="433"/>
      <c r="G444" s="721"/>
      <c r="H444" s="459"/>
      <c r="I444" s="433"/>
      <c r="J444" s="733"/>
      <c r="K444" s="459"/>
      <c r="L444" s="433"/>
      <c r="M444" s="721"/>
      <c r="N444" s="459"/>
      <c r="O444" s="433"/>
      <c r="P444" s="115"/>
      <c r="Q444" s="534"/>
      <c r="R444" s="535"/>
      <c r="S444" s="148"/>
      <c r="T444" s="148"/>
      <c r="U444" s="148"/>
      <c r="V444" s="149"/>
      <c r="W444" s="148"/>
      <c r="X444" s="148"/>
      <c r="Y444" s="147"/>
      <c r="Z444" s="79"/>
      <c r="AA444" s="30"/>
      <c r="AB444" s="30"/>
      <c r="AC444" s="30"/>
    </row>
    <row r="445" spans="1:29" ht="15" customHeight="1">
      <c r="A445" s="547"/>
      <c r="B445" s="409"/>
      <c r="C445" s="432"/>
      <c r="D445" s="433"/>
      <c r="E445" s="459"/>
      <c r="F445" s="433"/>
      <c r="G445" s="721"/>
      <c r="H445" s="459"/>
      <c r="I445" s="433"/>
      <c r="J445" s="733"/>
      <c r="K445" s="459"/>
      <c r="L445" s="433"/>
      <c r="M445" s="721"/>
      <c r="N445" s="459"/>
      <c r="O445" s="433"/>
      <c r="P445" s="115"/>
      <c r="Q445" s="534"/>
      <c r="R445" s="535"/>
      <c r="S445" s="148"/>
      <c r="T445" s="148"/>
      <c r="U445" s="148"/>
      <c r="V445" s="149"/>
      <c r="W445" s="148"/>
      <c r="X445" s="148"/>
      <c r="Y445" s="147"/>
      <c r="Z445" s="79"/>
      <c r="AA445" s="30"/>
      <c r="AB445" s="30"/>
      <c r="AC445" s="30"/>
    </row>
    <row r="446" spans="1:29" ht="15" customHeight="1">
      <c r="A446" s="547"/>
      <c r="B446" s="409"/>
      <c r="C446" s="432"/>
      <c r="D446" s="433"/>
      <c r="E446" s="459"/>
      <c r="F446" s="433"/>
      <c r="G446" s="721"/>
      <c r="H446" s="459"/>
      <c r="I446" s="433"/>
      <c r="J446" s="733"/>
      <c r="K446" s="459"/>
      <c r="L446" s="433"/>
      <c r="M446" s="721"/>
      <c r="N446" s="459"/>
      <c r="O446" s="433"/>
      <c r="P446" s="115"/>
      <c r="Q446" s="534"/>
      <c r="R446" s="535"/>
      <c r="S446" s="148"/>
      <c r="T446" s="148"/>
      <c r="U446" s="148"/>
      <c r="V446" s="149"/>
      <c r="W446" s="148"/>
      <c r="X446" s="148"/>
      <c r="Y446" s="147"/>
      <c r="Z446" s="79"/>
      <c r="AA446" s="30"/>
      <c r="AB446" s="30"/>
      <c r="AC446" s="30"/>
    </row>
    <row r="447" spans="1:29" ht="15" customHeight="1">
      <c r="A447" s="547"/>
      <c r="B447" s="409"/>
      <c r="C447" s="432"/>
      <c r="D447" s="433"/>
      <c r="E447" s="459"/>
      <c r="F447" s="433"/>
      <c r="G447" s="721"/>
      <c r="H447" s="459"/>
      <c r="I447" s="433"/>
      <c r="J447" s="733"/>
      <c r="K447" s="459"/>
      <c r="L447" s="433"/>
      <c r="M447" s="721"/>
      <c r="N447" s="459"/>
      <c r="O447" s="433"/>
      <c r="P447" s="115"/>
      <c r="Q447" s="534"/>
      <c r="R447" s="535"/>
      <c r="S447" s="148"/>
      <c r="T447" s="148"/>
      <c r="U447" s="148"/>
      <c r="V447" s="149"/>
      <c r="W447" s="148"/>
      <c r="X447" s="148"/>
      <c r="Y447" s="147"/>
      <c r="Z447" s="79"/>
      <c r="AA447" s="30"/>
      <c r="AB447" s="30"/>
      <c r="AC447" s="30"/>
    </row>
    <row r="448" spans="1:29" ht="15" customHeight="1">
      <c r="A448" s="547"/>
      <c r="B448" s="409"/>
      <c r="C448" s="432"/>
      <c r="D448" s="433"/>
      <c r="E448" s="459"/>
      <c r="F448" s="433"/>
      <c r="G448" s="721"/>
      <c r="H448" s="459"/>
      <c r="I448" s="433"/>
      <c r="J448" s="733"/>
      <c r="K448" s="459"/>
      <c r="L448" s="433"/>
      <c r="M448" s="721"/>
      <c r="N448" s="459"/>
      <c r="O448" s="433"/>
      <c r="P448" s="115"/>
      <c r="Q448" s="534"/>
      <c r="R448" s="535"/>
      <c r="S448" s="148"/>
      <c r="T448" s="148"/>
      <c r="U448" s="148"/>
      <c r="V448" s="149"/>
      <c r="W448" s="148"/>
      <c r="X448" s="148"/>
      <c r="Y448" s="147"/>
      <c r="Z448" s="79"/>
      <c r="AA448" s="30"/>
      <c r="AB448" s="30"/>
      <c r="AC448" s="30"/>
    </row>
    <row r="449" spans="1:29" ht="15" customHeight="1">
      <c r="A449" s="547"/>
      <c r="B449" s="409"/>
      <c r="C449" s="432"/>
      <c r="D449" s="433"/>
      <c r="E449" s="459"/>
      <c r="F449" s="433"/>
      <c r="G449" s="721"/>
      <c r="H449" s="459"/>
      <c r="I449" s="433"/>
      <c r="J449" s="733"/>
      <c r="K449" s="459"/>
      <c r="L449" s="433"/>
      <c r="M449" s="721"/>
      <c r="N449" s="459"/>
      <c r="O449" s="433"/>
      <c r="P449" s="115"/>
      <c r="Q449" s="534"/>
      <c r="R449" s="535"/>
      <c r="S449" s="148"/>
      <c r="T449" s="148"/>
      <c r="U449" s="148"/>
      <c r="V449" s="149"/>
      <c r="W449" s="148"/>
      <c r="X449" s="148"/>
      <c r="Y449" s="147"/>
      <c r="Z449" s="79"/>
      <c r="AA449" s="30"/>
      <c r="AB449" s="30"/>
      <c r="AC449" s="30"/>
    </row>
    <row r="450" spans="1:29" ht="15" customHeight="1">
      <c r="A450" s="547"/>
      <c r="B450" s="409"/>
      <c r="C450" s="432"/>
      <c r="D450" s="433"/>
      <c r="E450" s="459"/>
      <c r="F450" s="433"/>
      <c r="G450" s="721"/>
      <c r="H450" s="459"/>
      <c r="I450" s="433"/>
      <c r="J450" s="733"/>
      <c r="K450" s="459"/>
      <c r="L450" s="433"/>
      <c r="M450" s="721"/>
      <c r="N450" s="459"/>
      <c r="O450" s="433"/>
      <c r="P450" s="115"/>
      <c r="Q450" s="534"/>
      <c r="R450" s="535"/>
      <c r="S450" s="148"/>
      <c r="T450" s="148"/>
      <c r="U450" s="148"/>
      <c r="V450" s="149"/>
      <c r="W450" s="148"/>
      <c r="X450" s="148"/>
      <c r="Y450" s="147"/>
      <c r="Z450" s="79"/>
      <c r="AA450" s="30"/>
      <c r="AB450" s="30"/>
      <c r="AC450" s="30"/>
    </row>
    <row r="451" spans="1:29" ht="15" customHeight="1">
      <c r="A451" s="547"/>
      <c r="B451" s="409"/>
      <c r="C451" s="432"/>
      <c r="D451" s="433"/>
      <c r="E451" s="459"/>
      <c r="F451" s="433"/>
      <c r="G451" s="721"/>
      <c r="H451" s="459"/>
      <c r="I451" s="433"/>
      <c r="J451" s="733"/>
      <c r="K451" s="459"/>
      <c r="L451" s="433"/>
      <c r="M451" s="721"/>
      <c r="N451" s="459"/>
      <c r="O451" s="433"/>
      <c r="P451" s="115"/>
      <c r="Q451" s="534"/>
      <c r="R451" s="535"/>
      <c r="S451" s="148"/>
      <c r="T451" s="148"/>
      <c r="U451" s="148"/>
      <c r="V451" s="149"/>
      <c r="W451" s="148"/>
      <c r="X451" s="148"/>
      <c r="Y451" s="147"/>
      <c r="Z451" s="79"/>
      <c r="AA451" s="30"/>
      <c r="AB451" s="30"/>
      <c r="AC451" s="30"/>
    </row>
    <row r="452" spans="1:29" ht="15" customHeight="1">
      <c r="A452" s="547"/>
      <c r="B452" s="409"/>
      <c r="C452" s="432"/>
      <c r="D452" s="433"/>
      <c r="E452" s="459"/>
      <c r="F452" s="433"/>
      <c r="G452" s="721"/>
      <c r="H452" s="459"/>
      <c r="I452" s="433"/>
      <c r="J452" s="733"/>
      <c r="K452" s="459"/>
      <c r="L452" s="433"/>
      <c r="M452" s="721"/>
      <c r="N452" s="459"/>
      <c r="O452" s="433"/>
      <c r="P452" s="115"/>
      <c r="Q452" s="534"/>
      <c r="R452" s="535"/>
      <c r="S452" s="148"/>
      <c r="T452" s="148"/>
      <c r="U452" s="148"/>
      <c r="V452" s="149"/>
      <c r="W452" s="148"/>
      <c r="X452" s="148"/>
      <c r="Y452" s="147"/>
      <c r="Z452" s="79"/>
      <c r="AA452" s="30"/>
      <c r="AB452" s="30"/>
      <c r="AC452" s="30"/>
    </row>
    <row r="453" spans="1:29" ht="15" customHeight="1">
      <c r="A453" s="547"/>
      <c r="B453" s="409"/>
      <c r="C453" s="432"/>
      <c r="D453" s="433"/>
      <c r="E453" s="459"/>
      <c r="F453" s="433"/>
      <c r="G453" s="721"/>
      <c r="H453" s="459"/>
      <c r="I453" s="433"/>
      <c r="J453" s="733"/>
      <c r="K453" s="459"/>
      <c r="L453" s="433"/>
      <c r="M453" s="721"/>
      <c r="N453" s="459"/>
      <c r="O453" s="433"/>
      <c r="P453" s="115"/>
      <c r="Q453" s="534"/>
      <c r="R453" s="535"/>
      <c r="S453" s="148"/>
      <c r="T453" s="148"/>
      <c r="U453" s="148"/>
      <c r="V453" s="149"/>
      <c r="W453" s="148"/>
      <c r="X453" s="148"/>
      <c r="Y453" s="147"/>
      <c r="Z453" s="79"/>
      <c r="AA453" s="30"/>
      <c r="AB453" s="30"/>
      <c r="AC453" s="30"/>
    </row>
    <row r="454" spans="1:29" ht="15" customHeight="1">
      <c r="A454" s="547"/>
      <c r="B454" s="409"/>
      <c r="C454" s="432"/>
      <c r="D454" s="433"/>
      <c r="E454" s="459"/>
      <c r="F454" s="433"/>
      <c r="G454" s="721"/>
      <c r="H454" s="459"/>
      <c r="I454" s="433"/>
      <c r="J454" s="733"/>
      <c r="K454" s="459"/>
      <c r="L454" s="433"/>
      <c r="M454" s="721"/>
      <c r="N454" s="459"/>
      <c r="O454" s="433"/>
      <c r="P454" s="115"/>
      <c r="Q454" s="534"/>
      <c r="R454" s="535"/>
      <c r="S454" s="148"/>
      <c r="T454" s="148"/>
      <c r="U454" s="148"/>
      <c r="V454" s="149"/>
      <c r="W454" s="148"/>
      <c r="X454" s="148"/>
      <c r="Y454" s="147"/>
      <c r="Z454" s="79"/>
      <c r="AA454" s="30"/>
      <c r="AB454" s="30"/>
      <c r="AC454" s="30"/>
    </row>
    <row r="455" spans="1:29" ht="15" customHeight="1">
      <c r="A455" s="547"/>
      <c r="B455" s="409"/>
      <c r="C455" s="432"/>
      <c r="D455" s="433"/>
      <c r="E455" s="459"/>
      <c r="F455" s="433"/>
      <c r="G455" s="721"/>
      <c r="H455" s="459"/>
      <c r="I455" s="433"/>
      <c r="J455" s="733"/>
      <c r="K455" s="459"/>
      <c r="L455" s="433"/>
      <c r="M455" s="721"/>
      <c r="N455" s="459"/>
      <c r="O455" s="433"/>
      <c r="P455" s="115"/>
      <c r="Q455" s="534"/>
      <c r="R455" s="535"/>
      <c r="S455" s="148"/>
      <c r="T455" s="148"/>
      <c r="U455" s="148"/>
      <c r="V455" s="149"/>
      <c r="W455" s="148"/>
      <c r="X455" s="148"/>
      <c r="Y455" s="147"/>
      <c r="Z455" s="79"/>
      <c r="AA455" s="30"/>
      <c r="AB455" s="30"/>
      <c r="AC455" s="30"/>
    </row>
    <row r="456" spans="1:29" ht="15" customHeight="1">
      <c r="A456" s="547"/>
      <c r="B456" s="409"/>
      <c r="C456" s="432"/>
      <c r="D456" s="433"/>
      <c r="E456" s="459"/>
      <c r="F456" s="433"/>
      <c r="G456" s="721"/>
      <c r="H456" s="459"/>
      <c r="I456" s="433"/>
      <c r="J456" s="733"/>
      <c r="K456" s="459"/>
      <c r="L456" s="433"/>
      <c r="M456" s="721"/>
      <c r="N456" s="459"/>
      <c r="O456" s="433"/>
      <c r="P456" s="115"/>
      <c r="Q456" s="534"/>
      <c r="R456" s="535"/>
      <c r="S456" s="148"/>
      <c r="T456" s="148"/>
      <c r="U456" s="148"/>
      <c r="V456" s="149"/>
      <c r="W456" s="148"/>
      <c r="X456" s="148"/>
      <c r="Y456" s="147"/>
      <c r="Z456" s="79"/>
      <c r="AA456" s="30"/>
      <c r="AB456" s="30"/>
      <c r="AC456" s="30"/>
    </row>
    <row r="457" spans="1:29" ht="15" customHeight="1">
      <c r="A457" s="547"/>
      <c r="B457" s="409"/>
      <c r="C457" s="432"/>
      <c r="D457" s="433"/>
      <c r="E457" s="459"/>
      <c r="F457" s="433"/>
      <c r="G457" s="721"/>
      <c r="H457" s="459"/>
      <c r="I457" s="433"/>
      <c r="J457" s="733"/>
      <c r="K457" s="459"/>
      <c r="L457" s="433"/>
      <c r="M457" s="721"/>
      <c r="N457" s="459"/>
      <c r="O457" s="433"/>
      <c r="P457" s="115"/>
      <c r="Q457" s="534"/>
      <c r="R457" s="535"/>
      <c r="S457" s="148"/>
      <c r="T457" s="148"/>
      <c r="U457" s="148"/>
      <c r="V457" s="149"/>
      <c r="W457" s="148"/>
      <c r="X457" s="148"/>
      <c r="Y457" s="147"/>
      <c r="Z457" s="79"/>
      <c r="AA457" s="30"/>
      <c r="AB457" s="30"/>
      <c r="AC457" s="30"/>
    </row>
    <row r="458" spans="1:29" ht="15" customHeight="1">
      <c r="A458" s="547"/>
      <c r="B458" s="409"/>
      <c r="C458" s="432"/>
      <c r="D458" s="433"/>
      <c r="E458" s="459"/>
      <c r="F458" s="433"/>
      <c r="G458" s="721"/>
      <c r="H458" s="459"/>
      <c r="I458" s="433"/>
      <c r="J458" s="733"/>
      <c r="K458" s="459"/>
      <c r="L458" s="433"/>
      <c r="M458" s="721"/>
      <c r="N458" s="459"/>
      <c r="O458" s="433"/>
      <c r="P458" s="115"/>
      <c r="Q458" s="534"/>
      <c r="R458" s="535"/>
      <c r="S458" s="148"/>
      <c r="T458" s="148"/>
      <c r="U458" s="148"/>
      <c r="V458" s="149"/>
      <c r="W458" s="148"/>
      <c r="X458" s="148"/>
      <c r="Y458" s="147"/>
      <c r="Z458" s="79"/>
      <c r="AA458" s="30"/>
      <c r="AB458" s="30"/>
      <c r="AC458" s="30"/>
    </row>
    <row r="459" spans="1:29" ht="15" customHeight="1">
      <c r="A459" s="547"/>
      <c r="B459" s="409"/>
      <c r="C459" s="432"/>
      <c r="D459" s="433"/>
      <c r="E459" s="459"/>
      <c r="F459" s="433"/>
      <c r="G459" s="721"/>
      <c r="H459" s="459"/>
      <c r="I459" s="433"/>
      <c r="J459" s="733"/>
      <c r="K459" s="459"/>
      <c r="L459" s="433"/>
      <c r="M459" s="721"/>
      <c r="N459" s="459"/>
      <c r="O459" s="433"/>
      <c r="P459" s="115"/>
      <c r="Q459" s="534"/>
      <c r="R459" s="535"/>
      <c r="S459" s="148"/>
      <c r="T459" s="148"/>
      <c r="U459" s="148"/>
      <c r="V459" s="149"/>
      <c r="W459" s="148"/>
      <c r="X459" s="148"/>
      <c r="Y459" s="147"/>
      <c r="Z459" s="79"/>
      <c r="AA459" s="30"/>
      <c r="AB459" s="30"/>
      <c r="AC459" s="30"/>
    </row>
    <row r="460" spans="1:29" ht="15" customHeight="1">
      <c r="A460" s="547"/>
      <c r="B460" s="409"/>
      <c r="C460" s="432"/>
      <c r="D460" s="433"/>
      <c r="E460" s="459"/>
      <c r="F460" s="433"/>
      <c r="G460" s="721"/>
      <c r="H460" s="459"/>
      <c r="I460" s="433"/>
      <c r="J460" s="733"/>
      <c r="K460" s="459"/>
      <c r="L460" s="433"/>
      <c r="M460" s="721"/>
      <c r="N460" s="459"/>
      <c r="O460" s="433"/>
      <c r="P460" s="115"/>
      <c r="Q460" s="534"/>
      <c r="R460" s="535"/>
      <c r="S460" s="148"/>
      <c r="T460" s="148"/>
      <c r="U460" s="148"/>
      <c r="V460" s="149"/>
      <c r="W460" s="148"/>
      <c r="X460" s="148"/>
      <c r="Y460" s="147"/>
      <c r="Z460" s="79"/>
      <c r="AA460" s="30"/>
      <c r="AB460" s="30"/>
      <c r="AC460" s="30"/>
    </row>
    <row r="461" spans="1:29" ht="15" customHeight="1">
      <c r="A461" s="547"/>
      <c r="B461" s="409"/>
      <c r="C461" s="432"/>
      <c r="D461" s="433"/>
      <c r="E461" s="459"/>
      <c r="F461" s="433"/>
      <c r="G461" s="721"/>
      <c r="H461" s="459"/>
      <c r="I461" s="433"/>
      <c r="J461" s="733"/>
      <c r="K461" s="459"/>
      <c r="L461" s="433"/>
      <c r="M461" s="721"/>
      <c r="N461" s="459"/>
      <c r="O461" s="433"/>
      <c r="P461" s="115"/>
      <c r="Q461" s="534"/>
      <c r="R461" s="535"/>
      <c r="S461" s="148"/>
      <c r="T461" s="148"/>
      <c r="U461" s="148"/>
      <c r="V461" s="149"/>
      <c r="W461" s="148"/>
      <c r="X461" s="148"/>
      <c r="Y461" s="147"/>
      <c r="Z461" s="79"/>
      <c r="AA461" s="30"/>
      <c r="AB461" s="30"/>
      <c r="AC461" s="30"/>
    </row>
    <row r="462" spans="1:29" ht="15" customHeight="1">
      <c r="A462" s="547"/>
      <c r="B462" s="409"/>
      <c r="C462" s="432"/>
      <c r="D462" s="433"/>
      <c r="E462" s="459"/>
      <c r="F462" s="433"/>
      <c r="G462" s="721"/>
      <c r="H462" s="459"/>
      <c r="I462" s="433"/>
      <c r="J462" s="733"/>
      <c r="K462" s="459"/>
      <c r="L462" s="433"/>
      <c r="M462" s="721"/>
      <c r="N462" s="459"/>
      <c r="O462" s="433"/>
      <c r="P462" s="115"/>
      <c r="Q462" s="534"/>
      <c r="R462" s="535"/>
      <c r="S462" s="148"/>
      <c r="T462" s="148"/>
      <c r="U462" s="148"/>
      <c r="V462" s="149"/>
      <c r="W462" s="148"/>
      <c r="X462" s="148"/>
      <c r="Y462" s="147"/>
      <c r="Z462" s="79"/>
      <c r="AA462" s="30"/>
      <c r="AB462" s="30"/>
      <c r="AC462" s="30"/>
    </row>
    <row r="463" spans="1:29" ht="15" customHeight="1">
      <c r="A463" s="547"/>
      <c r="B463" s="409"/>
      <c r="C463" s="432"/>
      <c r="D463" s="433"/>
      <c r="E463" s="459"/>
      <c r="F463" s="433"/>
      <c r="G463" s="721"/>
      <c r="H463" s="459"/>
      <c r="I463" s="433"/>
      <c r="J463" s="733"/>
      <c r="K463" s="459"/>
      <c r="L463" s="433"/>
      <c r="M463" s="721"/>
      <c r="N463" s="459"/>
      <c r="O463" s="433"/>
      <c r="P463" s="115"/>
      <c r="Q463" s="534"/>
      <c r="R463" s="535"/>
      <c r="S463" s="148"/>
      <c r="T463" s="148"/>
      <c r="U463" s="148"/>
      <c r="V463" s="149"/>
      <c r="W463" s="148"/>
      <c r="X463" s="148"/>
      <c r="Y463" s="147"/>
      <c r="Z463" s="79"/>
      <c r="AA463" s="30"/>
      <c r="AB463" s="30"/>
      <c r="AC463" s="30"/>
    </row>
    <row r="464" spans="1:29" ht="15" customHeight="1">
      <c r="A464" s="547"/>
      <c r="B464" s="409"/>
      <c r="C464" s="432"/>
      <c r="D464" s="433"/>
      <c r="E464" s="459"/>
      <c r="F464" s="433"/>
      <c r="G464" s="721"/>
      <c r="H464" s="459"/>
      <c r="I464" s="433"/>
      <c r="J464" s="733"/>
      <c r="K464" s="459"/>
      <c r="L464" s="433"/>
      <c r="M464" s="721"/>
      <c r="N464" s="459"/>
      <c r="O464" s="433"/>
      <c r="P464" s="115"/>
      <c r="Q464" s="534"/>
      <c r="R464" s="535"/>
      <c r="S464" s="148"/>
      <c r="T464" s="148"/>
      <c r="U464" s="148"/>
      <c r="V464" s="149"/>
      <c r="W464" s="148"/>
      <c r="X464" s="148"/>
      <c r="Y464" s="147"/>
      <c r="Z464" s="79"/>
      <c r="AA464" s="30"/>
      <c r="AB464" s="30"/>
      <c r="AC464" s="30"/>
    </row>
    <row r="465" spans="1:29" ht="15" customHeight="1">
      <c r="A465" s="547"/>
      <c r="B465" s="409"/>
      <c r="C465" s="432"/>
      <c r="D465" s="433"/>
      <c r="E465" s="459"/>
      <c r="F465" s="433"/>
      <c r="G465" s="721"/>
      <c r="H465" s="459"/>
      <c r="I465" s="433"/>
      <c r="J465" s="733"/>
      <c r="K465" s="459"/>
      <c r="L465" s="433"/>
      <c r="M465" s="721"/>
      <c r="N465" s="459"/>
      <c r="O465" s="433"/>
      <c r="P465" s="115"/>
      <c r="Q465" s="534"/>
      <c r="R465" s="535"/>
      <c r="S465" s="148"/>
      <c r="T465" s="148"/>
      <c r="U465" s="148"/>
      <c r="V465" s="149"/>
      <c r="W465" s="148"/>
      <c r="X465" s="148"/>
      <c r="Y465" s="147"/>
      <c r="Z465" s="79"/>
      <c r="AA465" s="30"/>
      <c r="AB465" s="30"/>
      <c r="AC465" s="30"/>
    </row>
    <row r="466" spans="1:29" ht="15" customHeight="1">
      <c r="A466" s="547"/>
      <c r="B466" s="409"/>
      <c r="C466" s="432"/>
      <c r="D466" s="433"/>
      <c r="E466" s="459"/>
      <c r="F466" s="433"/>
      <c r="G466" s="721"/>
      <c r="H466" s="459"/>
      <c r="I466" s="433"/>
      <c r="J466" s="733"/>
      <c r="K466" s="459"/>
      <c r="L466" s="433"/>
      <c r="M466" s="721"/>
      <c r="N466" s="459"/>
      <c r="O466" s="433"/>
      <c r="P466" s="115"/>
      <c r="Q466" s="534"/>
      <c r="R466" s="535"/>
      <c r="S466" s="148"/>
      <c r="T466" s="148"/>
      <c r="U466" s="148"/>
      <c r="V466" s="149"/>
      <c r="W466" s="148"/>
      <c r="X466" s="148"/>
      <c r="Y466" s="147"/>
      <c r="Z466" s="79"/>
      <c r="AA466" s="30"/>
      <c r="AB466" s="30"/>
      <c r="AC466" s="30"/>
    </row>
    <row r="467" spans="1:29" ht="15" customHeight="1">
      <c r="A467" s="547"/>
      <c r="B467" s="409"/>
      <c r="C467" s="432"/>
      <c r="D467" s="433"/>
      <c r="E467" s="459"/>
      <c r="F467" s="433"/>
      <c r="G467" s="721"/>
      <c r="H467" s="459"/>
      <c r="I467" s="433"/>
      <c r="J467" s="733"/>
      <c r="K467" s="459"/>
      <c r="L467" s="433"/>
      <c r="M467" s="721"/>
      <c r="N467" s="459"/>
      <c r="O467" s="433"/>
      <c r="P467" s="115"/>
      <c r="Q467" s="534"/>
      <c r="R467" s="535"/>
      <c r="S467" s="148"/>
      <c r="T467" s="148"/>
      <c r="U467" s="148"/>
      <c r="V467" s="149"/>
      <c r="W467" s="148"/>
      <c r="X467" s="148"/>
      <c r="Y467" s="147"/>
      <c r="Z467" s="79"/>
      <c r="AA467" s="30"/>
      <c r="AB467" s="30"/>
      <c r="AC467" s="30"/>
    </row>
    <row r="468" spans="1:29" ht="15" customHeight="1">
      <c r="A468" s="547"/>
      <c r="B468" s="409"/>
      <c r="C468" s="432"/>
      <c r="D468" s="433"/>
      <c r="E468" s="459"/>
      <c r="F468" s="433"/>
      <c r="G468" s="721"/>
      <c r="H468" s="459"/>
      <c r="I468" s="433"/>
      <c r="J468" s="733"/>
      <c r="K468" s="459"/>
      <c r="L468" s="433"/>
      <c r="M468" s="721"/>
      <c r="N468" s="459"/>
      <c r="O468" s="433"/>
      <c r="P468" s="115"/>
      <c r="Q468" s="534"/>
      <c r="R468" s="535"/>
      <c r="S468" s="148"/>
      <c r="T468" s="148"/>
      <c r="U468" s="148"/>
      <c r="V468" s="149"/>
      <c r="W468" s="148"/>
      <c r="X468" s="148"/>
      <c r="Y468" s="147"/>
      <c r="Z468" s="79"/>
      <c r="AA468" s="30"/>
      <c r="AB468" s="30"/>
      <c r="AC468" s="30"/>
    </row>
    <row r="469" spans="1:29" ht="15" customHeight="1">
      <c r="A469" s="547"/>
      <c r="B469" s="409"/>
      <c r="C469" s="432"/>
      <c r="D469" s="433"/>
      <c r="E469" s="459"/>
      <c r="F469" s="433"/>
      <c r="G469" s="721"/>
      <c r="H469" s="459"/>
      <c r="I469" s="433"/>
      <c r="J469" s="733"/>
      <c r="K469" s="459"/>
      <c r="L469" s="433"/>
      <c r="M469" s="721"/>
      <c r="N469" s="459"/>
      <c r="O469" s="433"/>
      <c r="P469" s="115"/>
      <c r="Q469" s="534"/>
      <c r="R469" s="535"/>
      <c r="S469" s="148"/>
      <c r="T469" s="148"/>
      <c r="U469" s="148"/>
      <c r="V469" s="149"/>
      <c r="W469" s="148"/>
      <c r="X469" s="148"/>
      <c r="Y469" s="147"/>
      <c r="Z469" s="79"/>
      <c r="AA469" s="30"/>
      <c r="AB469" s="30"/>
      <c r="AC469" s="30"/>
    </row>
    <row r="470" spans="1:29" ht="15" customHeight="1">
      <c r="A470" s="547"/>
      <c r="B470" s="409"/>
      <c r="C470" s="432"/>
      <c r="D470" s="433"/>
      <c r="E470" s="459"/>
      <c r="F470" s="433"/>
      <c r="G470" s="721"/>
      <c r="H470" s="459"/>
      <c r="I470" s="433"/>
      <c r="J470" s="733"/>
      <c r="K470" s="459"/>
      <c r="L470" s="433"/>
      <c r="M470" s="721"/>
      <c r="N470" s="459"/>
      <c r="O470" s="433"/>
      <c r="P470" s="115"/>
      <c r="Q470" s="534"/>
      <c r="R470" s="535"/>
      <c r="S470" s="148"/>
      <c r="T470" s="148"/>
      <c r="U470" s="148"/>
      <c r="V470" s="149"/>
      <c r="W470" s="148"/>
      <c r="X470" s="148"/>
      <c r="Y470" s="147"/>
      <c r="Z470" s="79"/>
      <c r="AA470" s="30"/>
      <c r="AB470" s="30"/>
      <c r="AC470" s="30"/>
    </row>
    <row r="471" spans="1:29" ht="15" customHeight="1">
      <c r="A471" s="547"/>
      <c r="B471" s="409"/>
      <c r="C471" s="432"/>
      <c r="D471" s="433"/>
      <c r="E471" s="459"/>
      <c r="F471" s="433"/>
      <c r="G471" s="721"/>
      <c r="H471" s="459"/>
      <c r="I471" s="433"/>
      <c r="J471" s="733"/>
      <c r="K471" s="459"/>
      <c r="L471" s="433"/>
      <c r="M471" s="721"/>
      <c r="N471" s="459"/>
      <c r="O471" s="433"/>
      <c r="P471" s="115"/>
      <c r="Q471" s="534"/>
      <c r="R471" s="535"/>
      <c r="S471" s="148"/>
      <c r="T471" s="148"/>
      <c r="U471" s="148"/>
      <c r="V471" s="149"/>
      <c r="W471" s="148"/>
      <c r="X471" s="148"/>
      <c r="Y471" s="147"/>
      <c r="Z471" s="79"/>
      <c r="AA471" s="30"/>
      <c r="AB471" s="30"/>
      <c r="AC471" s="30"/>
    </row>
    <row r="472" spans="1:29" ht="15" customHeight="1">
      <c r="A472" s="547"/>
      <c r="B472" s="409"/>
      <c r="C472" s="432"/>
      <c r="D472" s="433"/>
      <c r="E472" s="459"/>
      <c r="F472" s="433"/>
      <c r="G472" s="721"/>
      <c r="H472" s="459"/>
      <c r="I472" s="433"/>
      <c r="J472" s="733"/>
      <c r="K472" s="459"/>
      <c r="L472" s="433"/>
      <c r="M472" s="721"/>
      <c r="N472" s="459"/>
      <c r="O472" s="433"/>
      <c r="P472" s="115"/>
      <c r="Q472" s="534"/>
      <c r="R472" s="535"/>
      <c r="S472" s="148"/>
      <c r="T472" s="148"/>
      <c r="U472" s="148"/>
      <c r="V472" s="149"/>
      <c r="W472" s="148"/>
      <c r="X472" s="148"/>
      <c r="Y472" s="147"/>
      <c r="Z472" s="79"/>
      <c r="AA472" s="30"/>
      <c r="AB472" s="30"/>
      <c r="AC472" s="30"/>
    </row>
    <row r="473" spans="1:29" ht="15" customHeight="1">
      <c r="A473" s="547"/>
      <c r="B473" s="409"/>
      <c r="C473" s="432"/>
      <c r="D473" s="433"/>
      <c r="E473" s="459"/>
      <c r="F473" s="433"/>
      <c r="G473" s="721"/>
      <c r="H473" s="459"/>
      <c r="I473" s="433"/>
      <c r="J473" s="733"/>
      <c r="K473" s="459"/>
      <c r="L473" s="433"/>
      <c r="M473" s="721"/>
      <c r="N473" s="459"/>
      <c r="O473" s="433"/>
      <c r="P473" s="115"/>
      <c r="Q473" s="534"/>
      <c r="R473" s="535"/>
      <c r="S473" s="148"/>
      <c r="T473" s="148"/>
      <c r="U473" s="148"/>
      <c r="V473" s="149"/>
      <c r="W473" s="148"/>
      <c r="X473" s="148"/>
      <c r="Y473" s="147"/>
      <c r="Z473" s="79"/>
      <c r="AA473" s="30"/>
      <c r="AB473" s="30"/>
      <c r="AC473" s="30"/>
    </row>
    <row r="474" spans="1:29" ht="15" customHeight="1">
      <c r="A474" s="547"/>
      <c r="B474" s="409"/>
      <c r="C474" s="432"/>
      <c r="D474" s="433"/>
      <c r="E474" s="459"/>
      <c r="F474" s="433"/>
      <c r="G474" s="721"/>
      <c r="H474" s="459"/>
      <c r="I474" s="433"/>
      <c r="J474" s="733"/>
      <c r="K474" s="459"/>
      <c r="L474" s="433"/>
      <c r="M474" s="721"/>
      <c r="N474" s="459"/>
      <c r="O474" s="433"/>
      <c r="P474" s="115"/>
      <c r="Q474" s="534"/>
      <c r="R474" s="535"/>
      <c r="S474" s="148"/>
      <c r="T474" s="148"/>
      <c r="U474" s="148"/>
      <c r="V474" s="149"/>
      <c r="W474" s="148"/>
      <c r="X474" s="148"/>
      <c r="Y474" s="147"/>
      <c r="Z474" s="79"/>
      <c r="AA474" s="30"/>
      <c r="AB474" s="30"/>
      <c r="AC474" s="30"/>
    </row>
    <row r="475" spans="1:29" ht="15" customHeight="1">
      <c r="A475" s="547"/>
      <c r="B475" s="409"/>
      <c r="C475" s="432"/>
      <c r="D475" s="433"/>
      <c r="E475" s="459"/>
      <c r="F475" s="433"/>
      <c r="G475" s="721"/>
      <c r="H475" s="459"/>
      <c r="I475" s="433"/>
      <c r="J475" s="733"/>
      <c r="K475" s="459"/>
      <c r="L475" s="433"/>
      <c r="M475" s="721"/>
      <c r="N475" s="459"/>
      <c r="O475" s="433"/>
      <c r="P475" s="115"/>
      <c r="Q475" s="534"/>
      <c r="R475" s="535"/>
      <c r="S475" s="148"/>
      <c r="T475" s="148"/>
      <c r="U475" s="148"/>
      <c r="V475" s="149"/>
      <c r="W475" s="148"/>
      <c r="X475" s="148"/>
      <c r="Y475" s="147"/>
      <c r="Z475" s="79"/>
      <c r="AA475" s="30"/>
      <c r="AB475" s="30"/>
      <c r="AC475" s="30"/>
    </row>
    <row r="476" spans="1:29" ht="15" customHeight="1">
      <c r="A476" s="547"/>
      <c r="B476" s="409"/>
      <c r="C476" s="432"/>
      <c r="D476" s="433"/>
      <c r="E476" s="459"/>
      <c r="F476" s="433"/>
      <c r="G476" s="721"/>
      <c r="H476" s="459"/>
      <c r="I476" s="433"/>
      <c r="J476" s="733"/>
      <c r="K476" s="459"/>
      <c r="L476" s="433"/>
      <c r="M476" s="721"/>
      <c r="N476" s="459"/>
      <c r="O476" s="433"/>
      <c r="P476" s="115"/>
      <c r="Q476" s="534"/>
      <c r="R476" s="535"/>
      <c r="S476" s="148"/>
      <c r="T476" s="148"/>
      <c r="U476" s="148"/>
      <c r="V476" s="149"/>
      <c r="W476" s="148"/>
      <c r="X476" s="148"/>
      <c r="Y476" s="147"/>
      <c r="Z476" s="79"/>
      <c r="AA476" s="30"/>
      <c r="AB476" s="30"/>
      <c r="AC476" s="30"/>
    </row>
    <row r="477" spans="1:29" ht="15" customHeight="1">
      <c r="A477" s="547"/>
      <c r="B477" s="409"/>
      <c r="C477" s="432"/>
      <c r="D477" s="433"/>
      <c r="E477" s="459"/>
      <c r="F477" s="433"/>
      <c r="G477" s="721"/>
      <c r="H477" s="459"/>
      <c r="I477" s="433"/>
      <c r="J477" s="733"/>
      <c r="K477" s="459"/>
      <c r="L477" s="433"/>
      <c r="M477" s="721"/>
      <c r="N477" s="459"/>
      <c r="O477" s="433"/>
      <c r="P477" s="115"/>
      <c r="Q477" s="534"/>
      <c r="R477" s="535"/>
      <c r="S477" s="148"/>
      <c r="T477" s="148"/>
      <c r="U477" s="148"/>
      <c r="V477" s="149"/>
      <c r="W477" s="148"/>
      <c r="X477" s="148"/>
      <c r="Y477" s="147"/>
      <c r="Z477" s="79"/>
      <c r="AA477" s="30"/>
      <c r="AB477" s="30"/>
      <c r="AC477" s="30"/>
    </row>
    <row r="478" spans="1:29" ht="15" customHeight="1">
      <c r="A478" s="547"/>
      <c r="B478" s="409"/>
      <c r="C478" s="432"/>
      <c r="D478" s="433"/>
      <c r="E478" s="459"/>
      <c r="F478" s="433"/>
      <c r="G478" s="721"/>
      <c r="H478" s="459"/>
      <c r="I478" s="433"/>
      <c r="J478" s="733"/>
      <c r="K478" s="459"/>
      <c r="L478" s="433"/>
      <c r="M478" s="721"/>
      <c r="N478" s="459"/>
      <c r="O478" s="433"/>
      <c r="P478" s="115"/>
      <c r="Q478" s="534"/>
      <c r="R478" s="535"/>
      <c r="S478" s="148"/>
      <c r="T478" s="148"/>
      <c r="U478" s="148"/>
      <c r="V478" s="149"/>
      <c r="W478" s="148"/>
      <c r="X478" s="148"/>
      <c r="Y478" s="147"/>
      <c r="Z478" s="79"/>
      <c r="AA478" s="30"/>
      <c r="AB478" s="30"/>
      <c r="AC478" s="30"/>
    </row>
    <row r="479" spans="1:29" ht="15" customHeight="1">
      <c r="A479" s="547"/>
      <c r="B479" s="409"/>
      <c r="C479" s="432"/>
      <c r="D479" s="433"/>
      <c r="E479" s="459"/>
      <c r="F479" s="433"/>
      <c r="G479" s="721"/>
      <c r="H479" s="459"/>
      <c r="I479" s="433"/>
      <c r="J479" s="733"/>
      <c r="K479" s="459"/>
      <c r="L479" s="433"/>
      <c r="M479" s="721"/>
      <c r="N479" s="459"/>
      <c r="O479" s="433"/>
      <c r="P479" s="115"/>
      <c r="Q479" s="534"/>
      <c r="R479" s="535"/>
      <c r="S479" s="148"/>
      <c r="T479" s="148"/>
      <c r="U479" s="148"/>
      <c r="V479" s="149"/>
      <c r="W479" s="148"/>
      <c r="X479" s="148"/>
      <c r="Y479" s="147"/>
      <c r="Z479" s="79"/>
      <c r="AA479" s="30"/>
      <c r="AB479" s="30"/>
      <c r="AC479" s="30"/>
    </row>
    <row r="480" spans="1:29" ht="15" customHeight="1">
      <c r="A480" s="547"/>
      <c r="B480" s="409"/>
      <c r="C480" s="432"/>
      <c r="D480" s="433"/>
      <c r="E480" s="459"/>
      <c r="F480" s="433"/>
      <c r="G480" s="721"/>
      <c r="H480" s="459"/>
      <c r="I480" s="433"/>
      <c r="J480" s="733"/>
      <c r="K480" s="459"/>
      <c r="L480" s="433"/>
      <c r="M480" s="721"/>
      <c r="N480" s="459"/>
      <c r="O480" s="433"/>
      <c r="P480" s="115"/>
      <c r="Q480" s="534"/>
      <c r="R480" s="535"/>
      <c r="S480" s="148"/>
      <c r="T480" s="148"/>
      <c r="U480" s="148"/>
      <c r="V480" s="149"/>
      <c r="W480" s="148"/>
      <c r="X480" s="148"/>
      <c r="Y480" s="147"/>
      <c r="Z480" s="79"/>
      <c r="AA480" s="30"/>
      <c r="AB480" s="30"/>
      <c r="AC480" s="30"/>
    </row>
    <row r="481" spans="1:29" ht="15" customHeight="1">
      <c r="A481" s="547"/>
      <c r="B481" s="409"/>
      <c r="C481" s="432"/>
      <c r="D481" s="433"/>
      <c r="E481" s="459"/>
      <c r="F481" s="433"/>
      <c r="G481" s="721"/>
      <c r="H481" s="459"/>
      <c r="I481" s="433"/>
      <c r="J481" s="733"/>
      <c r="K481" s="459"/>
      <c r="L481" s="433"/>
      <c r="M481" s="721"/>
      <c r="N481" s="459"/>
      <c r="O481" s="433"/>
      <c r="P481" s="115"/>
      <c r="Q481" s="534"/>
      <c r="R481" s="535"/>
      <c r="S481" s="148"/>
      <c r="T481" s="148"/>
      <c r="U481" s="148"/>
      <c r="V481" s="149"/>
      <c r="W481" s="148"/>
      <c r="X481" s="148"/>
      <c r="Y481" s="147"/>
      <c r="Z481" s="79"/>
      <c r="AA481" s="30"/>
      <c r="AB481" s="30"/>
      <c r="AC481" s="30"/>
    </row>
    <row r="482" spans="1:29" ht="15" customHeight="1">
      <c r="A482" s="547"/>
      <c r="B482" s="409"/>
      <c r="C482" s="432"/>
      <c r="D482" s="433"/>
      <c r="E482" s="459"/>
      <c r="F482" s="433"/>
      <c r="G482" s="721"/>
      <c r="H482" s="459"/>
      <c r="I482" s="433"/>
      <c r="J482" s="733"/>
      <c r="K482" s="459"/>
      <c r="L482" s="433"/>
      <c r="M482" s="721"/>
      <c r="N482" s="459"/>
      <c r="O482" s="433"/>
      <c r="P482" s="115"/>
      <c r="Q482" s="534"/>
      <c r="R482" s="535"/>
      <c r="S482" s="148"/>
      <c r="T482" s="148"/>
      <c r="U482" s="148"/>
      <c r="V482" s="149"/>
      <c r="W482" s="148"/>
      <c r="X482" s="148"/>
      <c r="Y482" s="147"/>
      <c r="Z482" s="79"/>
      <c r="AA482" s="30"/>
      <c r="AB482" s="30"/>
      <c r="AC482" s="30"/>
    </row>
    <row r="483" spans="1:29" ht="15" customHeight="1">
      <c r="A483" s="547"/>
      <c r="B483" s="409"/>
      <c r="C483" s="432"/>
      <c r="D483" s="433"/>
      <c r="E483" s="459"/>
      <c r="F483" s="433"/>
      <c r="G483" s="721"/>
      <c r="H483" s="459"/>
      <c r="I483" s="433"/>
      <c r="J483" s="733"/>
      <c r="K483" s="459"/>
      <c r="L483" s="433"/>
      <c r="M483" s="721"/>
      <c r="N483" s="459"/>
      <c r="O483" s="433"/>
      <c r="P483" s="115"/>
      <c r="Q483" s="534"/>
      <c r="R483" s="535"/>
      <c r="S483" s="148"/>
      <c r="T483" s="148"/>
      <c r="U483" s="148"/>
      <c r="V483" s="149"/>
      <c r="W483" s="148"/>
      <c r="X483" s="148"/>
      <c r="Y483" s="147"/>
      <c r="Z483" s="79"/>
      <c r="AA483" s="30"/>
      <c r="AB483" s="30"/>
      <c r="AC483" s="30"/>
    </row>
    <row r="484" spans="1:29" ht="15" customHeight="1">
      <c r="A484" s="547"/>
      <c r="B484" s="409"/>
      <c r="C484" s="432"/>
      <c r="D484" s="433"/>
      <c r="E484" s="459"/>
      <c r="F484" s="433"/>
      <c r="G484" s="721"/>
      <c r="H484" s="459"/>
      <c r="I484" s="433"/>
      <c r="J484" s="733"/>
      <c r="K484" s="459"/>
      <c r="L484" s="433"/>
      <c r="M484" s="721"/>
      <c r="N484" s="459"/>
      <c r="O484" s="433"/>
      <c r="P484" s="115"/>
      <c r="Q484" s="534"/>
      <c r="R484" s="535"/>
      <c r="S484" s="148"/>
      <c r="T484" s="148"/>
      <c r="U484" s="148"/>
      <c r="V484" s="149"/>
      <c r="W484" s="148"/>
      <c r="X484" s="148"/>
      <c r="Y484" s="147"/>
      <c r="Z484" s="79"/>
      <c r="AA484" s="30"/>
      <c r="AB484" s="30"/>
      <c r="AC484" s="30"/>
    </row>
    <row r="485" spans="1:29" ht="15" customHeight="1">
      <c r="A485" s="547"/>
      <c r="B485" s="409"/>
      <c r="C485" s="432"/>
      <c r="D485" s="433"/>
      <c r="E485" s="459"/>
      <c r="F485" s="433"/>
      <c r="G485" s="721"/>
      <c r="H485" s="459"/>
      <c r="I485" s="433"/>
      <c r="J485" s="733"/>
      <c r="K485" s="459"/>
      <c r="L485" s="433"/>
      <c r="M485" s="721"/>
      <c r="N485" s="459"/>
      <c r="O485" s="433"/>
      <c r="P485" s="115"/>
      <c r="Q485" s="534"/>
      <c r="R485" s="535"/>
      <c r="S485" s="148"/>
      <c r="T485" s="148"/>
      <c r="U485" s="148"/>
      <c r="V485" s="149"/>
      <c r="W485" s="148"/>
      <c r="X485" s="148"/>
      <c r="Y485" s="147"/>
      <c r="Z485" s="79"/>
      <c r="AA485" s="30"/>
      <c r="AB485" s="30"/>
      <c r="AC485" s="30"/>
    </row>
    <row r="486" spans="1:29" ht="15" customHeight="1">
      <c r="A486" s="547"/>
      <c r="B486" s="409"/>
      <c r="C486" s="432"/>
      <c r="D486" s="433"/>
      <c r="E486" s="459"/>
      <c r="F486" s="433"/>
      <c r="G486" s="721"/>
      <c r="H486" s="459"/>
      <c r="I486" s="433"/>
      <c r="J486" s="733"/>
      <c r="K486" s="459"/>
      <c r="L486" s="433"/>
      <c r="M486" s="721"/>
      <c r="N486" s="459"/>
      <c r="O486" s="433"/>
      <c r="P486" s="115"/>
      <c r="Q486" s="534"/>
      <c r="R486" s="535"/>
      <c r="S486" s="148"/>
      <c r="T486" s="148"/>
      <c r="U486" s="148"/>
      <c r="V486" s="149"/>
      <c r="W486" s="148"/>
      <c r="X486" s="148"/>
      <c r="Y486" s="147"/>
      <c r="Z486" s="79"/>
      <c r="AA486" s="30"/>
      <c r="AB486" s="30"/>
      <c r="AC486" s="30"/>
    </row>
    <row r="487" spans="1:29" ht="15" customHeight="1">
      <c r="A487" s="547"/>
      <c r="B487" s="409"/>
      <c r="C487" s="432"/>
      <c r="D487" s="433"/>
      <c r="E487" s="459"/>
      <c r="F487" s="433"/>
      <c r="G487" s="721"/>
      <c r="H487" s="459"/>
      <c r="I487" s="433"/>
      <c r="J487" s="733"/>
      <c r="K487" s="459"/>
      <c r="L487" s="433"/>
      <c r="M487" s="721"/>
      <c r="N487" s="459"/>
      <c r="O487" s="433"/>
      <c r="P487" s="115"/>
      <c r="Q487" s="534"/>
      <c r="R487" s="535"/>
      <c r="S487" s="148"/>
      <c r="T487" s="148"/>
      <c r="U487" s="148"/>
      <c r="V487" s="149"/>
      <c r="W487" s="148"/>
      <c r="X487" s="148"/>
      <c r="Y487" s="147"/>
      <c r="Z487" s="79"/>
      <c r="AA487" s="30"/>
      <c r="AB487" s="30"/>
      <c r="AC487" s="30"/>
    </row>
    <row r="488" spans="1:29" ht="15" customHeight="1">
      <c r="A488" s="547"/>
      <c r="B488" s="409"/>
      <c r="C488" s="432"/>
      <c r="D488" s="433"/>
      <c r="E488" s="459"/>
      <c r="F488" s="433"/>
      <c r="G488" s="721"/>
      <c r="H488" s="459"/>
      <c r="I488" s="433"/>
      <c r="J488" s="733"/>
      <c r="K488" s="459"/>
      <c r="L488" s="433"/>
      <c r="M488" s="721"/>
      <c r="N488" s="459"/>
      <c r="O488" s="433"/>
      <c r="P488" s="115"/>
      <c r="Q488" s="534"/>
      <c r="R488" s="535"/>
      <c r="S488" s="148"/>
      <c r="T488" s="148"/>
      <c r="U488" s="148"/>
      <c r="V488" s="149"/>
      <c r="W488" s="148"/>
      <c r="X488" s="148"/>
      <c r="Y488" s="147"/>
      <c r="Z488" s="79"/>
      <c r="AA488" s="30"/>
      <c r="AB488" s="30"/>
      <c r="AC488" s="30"/>
    </row>
    <row r="489" spans="1:29" ht="15" customHeight="1">
      <c r="A489" s="547"/>
      <c r="B489" s="409"/>
      <c r="C489" s="432"/>
      <c r="D489" s="433"/>
      <c r="E489" s="459"/>
      <c r="F489" s="433"/>
      <c r="G489" s="721"/>
      <c r="H489" s="459"/>
      <c r="I489" s="433"/>
      <c r="J489" s="733"/>
      <c r="K489" s="459"/>
      <c r="L489" s="433"/>
      <c r="M489" s="721"/>
      <c r="N489" s="459"/>
      <c r="O489" s="433"/>
      <c r="P489" s="115"/>
      <c r="Q489" s="534"/>
      <c r="R489" s="535"/>
      <c r="S489" s="148"/>
      <c r="T489" s="148"/>
      <c r="U489" s="148"/>
      <c r="V489" s="149"/>
      <c r="W489" s="148"/>
      <c r="X489" s="148"/>
      <c r="Y489" s="147"/>
      <c r="Z489" s="79"/>
      <c r="AA489" s="30"/>
      <c r="AB489" s="30"/>
      <c r="AC489" s="30"/>
    </row>
    <row r="490" spans="1:29" ht="15" customHeight="1">
      <c r="A490" s="547"/>
      <c r="B490" s="409"/>
      <c r="C490" s="432"/>
      <c r="D490" s="433"/>
      <c r="E490" s="459"/>
      <c r="F490" s="433"/>
      <c r="G490" s="721"/>
      <c r="H490" s="459"/>
      <c r="I490" s="433"/>
      <c r="J490" s="733"/>
      <c r="K490" s="459"/>
      <c r="L490" s="433"/>
      <c r="M490" s="721"/>
      <c r="N490" s="459"/>
      <c r="O490" s="433"/>
      <c r="P490" s="115"/>
      <c r="Q490" s="534"/>
      <c r="R490" s="535"/>
      <c r="S490" s="148"/>
      <c r="T490" s="148"/>
      <c r="U490" s="148"/>
      <c r="V490" s="149"/>
      <c r="W490" s="148"/>
      <c r="X490" s="148"/>
      <c r="Y490" s="147"/>
      <c r="Z490" s="79"/>
      <c r="AA490" s="30"/>
      <c r="AB490" s="30"/>
      <c r="AC490" s="30"/>
    </row>
    <row r="491" spans="1:29" ht="15" customHeight="1">
      <c r="A491" s="547"/>
      <c r="B491" s="409"/>
      <c r="C491" s="432"/>
      <c r="D491" s="433"/>
      <c r="E491" s="459"/>
      <c r="F491" s="433"/>
      <c r="G491" s="721"/>
      <c r="H491" s="459"/>
      <c r="I491" s="433"/>
      <c r="J491" s="733"/>
      <c r="K491" s="459"/>
      <c r="L491" s="433"/>
      <c r="M491" s="721"/>
      <c r="N491" s="459"/>
      <c r="O491" s="433"/>
      <c r="P491" s="115"/>
      <c r="Q491" s="534"/>
      <c r="R491" s="535"/>
      <c r="S491" s="148"/>
      <c r="T491" s="148"/>
      <c r="U491" s="148"/>
      <c r="V491" s="149"/>
      <c r="W491" s="148"/>
      <c r="X491" s="148"/>
      <c r="Y491" s="147"/>
      <c r="Z491" s="79"/>
      <c r="AA491" s="30"/>
      <c r="AB491" s="30"/>
      <c r="AC491" s="30"/>
    </row>
    <row r="492" spans="1:29" ht="15" customHeight="1">
      <c r="A492" s="547"/>
      <c r="B492" s="409"/>
      <c r="C492" s="432"/>
      <c r="D492" s="433"/>
      <c r="E492" s="459"/>
      <c r="F492" s="433"/>
      <c r="G492" s="721"/>
      <c r="H492" s="459"/>
      <c r="I492" s="433"/>
      <c r="J492" s="733"/>
      <c r="K492" s="459"/>
      <c r="L492" s="433"/>
      <c r="M492" s="721"/>
      <c r="N492" s="459"/>
      <c r="O492" s="433"/>
      <c r="P492" s="115"/>
      <c r="Q492" s="534"/>
      <c r="R492" s="535"/>
      <c r="S492" s="148"/>
      <c r="T492" s="148"/>
      <c r="U492" s="148"/>
      <c r="V492" s="149"/>
      <c r="W492" s="148"/>
      <c r="X492" s="148"/>
      <c r="Y492" s="147"/>
      <c r="Z492" s="79"/>
      <c r="AA492" s="30"/>
      <c r="AB492" s="30"/>
      <c r="AC492" s="30"/>
    </row>
    <row r="493" spans="1:29" ht="15" customHeight="1">
      <c r="A493" s="547"/>
      <c r="B493" s="409"/>
      <c r="C493" s="432"/>
      <c r="D493" s="433"/>
      <c r="E493" s="459"/>
      <c r="F493" s="433"/>
      <c r="G493" s="721"/>
      <c r="H493" s="459"/>
      <c r="I493" s="433"/>
      <c r="J493" s="733"/>
      <c r="K493" s="459"/>
      <c r="L493" s="433"/>
      <c r="M493" s="721"/>
      <c r="N493" s="459"/>
      <c r="O493" s="433"/>
      <c r="P493" s="115"/>
      <c r="Q493" s="534"/>
      <c r="R493" s="535"/>
      <c r="S493" s="148"/>
      <c r="T493" s="148"/>
      <c r="U493" s="148"/>
      <c r="V493" s="149"/>
      <c r="W493" s="148"/>
      <c r="X493" s="148"/>
      <c r="Y493" s="147"/>
      <c r="Z493" s="79"/>
      <c r="AA493" s="30"/>
      <c r="AB493" s="30"/>
      <c r="AC493" s="30"/>
    </row>
    <row r="494" spans="1:29" ht="15" customHeight="1">
      <c r="A494" s="547"/>
      <c r="B494" s="409"/>
      <c r="C494" s="432"/>
      <c r="D494" s="433"/>
      <c r="E494" s="459"/>
      <c r="F494" s="433"/>
      <c r="G494" s="721"/>
      <c r="H494" s="459"/>
      <c r="I494" s="433"/>
      <c r="J494" s="733"/>
      <c r="K494" s="459"/>
      <c r="L494" s="433"/>
      <c r="M494" s="721"/>
      <c r="N494" s="459"/>
      <c r="O494" s="433"/>
      <c r="P494" s="115"/>
      <c r="Q494" s="534"/>
      <c r="R494" s="535"/>
      <c r="S494" s="148"/>
      <c r="T494" s="148"/>
      <c r="U494" s="148"/>
      <c r="V494" s="149"/>
      <c r="W494" s="148"/>
      <c r="X494" s="148"/>
      <c r="Y494" s="147"/>
      <c r="Z494" s="79"/>
      <c r="AA494" s="30"/>
      <c r="AB494" s="30"/>
      <c r="AC494" s="30"/>
    </row>
    <row r="495" spans="1:29" ht="15" customHeight="1">
      <c r="A495" s="547"/>
      <c r="B495" s="409"/>
      <c r="C495" s="432"/>
      <c r="D495" s="433"/>
      <c r="E495" s="459"/>
      <c r="F495" s="433"/>
      <c r="G495" s="721"/>
      <c r="H495" s="459"/>
      <c r="I495" s="433"/>
      <c r="J495" s="733"/>
      <c r="K495" s="459"/>
      <c r="L495" s="433"/>
      <c r="M495" s="721"/>
      <c r="N495" s="459"/>
      <c r="O495" s="433"/>
      <c r="P495" s="115"/>
      <c r="Q495" s="534"/>
      <c r="R495" s="535"/>
      <c r="S495" s="148"/>
      <c r="T495" s="148"/>
      <c r="U495" s="148"/>
      <c r="V495" s="149"/>
      <c r="W495" s="148"/>
      <c r="X495" s="148"/>
      <c r="Y495" s="147"/>
      <c r="Z495" s="79"/>
      <c r="AA495" s="30"/>
      <c r="AB495" s="30"/>
      <c r="AC495" s="30"/>
    </row>
    <row r="496" spans="1:29" ht="15" customHeight="1">
      <c r="A496" s="547"/>
      <c r="B496" s="409"/>
      <c r="C496" s="432"/>
      <c r="D496" s="433"/>
      <c r="E496" s="459"/>
      <c r="F496" s="433"/>
      <c r="G496" s="721"/>
      <c r="H496" s="459"/>
      <c r="I496" s="433"/>
      <c r="J496" s="733"/>
      <c r="K496" s="459"/>
      <c r="L496" s="433"/>
      <c r="M496" s="721"/>
      <c r="N496" s="459"/>
      <c r="O496" s="433"/>
      <c r="P496" s="115"/>
      <c r="Q496" s="534"/>
      <c r="R496" s="535"/>
      <c r="S496" s="148"/>
      <c r="T496" s="148"/>
      <c r="U496" s="148"/>
      <c r="V496" s="149"/>
      <c r="W496" s="148"/>
      <c r="X496" s="148"/>
      <c r="Y496" s="147"/>
      <c r="Z496" s="79"/>
      <c r="AA496" s="30"/>
      <c r="AB496" s="30"/>
      <c r="AC496" s="30"/>
    </row>
    <row r="497" spans="1:29" ht="15" customHeight="1">
      <c r="A497" s="547"/>
      <c r="B497" s="409"/>
      <c r="C497" s="432"/>
      <c r="D497" s="433"/>
      <c r="E497" s="459"/>
      <c r="F497" s="433"/>
      <c r="G497" s="721"/>
      <c r="H497" s="459"/>
      <c r="I497" s="433"/>
      <c r="J497" s="733"/>
      <c r="K497" s="459"/>
      <c r="L497" s="433"/>
      <c r="M497" s="721"/>
      <c r="N497" s="459"/>
      <c r="O497" s="433"/>
      <c r="P497" s="115"/>
      <c r="Q497" s="534"/>
      <c r="R497" s="535"/>
      <c r="S497" s="148"/>
      <c r="T497" s="148"/>
      <c r="U497" s="148"/>
      <c r="V497" s="149"/>
      <c r="W497" s="148"/>
      <c r="X497" s="148"/>
      <c r="Y497" s="147"/>
      <c r="Z497" s="79"/>
      <c r="AA497" s="30"/>
      <c r="AB497" s="30"/>
      <c r="AC497" s="30"/>
    </row>
    <row r="498" spans="1:29" ht="15" customHeight="1">
      <c r="A498" s="547"/>
      <c r="B498" s="409"/>
      <c r="C498" s="432"/>
      <c r="D498" s="433"/>
      <c r="E498" s="459"/>
      <c r="F498" s="433"/>
      <c r="G498" s="721"/>
      <c r="H498" s="459"/>
      <c r="I498" s="433"/>
      <c r="J498" s="733"/>
      <c r="K498" s="459"/>
      <c r="L498" s="433"/>
      <c r="M498" s="721"/>
      <c r="N498" s="459"/>
      <c r="O498" s="433"/>
      <c r="P498" s="115"/>
      <c r="Q498" s="534"/>
      <c r="R498" s="535"/>
      <c r="S498" s="148"/>
      <c r="T498" s="148"/>
      <c r="U498" s="148"/>
      <c r="V498" s="149"/>
      <c r="W498" s="148"/>
      <c r="X498" s="148"/>
      <c r="Y498" s="147"/>
      <c r="Z498" s="79"/>
      <c r="AA498" s="30"/>
      <c r="AB498" s="30"/>
      <c r="AC498" s="30"/>
    </row>
    <row r="499" spans="1:29" ht="15" customHeight="1">
      <c r="A499" s="547"/>
      <c r="B499" s="409"/>
      <c r="C499" s="432"/>
      <c r="D499" s="433"/>
      <c r="E499" s="459"/>
      <c r="F499" s="433"/>
      <c r="G499" s="721"/>
      <c r="H499" s="459"/>
      <c r="I499" s="433"/>
      <c r="J499" s="733"/>
      <c r="K499" s="459"/>
      <c r="L499" s="433"/>
      <c r="M499" s="721"/>
      <c r="N499" s="459"/>
      <c r="O499" s="433"/>
      <c r="P499" s="115"/>
      <c r="Q499" s="534"/>
      <c r="R499" s="535"/>
      <c r="S499" s="148"/>
      <c r="T499" s="148"/>
      <c r="U499" s="148"/>
      <c r="V499" s="149"/>
      <c r="W499" s="148"/>
      <c r="X499" s="148"/>
      <c r="Y499" s="147"/>
      <c r="Z499" s="79"/>
      <c r="AA499" s="30"/>
      <c r="AB499" s="30"/>
      <c r="AC499" s="30"/>
    </row>
    <row r="500" spans="1:29" ht="15" customHeight="1">
      <c r="A500" s="547"/>
      <c r="B500" s="409"/>
      <c r="C500" s="432"/>
      <c r="D500" s="433"/>
      <c r="E500" s="459"/>
      <c r="F500" s="433"/>
      <c r="G500" s="721"/>
      <c r="H500" s="459"/>
      <c r="I500" s="433"/>
      <c r="J500" s="733"/>
      <c r="K500" s="459"/>
      <c r="L500" s="433"/>
      <c r="M500" s="721"/>
      <c r="N500" s="459"/>
      <c r="O500" s="433"/>
      <c r="P500" s="115"/>
      <c r="Q500" s="534"/>
      <c r="R500" s="535"/>
      <c r="S500" s="148"/>
      <c r="T500" s="148"/>
      <c r="U500" s="148"/>
      <c r="V500" s="149"/>
      <c r="W500" s="148"/>
      <c r="X500" s="148"/>
      <c r="Y500" s="147"/>
      <c r="Z500" s="79"/>
      <c r="AA500" s="30"/>
      <c r="AB500" s="30"/>
      <c r="AC500" s="30"/>
    </row>
    <row r="501" spans="1:29" ht="15" customHeight="1">
      <c r="A501" s="547"/>
      <c r="B501" s="409"/>
      <c r="C501" s="432"/>
      <c r="D501" s="433"/>
      <c r="E501" s="459"/>
      <c r="F501" s="433"/>
      <c r="G501" s="721"/>
      <c r="H501" s="459"/>
      <c r="I501" s="433"/>
      <c r="J501" s="733"/>
      <c r="K501" s="459"/>
      <c r="L501" s="433"/>
      <c r="M501" s="721"/>
      <c r="N501" s="459"/>
      <c r="O501" s="433"/>
      <c r="P501" s="115"/>
      <c r="Q501" s="534"/>
      <c r="R501" s="535"/>
      <c r="S501" s="148"/>
      <c r="T501" s="148"/>
      <c r="U501" s="148"/>
      <c r="V501" s="149"/>
      <c r="W501" s="148"/>
      <c r="X501" s="148"/>
      <c r="Y501" s="147"/>
      <c r="Z501" s="79"/>
      <c r="AA501" s="30"/>
      <c r="AB501" s="30"/>
      <c r="AC501" s="30"/>
    </row>
    <row r="502" spans="1:29" ht="15" customHeight="1">
      <c r="A502" s="547"/>
      <c r="B502" s="409"/>
      <c r="C502" s="432"/>
      <c r="D502" s="433"/>
      <c r="E502" s="459"/>
      <c r="F502" s="433"/>
      <c r="G502" s="721"/>
      <c r="H502" s="459"/>
      <c r="I502" s="433"/>
      <c r="J502" s="733"/>
      <c r="K502" s="459"/>
      <c r="L502" s="433"/>
      <c r="M502" s="721"/>
      <c r="N502" s="459"/>
      <c r="O502" s="433"/>
      <c r="P502" s="115"/>
      <c r="Q502" s="534"/>
      <c r="R502" s="535"/>
      <c r="S502" s="148"/>
      <c r="T502" s="148"/>
      <c r="U502" s="148"/>
      <c r="V502" s="149"/>
      <c r="W502" s="148"/>
      <c r="X502" s="148"/>
      <c r="Y502" s="147"/>
      <c r="Z502" s="79"/>
      <c r="AA502" s="30"/>
      <c r="AB502" s="30"/>
      <c r="AC502" s="30"/>
    </row>
    <row r="503" spans="1:29" ht="15" customHeight="1">
      <c r="A503" s="547"/>
      <c r="B503" s="409"/>
      <c r="C503" s="432"/>
      <c r="D503" s="433"/>
      <c r="E503" s="459"/>
      <c r="F503" s="433"/>
      <c r="G503" s="721"/>
      <c r="H503" s="459"/>
      <c r="I503" s="433"/>
      <c r="J503" s="733"/>
      <c r="K503" s="459"/>
      <c r="L503" s="433"/>
      <c r="M503" s="721"/>
      <c r="N503" s="459"/>
      <c r="O503" s="433"/>
      <c r="P503" s="115"/>
      <c r="Q503" s="534"/>
      <c r="R503" s="535"/>
      <c r="S503" s="148"/>
      <c r="T503" s="148"/>
      <c r="U503" s="148"/>
      <c r="V503" s="149"/>
      <c r="W503" s="148"/>
      <c r="X503" s="148"/>
      <c r="Y503" s="147"/>
      <c r="Z503" s="79"/>
      <c r="AA503" s="30"/>
      <c r="AB503" s="30"/>
      <c r="AC503" s="30"/>
    </row>
    <row r="504" spans="1:29" ht="15" customHeight="1">
      <c r="A504" s="547"/>
      <c r="B504" s="409"/>
      <c r="C504" s="432"/>
      <c r="D504" s="433"/>
      <c r="E504" s="459"/>
      <c r="F504" s="433"/>
      <c r="G504" s="721"/>
      <c r="H504" s="459"/>
      <c r="I504" s="433"/>
      <c r="J504" s="733"/>
      <c r="K504" s="459"/>
      <c r="L504" s="433"/>
      <c r="M504" s="721"/>
      <c r="N504" s="459"/>
      <c r="O504" s="433"/>
      <c r="P504" s="115"/>
      <c r="Q504" s="534"/>
      <c r="R504" s="535"/>
      <c r="S504" s="148"/>
      <c r="T504" s="148"/>
      <c r="U504" s="148"/>
      <c r="V504" s="149"/>
      <c r="W504" s="148"/>
      <c r="X504" s="148"/>
      <c r="Y504" s="147"/>
      <c r="Z504" s="79"/>
      <c r="AA504" s="30"/>
      <c r="AB504" s="30"/>
      <c r="AC504" s="30"/>
    </row>
    <row r="505" spans="1:29" ht="15" customHeight="1">
      <c r="A505" s="547"/>
      <c r="B505" s="409"/>
      <c r="C505" s="432"/>
      <c r="D505" s="433"/>
      <c r="E505" s="459"/>
      <c r="F505" s="433"/>
      <c r="G505" s="721"/>
      <c r="H505" s="459"/>
      <c r="I505" s="433"/>
      <c r="J505" s="733"/>
      <c r="K505" s="459"/>
      <c r="L505" s="433"/>
      <c r="M505" s="721"/>
      <c r="N505" s="459"/>
      <c r="O505" s="433"/>
      <c r="P505" s="115"/>
      <c r="Q505" s="534"/>
      <c r="R505" s="535"/>
      <c r="S505" s="148"/>
      <c r="T505" s="148"/>
      <c r="U505" s="148"/>
      <c r="V505" s="149"/>
      <c r="W505" s="148"/>
      <c r="X505" s="148"/>
      <c r="Y505" s="147"/>
      <c r="Z505" s="79"/>
      <c r="AA505" s="30"/>
      <c r="AB505" s="30"/>
      <c r="AC505" s="30"/>
    </row>
    <row r="506" spans="1:29" ht="15" customHeight="1">
      <c r="A506" s="547"/>
      <c r="B506" s="409"/>
      <c r="C506" s="432"/>
      <c r="D506" s="433"/>
      <c r="E506" s="459"/>
      <c r="F506" s="433"/>
      <c r="G506" s="721"/>
      <c r="H506" s="459"/>
      <c r="I506" s="433"/>
      <c r="J506" s="733"/>
      <c r="K506" s="459"/>
      <c r="L506" s="433"/>
      <c r="M506" s="721"/>
      <c r="N506" s="459"/>
      <c r="O506" s="433"/>
      <c r="P506" s="115"/>
      <c r="Q506" s="534"/>
      <c r="R506" s="535"/>
      <c r="S506" s="148"/>
      <c r="T506" s="148"/>
      <c r="U506" s="148"/>
      <c r="V506" s="149"/>
      <c r="W506" s="148"/>
      <c r="X506" s="148"/>
      <c r="Y506" s="147"/>
      <c r="Z506" s="79"/>
      <c r="AA506" s="30"/>
      <c r="AB506" s="30"/>
      <c r="AC506" s="30"/>
    </row>
    <row r="507" spans="1:29" ht="15" customHeight="1">
      <c r="A507" s="547"/>
      <c r="B507" s="409"/>
      <c r="C507" s="432"/>
      <c r="D507" s="433"/>
      <c r="E507" s="459"/>
      <c r="F507" s="433"/>
      <c r="G507" s="721"/>
      <c r="H507" s="459"/>
      <c r="I507" s="433"/>
      <c r="J507" s="733"/>
      <c r="K507" s="459"/>
      <c r="L507" s="433"/>
      <c r="M507" s="721"/>
      <c r="N507" s="459"/>
      <c r="O507" s="433"/>
      <c r="P507" s="115"/>
      <c r="Q507" s="534"/>
      <c r="R507" s="535"/>
      <c r="S507" s="148"/>
      <c r="T507" s="148"/>
      <c r="U507" s="148"/>
      <c r="V507" s="149"/>
      <c r="W507" s="148"/>
      <c r="X507" s="148"/>
      <c r="Y507" s="147"/>
      <c r="Z507" s="79"/>
      <c r="AA507" s="30"/>
      <c r="AB507" s="30"/>
      <c r="AC507" s="30"/>
    </row>
    <row r="508" spans="1:29" ht="15" customHeight="1">
      <c r="A508" s="547"/>
      <c r="B508" s="409"/>
      <c r="C508" s="432"/>
      <c r="D508" s="433"/>
      <c r="E508" s="459"/>
      <c r="F508" s="433"/>
      <c r="G508" s="721"/>
      <c r="H508" s="459"/>
      <c r="I508" s="433"/>
      <c r="J508" s="733"/>
      <c r="K508" s="459"/>
      <c r="L508" s="433"/>
      <c r="M508" s="721"/>
      <c r="N508" s="459"/>
      <c r="O508" s="433"/>
      <c r="P508" s="115"/>
      <c r="Q508" s="534"/>
      <c r="R508" s="535"/>
      <c r="S508" s="148"/>
      <c r="T508" s="148"/>
      <c r="U508" s="148"/>
      <c r="V508" s="149"/>
      <c r="W508" s="148"/>
      <c r="X508" s="148"/>
      <c r="Y508" s="147"/>
      <c r="Z508" s="79"/>
      <c r="AA508" s="30"/>
      <c r="AB508" s="30"/>
      <c r="AC508" s="30"/>
    </row>
    <row r="509" spans="1:29" ht="15" customHeight="1">
      <c r="A509" s="547"/>
      <c r="B509" s="409"/>
      <c r="C509" s="432"/>
      <c r="D509" s="433"/>
      <c r="E509" s="459"/>
      <c r="F509" s="433"/>
      <c r="G509" s="721"/>
      <c r="H509" s="459"/>
      <c r="I509" s="433"/>
      <c r="J509" s="733"/>
      <c r="K509" s="459"/>
      <c r="L509" s="433"/>
      <c r="M509" s="721"/>
      <c r="N509" s="459"/>
      <c r="O509" s="433"/>
      <c r="P509" s="115"/>
      <c r="Q509" s="534"/>
      <c r="R509" s="535"/>
      <c r="S509" s="148"/>
      <c r="T509" s="148"/>
      <c r="U509" s="148"/>
      <c r="V509" s="149"/>
      <c r="W509" s="148"/>
      <c r="X509" s="148"/>
      <c r="Y509" s="147"/>
      <c r="Z509" s="79"/>
      <c r="AA509" s="30"/>
      <c r="AB509" s="30"/>
      <c r="AC509" s="30"/>
    </row>
    <row r="510" spans="1:29" ht="15" customHeight="1">
      <c r="A510" s="547"/>
      <c r="B510" s="409"/>
      <c r="C510" s="432"/>
      <c r="D510" s="433"/>
      <c r="E510" s="459"/>
      <c r="F510" s="433"/>
      <c r="G510" s="721"/>
      <c r="H510" s="459"/>
      <c r="I510" s="433"/>
      <c r="J510" s="733"/>
      <c r="K510" s="459"/>
      <c r="L510" s="433"/>
      <c r="M510" s="721"/>
      <c r="N510" s="459"/>
      <c r="O510" s="433"/>
      <c r="P510" s="115"/>
      <c r="Q510" s="534"/>
      <c r="R510" s="535"/>
      <c r="S510" s="148"/>
      <c r="T510" s="148"/>
      <c r="U510" s="148"/>
      <c r="V510" s="149"/>
      <c r="W510" s="148"/>
      <c r="X510" s="148"/>
      <c r="Y510" s="147"/>
      <c r="Z510" s="79"/>
      <c r="AA510" s="30"/>
      <c r="AB510" s="30"/>
      <c r="AC510" s="30"/>
    </row>
    <row r="511" spans="1:29" ht="15" customHeight="1">
      <c r="A511" s="547"/>
      <c r="B511" s="409"/>
      <c r="C511" s="432"/>
      <c r="D511" s="433"/>
      <c r="E511" s="459"/>
      <c r="F511" s="433"/>
      <c r="G511" s="721"/>
      <c r="H511" s="459"/>
      <c r="I511" s="433"/>
      <c r="J511" s="733"/>
      <c r="K511" s="459"/>
      <c r="L511" s="433"/>
      <c r="M511" s="721"/>
      <c r="N511" s="459"/>
      <c r="O511" s="433"/>
      <c r="P511" s="115"/>
      <c r="Q511" s="534"/>
      <c r="R511" s="535"/>
      <c r="S511" s="148"/>
      <c r="T511" s="148"/>
      <c r="U511" s="148"/>
      <c r="V511" s="149"/>
      <c r="W511" s="148"/>
      <c r="X511" s="148"/>
      <c r="Y511" s="147"/>
      <c r="Z511" s="79"/>
      <c r="AA511" s="30"/>
      <c r="AB511" s="30"/>
      <c r="AC511" s="30"/>
    </row>
    <row r="512" spans="1:29" ht="15" customHeight="1">
      <c r="A512" s="547"/>
      <c r="B512" s="409"/>
      <c r="C512" s="432"/>
      <c r="D512" s="433"/>
      <c r="E512" s="459"/>
      <c r="F512" s="433"/>
      <c r="G512" s="721"/>
      <c r="H512" s="459"/>
      <c r="I512" s="433"/>
      <c r="J512" s="733"/>
      <c r="K512" s="459"/>
      <c r="L512" s="433"/>
      <c r="M512" s="721"/>
      <c r="N512" s="459"/>
      <c r="O512" s="433"/>
      <c r="P512" s="115"/>
      <c r="Q512" s="534"/>
      <c r="R512" s="535"/>
      <c r="S512" s="148"/>
      <c r="T512" s="148"/>
      <c r="U512" s="148"/>
      <c r="V512" s="149"/>
      <c r="W512" s="148"/>
      <c r="X512" s="148"/>
      <c r="Y512" s="147"/>
      <c r="Z512" s="79"/>
      <c r="AA512" s="30"/>
      <c r="AB512" s="30"/>
      <c r="AC512" s="30"/>
    </row>
    <row r="513" spans="1:29" ht="15" customHeight="1">
      <c r="A513" s="547"/>
      <c r="B513" s="409"/>
      <c r="C513" s="432"/>
      <c r="D513" s="433"/>
      <c r="E513" s="459"/>
      <c r="F513" s="433"/>
      <c r="G513" s="721"/>
      <c r="H513" s="459"/>
      <c r="I513" s="433"/>
      <c r="J513" s="733"/>
      <c r="K513" s="459"/>
      <c r="L513" s="433"/>
      <c r="M513" s="721"/>
      <c r="N513" s="459"/>
      <c r="O513" s="433"/>
      <c r="P513" s="115"/>
      <c r="Q513" s="534"/>
      <c r="R513" s="535"/>
      <c r="S513" s="148"/>
      <c r="T513" s="148"/>
      <c r="U513" s="148"/>
      <c r="V513" s="149"/>
      <c r="W513" s="148"/>
      <c r="X513" s="148"/>
      <c r="Y513" s="147"/>
      <c r="Z513" s="79"/>
      <c r="AA513" s="30"/>
      <c r="AB513" s="30"/>
      <c r="AC513" s="30"/>
    </row>
    <row r="514" spans="1:29" ht="15" customHeight="1">
      <c r="A514" s="547"/>
      <c r="B514" s="409"/>
      <c r="C514" s="432"/>
      <c r="D514" s="433"/>
      <c r="E514" s="459"/>
      <c r="F514" s="433"/>
      <c r="G514" s="721"/>
      <c r="H514" s="459"/>
      <c r="I514" s="433"/>
      <c r="J514" s="733"/>
      <c r="K514" s="459"/>
      <c r="L514" s="433"/>
      <c r="M514" s="721"/>
      <c r="N514" s="459"/>
      <c r="O514" s="433"/>
      <c r="P514" s="115"/>
      <c r="Q514" s="534"/>
      <c r="R514" s="535"/>
      <c r="S514" s="148"/>
      <c r="T514" s="148"/>
      <c r="U514" s="148"/>
      <c r="V514" s="149"/>
      <c r="W514" s="148"/>
      <c r="X514" s="148"/>
      <c r="Y514" s="147"/>
      <c r="Z514" s="79"/>
      <c r="AA514" s="30"/>
      <c r="AB514" s="30"/>
      <c r="AC514" s="30"/>
    </row>
    <row r="515" spans="1:29" ht="15" customHeight="1">
      <c r="A515" s="547"/>
      <c r="B515" s="409"/>
      <c r="C515" s="432"/>
      <c r="D515" s="433"/>
      <c r="E515" s="459"/>
      <c r="F515" s="433"/>
      <c r="G515" s="721"/>
      <c r="H515" s="459"/>
      <c r="I515" s="433"/>
      <c r="J515" s="733"/>
      <c r="K515" s="459"/>
      <c r="L515" s="433"/>
      <c r="M515" s="721"/>
      <c r="N515" s="459"/>
      <c r="O515" s="433"/>
      <c r="P515" s="115"/>
      <c r="Q515" s="534"/>
      <c r="R515" s="535"/>
      <c r="S515" s="148"/>
      <c r="T515" s="148"/>
      <c r="U515" s="148"/>
      <c r="V515" s="149"/>
      <c r="W515" s="148"/>
      <c r="X515" s="148"/>
      <c r="Y515" s="147"/>
      <c r="Z515" s="79"/>
      <c r="AA515" s="30"/>
      <c r="AB515" s="30"/>
      <c r="AC515" s="30"/>
    </row>
    <row r="516" spans="1:29" ht="15" customHeight="1">
      <c r="A516" s="547"/>
      <c r="B516" s="409"/>
      <c r="C516" s="432"/>
      <c r="D516" s="433"/>
      <c r="E516" s="459"/>
      <c r="F516" s="433"/>
      <c r="G516" s="721"/>
      <c r="H516" s="459"/>
      <c r="I516" s="433"/>
      <c r="J516" s="733"/>
      <c r="K516" s="459"/>
      <c r="L516" s="433"/>
      <c r="M516" s="721"/>
      <c r="N516" s="459"/>
      <c r="O516" s="433"/>
      <c r="P516" s="115"/>
      <c r="Q516" s="534"/>
      <c r="R516" s="535"/>
      <c r="S516" s="148"/>
      <c r="T516" s="148"/>
      <c r="U516" s="148"/>
      <c r="V516" s="149"/>
      <c r="W516" s="148"/>
      <c r="X516" s="148"/>
      <c r="Y516" s="147"/>
      <c r="Z516" s="79"/>
      <c r="AA516" s="30"/>
      <c r="AB516" s="30"/>
      <c r="AC516" s="30"/>
    </row>
    <row r="517" spans="1:29" ht="15" customHeight="1">
      <c r="A517" s="547"/>
      <c r="B517" s="409"/>
      <c r="C517" s="432"/>
      <c r="D517" s="433"/>
      <c r="E517" s="459"/>
      <c r="F517" s="433"/>
      <c r="G517" s="721"/>
      <c r="H517" s="459"/>
      <c r="I517" s="433"/>
      <c r="J517" s="733"/>
      <c r="K517" s="459"/>
      <c r="L517" s="433"/>
      <c r="M517" s="721"/>
      <c r="N517" s="459"/>
      <c r="O517" s="433"/>
      <c r="P517" s="115"/>
      <c r="Q517" s="534"/>
      <c r="R517" s="535"/>
      <c r="S517" s="148"/>
      <c r="T517" s="148"/>
      <c r="U517" s="148"/>
      <c r="V517" s="149"/>
      <c r="W517" s="148"/>
      <c r="X517" s="148"/>
      <c r="Y517" s="147"/>
      <c r="Z517" s="79"/>
      <c r="AA517" s="30"/>
      <c r="AB517" s="30"/>
      <c r="AC517" s="30"/>
    </row>
    <row r="518" spans="1:29" ht="15" customHeight="1">
      <c r="A518" s="547"/>
      <c r="B518" s="409"/>
      <c r="C518" s="432"/>
      <c r="D518" s="433"/>
      <c r="E518" s="459"/>
      <c r="F518" s="433"/>
      <c r="G518" s="721"/>
      <c r="H518" s="459"/>
      <c r="I518" s="433"/>
      <c r="J518" s="733"/>
      <c r="K518" s="459"/>
      <c r="L518" s="433"/>
      <c r="M518" s="721"/>
      <c r="N518" s="459"/>
      <c r="O518" s="433"/>
      <c r="P518" s="115"/>
      <c r="Q518" s="534"/>
      <c r="R518" s="535"/>
      <c r="S518" s="148"/>
      <c r="T518" s="148"/>
      <c r="U518" s="148"/>
      <c r="V518" s="149"/>
      <c r="W518" s="148"/>
      <c r="X518" s="148"/>
      <c r="Y518" s="147"/>
      <c r="Z518" s="79"/>
      <c r="AA518" s="30"/>
      <c r="AB518" s="30"/>
      <c r="AC518" s="30"/>
    </row>
    <row r="519" spans="1:29" ht="15" customHeight="1">
      <c r="A519" s="547"/>
      <c r="B519" s="409"/>
      <c r="C519" s="432"/>
      <c r="D519" s="433"/>
      <c r="E519" s="459"/>
      <c r="F519" s="433"/>
      <c r="G519" s="721"/>
      <c r="H519" s="459"/>
      <c r="I519" s="433"/>
      <c r="J519" s="733"/>
      <c r="K519" s="459"/>
      <c r="L519" s="433"/>
      <c r="M519" s="721"/>
      <c r="N519" s="459"/>
      <c r="O519" s="433"/>
      <c r="P519" s="115"/>
      <c r="Q519" s="534"/>
      <c r="R519" s="535"/>
      <c r="S519" s="148"/>
      <c r="T519" s="148"/>
      <c r="U519" s="148"/>
      <c r="V519" s="149"/>
      <c r="W519" s="148"/>
      <c r="X519" s="148"/>
      <c r="Y519" s="147"/>
      <c r="Z519" s="79"/>
      <c r="AA519" s="30"/>
      <c r="AB519" s="30"/>
      <c r="AC519" s="30"/>
    </row>
    <row r="520" spans="1:29" ht="15" customHeight="1">
      <c r="A520" s="547"/>
      <c r="B520" s="409"/>
      <c r="C520" s="432"/>
      <c r="D520" s="433"/>
      <c r="E520" s="459"/>
      <c r="F520" s="433"/>
      <c r="G520" s="721"/>
      <c r="H520" s="459"/>
      <c r="I520" s="433"/>
      <c r="J520" s="733"/>
      <c r="K520" s="459"/>
      <c r="L520" s="433"/>
      <c r="M520" s="721"/>
      <c r="N520" s="459"/>
      <c r="O520" s="433"/>
      <c r="P520" s="115"/>
      <c r="Q520" s="534"/>
      <c r="R520" s="535"/>
      <c r="S520" s="148"/>
      <c r="T520" s="148"/>
      <c r="U520" s="148"/>
      <c r="V520" s="149"/>
      <c r="W520" s="148"/>
      <c r="X520" s="148"/>
      <c r="Y520" s="147"/>
      <c r="Z520" s="79"/>
      <c r="AA520" s="30"/>
      <c r="AB520" s="30"/>
      <c r="AC520" s="30"/>
    </row>
    <row r="521" spans="1:29" ht="15" customHeight="1">
      <c r="A521" s="547"/>
      <c r="B521" s="409"/>
      <c r="C521" s="432"/>
      <c r="D521" s="433"/>
      <c r="E521" s="459"/>
      <c r="F521" s="433"/>
      <c r="G521" s="721"/>
      <c r="H521" s="459"/>
      <c r="I521" s="433"/>
      <c r="J521" s="733"/>
      <c r="K521" s="459"/>
      <c r="L521" s="433"/>
      <c r="M521" s="721"/>
      <c r="N521" s="459"/>
      <c r="O521" s="433"/>
      <c r="P521" s="115"/>
      <c r="Q521" s="534"/>
      <c r="R521" s="535"/>
      <c r="S521" s="148"/>
      <c r="T521" s="148"/>
      <c r="U521" s="148"/>
      <c r="V521" s="149"/>
      <c r="W521" s="148"/>
      <c r="X521" s="148"/>
      <c r="Y521" s="147"/>
      <c r="Z521" s="79"/>
      <c r="AA521" s="30"/>
      <c r="AB521" s="30"/>
      <c r="AC521" s="30"/>
    </row>
    <row r="522" spans="1:29" ht="15" customHeight="1">
      <c r="A522" s="547"/>
      <c r="B522" s="409"/>
      <c r="C522" s="432"/>
      <c r="D522" s="433"/>
      <c r="E522" s="459"/>
      <c r="F522" s="433"/>
      <c r="G522" s="721"/>
      <c r="H522" s="459"/>
      <c r="I522" s="433"/>
      <c r="J522" s="733"/>
      <c r="K522" s="459"/>
      <c r="L522" s="433"/>
      <c r="M522" s="721"/>
      <c r="N522" s="459"/>
      <c r="O522" s="433"/>
      <c r="P522" s="115"/>
      <c r="Q522" s="534"/>
      <c r="R522" s="535"/>
      <c r="S522" s="148"/>
      <c r="T522" s="148"/>
      <c r="U522" s="148"/>
      <c r="V522" s="149"/>
      <c r="W522" s="148"/>
      <c r="X522" s="148"/>
      <c r="Y522" s="147"/>
      <c r="Z522" s="79"/>
      <c r="AA522" s="30"/>
      <c r="AB522" s="30"/>
      <c r="AC522" s="30"/>
    </row>
    <row r="523" spans="1:29" ht="15" customHeight="1">
      <c r="A523" s="547"/>
      <c r="B523" s="409"/>
      <c r="C523" s="432"/>
      <c r="D523" s="433"/>
      <c r="E523" s="459"/>
      <c r="F523" s="433"/>
      <c r="G523" s="721"/>
      <c r="H523" s="459"/>
      <c r="I523" s="433"/>
      <c r="J523" s="733"/>
      <c r="K523" s="459"/>
      <c r="L523" s="433"/>
      <c r="M523" s="721"/>
      <c r="N523" s="459"/>
      <c r="O523" s="433"/>
      <c r="P523" s="115"/>
      <c r="Q523" s="534"/>
      <c r="R523" s="535"/>
      <c r="S523" s="148"/>
      <c r="T523" s="148"/>
      <c r="U523" s="148"/>
      <c r="V523" s="149"/>
      <c r="W523" s="148"/>
      <c r="X523" s="148"/>
      <c r="Y523" s="147"/>
      <c r="Z523" s="79"/>
      <c r="AA523" s="30"/>
      <c r="AB523" s="30"/>
      <c r="AC523" s="30"/>
    </row>
    <row r="524" spans="1:29" ht="15" customHeight="1">
      <c r="A524" s="547"/>
      <c r="B524" s="409"/>
      <c r="C524" s="432"/>
      <c r="D524" s="433"/>
      <c r="E524" s="459"/>
      <c r="F524" s="433"/>
      <c r="G524" s="721"/>
      <c r="H524" s="459"/>
      <c r="I524" s="433"/>
      <c r="J524" s="733"/>
      <c r="K524" s="459"/>
      <c r="L524" s="433"/>
      <c r="M524" s="721"/>
      <c r="N524" s="459"/>
      <c r="O524" s="433"/>
      <c r="P524" s="115"/>
      <c r="Q524" s="534"/>
      <c r="R524" s="535"/>
      <c r="S524" s="148"/>
      <c r="T524" s="148"/>
      <c r="U524" s="148"/>
      <c r="V524" s="149"/>
      <c r="W524" s="148"/>
      <c r="X524" s="148"/>
      <c r="Y524" s="147"/>
      <c r="Z524" s="79"/>
      <c r="AA524" s="30"/>
      <c r="AB524" s="30"/>
      <c r="AC524" s="30"/>
    </row>
    <row r="525" spans="1:29" ht="15" customHeight="1">
      <c r="A525" s="547"/>
      <c r="B525" s="409"/>
      <c r="C525" s="432"/>
      <c r="D525" s="433"/>
      <c r="E525" s="459"/>
      <c r="F525" s="433"/>
      <c r="G525" s="721"/>
      <c r="H525" s="459"/>
      <c r="I525" s="433"/>
      <c r="J525" s="733"/>
      <c r="K525" s="459"/>
      <c r="L525" s="433"/>
      <c r="M525" s="721"/>
      <c r="N525" s="459"/>
      <c r="O525" s="433"/>
      <c r="P525" s="115"/>
      <c r="Q525" s="534"/>
      <c r="R525" s="535"/>
      <c r="S525" s="148"/>
      <c r="T525" s="148"/>
      <c r="U525" s="148"/>
      <c r="V525" s="149"/>
      <c r="W525" s="148"/>
      <c r="X525" s="148"/>
      <c r="Y525" s="147"/>
      <c r="Z525" s="79"/>
      <c r="AA525" s="30"/>
      <c r="AB525" s="30"/>
      <c r="AC525" s="30"/>
    </row>
    <row r="526" spans="1:29" ht="15" customHeight="1">
      <c r="A526" s="547"/>
      <c r="B526" s="409"/>
      <c r="C526" s="432"/>
      <c r="D526" s="433"/>
      <c r="E526" s="459"/>
      <c r="F526" s="433"/>
      <c r="G526" s="721"/>
      <c r="H526" s="459"/>
      <c r="I526" s="433"/>
      <c r="J526" s="733"/>
      <c r="K526" s="459"/>
      <c r="L526" s="433"/>
      <c r="M526" s="721"/>
      <c r="N526" s="459"/>
      <c r="O526" s="433"/>
      <c r="P526" s="115"/>
      <c r="Q526" s="534"/>
      <c r="R526" s="535"/>
      <c r="S526" s="148"/>
      <c r="T526" s="148"/>
      <c r="U526" s="148"/>
      <c r="V526" s="149"/>
      <c r="W526" s="148"/>
      <c r="X526" s="148"/>
      <c r="Y526" s="147"/>
      <c r="Z526" s="79"/>
      <c r="AA526" s="30"/>
      <c r="AB526" s="30"/>
      <c r="AC526" s="30"/>
    </row>
    <row r="527" spans="1:29" ht="15" customHeight="1">
      <c r="A527" s="547"/>
      <c r="B527" s="409"/>
      <c r="C527" s="432"/>
      <c r="D527" s="433"/>
      <c r="E527" s="459"/>
      <c r="F527" s="433"/>
      <c r="G527" s="721"/>
      <c r="H527" s="459"/>
      <c r="I527" s="433"/>
      <c r="J527" s="733"/>
      <c r="K527" s="459"/>
      <c r="L527" s="433"/>
      <c r="M527" s="721"/>
      <c r="N527" s="459"/>
      <c r="O527" s="433"/>
      <c r="P527" s="115"/>
      <c r="Q527" s="534"/>
      <c r="R527" s="535"/>
      <c r="S527" s="148"/>
      <c r="T527" s="148"/>
      <c r="U527" s="148"/>
      <c r="V527" s="149"/>
      <c r="W527" s="148"/>
      <c r="X527" s="148"/>
      <c r="Y527" s="147"/>
      <c r="Z527" s="79"/>
      <c r="AA527" s="30"/>
      <c r="AB527" s="30"/>
      <c r="AC527" s="30"/>
    </row>
    <row r="528" spans="1:29" ht="15" customHeight="1">
      <c r="A528" s="547"/>
      <c r="B528" s="409"/>
      <c r="C528" s="432"/>
      <c r="D528" s="433"/>
      <c r="E528" s="459"/>
      <c r="F528" s="433"/>
      <c r="G528" s="721"/>
      <c r="H528" s="459"/>
      <c r="I528" s="433"/>
      <c r="J528" s="733"/>
      <c r="K528" s="459"/>
      <c r="L528" s="433"/>
      <c r="M528" s="721"/>
      <c r="N528" s="459"/>
      <c r="O528" s="433"/>
      <c r="P528" s="115"/>
      <c r="Q528" s="534"/>
      <c r="R528" s="535"/>
      <c r="S528" s="148"/>
      <c r="T528" s="148"/>
      <c r="U528" s="148"/>
      <c r="V528" s="149"/>
      <c r="W528" s="148"/>
      <c r="X528" s="148"/>
      <c r="Y528" s="147"/>
      <c r="Z528" s="79"/>
      <c r="AA528" s="30"/>
      <c r="AB528" s="30"/>
      <c r="AC528" s="30"/>
    </row>
    <row r="529" spans="1:29" ht="15" customHeight="1">
      <c r="A529" s="547"/>
      <c r="B529" s="409"/>
      <c r="C529" s="432"/>
      <c r="D529" s="433"/>
      <c r="E529" s="459"/>
      <c r="F529" s="433"/>
      <c r="G529" s="721"/>
      <c r="H529" s="459"/>
      <c r="I529" s="433"/>
      <c r="J529" s="733"/>
      <c r="K529" s="459"/>
      <c r="L529" s="433"/>
      <c r="M529" s="721"/>
      <c r="N529" s="459"/>
      <c r="O529" s="433"/>
      <c r="P529" s="115"/>
      <c r="Q529" s="534"/>
      <c r="R529" s="535"/>
      <c r="S529" s="148"/>
      <c r="T529" s="148"/>
      <c r="U529" s="148"/>
      <c r="V529" s="149"/>
      <c r="W529" s="148"/>
      <c r="X529" s="148"/>
      <c r="Y529" s="147"/>
      <c r="Z529" s="79"/>
      <c r="AA529" s="30"/>
      <c r="AB529" s="30"/>
      <c r="AC529" s="30"/>
    </row>
    <row r="530" spans="1:29" ht="15" customHeight="1">
      <c r="A530" s="547"/>
      <c r="B530" s="409"/>
      <c r="C530" s="432"/>
      <c r="D530" s="433"/>
      <c r="E530" s="459"/>
      <c r="F530" s="433"/>
      <c r="G530" s="721"/>
      <c r="H530" s="459"/>
      <c r="I530" s="433"/>
      <c r="J530" s="733"/>
      <c r="K530" s="459"/>
      <c r="L530" s="433"/>
      <c r="M530" s="721"/>
      <c r="N530" s="459"/>
      <c r="O530" s="433"/>
      <c r="P530" s="115"/>
      <c r="Q530" s="534"/>
      <c r="R530" s="535"/>
      <c r="S530" s="148"/>
      <c r="T530" s="148"/>
      <c r="U530" s="148"/>
      <c r="V530" s="149"/>
      <c r="W530" s="148"/>
      <c r="X530" s="148"/>
      <c r="Y530" s="147"/>
      <c r="Z530" s="79"/>
      <c r="AA530" s="30"/>
      <c r="AB530" s="30"/>
      <c r="AC530" s="30"/>
    </row>
    <row r="531" spans="1:29" ht="15" customHeight="1">
      <c r="A531" s="547"/>
      <c r="B531" s="409"/>
      <c r="C531" s="432"/>
      <c r="D531" s="433"/>
      <c r="E531" s="459"/>
      <c r="F531" s="433"/>
      <c r="G531" s="721"/>
      <c r="H531" s="459"/>
      <c r="I531" s="433"/>
      <c r="J531" s="733"/>
      <c r="K531" s="459"/>
      <c r="L531" s="433"/>
      <c r="M531" s="721"/>
      <c r="N531" s="459"/>
      <c r="O531" s="433"/>
      <c r="P531" s="115"/>
      <c r="Q531" s="534"/>
      <c r="R531" s="535"/>
      <c r="S531" s="148"/>
      <c r="T531" s="148"/>
      <c r="U531" s="148"/>
      <c r="V531" s="149"/>
      <c r="W531" s="148"/>
      <c r="X531" s="148"/>
      <c r="Y531" s="147"/>
      <c r="Z531" s="79"/>
      <c r="AA531" s="30"/>
      <c r="AB531" s="30"/>
      <c r="AC531" s="30"/>
    </row>
    <row r="532" spans="1:29" ht="15" customHeight="1">
      <c r="A532" s="547"/>
      <c r="B532" s="409"/>
      <c r="C532" s="432"/>
      <c r="D532" s="433"/>
      <c r="E532" s="459"/>
      <c r="F532" s="433"/>
      <c r="G532" s="721"/>
      <c r="H532" s="459"/>
      <c r="I532" s="433"/>
      <c r="J532" s="733"/>
      <c r="K532" s="459"/>
      <c r="L532" s="433"/>
      <c r="M532" s="721"/>
      <c r="N532" s="459"/>
      <c r="O532" s="433"/>
      <c r="P532" s="115"/>
      <c r="Q532" s="534"/>
      <c r="R532" s="535"/>
      <c r="S532" s="148"/>
      <c r="T532" s="148"/>
      <c r="U532" s="148"/>
      <c r="V532" s="149"/>
      <c r="W532" s="148"/>
      <c r="X532" s="148"/>
      <c r="Y532" s="147"/>
      <c r="Z532" s="79"/>
      <c r="AA532" s="30"/>
      <c r="AB532" s="30"/>
      <c r="AC532" s="30"/>
    </row>
    <row r="533" spans="1:29" ht="15" customHeight="1">
      <c r="A533" s="547"/>
      <c r="B533" s="409"/>
      <c r="C533" s="432"/>
      <c r="D533" s="433"/>
      <c r="E533" s="459"/>
      <c r="F533" s="433"/>
      <c r="G533" s="721"/>
      <c r="H533" s="459"/>
      <c r="I533" s="433"/>
      <c r="J533" s="733"/>
      <c r="K533" s="459"/>
      <c r="L533" s="433"/>
      <c r="M533" s="721"/>
      <c r="N533" s="459"/>
      <c r="O533" s="433"/>
      <c r="P533" s="115"/>
      <c r="Q533" s="534"/>
      <c r="R533" s="535"/>
      <c r="S533" s="148"/>
      <c r="T533" s="148"/>
      <c r="U533" s="148"/>
      <c r="V533" s="149"/>
      <c r="W533" s="148"/>
      <c r="X533" s="148"/>
      <c r="Y533" s="147"/>
      <c r="Z533" s="79"/>
      <c r="AA533" s="30"/>
      <c r="AB533" s="30"/>
      <c r="AC533" s="30"/>
    </row>
    <row r="534" spans="1:29" ht="15" customHeight="1">
      <c r="A534" s="547"/>
      <c r="B534" s="409"/>
      <c r="C534" s="432"/>
      <c r="D534" s="433"/>
      <c r="E534" s="459"/>
      <c r="F534" s="433"/>
      <c r="G534" s="721"/>
      <c r="H534" s="459"/>
      <c r="I534" s="433"/>
      <c r="J534" s="733"/>
      <c r="K534" s="459"/>
      <c r="L534" s="433"/>
      <c r="M534" s="721"/>
      <c r="N534" s="459"/>
      <c r="O534" s="433"/>
      <c r="P534" s="115"/>
      <c r="Q534" s="534"/>
      <c r="R534" s="535"/>
      <c r="S534" s="148"/>
      <c r="T534" s="148"/>
      <c r="U534" s="148"/>
      <c r="V534" s="149"/>
      <c r="W534" s="148"/>
      <c r="X534" s="148"/>
      <c r="Y534" s="147"/>
      <c r="Z534" s="79"/>
      <c r="AA534" s="30"/>
      <c r="AB534" s="30"/>
      <c r="AC534" s="30"/>
    </row>
    <row r="535" spans="1:29" ht="15" customHeight="1">
      <c r="A535" s="547"/>
      <c r="B535" s="409"/>
      <c r="C535" s="432"/>
      <c r="D535" s="433"/>
      <c r="E535" s="459"/>
      <c r="F535" s="433"/>
      <c r="G535" s="721"/>
      <c r="H535" s="459"/>
      <c r="I535" s="433"/>
      <c r="J535" s="733"/>
      <c r="K535" s="459"/>
      <c r="L535" s="433"/>
      <c r="M535" s="721"/>
      <c r="N535" s="459"/>
      <c r="O535" s="433"/>
      <c r="P535" s="115"/>
      <c r="Q535" s="534"/>
      <c r="R535" s="535"/>
      <c r="S535" s="148"/>
      <c r="T535" s="148"/>
      <c r="U535" s="148"/>
      <c r="V535" s="149"/>
      <c r="W535" s="148"/>
      <c r="X535" s="148"/>
      <c r="Y535" s="147"/>
      <c r="Z535" s="79"/>
      <c r="AA535" s="30"/>
      <c r="AB535" s="30"/>
      <c r="AC535" s="30"/>
    </row>
    <row r="536" spans="1:29" ht="15" customHeight="1">
      <c r="A536" s="547"/>
      <c r="B536" s="409"/>
      <c r="C536" s="432"/>
      <c r="D536" s="433"/>
      <c r="E536" s="459"/>
      <c r="F536" s="433"/>
      <c r="G536" s="721"/>
      <c r="H536" s="459"/>
      <c r="I536" s="433"/>
      <c r="J536" s="733"/>
      <c r="K536" s="459"/>
      <c r="L536" s="433"/>
      <c r="M536" s="721"/>
      <c r="N536" s="459"/>
      <c r="O536" s="433"/>
      <c r="P536" s="115"/>
      <c r="Q536" s="534"/>
      <c r="R536" s="535"/>
      <c r="S536" s="148"/>
      <c r="T536" s="148"/>
      <c r="U536" s="148"/>
      <c r="V536" s="149"/>
      <c r="W536" s="148"/>
      <c r="X536" s="148"/>
      <c r="Y536" s="147"/>
      <c r="Z536" s="79"/>
      <c r="AA536" s="30"/>
      <c r="AB536" s="30"/>
      <c r="AC536" s="30"/>
    </row>
    <row r="537" spans="1:29" ht="15" customHeight="1">
      <c r="A537" s="547"/>
      <c r="B537" s="409"/>
      <c r="C537" s="432"/>
      <c r="D537" s="433"/>
      <c r="E537" s="459"/>
      <c r="F537" s="433"/>
      <c r="G537" s="721"/>
      <c r="H537" s="459"/>
      <c r="I537" s="433"/>
      <c r="J537" s="733"/>
      <c r="K537" s="459"/>
      <c r="L537" s="433"/>
      <c r="M537" s="721"/>
      <c r="N537" s="459"/>
      <c r="O537" s="433"/>
      <c r="P537" s="115"/>
      <c r="Q537" s="534"/>
      <c r="R537" s="535"/>
      <c r="S537" s="148"/>
      <c r="T537" s="148"/>
      <c r="U537" s="148"/>
      <c r="V537" s="149"/>
      <c r="W537" s="148"/>
      <c r="X537" s="148"/>
      <c r="Y537" s="147"/>
      <c r="Z537" s="79"/>
      <c r="AA537" s="30"/>
      <c r="AB537" s="30"/>
      <c r="AC537" s="30"/>
    </row>
    <row r="538" spans="1:29" ht="15" customHeight="1">
      <c r="A538" s="547"/>
      <c r="B538" s="409"/>
      <c r="C538" s="432"/>
      <c r="D538" s="433"/>
      <c r="E538" s="459"/>
      <c r="F538" s="433"/>
      <c r="G538" s="721"/>
      <c r="H538" s="459"/>
      <c r="I538" s="433"/>
      <c r="J538" s="733"/>
      <c r="K538" s="459"/>
      <c r="L538" s="433"/>
      <c r="M538" s="721"/>
      <c r="N538" s="459"/>
      <c r="O538" s="433"/>
      <c r="P538" s="115"/>
      <c r="Q538" s="534"/>
      <c r="R538" s="535"/>
      <c r="S538" s="148"/>
      <c r="T538" s="148"/>
      <c r="U538" s="148"/>
      <c r="V538" s="149"/>
      <c r="W538" s="148"/>
      <c r="X538" s="148"/>
      <c r="Y538" s="147"/>
      <c r="Z538" s="79"/>
      <c r="AA538" s="30"/>
      <c r="AB538" s="30"/>
      <c r="AC538" s="30"/>
    </row>
    <row r="539" spans="1:29" ht="15" customHeight="1">
      <c r="A539" s="547"/>
      <c r="B539" s="409"/>
      <c r="C539" s="432"/>
      <c r="D539" s="433"/>
      <c r="E539" s="459"/>
      <c r="F539" s="433"/>
      <c r="G539" s="721"/>
      <c r="H539" s="459"/>
      <c r="I539" s="433"/>
      <c r="J539" s="733"/>
      <c r="K539" s="459"/>
      <c r="L539" s="433"/>
      <c r="M539" s="721"/>
      <c r="N539" s="459"/>
      <c r="O539" s="433"/>
      <c r="P539" s="115"/>
      <c r="Q539" s="534"/>
      <c r="R539" s="535"/>
      <c r="S539" s="148"/>
      <c r="T539" s="148"/>
      <c r="U539" s="148"/>
      <c r="V539" s="149"/>
      <c r="W539" s="148"/>
      <c r="X539" s="148"/>
      <c r="Y539" s="147"/>
      <c r="Z539" s="79"/>
      <c r="AA539" s="30"/>
      <c r="AB539" s="30"/>
      <c r="AC539" s="30"/>
    </row>
    <row r="540" spans="1:29" ht="15" customHeight="1">
      <c r="A540" s="547"/>
      <c r="B540" s="409"/>
      <c r="C540" s="432"/>
      <c r="D540" s="433"/>
      <c r="E540" s="459"/>
      <c r="F540" s="433"/>
      <c r="G540" s="721"/>
      <c r="H540" s="459"/>
      <c r="I540" s="433"/>
      <c r="J540" s="733"/>
      <c r="K540" s="459"/>
      <c r="L540" s="433"/>
      <c r="M540" s="721"/>
      <c r="N540" s="459"/>
      <c r="O540" s="433"/>
      <c r="P540" s="115"/>
      <c r="Q540" s="534"/>
      <c r="R540" s="535"/>
      <c r="S540" s="148"/>
      <c r="T540" s="148"/>
      <c r="U540" s="148"/>
      <c r="V540" s="149"/>
      <c r="W540" s="148"/>
      <c r="X540" s="148"/>
      <c r="Y540" s="147"/>
      <c r="Z540" s="79"/>
      <c r="AA540" s="30"/>
      <c r="AB540" s="30"/>
      <c r="AC540" s="30"/>
    </row>
    <row r="541" spans="1:29" ht="15" customHeight="1">
      <c r="A541" s="547"/>
      <c r="B541" s="409"/>
      <c r="C541" s="432"/>
      <c r="D541" s="433"/>
      <c r="E541" s="459"/>
      <c r="F541" s="433"/>
      <c r="G541" s="721"/>
      <c r="H541" s="459"/>
      <c r="I541" s="433"/>
      <c r="J541" s="733"/>
      <c r="K541" s="459"/>
      <c r="L541" s="433"/>
      <c r="M541" s="721"/>
      <c r="N541" s="459"/>
      <c r="O541" s="433"/>
      <c r="P541" s="115"/>
      <c r="Q541" s="534"/>
      <c r="R541" s="535"/>
      <c r="S541" s="148"/>
      <c r="T541" s="148"/>
      <c r="U541" s="148"/>
      <c r="V541" s="149"/>
      <c r="W541" s="148"/>
      <c r="X541" s="148"/>
      <c r="Y541" s="147"/>
      <c r="Z541" s="79"/>
      <c r="AA541" s="30"/>
      <c r="AB541" s="30"/>
      <c r="AC541" s="30"/>
    </row>
    <row r="542" spans="1:29" ht="15" customHeight="1">
      <c r="A542" s="547"/>
      <c r="B542" s="409"/>
      <c r="C542" s="432"/>
      <c r="D542" s="433"/>
      <c r="E542" s="459"/>
      <c r="F542" s="433"/>
      <c r="G542" s="721"/>
      <c r="H542" s="459"/>
      <c r="I542" s="433"/>
      <c r="J542" s="733"/>
      <c r="K542" s="459"/>
      <c r="L542" s="433"/>
      <c r="M542" s="721"/>
      <c r="N542" s="459"/>
      <c r="O542" s="433"/>
      <c r="P542" s="115"/>
      <c r="Q542" s="534"/>
      <c r="R542" s="535"/>
      <c r="S542" s="148"/>
      <c r="T542" s="148"/>
      <c r="U542" s="148"/>
      <c r="V542" s="149"/>
      <c r="W542" s="148"/>
      <c r="X542" s="148"/>
      <c r="Y542" s="147"/>
      <c r="Z542" s="79"/>
      <c r="AA542" s="30"/>
      <c r="AB542" s="30"/>
      <c r="AC542" s="30"/>
    </row>
    <row r="543" spans="1:29" ht="15" customHeight="1">
      <c r="A543" s="547"/>
      <c r="B543" s="409"/>
      <c r="C543" s="432"/>
      <c r="D543" s="433"/>
      <c r="E543" s="459"/>
      <c r="F543" s="433"/>
      <c r="G543" s="721"/>
      <c r="H543" s="459"/>
      <c r="I543" s="433"/>
      <c r="J543" s="733"/>
      <c r="K543" s="459"/>
      <c r="L543" s="433"/>
      <c r="M543" s="721"/>
      <c r="N543" s="459"/>
      <c r="O543" s="433"/>
      <c r="P543" s="115"/>
      <c r="Q543" s="534"/>
      <c r="R543" s="535"/>
      <c r="S543" s="148"/>
      <c r="T543" s="148"/>
      <c r="U543" s="148"/>
      <c r="V543" s="149"/>
      <c r="W543" s="148"/>
      <c r="X543" s="148"/>
      <c r="Y543" s="147"/>
      <c r="Z543" s="79"/>
      <c r="AA543" s="30"/>
      <c r="AB543" s="30"/>
      <c r="AC543" s="30"/>
    </row>
    <row r="544" spans="1:29" ht="15" customHeight="1">
      <c r="A544" s="547"/>
      <c r="B544" s="409"/>
      <c r="C544" s="432"/>
      <c r="D544" s="433"/>
      <c r="E544" s="459"/>
      <c r="F544" s="433"/>
      <c r="G544" s="721"/>
      <c r="H544" s="459"/>
      <c r="I544" s="433"/>
      <c r="J544" s="733"/>
      <c r="K544" s="459"/>
      <c r="L544" s="433"/>
      <c r="M544" s="721"/>
      <c r="N544" s="459"/>
      <c r="O544" s="433"/>
      <c r="P544" s="115"/>
      <c r="Q544" s="534"/>
      <c r="R544" s="535"/>
      <c r="S544" s="148"/>
      <c r="T544" s="148"/>
      <c r="U544" s="148"/>
      <c r="V544" s="149"/>
      <c r="W544" s="148"/>
      <c r="X544" s="148"/>
      <c r="Y544" s="147"/>
      <c r="Z544" s="79"/>
      <c r="AA544" s="30"/>
      <c r="AB544" s="30"/>
      <c r="AC544" s="30"/>
    </row>
    <row r="545" spans="1:29" ht="15" customHeight="1">
      <c r="A545" s="547"/>
      <c r="B545" s="409"/>
      <c r="C545" s="432"/>
      <c r="D545" s="433"/>
      <c r="E545" s="459"/>
      <c r="F545" s="433"/>
      <c r="G545" s="721"/>
      <c r="H545" s="459"/>
      <c r="I545" s="433"/>
      <c r="J545" s="733"/>
      <c r="K545" s="459"/>
      <c r="L545" s="433"/>
      <c r="M545" s="721"/>
      <c r="N545" s="459"/>
      <c r="O545" s="433"/>
      <c r="P545" s="115"/>
      <c r="Q545" s="534"/>
      <c r="R545" s="535"/>
      <c r="S545" s="148"/>
      <c r="T545" s="148"/>
      <c r="U545" s="148"/>
      <c r="V545" s="149"/>
      <c r="W545" s="148"/>
      <c r="X545" s="148"/>
      <c r="Y545" s="147"/>
      <c r="Z545" s="79"/>
      <c r="AA545" s="30"/>
      <c r="AB545" s="30"/>
      <c r="AC545" s="30"/>
    </row>
    <row r="546" spans="1:29" ht="15" customHeight="1">
      <c r="A546" s="547"/>
      <c r="B546" s="409"/>
      <c r="C546" s="432"/>
      <c r="D546" s="433"/>
      <c r="E546" s="459"/>
      <c r="F546" s="433"/>
      <c r="G546" s="721"/>
      <c r="H546" s="459"/>
      <c r="I546" s="433"/>
      <c r="J546" s="733"/>
      <c r="K546" s="459"/>
      <c r="L546" s="433"/>
      <c r="M546" s="721"/>
      <c r="N546" s="459"/>
      <c r="O546" s="433"/>
      <c r="P546" s="115"/>
      <c r="Q546" s="534"/>
      <c r="R546" s="535"/>
      <c r="S546" s="148"/>
      <c r="T546" s="148"/>
      <c r="U546" s="148"/>
      <c r="V546" s="149"/>
      <c r="W546" s="148"/>
      <c r="X546" s="148"/>
      <c r="Y546" s="147"/>
      <c r="Z546" s="79"/>
      <c r="AA546" s="30"/>
      <c r="AB546" s="30"/>
      <c r="AC546" s="30"/>
    </row>
    <row r="547" spans="1:29" ht="15" customHeight="1">
      <c r="A547" s="547"/>
      <c r="B547" s="409"/>
      <c r="C547" s="432"/>
      <c r="D547" s="433"/>
      <c r="E547" s="459"/>
      <c r="F547" s="433"/>
      <c r="G547" s="721"/>
      <c r="H547" s="459"/>
      <c r="I547" s="433"/>
      <c r="J547" s="733"/>
      <c r="K547" s="459"/>
      <c r="L547" s="433"/>
      <c r="M547" s="721"/>
      <c r="N547" s="459"/>
      <c r="O547" s="433"/>
      <c r="P547" s="115"/>
      <c r="Q547" s="534"/>
      <c r="R547" s="535"/>
      <c r="S547" s="148"/>
      <c r="T547" s="148"/>
      <c r="U547" s="148"/>
      <c r="V547" s="149"/>
      <c r="W547" s="148"/>
      <c r="X547" s="148"/>
      <c r="Y547" s="147"/>
      <c r="Z547" s="79"/>
      <c r="AA547" s="30"/>
      <c r="AB547" s="30"/>
      <c r="AC547" s="30"/>
    </row>
    <row r="548" spans="1:29" ht="15" customHeight="1">
      <c r="A548" s="547"/>
      <c r="B548" s="409"/>
      <c r="C548" s="432"/>
      <c r="D548" s="433"/>
      <c r="E548" s="459"/>
      <c r="F548" s="433"/>
      <c r="G548" s="721"/>
      <c r="H548" s="459"/>
      <c r="I548" s="433"/>
      <c r="J548" s="733"/>
      <c r="K548" s="459"/>
      <c r="L548" s="433"/>
      <c r="M548" s="721"/>
      <c r="N548" s="459"/>
      <c r="O548" s="433"/>
      <c r="P548" s="115"/>
      <c r="Q548" s="534"/>
      <c r="R548" s="535"/>
      <c r="S548" s="148"/>
      <c r="T548" s="148"/>
      <c r="U548" s="148"/>
      <c r="V548" s="149"/>
      <c r="W548" s="148"/>
      <c r="X548" s="148"/>
      <c r="Y548" s="147"/>
      <c r="Z548" s="79"/>
      <c r="AA548" s="30"/>
      <c r="AB548" s="30"/>
      <c r="AC548" s="30"/>
    </row>
    <row r="549" spans="1:29" ht="15" customHeight="1">
      <c r="A549" s="547"/>
      <c r="B549" s="409"/>
      <c r="C549" s="432"/>
      <c r="D549" s="433"/>
      <c r="E549" s="459"/>
      <c r="F549" s="433"/>
      <c r="G549" s="721"/>
      <c r="H549" s="459"/>
      <c r="I549" s="433"/>
      <c r="J549" s="733"/>
      <c r="K549" s="459"/>
      <c r="L549" s="433"/>
      <c r="M549" s="721"/>
      <c r="N549" s="459"/>
      <c r="O549" s="433"/>
      <c r="P549" s="115"/>
      <c r="Q549" s="534"/>
      <c r="R549" s="535"/>
      <c r="S549" s="148"/>
      <c r="T549" s="148"/>
      <c r="U549" s="148"/>
      <c r="V549" s="149"/>
      <c r="W549" s="148"/>
      <c r="X549" s="148"/>
      <c r="Y549" s="147"/>
      <c r="Z549" s="79"/>
      <c r="AA549" s="30"/>
      <c r="AB549" s="30"/>
      <c r="AC549" s="30"/>
    </row>
    <row r="550" spans="1:29" ht="15" customHeight="1">
      <c r="A550" s="547"/>
      <c r="B550" s="409"/>
      <c r="C550" s="432"/>
      <c r="D550" s="433"/>
      <c r="E550" s="459"/>
      <c r="F550" s="433"/>
      <c r="G550" s="721"/>
      <c r="H550" s="459"/>
      <c r="I550" s="433"/>
      <c r="J550" s="733"/>
      <c r="K550" s="459"/>
      <c r="L550" s="433"/>
      <c r="M550" s="721"/>
      <c r="N550" s="459"/>
      <c r="O550" s="433"/>
      <c r="P550" s="115"/>
      <c r="Q550" s="534"/>
      <c r="R550" s="535"/>
      <c r="S550" s="148"/>
      <c r="T550" s="148"/>
      <c r="U550" s="148"/>
      <c r="V550" s="149"/>
      <c r="W550" s="148"/>
      <c r="X550" s="148"/>
      <c r="Y550" s="147"/>
      <c r="Z550" s="79"/>
      <c r="AA550" s="30"/>
      <c r="AB550" s="30"/>
      <c r="AC550" s="30"/>
    </row>
    <row r="551" spans="1:29" ht="15" customHeight="1">
      <c r="A551" s="547"/>
      <c r="B551" s="409"/>
      <c r="C551" s="432"/>
      <c r="D551" s="433"/>
      <c r="E551" s="459"/>
      <c r="F551" s="433"/>
      <c r="G551" s="721"/>
      <c r="H551" s="459"/>
      <c r="I551" s="433"/>
      <c r="J551" s="733"/>
      <c r="K551" s="459"/>
      <c r="L551" s="433"/>
      <c r="M551" s="721"/>
      <c r="N551" s="459"/>
      <c r="O551" s="433"/>
      <c r="P551" s="115"/>
      <c r="Q551" s="534"/>
      <c r="R551" s="535"/>
      <c r="S551" s="148"/>
      <c r="T551" s="148"/>
      <c r="U551" s="148"/>
      <c r="V551" s="149"/>
      <c r="W551" s="148"/>
      <c r="X551" s="148"/>
      <c r="Y551" s="147"/>
      <c r="Z551" s="79"/>
      <c r="AA551" s="30"/>
      <c r="AB551" s="30"/>
      <c r="AC551" s="30"/>
    </row>
    <row r="552" spans="1:29" ht="15" customHeight="1">
      <c r="A552" s="547"/>
      <c r="B552" s="409"/>
      <c r="C552" s="432"/>
      <c r="D552" s="433"/>
      <c r="E552" s="459"/>
      <c r="F552" s="433"/>
      <c r="G552" s="721"/>
      <c r="H552" s="459"/>
      <c r="I552" s="433"/>
      <c r="J552" s="733"/>
      <c r="K552" s="459"/>
      <c r="L552" s="433"/>
      <c r="M552" s="721"/>
      <c r="N552" s="459"/>
      <c r="O552" s="433"/>
      <c r="P552" s="115"/>
      <c r="Q552" s="534"/>
      <c r="R552" s="535"/>
      <c r="S552" s="148"/>
      <c r="T552" s="148"/>
      <c r="U552" s="148"/>
      <c r="V552" s="149"/>
      <c r="W552" s="148"/>
      <c r="X552" s="148"/>
      <c r="Y552" s="147"/>
      <c r="Z552" s="79"/>
      <c r="AA552" s="30"/>
      <c r="AB552" s="30"/>
      <c r="AC552" s="30"/>
    </row>
    <row r="553" spans="1:29" ht="15" customHeight="1">
      <c r="A553" s="547"/>
      <c r="B553" s="409"/>
      <c r="C553" s="432"/>
      <c r="D553" s="433"/>
      <c r="E553" s="459"/>
      <c r="F553" s="433"/>
      <c r="G553" s="721"/>
      <c r="H553" s="459"/>
      <c r="I553" s="433"/>
      <c r="J553" s="733"/>
      <c r="K553" s="459"/>
      <c r="L553" s="433"/>
      <c r="M553" s="721"/>
      <c r="N553" s="459"/>
      <c r="O553" s="433"/>
      <c r="P553" s="115"/>
      <c r="Q553" s="534"/>
      <c r="R553" s="535"/>
      <c r="S553" s="148"/>
      <c r="T553" s="148"/>
      <c r="U553" s="148"/>
      <c r="V553" s="149"/>
      <c r="W553" s="148"/>
      <c r="X553" s="148"/>
      <c r="Y553" s="147"/>
      <c r="Z553" s="79"/>
      <c r="AA553" s="30"/>
      <c r="AB553" s="30"/>
      <c r="AC553" s="30"/>
    </row>
    <row r="554" spans="1:29" ht="15" customHeight="1">
      <c r="A554" s="547"/>
      <c r="B554" s="409"/>
      <c r="C554" s="432"/>
      <c r="D554" s="433"/>
      <c r="E554" s="459"/>
      <c r="F554" s="433"/>
      <c r="G554" s="721"/>
      <c r="H554" s="459"/>
      <c r="I554" s="433"/>
      <c r="J554" s="733"/>
      <c r="K554" s="459"/>
      <c r="L554" s="433"/>
      <c r="M554" s="721"/>
      <c r="N554" s="459"/>
      <c r="O554" s="433"/>
      <c r="P554" s="115"/>
      <c r="Q554" s="534"/>
      <c r="R554" s="535"/>
      <c r="S554" s="148"/>
      <c r="T554" s="148"/>
      <c r="U554" s="148"/>
      <c r="V554" s="149"/>
      <c r="W554" s="148"/>
      <c r="X554" s="148"/>
      <c r="Y554" s="147"/>
      <c r="Z554" s="79"/>
      <c r="AA554" s="30"/>
      <c r="AB554" s="30"/>
      <c r="AC554" s="30"/>
    </row>
    <row r="555" spans="1:29" ht="15" customHeight="1">
      <c r="A555" s="547"/>
      <c r="B555" s="409"/>
      <c r="C555" s="432"/>
      <c r="D555" s="433"/>
      <c r="E555" s="459"/>
      <c r="F555" s="433"/>
      <c r="G555" s="721"/>
      <c r="H555" s="459"/>
      <c r="I555" s="433"/>
      <c r="J555" s="733"/>
      <c r="K555" s="459"/>
      <c r="L555" s="433"/>
      <c r="M555" s="721"/>
      <c r="N555" s="459"/>
      <c r="O555" s="433"/>
      <c r="P555" s="115"/>
      <c r="Q555" s="534"/>
      <c r="R555" s="535"/>
      <c r="S555" s="148"/>
      <c r="T555" s="148"/>
      <c r="U555" s="148"/>
      <c r="V555" s="149"/>
      <c r="W555" s="148"/>
      <c r="X555" s="148"/>
      <c r="Y555" s="147"/>
      <c r="Z555" s="79"/>
      <c r="AA555" s="30"/>
      <c r="AB555" s="30"/>
      <c r="AC555" s="30"/>
    </row>
    <row r="556" spans="1:29" ht="15" customHeight="1">
      <c r="A556" s="547"/>
      <c r="B556" s="409"/>
      <c r="C556" s="432"/>
      <c r="D556" s="433"/>
      <c r="E556" s="459"/>
      <c r="F556" s="433"/>
      <c r="G556" s="721"/>
      <c r="H556" s="459"/>
      <c r="I556" s="433"/>
      <c r="J556" s="733"/>
      <c r="K556" s="459"/>
      <c r="L556" s="433"/>
      <c r="M556" s="721"/>
      <c r="N556" s="459"/>
      <c r="O556" s="433"/>
      <c r="P556" s="115"/>
      <c r="Q556" s="534"/>
      <c r="R556" s="535"/>
      <c r="S556" s="148"/>
      <c r="T556" s="148"/>
      <c r="U556" s="148"/>
      <c r="V556" s="149"/>
      <c r="W556" s="148"/>
      <c r="X556" s="148"/>
      <c r="Y556" s="147"/>
      <c r="Z556" s="79"/>
      <c r="AA556" s="30"/>
      <c r="AB556" s="30"/>
      <c r="AC556" s="30"/>
    </row>
    <row r="557" spans="1:29" ht="15" customHeight="1">
      <c r="A557" s="547"/>
      <c r="B557" s="409"/>
      <c r="C557" s="432"/>
      <c r="D557" s="433"/>
      <c r="E557" s="459"/>
      <c r="F557" s="433"/>
      <c r="G557" s="721"/>
      <c r="H557" s="459"/>
      <c r="I557" s="433"/>
      <c r="J557" s="733"/>
      <c r="K557" s="459"/>
      <c r="L557" s="433"/>
      <c r="M557" s="721"/>
      <c r="N557" s="459"/>
      <c r="O557" s="433"/>
      <c r="P557" s="115"/>
      <c r="Q557" s="534"/>
      <c r="R557" s="535"/>
      <c r="S557" s="148"/>
      <c r="T557" s="148"/>
      <c r="U557" s="148"/>
      <c r="V557" s="149"/>
      <c r="W557" s="148"/>
      <c r="X557" s="148"/>
      <c r="Y557" s="147"/>
      <c r="Z557" s="79"/>
      <c r="AA557" s="30"/>
      <c r="AB557" s="30"/>
      <c r="AC557" s="30"/>
    </row>
    <row r="558" spans="1:29" ht="15" customHeight="1">
      <c r="A558" s="547"/>
      <c r="B558" s="409"/>
      <c r="C558" s="432"/>
      <c r="D558" s="433"/>
      <c r="E558" s="459"/>
      <c r="F558" s="433"/>
      <c r="G558" s="721"/>
      <c r="H558" s="459"/>
      <c r="I558" s="433"/>
      <c r="J558" s="733"/>
      <c r="K558" s="459"/>
      <c r="L558" s="433"/>
      <c r="M558" s="721"/>
      <c r="N558" s="459"/>
      <c r="O558" s="433"/>
      <c r="P558" s="115"/>
      <c r="Q558" s="534"/>
      <c r="R558" s="535"/>
      <c r="S558" s="148"/>
      <c r="T558" s="148"/>
      <c r="U558" s="148"/>
      <c r="V558" s="149"/>
      <c r="W558" s="148"/>
      <c r="X558" s="148"/>
      <c r="Y558" s="147"/>
      <c r="Z558" s="79"/>
      <c r="AA558" s="30"/>
      <c r="AB558" s="30"/>
      <c r="AC558" s="30"/>
    </row>
    <row r="559" spans="1:29" ht="15" customHeight="1">
      <c r="A559" s="547"/>
      <c r="B559" s="409"/>
      <c r="C559" s="432"/>
      <c r="D559" s="433"/>
      <c r="E559" s="459"/>
      <c r="F559" s="433"/>
      <c r="G559" s="721"/>
      <c r="H559" s="459"/>
      <c r="I559" s="433"/>
      <c r="J559" s="733"/>
      <c r="K559" s="459"/>
      <c r="L559" s="433"/>
      <c r="M559" s="721"/>
      <c r="N559" s="459"/>
      <c r="O559" s="433"/>
      <c r="P559" s="115"/>
      <c r="Q559" s="534"/>
      <c r="R559" s="535"/>
      <c r="S559" s="148"/>
      <c r="T559" s="148"/>
      <c r="U559" s="148"/>
      <c r="V559" s="149"/>
      <c r="W559" s="148"/>
      <c r="X559" s="148"/>
      <c r="Y559" s="147"/>
      <c r="Z559" s="79"/>
      <c r="AA559" s="30"/>
      <c r="AB559" s="30"/>
      <c r="AC559" s="30"/>
    </row>
    <row r="560" spans="1:29" ht="15" customHeight="1">
      <c r="A560" s="547"/>
      <c r="B560" s="409"/>
      <c r="C560" s="432"/>
      <c r="D560" s="433"/>
      <c r="E560" s="459"/>
      <c r="F560" s="433"/>
      <c r="G560" s="721"/>
      <c r="H560" s="459"/>
      <c r="I560" s="433"/>
      <c r="J560" s="733"/>
      <c r="K560" s="459"/>
      <c r="L560" s="433"/>
      <c r="M560" s="721"/>
      <c r="N560" s="459"/>
      <c r="O560" s="433"/>
      <c r="P560" s="115"/>
      <c r="Q560" s="534"/>
      <c r="R560" s="535"/>
      <c r="S560" s="148"/>
      <c r="T560" s="148"/>
      <c r="U560" s="148"/>
      <c r="V560" s="149"/>
      <c r="W560" s="148"/>
      <c r="X560" s="148"/>
      <c r="Y560" s="147"/>
      <c r="Z560" s="79"/>
      <c r="AA560" s="30"/>
      <c r="AB560" s="30"/>
      <c r="AC560" s="30"/>
    </row>
    <row r="561" spans="1:29" ht="15" customHeight="1">
      <c r="A561" s="547"/>
      <c r="B561" s="409"/>
      <c r="C561" s="432"/>
      <c r="D561" s="433"/>
      <c r="E561" s="459"/>
      <c r="F561" s="433"/>
      <c r="G561" s="721"/>
      <c r="H561" s="459"/>
      <c r="I561" s="433"/>
      <c r="J561" s="733"/>
      <c r="K561" s="459"/>
      <c r="L561" s="433"/>
      <c r="M561" s="721"/>
      <c r="N561" s="459"/>
      <c r="O561" s="433"/>
      <c r="P561" s="115"/>
      <c r="Q561" s="534"/>
      <c r="R561" s="535"/>
      <c r="S561" s="148"/>
      <c r="T561" s="148"/>
      <c r="U561" s="148"/>
      <c r="V561" s="149"/>
      <c r="W561" s="148"/>
      <c r="X561" s="148"/>
      <c r="Y561" s="147"/>
      <c r="Z561" s="79"/>
      <c r="AA561" s="30"/>
      <c r="AB561" s="30"/>
      <c r="AC561" s="30"/>
    </row>
    <row r="562" spans="1:29" ht="15" customHeight="1">
      <c r="A562" s="547"/>
      <c r="B562" s="409"/>
      <c r="C562" s="432"/>
      <c r="D562" s="433"/>
      <c r="E562" s="459"/>
      <c r="F562" s="433"/>
      <c r="G562" s="721"/>
      <c r="H562" s="459"/>
      <c r="I562" s="433"/>
      <c r="J562" s="733"/>
      <c r="K562" s="459"/>
      <c r="L562" s="433"/>
      <c r="M562" s="721"/>
      <c r="N562" s="459"/>
      <c r="O562" s="433"/>
      <c r="P562" s="115"/>
      <c r="Q562" s="534"/>
      <c r="R562" s="535"/>
      <c r="S562" s="148"/>
      <c r="T562" s="148"/>
      <c r="U562" s="148"/>
      <c r="V562" s="149"/>
      <c r="W562" s="148"/>
      <c r="X562" s="148"/>
      <c r="Y562" s="147"/>
      <c r="Z562" s="79"/>
      <c r="AA562" s="30"/>
      <c r="AB562" s="30"/>
      <c r="AC562" s="30"/>
    </row>
    <row r="563" spans="1:29" ht="15" customHeight="1">
      <c r="A563" s="547"/>
      <c r="B563" s="409"/>
      <c r="C563" s="432"/>
      <c r="D563" s="433"/>
      <c r="E563" s="459"/>
      <c r="F563" s="433"/>
      <c r="G563" s="721"/>
      <c r="H563" s="459"/>
      <c r="I563" s="433"/>
      <c r="J563" s="733"/>
      <c r="K563" s="459"/>
      <c r="L563" s="433"/>
      <c r="M563" s="721"/>
      <c r="N563" s="459"/>
      <c r="O563" s="433"/>
      <c r="P563" s="115"/>
      <c r="Q563" s="534"/>
      <c r="R563" s="535"/>
      <c r="S563" s="148"/>
      <c r="T563" s="148"/>
      <c r="U563" s="148"/>
      <c r="V563" s="149"/>
      <c r="W563" s="148"/>
      <c r="X563" s="148"/>
      <c r="Y563" s="147"/>
      <c r="Z563" s="79"/>
      <c r="AA563" s="30"/>
      <c r="AB563" s="30"/>
      <c r="AC563" s="30"/>
    </row>
    <row r="564" spans="1:29" ht="15" customHeight="1">
      <c r="A564" s="547"/>
      <c r="B564" s="409"/>
      <c r="C564" s="432"/>
      <c r="D564" s="433"/>
      <c r="E564" s="459"/>
      <c r="F564" s="433"/>
      <c r="G564" s="721"/>
      <c r="H564" s="459"/>
      <c r="I564" s="433"/>
      <c r="J564" s="733"/>
      <c r="K564" s="459"/>
      <c r="L564" s="433"/>
      <c r="M564" s="721"/>
      <c r="N564" s="459"/>
      <c r="O564" s="433"/>
      <c r="P564" s="115"/>
      <c r="Q564" s="534"/>
      <c r="R564" s="535"/>
      <c r="S564" s="148"/>
      <c r="T564" s="148"/>
      <c r="U564" s="148"/>
      <c r="V564" s="149"/>
      <c r="W564" s="148"/>
      <c r="X564" s="148"/>
      <c r="Y564" s="147"/>
      <c r="Z564" s="79"/>
      <c r="AA564" s="30"/>
      <c r="AB564" s="30"/>
      <c r="AC564" s="30"/>
    </row>
    <row r="565" spans="1:29" ht="15" customHeight="1">
      <c r="A565" s="547"/>
      <c r="B565" s="409"/>
      <c r="C565" s="432"/>
      <c r="D565" s="433"/>
      <c r="E565" s="459"/>
      <c r="F565" s="433"/>
      <c r="G565" s="721"/>
      <c r="H565" s="459"/>
      <c r="I565" s="433"/>
      <c r="J565" s="733"/>
      <c r="K565" s="459"/>
      <c r="L565" s="433"/>
      <c r="M565" s="721"/>
      <c r="N565" s="459"/>
      <c r="O565" s="433"/>
      <c r="P565" s="115"/>
      <c r="Q565" s="534"/>
      <c r="R565" s="535"/>
      <c r="S565" s="148"/>
      <c r="T565" s="148"/>
      <c r="U565" s="148"/>
      <c r="V565" s="149"/>
      <c r="W565" s="148"/>
      <c r="X565" s="148"/>
      <c r="Y565" s="147"/>
      <c r="Z565" s="79"/>
      <c r="AA565" s="30"/>
      <c r="AB565" s="30"/>
      <c r="AC565" s="30"/>
    </row>
    <row r="566" spans="1:29" ht="15" customHeight="1">
      <c r="A566" s="547"/>
      <c r="B566" s="409"/>
      <c r="C566" s="432"/>
      <c r="D566" s="433"/>
      <c r="F566" s="433"/>
      <c r="G566" s="721"/>
      <c r="H566" s="459"/>
      <c r="I566" s="433"/>
      <c r="J566" s="733"/>
      <c r="K566" s="459"/>
      <c r="L566" s="433"/>
      <c r="M566" s="721"/>
      <c r="N566" s="459"/>
      <c r="O566" s="433"/>
      <c r="P566" s="115"/>
      <c r="Q566" s="534"/>
      <c r="R566" s="535"/>
      <c r="S566" s="148"/>
      <c r="T566" s="148"/>
      <c r="U566" s="148"/>
      <c r="V566" s="149"/>
      <c r="W566" s="148"/>
      <c r="X566" s="148"/>
      <c r="Y566" s="147"/>
      <c r="Z566" s="79"/>
      <c r="AA566" s="30"/>
      <c r="AB566" s="30"/>
      <c r="AC566" s="30"/>
    </row>
    <row r="567" spans="1:29" ht="15" customHeight="1">
      <c r="A567" s="547"/>
      <c r="B567" s="409"/>
      <c r="C567" s="432"/>
      <c r="D567" s="433"/>
      <c r="F567" s="433"/>
      <c r="G567" s="721"/>
      <c r="H567" s="459"/>
      <c r="I567" s="433"/>
      <c r="J567" s="733"/>
      <c r="K567" s="459"/>
      <c r="L567" s="433"/>
      <c r="M567" s="721"/>
      <c r="N567" s="459"/>
      <c r="O567" s="433"/>
      <c r="P567" s="115"/>
      <c r="Q567" s="534"/>
      <c r="R567" s="535"/>
      <c r="S567" s="148"/>
      <c r="T567" s="148"/>
      <c r="U567" s="148"/>
      <c r="V567" s="149"/>
      <c r="W567" s="148"/>
      <c r="X567" s="148"/>
      <c r="Y567" s="147"/>
      <c r="Z567" s="79"/>
      <c r="AA567" s="30"/>
      <c r="AB567" s="30"/>
      <c r="AC567" s="30"/>
    </row>
    <row r="568" spans="1:29" ht="15" customHeight="1">
      <c r="A568" s="547"/>
      <c r="B568" s="409"/>
      <c r="C568" s="432"/>
      <c r="D568" s="433"/>
      <c r="F568" s="433"/>
      <c r="G568" s="721"/>
      <c r="H568" s="459"/>
      <c r="I568" s="433"/>
      <c r="J568" s="733"/>
      <c r="K568" s="459"/>
      <c r="L568" s="433"/>
      <c r="M568" s="721"/>
      <c r="N568" s="459"/>
      <c r="O568" s="433"/>
      <c r="P568" s="115"/>
      <c r="Q568" s="534"/>
      <c r="R568" s="535"/>
      <c r="S568" s="148"/>
      <c r="T568" s="148"/>
      <c r="U568" s="148"/>
      <c r="V568" s="149"/>
      <c r="W568" s="148"/>
      <c r="X568" s="148"/>
      <c r="Y568" s="147"/>
      <c r="Z568" s="79"/>
      <c r="AA568" s="30"/>
      <c r="AB568" s="30"/>
      <c r="AC568" s="30"/>
    </row>
    <row r="569" spans="1:29" ht="15" customHeight="1">
      <c r="A569" s="547"/>
      <c r="B569" s="409"/>
      <c r="C569" s="432"/>
      <c r="D569" s="433"/>
      <c r="F569" s="433"/>
      <c r="G569" s="721"/>
      <c r="H569" s="459"/>
      <c r="I569" s="433"/>
      <c r="J569" s="733"/>
      <c r="K569" s="459"/>
      <c r="L569" s="433"/>
      <c r="M569" s="721"/>
      <c r="N569" s="459"/>
      <c r="O569" s="433"/>
      <c r="P569" s="115"/>
      <c r="Q569" s="534"/>
      <c r="R569" s="535"/>
      <c r="S569" s="148"/>
      <c r="T569" s="148"/>
      <c r="U569" s="148"/>
      <c r="V569" s="149"/>
      <c r="W569" s="148"/>
      <c r="X569" s="148"/>
      <c r="Y569" s="147"/>
      <c r="Z569" s="79"/>
      <c r="AA569" s="30"/>
      <c r="AB569" s="30"/>
      <c r="AC569" s="30"/>
    </row>
    <row r="570" spans="1:29" ht="15" customHeight="1">
      <c r="A570" s="547"/>
      <c r="B570" s="409"/>
      <c r="C570" s="432"/>
      <c r="D570" s="433"/>
      <c r="F570" s="433"/>
      <c r="G570" s="721"/>
      <c r="H570" s="459"/>
      <c r="I570" s="433"/>
      <c r="J570" s="733"/>
      <c r="K570" s="459"/>
      <c r="L570" s="433"/>
      <c r="M570" s="721"/>
      <c r="N570" s="459"/>
      <c r="O570" s="433"/>
      <c r="P570" s="115"/>
      <c r="Q570" s="534"/>
      <c r="R570" s="535"/>
      <c r="S570" s="148"/>
      <c r="T570" s="148"/>
      <c r="U570" s="148"/>
      <c r="V570" s="149"/>
      <c r="W570" s="148"/>
      <c r="X570" s="148"/>
      <c r="Y570" s="147"/>
      <c r="Z570" s="79"/>
      <c r="AA570" s="30"/>
      <c r="AB570" s="30"/>
      <c r="AC570" s="30"/>
    </row>
    <row r="571" spans="1:29" ht="15" customHeight="1">
      <c r="A571" s="547"/>
      <c r="B571" s="409"/>
      <c r="C571" s="432"/>
      <c r="D571" s="433"/>
      <c r="F571" s="433"/>
      <c r="G571" s="721"/>
      <c r="H571" s="459"/>
      <c r="I571" s="433"/>
      <c r="J571" s="733"/>
      <c r="K571" s="459"/>
      <c r="L571" s="433"/>
      <c r="M571" s="721"/>
      <c r="N571" s="459"/>
      <c r="O571" s="433"/>
      <c r="P571" s="115"/>
      <c r="Q571" s="534"/>
      <c r="R571" s="535"/>
      <c r="S571" s="148"/>
      <c r="T571" s="148"/>
      <c r="U571" s="148"/>
      <c r="V571" s="149"/>
      <c r="W571" s="148"/>
      <c r="X571" s="148"/>
      <c r="Y571" s="147"/>
      <c r="Z571" s="79"/>
      <c r="AA571" s="30"/>
      <c r="AB571" s="30"/>
      <c r="AC571" s="30"/>
    </row>
    <row r="572" spans="1:29" ht="15" customHeight="1">
      <c r="A572" s="547"/>
      <c r="B572" s="409"/>
      <c r="C572" s="432"/>
      <c r="D572" s="433"/>
      <c r="F572" s="433"/>
      <c r="G572" s="721"/>
      <c r="H572" s="459"/>
      <c r="I572" s="433"/>
      <c r="J572" s="733"/>
      <c r="K572" s="459"/>
      <c r="L572" s="433"/>
      <c r="M572" s="721"/>
      <c r="N572" s="459"/>
      <c r="O572" s="433"/>
      <c r="P572" s="115"/>
      <c r="Q572" s="534"/>
      <c r="R572" s="535"/>
      <c r="S572" s="148"/>
      <c r="T572" s="148"/>
      <c r="U572" s="148"/>
      <c r="V572" s="149"/>
      <c r="W572" s="148"/>
      <c r="X572" s="148"/>
      <c r="Y572" s="147"/>
      <c r="Z572" s="79"/>
      <c r="AA572" s="30"/>
      <c r="AB572" s="30"/>
      <c r="AC572" s="30"/>
    </row>
    <row r="573" spans="1:29" ht="15" customHeight="1">
      <c r="A573" s="547"/>
      <c r="B573" s="409"/>
      <c r="C573" s="432"/>
      <c r="D573" s="433"/>
      <c r="F573" s="433"/>
      <c r="G573" s="721"/>
      <c r="H573" s="459"/>
      <c r="I573" s="433"/>
      <c r="J573" s="733"/>
      <c r="K573" s="459"/>
      <c r="L573" s="433"/>
      <c r="M573" s="721"/>
      <c r="N573" s="459"/>
      <c r="O573" s="433"/>
      <c r="P573" s="115"/>
      <c r="Q573" s="534"/>
      <c r="R573" s="535"/>
      <c r="S573" s="148"/>
      <c r="T573" s="148"/>
      <c r="U573" s="148"/>
      <c r="V573" s="149"/>
      <c r="W573" s="148"/>
      <c r="X573" s="148"/>
      <c r="Y573" s="147"/>
      <c r="Z573" s="79"/>
      <c r="AA573" s="30"/>
      <c r="AB573" s="30"/>
      <c r="AC573" s="30"/>
    </row>
    <row r="574" spans="1:29" ht="15" customHeight="1">
      <c r="A574" s="547"/>
      <c r="B574" s="409"/>
      <c r="C574" s="432"/>
      <c r="D574" s="433"/>
      <c r="F574" s="433"/>
      <c r="G574" s="721"/>
      <c r="H574" s="459"/>
      <c r="I574" s="433"/>
      <c r="J574" s="733"/>
      <c r="K574" s="459"/>
      <c r="L574" s="433"/>
      <c r="M574" s="721"/>
      <c r="N574" s="459"/>
      <c r="O574" s="433"/>
      <c r="P574" s="115"/>
      <c r="Q574" s="534"/>
      <c r="R574" s="535"/>
      <c r="S574" s="148"/>
      <c r="T574" s="148"/>
      <c r="U574" s="148"/>
      <c r="V574" s="149"/>
      <c r="W574" s="148"/>
      <c r="X574" s="148"/>
      <c r="Y574" s="147"/>
      <c r="Z574" s="79"/>
      <c r="AA574" s="30"/>
      <c r="AB574" s="30"/>
      <c r="AC574" s="30"/>
    </row>
    <row r="575" spans="1:29" ht="15" customHeight="1">
      <c r="A575" s="547"/>
      <c r="B575" s="409"/>
      <c r="C575" s="432"/>
      <c r="D575" s="433"/>
      <c r="F575" s="433"/>
      <c r="G575" s="721"/>
      <c r="H575" s="459"/>
      <c r="I575" s="433"/>
      <c r="J575" s="733"/>
      <c r="K575" s="459"/>
      <c r="L575" s="433"/>
      <c r="M575" s="721"/>
      <c r="N575" s="459"/>
      <c r="O575" s="433"/>
      <c r="P575" s="115"/>
      <c r="Q575" s="534"/>
      <c r="R575" s="535"/>
      <c r="S575" s="148"/>
      <c r="T575" s="148"/>
      <c r="U575" s="148"/>
      <c r="V575" s="149"/>
      <c r="W575" s="148"/>
      <c r="X575" s="148"/>
      <c r="Y575" s="147"/>
      <c r="Z575" s="79"/>
      <c r="AA575" s="30"/>
      <c r="AB575" s="30"/>
      <c r="AC575" s="30"/>
    </row>
    <row r="576" spans="1:29" ht="15" customHeight="1">
      <c r="A576" s="547"/>
      <c r="B576" s="409"/>
      <c r="C576" s="432"/>
      <c r="D576" s="433"/>
      <c r="F576" s="433"/>
      <c r="G576" s="721"/>
      <c r="H576" s="459"/>
      <c r="I576" s="433"/>
      <c r="J576" s="733"/>
      <c r="K576" s="459"/>
      <c r="L576" s="433"/>
      <c r="M576" s="721"/>
      <c r="N576" s="459"/>
      <c r="O576" s="433"/>
      <c r="P576" s="115"/>
      <c r="Q576" s="534"/>
      <c r="R576" s="535"/>
      <c r="S576" s="148"/>
      <c r="T576" s="148"/>
      <c r="U576" s="148"/>
      <c r="V576" s="149"/>
      <c r="W576" s="148"/>
      <c r="X576" s="148"/>
      <c r="Y576" s="147"/>
      <c r="Z576" s="79"/>
      <c r="AA576" s="30"/>
      <c r="AB576" s="30"/>
      <c r="AC576" s="30"/>
    </row>
    <row r="577" spans="1:29" ht="15" customHeight="1">
      <c r="A577" s="547"/>
      <c r="B577" s="409"/>
      <c r="C577" s="432"/>
      <c r="D577" s="433"/>
      <c r="F577" s="433"/>
      <c r="G577" s="721"/>
      <c r="H577" s="459"/>
      <c r="I577" s="433"/>
      <c r="J577" s="733"/>
      <c r="K577" s="459"/>
      <c r="L577" s="433"/>
      <c r="M577" s="721"/>
      <c r="N577" s="459"/>
      <c r="O577" s="433"/>
      <c r="P577" s="115"/>
      <c r="Q577" s="534"/>
      <c r="R577" s="535"/>
      <c r="S577" s="148"/>
      <c r="T577" s="148"/>
      <c r="U577" s="148"/>
      <c r="V577" s="149"/>
      <c r="W577" s="148"/>
      <c r="X577" s="148"/>
      <c r="Y577" s="147"/>
      <c r="Z577" s="79"/>
      <c r="AA577" s="30"/>
      <c r="AB577" s="30"/>
      <c r="AC577" s="30"/>
    </row>
    <row r="578" spans="1:29" ht="15" customHeight="1">
      <c r="A578" s="547"/>
      <c r="B578" s="409"/>
      <c r="C578" s="432"/>
      <c r="D578" s="433"/>
      <c r="F578" s="433"/>
      <c r="G578" s="721"/>
      <c r="H578" s="459"/>
      <c r="I578" s="433"/>
      <c r="J578" s="733"/>
      <c r="K578" s="459"/>
      <c r="L578" s="433"/>
      <c r="M578" s="721"/>
      <c r="N578" s="459"/>
      <c r="O578" s="433"/>
      <c r="P578" s="115"/>
      <c r="Q578" s="534"/>
      <c r="R578" s="535"/>
      <c r="S578" s="148"/>
      <c r="T578" s="148"/>
      <c r="U578" s="148"/>
      <c r="V578" s="149"/>
      <c r="W578" s="148"/>
      <c r="X578" s="148"/>
      <c r="Y578" s="147"/>
      <c r="Z578" s="79"/>
      <c r="AA578" s="30"/>
      <c r="AB578" s="30"/>
      <c r="AC578" s="30"/>
    </row>
    <row r="579" spans="1:29" ht="15" customHeight="1">
      <c r="A579" s="547"/>
      <c r="B579" s="409"/>
      <c r="C579" s="432"/>
      <c r="D579" s="433"/>
      <c r="F579" s="433"/>
      <c r="G579" s="721"/>
      <c r="H579" s="459"/>
      <c r="I579" s="433"/>
      <c r="J579" s="733"/>
      <c r="K579" s="459"/>
      <c r="L579" s="433"/>
      <c r="M579" s="721"/>
      <c r="N579" s="459"/>
      <c r="O579" s="433"/>
      <c r="P579" s="115"/>
      <c r="Q579" s="534"/>
      <c r="R579" s="535"/>
      <c r="S579" s="148"/>
      <c r="T579" s="148"/>
      <c r="U579" s="148"/>
      <c r="V579" s="149"/>
      <c r="W579" s="148"/>
      <c r="X579" s="148"/>
      <c r="Y579" s="147"/>
      <c r="Z579" s="79"/>
      <c r="AA579" s="30"/>
      <c r="AB579" s="30"/>
      <c r="AC579" s="30"/>
    </row>
    <row r="580" spans="1:29" ht="15" customHeight="1">
      <c r="A580" s="547"/>
      <c r="B580" s="409"/>
      <c r="C580" s="432"/>
      <c r="D580" s="433"/>
      <c r="F580" s="433"/>
      <c r="G580" s="721"/>
      <c r="H580" s="459"/>
      <c r="I580" s="433"/>
      <c r="J580" s="733"/>
      <c r="K580" s="459"/>
      <c r="L580" s="433"/>
      <c r="M580" s="721"/>
      <c r="N580" s="459"/>
      <c r="O580" s="433"/>
      <c r="P580" s="115"/>
      <c r="Q580" s="534"/>
      <c r="R580" s="535"/>
      <c r="S580" s="148"/>
      <c r="T580" s="148"/>
      <c r="U580" s="148"/>
      <c r="V580" s="149"/>
      <c r="W580" s="148"/>
      <c r="X580" s="148"/>
      <c r="Y580" s="147"/>
      <c r="Z580" s="79"/>
      <c r="AA580" s="30"/>
      <c r="AB580" s="30"/>
      <c r="AC580" s="30"/>
    </row>
    <row r="581" spans="1:29" ht="15" customHeight="1">
      <c r="A581" s="547"/>
      <c r="B581" s="409"/>
      <c r="C581" s="432"/>
      <c r="D581" s="433"/>
      <c r="F581" s="433"/>
      <c r="G581" s="721"/>
      <c r="H581" s="459"/>
      <c r="I581" s="433"/>
      <c r="J581" s="733"/>
      <c r="K581" s="459"/>
      <c r="L581" s="433"/>
      <c r="M581" s="721"/>
      <c r="N581" s="459"/>
      <c r="O581" s="433"/>
      <c r="P581" s="115"/>
      <c r="Q581" s="534"/>
      <c r="R581" s="535"/>
      <c r="S581" s="148"/>
      <c r="T581" s="148"/>
      <c r="U581" s="148"/>
      <c r="V581" s="149"/>
      <c r="W581" s="148"/>
      <c r="X581" s="148"/>
      <c r="Y581" s="147"/>
      <c r="Z581" s="79"/>
      <c r="AA581" s="30"/>
      <c r="AB581" s="30"/>
      <c r="AC581" s="30"/>
    </row>
    <row r="582" spans="1:29" ht="15" customHeight="1">
      <c r="A582" s="547"/>
      <c r="B582" s="409"/>
      <c r="C582" s="432"/>
      <c r="D582" s="433"/>
      <c r="F582" s="433"/>
      <c r="G582" s="721"/>
      <c r="H582" s="459"/>
      <c r="I582" s="433"/>
      <c r="J582" s="733"/>
      <c r="K582" s="459"/>
      <c r="L582" s="433"/>
      <c r="M582" s="721"/>
      <c r="N582" s="459"/>
      <c r="O582" s="433"/>
      <c r="P582" s="115"/>
      <c r="Q582" s="534"/>
      <c r="R582" s="535"/>
      <c r="S582" s="148"/>
      <c r="T582" s="148"/>
      <c r="U582" s="148"/>
      <c r="V582" s="149"/>
      <c r="W582" s="148"/>
      <c r="X582" s="148"/>
      <c r="Y582" s="147"/>
      <c r="Z582" s="79"/>
      <c r="AA582" s="30"/>
      <c r="AB582" s="30"/>
      <c r="AC582" s="30"/>
    </row>
    <row r="583" spans="1:29" ht="15" customHeight="1">
      <c r="A583" s="547"/>
      <c r="B583" s="409"/>
      <c r="C583" s="432"/>
      <c r="D583" s="433"/>
      <c r="F583" s="433"/>
      <c r="G583" s="721"/>
      <c r="H583" s="459"/>
      <c r="I583" s="433"/>
      <c r="J583" s="733"/>
      <c r="K583" s="459"/>
      <c r="L583" s="433"/>
      <c r="M583" s="721"/>
      <c r="N583" s="459"/>
      <c r="O583" s="433"/>
      <c r="P583" s="115"/>
      <c r="Q583" s="534"/>
      <c r="R583" s="535"/>
      <c r="S583" s="148"/>
      <c r="T583" s="148"/>
      <c r="U583" s="148"/>
      <c r="V583" s="149"/>
      <c r="W583" s="148"/>
      <c r="X583" s="148"/>
      <c r="Y583" s="147"/>
      <c r="Z583" s="79"/>
      <c r="AA583" s="30"/>
      <c r="AB583" s="30"/>
      <c r="AC583" s="30"/>
    </row>
    <row r="584" spans="1:29" ht="15" customHeight="1">
      <c r="A584" s="547"/>
      <c r="B584" s="409"/>
      <c r="C584" s="432"/>
      <c r="D584" s="433"/>
      <c r="F584" s="433"/>
      <c r="G584" s="721"/>
      <c r="H584" s="459"/>
      <c r="I584" s="433"/>
      <c r="J584" s="733"/>
      <c r="K584" s="459"/>
      <c r="L584" s="433"/>
      <c r="M584" s="721"/>
      <c r="N584" s="459"/>
      <c r="O584" s="433"/>
      <c r="P584" s="115"/>
      <c r="Q584" s="534"/>
      <c r="R584" s="535"/>
      <c r="S584" s="148"/>
      <c r="T584" s="148"/>
      <c r="U584" s="148"/>
      <c r="V584" s="149"/>
      <c r="W584" s="148"/>
      <c r="X584" s="148"/>
      <c r="Y584" s="147"/>
      <c r="Z584" s="79"/>
      <c r="AA584" s="30"/>
      <c r="AB584" s="30"/>
      <c r="AC584" s="30"/>
    </row>
    <row r="585" spans="1:29" ht="15" customHeight="1">
      <c r="A585" s="547"/>
      <c r="B585" s="409"/>
      <c r="C585" s="432"/>
      <c r="D585" s="433"/>
      <c r="F585" s="433"/>
      <c r="G585" s="721"/>
      <c r="H585" s="459"/>
      <c r="I585" s="433"/>
      <c r="J585" s="733"/>
      <c r="K585" s="459"/>
      <c r="L585" s="433"/>
      <c r="M585" s="721"/>
      <c r="N585" s="459"/>
      <c r="O585" s="433"/>
      <c r="P585" s="115"/>
      <c r="Q585" s="534"/>
      <c r="R585" s="535"/>
      <c r="S585" s="148"/>
      <c r="T585" s="148"/>
      <c r="U585" s="148"/>
      <c r="V585" s="149"/>
      <c r="W585" s="148"/>
      <c r="X585" s="148"/>
      <c r="Y585" s="147"/>
      <c r="Z585" s="79"/>
      <c r="AA585" s="30"/>
      <c r="AB585" s="30"/>
      <c r="AC585" s="30"/>
    </row>
    <row r="586" spans="1:29" ht="15" customHeight="1">
      <c r="A586" s="547"/>
      <c r="B586" s="409"/>
      <c r="C586" s="432"/>
      <c r="D586" s="433"/>
      <c r="F586" s="433"/>
      <c r="G586" s="721"/>
      <c r="H586" s="459"/>
      <c r="I586" s="433"/>
      <c r="J586" s="733"/>
      <c r="K586" s="459"/>
      <c r="L586" s="433"/>
      <c r="M586" s="721"/>
      <c r="N586" s="459"/>
      <c r="O586" s="433"/>
      <c r="P586" s="115"/>
      <c r="Q586" s="534"/>
      <c r="R586" s="535"/>
      <c r="S586" s="148"/>
      <c r="T586" s="148"/>
      <c r="U586" s="148"/>
      <c r="V586" s="149"/>
      <c r="W586" s="148"/>
      <c r="X586" s="148"/>
      <c r="Y586" s="147"/>
      <c r="Z586" s="79"/>
      <c r="AA586" s="30"/>
      <c r="AB586" s="30"/>
      <c r="AC586" s="30"/>
    </row>
    <row r="587" spans="1:29" ht="15" customHeight="1">
      <c r="A587" s="547"/>
      <c r="B587" s="409"/>
      <c r="C587" s="432"/>
      <c r="D587" s="433"/>
      <c r="F587" s="433"/>
      <c r="G587" s="721"/>
      <c r="H587" s="459"/>
      <c r="I587" s="433"/>
      <c r="J587" s="733"/>
      <c r="K587" s="459"/>
      <c r="L587" s="433"/>
      <c r="M587" s="721"/>
      <c r="N587" s="459"/>
      <c r="O587" s="433"/>
      <c r="P587" s="115"/>
      <c r="Q587" s="534"/>
      <c r="R587" s="535"/>
      <c r="S587" s="148"/>
      <c r="T587" s="148"/>
      <c r="U587" s="148"/>
      <c r="V587" s="149"/>
      <c r="W587" s="148"/>
      <c r="X587" s="148"/>
      <c r="Y587" s="147"/>
      <c r="Z587" s="79"/>
      <c r="AA587" s="30"/>
      <c r="AB587" s="30"/>
      <c r="AC587" s="30"/>
    </row>
    <row r="588" spans="1:29" ht="15" customHeight="1">
      <c r="A588" s="547"/>
      <c r="B588" s="409"/>
      <c r="C588" s="432"/>
      <c r="D588" s="433"/>
      <c r="F588" s="433"/>
      <c r="G588" s="721"/>
      <c r="H588" s="459"/>
      <c r="I588" s="433"/>
      <c r="J588" s="733"/>
      <c r="K588" s="459"/>
      <c r="L588" s="433"/>
      <c r="M588" s="721"/>
      <c r="N588" s="459"/>
      <c r="O588" s="433"/>
      <c r="P588" s="115"/>
      <c r="Q588" s="534"/>
      <c r="R588" s="535"/>
      <c r="S588" s="148"/>
      <c r="T588" s="148"/>
      <c r="U588" s="148"/>
      <c r="V588" s="149"/>
      <c r="W588" s="148"/>
      <c r="X588" s="148"/>
      <c r="Y588" s="147"/>
      <c r="Z588" s="79"/>
      <c r="AA588" s="30"/>
      <c r="AB588" s="30"/>
      <c r="AC588" s="30"/>
    </row>
    <row r="589" spans="1:29" ht="15" customHeight="1">
      <c r="A589" s="547"/>
      <c r="B589" s="409"/>
      <c r="C589" s="432"/>
      <c r="D589" s="433"/>
      <c r="F589" s="433"/>
      <c r="G589" s="721"/>
      <c r="H589" s="459"/>
      <c r="I589" s="433"/>
      <c r="J589" s="733"/>
      <c r="K589" s="459"/>
      <c r="L589" s="433"/>
      <c r="M589" s="721"/>
      <c r="N589" s="459"/>
      <c r="O589" s="433"/>
      <c r="P589" s="115"/>
      <c r="Q589" s="534"/>
      <c r="R589" s="535"/>
      <c r="S589" s="148"/>
      <c r="T589" s="148"/>
      <c r="U589" s="148"/>
      <c r="V589" s="149"/>
      <c r="W589" s="148"/>
      <c r="X589" s="148"/>
      <c r="Y589" s="147"/>
      <c r="Z589" s="79"/>
      <c r="AA589" s="30"/>
      <c r="AB589" s="30"/>
      <c r="AC589" s="30"/>
    </row>
    <row r="590" spans="1:29" ht="15" customHeight="1">
      <c r="A590" s="547"/>
      <c r="B590" s="409"/>
      <c r="C590" s="432"/>
      <c r="D590" s="433"/>
      <c r="F590" s="433"/>
      <c r="G590" s="721"/>
      <c r="H590" s="459"/>
      <c r="I590" s="433"/>
      <c r="J590" s="733"/>
      <c r="K590" s="459"/>
      <c r="L590" s="433"/>
      <c r="M590" s="721"/>
      <c r="N590" s="459"/>
      <c r="O590" s="433"/>
      <c r="P590" s="115"/>
      <c r="Q590" s="534"/>
      <c r="R590" s="535"/>
      <c r="S590" s="148"/>
      <c r="T590" s="148"/>
      <c r="U590" s="148"/>
      <c r="V590" s="149"/>
      <c r="W590" s="148"/>
      <c r="X590" s="148"/>
      <c r="Y590" s="147"/>
      <c r="Z590" s="79"/>
      <c r="AA590" s="30"/>
      <c r="AB590" s="30"/>
      <c r="AC590" s="30"/>
    </row>
    <row r="591" spans="1:29" ht="15" customHeight="1">
      <c r="A591" s="547"/>
      <c r="B591" s="409"/>
      <c r="C591" s="432"/>
      <c r="D591" s="433"/>
      <c r="F591" s="433"/>
      <c r="G591" s="721"/>
      <c r="H591" s="459"/>
      <c r="I591" s="433"/>
      <c r="J591" s="733"/>
      <c r="K591" s="459"/>
      <c r="L591" s="433"/>
      <c r="M591" s="721"/>
      <c r="N591" s="459"/>
      <c r="O591" s="433"/>
      <c r="P591" s="115"/>
      <c r="Q591" s="534"/>
      <c r="R591" s="535"/>
      <c r="S591" s="148"/>
      <c r="T591" s="148"/>
      <c r="U591" s="148"/>
      <c r="V591" s="149"/>
      <c r="W591" s="148"/>
      <c r="X591" s="148"/>
      <c r="Y591" s="147"/>
      <c r="Z591" s="79"/>
      <c r="AA591" s="30"/>
      <c r="AB591" s="30"/>
      <c r="AC591" s="30"/>
    </row>
    <row r="592" spans="1:29" ht="15" customHeight="1">
      <c r="A592" s="547"/>
      <c r="B592" s="409"/>
      <c r="C592" s="432"/>
      <c r="D592" s="433"/>
      <c r="F592" s="433"/>
      <c r="G592" s="721"/>
      <c r="H592" s="459"/>
      <c r="I592" s="433"/>
      <c r="J592" s="733"/>
      <c r="K592" s="459"/>
      <c r="L592" s="433"/>
      <c r="M592" s="721"/>
      <c r="N592" s="459"/>
      <c r="O592" s="433"/>
      <c r="P592" s="115"/>
      <c r="Q592" s="534"/>
      <c r="R592" s="535"/>
      <c r="S592" s="148"/>
      <c r="T592" s="148"/>
      <c r="U592" s="148"/>
      <c r="V592" s="149"/>
      <c r="W592" s="148"/>
      <c r="X592" s="148"/>
      <c r="Y592" s="147"/>
      <c r="Z592" s="79"/>
      <c r="AA592" s="30"/>
      <c r="AB592" s="30"/>
      <c r="AC592" s="30"/>
    </row>
    <row r="593" spans="1:29" ht="15" customHeight="1">
      <c r="A593" s="547"/>
      <c r="B593" s="409"/>
      <c r="C593" s="432"/>
      <c r="D593" s="433"/>
      <c r="F593" s="433"/>
      <c r="G593" s="721"/>
      <c r="H593" s="459"/>
      <c r="I593" s="433"/>
      <c r="J593" s="733"/>
      <c r="K593" s="459"/>
      <c r="L593" s="433"/>
      <c r="M593" s="721"/>
      <c r="N593" s="459"/>
      <c r="O593" s="433"/>
      <c r="P593" s="115"/>
      <c r="Q593" s="534"/>
      <c r="R593" s="535"/>
      <c r="S593" s="148"/>
      <c r="T593" s="148"/>
      <c r="U593" s="148"/>
      <c r="V593" s="149"/>
      <c r="W593" s="148"/>
      <c r="X593" s="148"/>
      <c r="Y593" s="147"/>
      <c r="Z593" s="79"/>
      <c r="AA593" s="30"/>
      <c r="AB593" s="30"/>
      <c r="AC593" s="30"/>
    </row>
    <row r="594" spans="1:29" ht="15" customHeight="1">
      <c r="A594" s="547"/>
      <c r="B594" s="409"/>
      <c r="C594" s="432"/>
      <c r="D594" s="433"/>
      <c r="F594" s="433"/>
      <c r="G594" s="721"/>
      <c r="H594" s="459"/>
      <c r="I594" s="433"/>
      <c r="J594" s="733"/>
      <c r="K594" s="459"/>
      <c r="L594" s="433"/>
      <c r="M594" s="721"/>
      <c r="N594" s="459"/>
      <c r="O594" s="433"/>
      <c r="P594" s="115"/>
      <c r="Q594" s="534"/>
      <c r="R594" s="535"/>
      <c r="S594" s="148"/>
      <c r="T594" s="148"/>
      <c r="U594" s="148"/>
      <c r="V594" s="149"/>
      <c r="W594" s="148"/>
      <c r="X594" s="148"/>
      <c r="Y594" s="147"/>
      <c r="Z594" s="79"/>
      <c r="AA594" s="30"/>
      <c r="AB594" s="30"/>
      <c r="AC594" s="30"/>
    </row>
    <row r="595" spans="1:29" ht="15" customHeight="1">
      <c r="A595" s="547"/>
      <c r="B595" s="409"/>
      <c r="C595" s="432"/>
      <c r="D595" s="433"/>
      <c r="F595" s="433"/>
      <c r="G595" s="721"/>
      <c r="H595" s="459"/>
      <c r="I595" s="433"/>
      <c r="J595" s="733"/>
      <c r="K595" s="459"/>
      <c r="L595" s="433"/>
      <c r="M595" s="721"/>
      <c r="N595" s="459"/>
      <c r="O595" s="433"/>
      <c r="P595" s="115"/>
      <c r="Q595" s="534"/>
      <c r="R595" s="535"/>
      <c r="S595" s="148"/>
      <c r="T595" s="148"/>
      <c r="U595" s="148"/>
      <c r="V595" s="149"/>
      <c r="W595" s="148"/>
      <c r="X595" s="148"/>
      <c r="Y595" s="147"/>
      <c r="Z595" s="79"/>
      <c r="AA595" s="30"/>
      <c r="AB595" s="30"/>
      <c r="AC595" s="30"/>
    </row>
    <row r="596" spans="1:29" ht="15" customHeight="1">
      <c r="A596" s="547"/>
      <c r="B596" s="409"/>
      <c r="C596" s="432"/>
      <c r="D596" s="433"/>
      <c r="F596" s="433"/>
      <c r="G596" s="721"/>
      <c r="H596" s="459"/>
      <c r="I596" s="433"/>
      <c r="J596" s="733"/>
      <c r="K596" s="459"/>
      <c r="L596" s="433"/>
      <c r="M596" s="721"/>
      <c r="N596" s="459"/>
      <c r="O596" s="433"/>
      <c r="P596" s="115"/>
      <c r="Q596" s="534"/>
      <c r="R596" s="535"/>
      <c r="S596" s="148"/>
      <c r="T596" s="148"/>
      <c r="U596" s="148"/>
      <c r="V596" s="149"/>
      <c r="W596" s="148"/>
      <c r="X596" s="148"/>
      <c r="Y596" s="147"/>
      <c r="Z596" s="79"/>
      <c r="AA596" s="30"/>
      <c r="AB596" s="30"/>
      <c r="AC596" s="30"/>
    </row>
    <row r="597" spans="1:29" ht="15" customHeight="1">
      <c r="A597" s="547"/>
      <c r="B597" s="409"/>
      <c r="C597" s="432"/>
      <c r="D597" s="433"/>
      <c r="F597" s="433"/>
      <c r="G597" s="721"/>
      <c r="H597" s="459"/>
      <c r="I597" s="433"/>
      <c r="J597" s="733"/>
      <c r="K597" s="459"/>
      <c r="L597" s="433"/>
      <c r="M597" s="721"/>
      <c r="N597" s="459"/>
      <c r="O597" s="433"/>
      <c r="P597" s="115"/>
      <c r="Q597" s="534"/>
      <c r="R597" s="535"/>
      <c r="S597" s="148"/>
      <c r="T597" s="148"/>
      <c r="U597" s="148"/>
      <c r="V597" s="149"/>
      <c r="W597" s="148"/>
      <c r="X597" s="148"/>
      <c r="Y597" s="147"/>
      <c r="Z597" s="79"/>
      <c r="AA597" s="30"/>
      <c r="AB597" s="30"/>
      <c r="AC597" s="30"/>
    </row>
    <row r="598" spans="1:29" ht="15" customHeight="1">
      <c r="A598" s="547"/>
      <c r="B598" s="409"/>
      <c r="C598" s="432"/>
      <c r="D598" s="433"/>
      <c r="F598" s="433"/>
      <c r="G598" s="721"/>
      <c r="H598" s="459"/>
      <c r="I598" s="433"/>
      <c r="J598" s="733"/>
      <c r="K598" s="459"/>
      <c r="L598" s="433"/>
      <c r="M598" s="721"/>
      <c r="N598" s="459"/>
      <c r="O598" s="433"/>
      <c r="P598" s="115"/>
      <c r="Q598" s="534"/>
      <c r="R598" s="535"/>
      <c r="S598" s="148"/>
      <c r="T598" s="148"/>
      <c r="U598" s="148"/>
      <c r="V598" s="149"/>
      <c r="W598" s="148"/>
      <c r="X598" s="148"/>
      <c r="Y598" s="147"/>
      <c r="Z598" s="79"/>
      <c r="AA598" s="30"/>
      <c r="AB598" s="30"/>
      <c r="AC598" s="30"/>
    </row>
    <row r="599" spans="1:29" ht="15" customHeight="1">
      <c r="A599" s="547"/>
      <c r="B599" s="409"/>
      <c r="C599" s="432"/>
      <c r="D599" s="433"/>
      <c r="F599" s="433"/>
      <c r="G599" s="721"/>
      <c r="H599" s="459"/>
      <c r="I599" s="433"/>
      <c r="J599" s="733"/>
      <c r="K599" s="459"/>
      <c r="L599" s="433"/>
      <c r="M599" s="721"/>
      <c r="N599" s="459"/>
      <c r="O599" s="433"/>
      <c r="P599" s="115"/>
      <c r="Q599" s="534"/>
      <c r="R599" s="535"/>
      <c r="S599" s="148"/>
      <c r="T599" s="148"/>
      <c r="U599" s="148"/>
      <c r="V599" s="149"/>
      <c r="W599" s="148"/>
      <c r="X599" s="148"/>
      <c r="Y599" s="147"/>
      <c r="Z599" s="79"/>
      <c r="AA599" s="30"/>
      <c r="AB599" s="30"/>
      <c r="AC599" s="30"/>
    </row>
    <row r="600" spans="1:29" ht="15" customHeight="1">
      <c r="A600" s="547"/>
      <c r="B600" s="409"/>
      <c r="C600" s="432"/>
      <c r="D600" s="433"/>
      <c r="F600" s="433"/>
      <c r="G600" s="721"/>
      <c r="H600" s="459"/>
      <c r="I600" s="433"/>
      <c r="J600" s="733"/>
      <c r="K600" s="459"/>
      <c r="L600" s="433"/>
      <c r="M600" s="721"/>
      <c r="N600" s="459"/>
      <c r="O600" s="433"/>
      <c r="P600" s="115"/>
      <c r="Q600" s="534"/>
      <c r="R600" s="535"/>
      <c r="S600" s="148"/>
      <c r="T600" s="148"/>
      <c r="U600" s="148"/>
      <c r="V600" s="149"/>
      <c r="W600" s="148"/>
      <c r="X600" s="148"/>
      <c r="Y600" s="147"/>
      <c r="Z600" s="79"/>
      <c r="AA600" s="30"/>
      <c r="AB600" s="30"/>
      <c r="AC600" s="30"/>
    </row>
    <row r="601" spans="1:29" ht="15" customHeight="1">
      <c r="A601" s="547"/>
      <c r="B601" s="409"/>
      <c r="C601" s="432"/>
      <c r="D601" s="433"/>
      <c r="F601" s="433"/>
      <c r="G601" s="721"/>
      <c r="H601" s="459"/>
      <c r="I601" s="433"/>
      <c r="J601" s="733"/>
      <c r="K601" s="459"/>
      <c r="L601" s="433"/>
      <c r="M601" s="721"/>
      <c r="N601" s="459"/>
      <c r="O601" s="433"/>
      <c r="P601" s="115"/>
      <c r="Q601" s="534"/>
      <c r="R601" s="535"/>
      <c r="S601" s="148"/>
      <c r="T601" s="148"/>
      <c r="U601" s="148"/>
      <c r="V601" s="149"/>
      <c r="W601" s="148"/>
      <c r="X601" s="148"/>
      <c r="Y601" s="147"/>
      <c r="Z601" s="79"/>
      <c r="AA601" s="30"/>
      <c r="AB601" s="30"/>
      <c r="AC601" s="30"/>
    </row>
    <row r="602" spans="1:29" ht="15" customHeight="1">
      <c r="A602" s="547"/>
      <c r="B602" s="409"/>
      <c r="C602" s="432"/>
      <c r="D602" s="433"/>
      <c r="G602" s="721"/>
      <c r="J602" s="733"/>
      <c r="M602" s="721"/>
      <c r="P602" s="115"/>
      <c r="Q602" s="534"/>
      <c r="R602" s="535"/>
      <c r="S602" s="148"/>
      <c r="T602" s="148"/>
      <c r="U602" s="148"/>
      <c r="V602" s="149"/>
      <c r="W602" s="148"/>
      <c r="X602" s="148"/>
      <c r="Y602" s="147"/>
      <c r="Z602" s="79"/>
      <c r="AA602" s="30"/>
      <c r="AB602" s="30"/>
      <c r="AC602" s="30"/>
    </row>
    <row r="603" spans="1:29" ht="15" customHeight="1">
      <c r="A603" s="547"/>
      <c r="B603" s="409"/>
      <c r="C603" s="432"/>
      <c r="D603" s="433"/>
      <c r="G603" s="721"/>
      <c r="J603" s="733"/>
      <c r="M603" s="721"/>
      <c r="P603" s="115"/>
      <c r="Q603" s="534"/>
      <c r="R603" s="535"/>
      <c r="S603" s="148"/>
      <c r="T603" s="148"/>
      <c r="U603" s="148"/>
      <c r="V603" s="149"/>
      <c r="W603" s="148"/>
      <c r="X603" s="148"/>
      <c r="Y603" s="147"/>
      <c r="Z603" s="79"/>
      <c r="AA603" s="30"/>
      <c r="AB603" s="30"/>
      <c r="AC603" s="30"/>
    </row>
    <row r="604" spans="1:29" ht="15" customHeight="1">
      <c r="A604" s="547"/>
      <c r="B604" s="409"/>
      <c r="C604" s="432"/>
      <c r="D604" s="433"/>
      <c r="G604" s="721"/>
      <c r="J604" s="733"/>
      <c r="M604" s="721"/>
      <c r="P604" s="115"/>
      <c r="Q604" s="534"/>
      <c r="R604" s="535"/>
      <c r="S604" s="148"/>
      <c r="T604" s="148"/>
      <c r="U604" s="148"/>
      <c r="V604" s="149"/>
      <c r="W604" s="148"/>
      <c r="X604" s="148"/>
      <c r="Y604" s="147"/>
      <c r="Z604" s="79"/>
      <c r="AA604" s="30"/>
      <c r="AB604" s="30"/>
      <c r="AC604" s="30"/>
    </row>
    <row r="605" spans="1:29" ht="15" customHeight="1">
      <c r="A605" s="547"/>
      <c r="B605" s="409"/>
      <c r="C605" s="432"/>
      <c r="D605" s="433"/>
      <c r="G605" s="721"/>
      <c r="J605" s="733"/>
      <c r="M605" s="721"/>
      <c r="P605" s="115"/>
      <c r="Q605" s="534"/>
      <c r="R605" s="535"/>
      <c r="S605" s="148"/>
      <c r="T605" s="148"/>
      <c r="U605" s="148"/>
      <c r="V605" s="149"/>
      <c r="W605" s="148"/>
      <c r="X605" s="148"/>
      <c r="Y605" s="147"/>
      <c r="Z605" s="79"/>
      <c r="AA605" s="30"/>
      <c r="AB605" s="30"/>
      <c r="AC605" s="30"/>
    </row>
    <row r="606" spans="1:29" ht="15" customHeight="1">
      <c r="A606" s="547"/>
      <c r="B606" s="409"/>
      <c r="C606" s="432"/>
      <c r="D606" s="433"/>
      <c r="G606" s="721"/>
      <c r="J606" s="733"/>
      <c r="M606" s="721"/>
      <c r="P606" s="115"/>
      <c r="Q606" s="534"/>
      <c r="R606" s="535"/>
      <c r="S606" s="148"/>
      <c r="T606" s="148"/>
      <c r="U606" s="148"/>
      <c r="V606" s="149"/>
      <c r="W606" s="148"/>
      <c r="X606" s="148"/>
      <c r="Y606" s="147"/>
      <c r="Z606" s="79"/>
      <c r="AA606" s="30"/>
      <c r="AB606" s="30"/>
      <c r="AC606" s="30"/>
    </row>
    <row r="607" spans="1:29" ht="15" customHeight="1">
      <c r="A607" s="547"/>
      <c r="B607" s="409"/>
      <c r="C607" s="432"/>
      <c r="D607" s="433"/>
      <c r="G607" s="721"/>
      <c r="J607" s="733"/>
      <c r="M607" s="721"/>
      <c r="P607" s="115"/>
      <c r="Q607" s="534"/>
      <c r="R607" s="535"/>
      <c r="S607" s="148"/>
      <c r="T607" s="148"/>
      <c r="U607" s="148"/>
      <c r="V607" s="149"/>
      <c r="W607" s="148"/>
      <c r="X607" s="148"/>
      <c r="Y607" s="147"/>
      <c r="Z607" s="79"/>
      <c r="AA607" s="30"/>
      <c r="AB607" s="30"/>
      <c r="AC607" s="30"/>
    </row>
    <row r="608" spans="1:29" ht="15" customHeight="1">
      <c r="A608" s="547"/>
      <c r="B608" s="409"/>
      <c r="C608" s="432"/>
      <c r="D608" s="433"/>
      <c r="G608" s="721"/>
      <c r="J608" s="733"/>
      <c r="M608" s="721"/>
      <c r="P608" s="115"/>
      <c r="Q608" s="534"/>
      <c r="R608" s="535"/>
      <c r="S608" s="148"/>
      <c r="T608" s="148"/>
      <c r="U608" s="148"/>
      <c r="V608" s="149"/>
      <c r="W608" s="148"/>
      <c r="X608" s="148"/>
      <c r="Y608" s="147"/>
      <c r="Z608" s="79"/>
      <c r="AA608" s="30"/>
      <c r="AB608" s="30"/>
      <c r="AC608" s="30"/>
    </row>
    <row r="609" spans="7:29" ht="15" customHeight="1">
      <c r="G609" s="721"/>
      <c r="J609" s="733"/>
      <c r="M609" s="721"/>
      <c r="P609" s="115"/>
      <c r="S609" s="148"/>
      <c r="T609" s="148"/>
      <c r="U609" s="148"/>
      <c r="V609" s="149"/>
      <c r="W609" s="148"/>
      <c r="X609" s="148"/>
      <c r="Y609" s="147"/>
      <c r="Z609" s="79"/>
      <c r="AA609" s="30"/>
      <c r="AB609" s="30"/>
      <c r="AC609" s="30"/>
    </row>
    <row r="610" spans="7:29" ht="15" customHeight="1">
      <c r="G610" s="721"/>
      <c r="J610" s="733"/>
      <c r="M610" s="721"/>
      <c r="P610" s="115"/>
      <c r="S610" s="148"/>
      <c r="T610" s="148"/>
      <c r="U610" s="148"/>
      <c r="V610" s="149"/>
      <c r="W610" s="148"/>
      <c r="X610" s="148"/>
      <c r="Y610" s="147"/>
      <c r="Z610" s="79"/>
      <c r="AA610" s="30"/>
      <c r="AB610" s="30"/>
      <c r="AC610" s="30"/>
    </row>
    <row r="611" spans="7:29" ht="15" customHeight="1">
      <c r="G611" s="721"/>
      <c r="J611" s="733"/>
      <c r="M611" s="721"/>
      <c r="P611" s="115"/>
      <c r="S611" s="148"/>
      <c r="T611" s="148"/>
      <c r="U611" s="148"/>
      <c r="V611" s="149"/>
      <c r="W611" s="148"/>
      <c r="X611" s="148"/>
      <c r="Y611" s="147"/>
      <c r="Z611" s="79"/>
      <c r="AA611" s="30"/>
      <c r="AB611" s="30"/>
      <c r="AC611" s="30"/>
    </row>
    <row r="612" spans="7:29" ht="15" customHeight="1">
      <c r="G612" s="721"/>
      <c r="J612" s="733"/>
      <c r="M612" s="721"/>
      <c r="P612" s="115"/>
      <c r="S612" s="148"/>
      <c r="T612" s="148"/>
      <c r="U612" s="148"/>
      <c r="V612" s="149"/>
      <c r="W612" s="148"/>
      <c r="X612" s="148"/>
      <c r="Y612" s="147"/>
      <c r="Z612" s="79"/>
      <c r="AA612" s="30"/>
      <c r="AB612" s="30"/>
      <c r="AC612" s="30"/>
    </row>
    <row r="613" spans="7:29" ht="15" customHeight="1">
      <c r="G613" s="721"/>
      <c r="J613" s="733"/>
      <c r="M613" s="721"/>
      <c r="P613" s="115"/>
      <c r="S613" s="148"/>
      <c r="T613" s="148"/>
      <c r="U613" s="148"/>
      <c r="V613" s="149"/>
      <c r="W613" s="148"/>
      <c r="X613" s="148"/>
      <c r="Y613" s="147"/>
      <c r="Z613" s="79"/>
      <c r="AA613" s="30"/>
      <c r="AB613" s="30"/>
      <c r="AC613" s="30"/>
    </row>
    <row r="614" spans="7:29" ht="15" customHeight="1">
      <c r="G614" s="721"/>
      <c r="J614" s="733"/>
      <c r="M614" s="721"/>
      <c r="P614" s="115"/>
      <c r="S614" s="148"/>
      <c r="T614" s="148"/>
      <c r="U614" s="148"/>
      <c r="V614" s="149"/>
      <c r="W614" s="148"/>
      <c r="X614" s="148"/>
      <c r="Y614" s="147"/>
      <c r="Z614" s="79"/>
      <c r="AA614" s="30"/>
      <c r="AB614" s="30"/>
      <c r="AC614" s="30"/>
    </row>
    <row r="615" spans="7:29" ht="15" customHeight="1">
      <c r="G615" s="721"/>
      <c r="J615" s="733"/>
      <c r="M615" s="721"/>
      <c r="P615" s="115"/>
      <c r="S615" s="148"/>
      <c r="T615" s="148"/>
      <c r="U615" s="148"/>
      <c r="V615" s="149"/>
      <c r="W615" s="148"/>
      <c r="X615" s="148"/>
      <c r="Y615" s="147"/>
      <c r="Z615" s="79"/>
      <c r="AA615" s="30"/>
      <c r="AB615" s="30"/>
      <c r="AC615" s="30"/>
    </row>
    <row r="616" spans="7:29" ht="15" customHeight="1">
      <c r="G616" s="721"/>
      <c r="J616" s="733"/>
      <c r="M616" s="721"/>
      <c r="P616" s="115"/>
      <c r="S616" s="148"/>
      <c r="T616" s="148"/>
      <c r="U616" s="148"/>
      <c r="V616" s="149"/>
      <c r="W616" s="148"/>
      <c r="X616" s="148"/>
      <c r="Y616" s="147"/>
      <c r="Z616" s="79"/>
      <c r="AA616" s="30"/>
      <c r="AB616" s="30"/>
      <c r="AC616" s="30"/>
    </row>
    <row r="617" spans="7:29" ht="15" customHeight="1">
      <c r="G617" s="721"/>
      <c r="J617" s="733"/>
      <c r="M617" s="721"/>
      <c r="P617" s="115"/>
      <c r="S617" s="148"/>
      <c r="T617" s="148"/>
      <c r="U617" s="148"/>
      <c r="V617" s="149"/>
      <c r="W617" s="148"/>
      <c r="X617" s="148"/>
      <c r="Y617" s="147"/>
      <c r="Z617" s="79"/>
      <c r="AA617" s="30"/>
      <c r="AB617" s="30"/>
      <c r="AC617" s="30"/>
    </row>
    <row r="618" spans="7:29" ht="15" customHeight="1">
      <c r="G618" s="721"/>
      <c r="J618" s="733"/>
      <c r="M618" s="721"/>
      <c r="P618" s="115"/>
      <c r="S618" s="148"/>
      <c r="T618" s="148"/>
      <c r="U618" s="148"/>
      <c r="V618" s="149"/>
      <c r="W618" s="148"/>
      <c r="X618" s="148"/>
      <c r="Y618" s="147"/>
      <c r="Z618" s="79"/>
      <c r="AA618" s="30"/>
      <c r="AB618" s="30"/>
      <c r="AC618" s="30"/>
    </row>
    <row r="619" spans="7:29" ht="15" customHeight="1">
      <c r="G619" s="721"/>
      <c r="J619" s="733"/>
      <c r="M619" s="721"/>
      <c r="P619" s="115"/>
      <c r="S619" s="148"/>
      <c r="T619" s="148"/>
      <c r="U619" s="148"/>
      <c r="V619" s="149"/>
      <c r="W619" s="148"/>
      <c r="X619" s="148"/>
      <c r="Y619" s="147"/>
      <c r="Z619" s="79"/>
      <c r="AA619" s="30"/>
      <c r="AB619" s="30"/>
      <c r="AC619" s="30"/>
    </row>
    <row r="620" spans="7:29" ht="15" customHeight="1">
      <c r="G620" s="721"/>
      <c r="J620" s="733"/>
      <c r="M620" s="721"/>
      <c r="P620" s="115"/>
      <c r="S620" s="148"/>
      <c r="T620" s="148"/>
      <c r="U620" s="148"/>
      <c r="V620" s="149"/>
      <c r="W620" s="148"/>
      <c r="X620" s="148"/>
      <c r="Y620" s="147"/>
      <c r="Z620" s="79"/>
      <c r="AA620" s="30"/>
      <c r="AB620" s="30"/>
      <c r="AC620" s="30"/>
    </row>
    <row r="621" spans="7:29" ht="15" customHeight="1">
      <c r="G621" s="721"/>
      <c r="J621" s="733"/>
      <c r="M621" s="721"/>
      <c r="P621" s="115"/>
      <c r="S621" s="148"/>
      <c r="T621" s="148"/>
      <c r="U621" s="148"/>
      <c r="V621" s="149"/>
      <c r="W621" s="148"/>
      <c r="X621" s="148"/>
      <c r="Y621" s="147"/>
      <c r="Z621" s="79"/>
      <c r="AA621" s="30"/>
      <c r="AB621" s="30"/>
      <c r="AC621" s="30"/>
    </row>
    <row r="622" spans="7:29" ht="15" customHeight="1">
      <c r="G622" s="721"/>
      <c r="J622" s="733"/>
      <c r="M622" s="721"/>
      <c r="P622" s="115"/>
      <c r="S622" s="148"/>
      <c r="T622" s="148"/>
      <c r="U622" s="148"/>
      <c r="V622" s="149"/>
      <c r="W622" s="148"/>
      <c r="X622" s="148"/>
      <c r="Y622" s="147"/>
      <c r="Z622" s="79"/>
      <c r="AA622" s="30"/>
      <c r="AB622" s="30"/>
      <c r="AC622" s="30"/>
    </row>
    <row r="623" spans="7:29" ht="15" customHeight="1">
      <c r="G623" s="721"/>
      <c r="J623" s="733"/>
      <c r="M623" s="721"/>
      <c r="P623" s="115"/>
      <c r="S623" s="148"/>
      <c r="T623" s="148"/>
      <c r="U623" s="148"/>
      <c r="V623" s="149"/>
      <c r="W623" s="148"/>
      <c r="X623" s="148"/>
      <c r="Y623" s="147"/>
      <c r="Z623" s="79"/>
      <c r="AA623" s="30"/>
      <c r="AB623" s="30"/>
      <c r="AC623" s="30"/>
    </row>
    <row r="624" spans="7:29" ht="15" customHeight="1">
      <c r="G624" s="721"/>
      <c r="J624" s="733"/>
      <c r="M624" s="721"/>
      <c r="P624" s="115"/>
      <c r="S624" s="148"/>
      <c r="T624" s="148"/>
      <c r="U624" s="148"/>
      <c r="V624" s="149"/>
      <c r="W624" s="148"/>
      <c r="X624" s="148"/>
      <c r="Y624" s="147"/>
      <c r="Z624" s="79"/>
      <c r="AA624" s="30"/>
      <c r="AB624" s="30"/>
      <c r="AC624" s="30"/>
    </row>
    <row r="625" spans="7:29" ht="15" customHeight="1">
      <c r="G625" s="721"/>
      <c r="J625" s="733"/>
      <c r="M625" s="721"/>
      <c r="P625" s="115"/>
      <c r="S625" s="148"/>
      <c r="T625" s="148"/>
      <c r="U625" s="148"/>
      <c r="V625" s="149"/>
      <c r="W625" s="148"/>
      <c r="X625" s="148"/>
      <c r="Y625" s="147"/>
      <c r="Z625" s="79"/>
      <c r="AA625" s="30"/>
      <c r="AB625" s="30"/>
      <c r="AC625" s="30"/>
    </row>
    <row r="626" spans="7:29" ht="15" customHeight="1">
      <c r="G626" s="721"/>
      <c r="J626" s="733"/>
      <c r="M626" s="721"/>
      <c r="P626" s="115"/>
      <c r="S626" s="148"/>
      <c r="T626" s="148"/>
      <c r="U626" s="148"/>
      <c r="V626" s="149"/>
      <c r="W626" s="148"/>
      <c r="X626" s="148"/>
      <c r="Y626" s="147"/>
      <c r="Z626" s="79"/>
      <c r="AA626" s="30"/>
      <c r="AB626" s="30"/>
      <c r="AC626" s="30"/>
    </row>
    <row r="627" spans="7:29" ht="15" customHeight="1">
      <c r="G627" s="721"/>
      <c r="J627" s="733"/>
      <c r="M627" s="721"/>
      <c r="P627" s="115"/>
      <c r="S627" s="148"/>
      <c r="T627" s="148"/>
      <c r="U627" s="148"/>
      <c r="V627" s="149"/>
      <c r="W627" s="148"/>
      <c r="X627" s="148"/>
      <c r="Y627" s="147"/>
      <c r="Z627" s="79"/>
      <c r="AA627" s="30"/>
      <c r="AB627" s="30"/>
      <c r="AC627" s="30"/>
    </row>
    <row r="628" spans="7:29" ht="15" customHeight="1">
      <c r="G628" s="721"/>
      <c r="J628" s="733"/>
      <c r="M628" s="721"/>
      <c r="P628" s="115"/>
      <c r="S628" s="148"/>
      <c r="T628" s="148"/>
      <c r="U628" s="148"/>
      <c r="V628" s="149"/>
      <c r="W628" s="148"/>
      <c r="X628" s="148"/>
      <c r="Y628" s="147"/>
      <c r="Z628" s="79"/>
      <c r="AA628" s="30"/>
      <c r="AB628" s="30"/>
      <c r="AC628" s="30"/>
    </row>
    <row r="629" spans="7:29" ht="15" customHeight="1">
      <c r="G629" s="721"/>
      <c r="J629" s="733"/>
      <c r="M629" s="721"/>
      <c r="P629" s="115"/>
      <c r="S629" s="148"/>
      <c r="T629" s="148"/>
      <c r="U629" s="148"/>
      <c r="V629" s="149"/>
      <c r="W629" s="148"/>
      <c r="X629" s="148"/>
      <c r="Y629" s="147"/>
      <c r="Z629" s="79"/>
      <c r="AA629" s="30"/>
      <c r="AB629" s="30"/>
      <c r="AC629" s="30"/>
    </row>
    <row r="630" spans="7:29" ht="15" customHeight="1">
      <c r="G630" s="721"/>
      <c r="J630" s="733"/>
      <c r="M630" s="721"/>
      <c r="P630" s="115"/>
      <c r="S630" s="148"/>
      <c r="T630" s="148"/>
      <c r="U630" s="148"/>
      <c r="V630" s="149"/>
      <c r="W630" s="148"/>
      <c r="X630" s="148"/>
      <c r="Y630" s="147"/>
      <c r="Z630" s="79"/>
      <c r="AA630" s="30"/>
      <c r="AB630" s="30"/>
      <c r="AC630" s="30"/>
    </row>
    <row r="631" spans="7:29" ht="15" customHeight="1">
      <c r="G631" s="721"/>
      <c r="J631" s="733"/>
      <c r="M631" s="721"/>
      <c r="P631" s="115"/>
      <c r="S631" s="148"/>
      <c r="T631" s="148"/>
      <c r="U631" s="148"/>
      <c r="V631" s="149"/>
      <c r="W631" s="148"/>
      <c r="X631" s="148"/>
      <c r="Y631" s="147"/>
      <c r="Z631" s="79"/>
      <c r="AA631" s="30"/>
      <c r="AB631" s="30"/>
      <c r="AC631" s="30"/>
    </row>
    <row r="632" spans="7:29" ht="15" customHeight="1">
      <c r="G632" s="721"/>
      <c r="J632" s="733"/>
      <c r="M632" s="721"/>
      <c r="P632" s="115"/>
      <c r="S632" s="148"/>
      <c r="T632" s="148"/>
      <c r="U632" s="148"/>
      <c r="V632" s="149"/>
      <c r="W632" s="148"/>
      <c r="X632" s="148"/>
      <c r="Y632" s="147"/>
      <c r="Z632" s="79"/>
      <c r="AA632" s="30"/>
      <c r="AB632" s="30"/>
      <c r="AC632" s="30"/>
    </row>
    <row r="633" spans="7:29" ht="15" customHeight="1">
      <c r="G633" s="721"/>
      <c r="J633" s="733"/>
      <c r="M633" s="721"/>
      <c r="P633" s="115"/>
      <c r="S633" s="148"/>
      <c r="T633" s="148"/>
      <c r="U633" s="148"/>
      <c r="V633" s="149"/>
      <c r="W633" s="148"/>
      <c r="X633" s="148"/>
      <c r="Y633" s="147"/>
      <c r="Z633" s="79"/>
      <c r="AA633" s="30"/>
      <c r="AB633" s="30"/>
      <c r="AC633" s="30"/>
    </row>
    <row r="634" spans="7:29" ht="15" customHeight="1">
      <c r="G634" s="721"/>
      <c r="J634" s="733"/>
      <c r="M634" s="721"/>
      <c r="P634" s="115"/>
      <c r="S634" s="148"/>
      <c r="T634" s="148"/>
      <c r="U634" s="148"/>
      <c r="V634" s="149"/>
      <c r="W634" s="148"/>
      <c r="X634" s="148"/>
      <c r="Y634" s="147"/>
      <c r="Z634" s="79"/>
      <c r="AA634" s="30"/>
      <c r="AB634" s="30"/>
      <c r="AC634" s="30"/>
    </row>
    <row r="635" spans="7:29" ht="15" customHeight="1">
      <c r="G635" s="721"/>
      <c r="J635" s="733"/>
      <c r="M635" s="721"/>
      <c r="P635" s="115"/>
      <c r="S635" s="148"/>
      <c r="T635" s="148"/>
      <c r="U635" s="148"/>
      <c r="V635" s="149"/>
      <c r="W635" s="148"/>
      <c r="X635" s="148"/>
      <c r="Y635" s="147"/>
      <c r="Z635" s="79"/>
      <c r="AA635" s="30"/>
      <c r="AB635" s="30"/>
      <c r="AC635" s="30"/>
    </row>
    <row r="636" spans="7:29" ht="15" customHeight="1">
      <c r="G636" s="721"/>
      <c r="J636" s="733"/>
      <c r="M636" s="721"/>
      <c r="P636" s="115"/>
      <c r="S636" s="148"/>
      <c r="T636" s="148"/>
      <c r="U636" s="148"/>
      <c r="V636" s="149"/>
      <c r="W636" s="148"/>
      <c r="X636" s="148"/>
      <c r="Y636" s="147"/>
      <c r="Z636" s="79"/>
      <c r="AA636" s="30"/>
      <c r="AB636" s="30"/>
      <c r="AC636" s="30"/>
    </row>
    <row r="637" spans="7:29" ht="15" customHeight="1">
      <c r="G637" s="721"/>
      <c r="J637" s="733"/>
      <c r="M637" s="721"/>
      <c r="P637" s="115"/>
      <c r="S637" s="148"/>
      <c r="T637" s="148"/>
      <c r="U637" s="148"/>
      <c r="V637" s="149"/>
      <c r="W637" s="148"/>
      <c r="X637" s="148"/>
      <c r="Y637" s="147"/>
      <c r="Z637" s="79"/>
      <c r="AA637" s="30"/>
      <c r="AB637" s="30"/>
      <c r="AC637" s="30"/>
    </row>
    <row r="638" spans="7:29" ht="15" customHeight="1">
      <c r="G638" s="721"/>
      <c r="J638" s="733"/>
      <c r="M638" s="721"/>
      <c r="P638" s="115"/>
      <c r="S638" s="148"/>
      <c r="T638" s="148"/>
      <c r="U638" s="148"/>
      <c r="V638" s="149"/>
      <c r="W638" s="148"/>
      <c r="X638" s="148"/>
      <c r="Y638" s="147"/>
      <c r="Z638" s="79"/>
      <c r="AA638" s="30"/>
      <c r="AB638" s="30"/>
      <c r="AC638" s="30"/>
    </row>
    <row r="639" spans="7:29" ht="15" customHeight="1">
      <c r="G639" s="721"/>
      <c r="J639" s="733"/>
      <c r="M639" s="721"/>
      <c r="P639" s="115"/>
      <c r="S639" s="148"/>
      <c r="T639" s="148"/>
      <c r="U639" s="148"/>
      <c r="V639" s="149"/>
      <c r="W639" s="148"/>
      <c r="X639" s="148"/>
      <c r="Y639" s="147"/>
      <c r="Z639" s="79"/>
      <c r="AA639" s="30"/>
      <c r="AB639" s="30"/>
      <c r="AC639" s="30"/>
    </row>
    <row r="640" spans="7:29" ht="15" customHeight="1">
      <c r="G640" s="721"/>
      <c r="J640" s="733"/>
      <c r="M640" s="721"/>
      <c r="P640" s="115"/>
      <c r="S640" s="148"/>
      <c r="T640" s="148"/>
      <c r="U640" s="148"/>
      <c r="V640" s="149"/>
      <c r="W640" s="148"/>
      <c r="X640" s="148"/>
      <c r="Y640" s="147"/>
      <c r="Z640" s="79"/>
      <c r="AA640" s="30"/>
      <c r="AB640" s="30"/>
      <c r="AC640" s="30"/>
    </row>
    <row r="641" spans="7:29" ht="15" customHeight="1">
      <c r="G641" s="721"/>
      <c r="J641" s="733"/>
      <c r="M641" s="721"/>
      <c r="P641" s="115"/>
      <c r="S641" s="148"/>
      <c r="T641" s="148"/>
      <c r="U641" s="148"/>
      <c r="V641" s="149"/>
      <c r="W641" s="148"/>
      <c r="X641" s="148"/>
      <c r="Y641" s="147"/>
      <c r="Z641" s="79"/>
      <c r="AA641" s="30"/>
      <c r="AB641" s="30"/>
      <c r="AC641" s="30"/>
    </row>
    <row r="642" spans="7:29" ht="15" customHeight="1">
      <c r="G642" s="721"/>
      <c r="J642" s="733"/>
      <c r="M642" s="721"/>
      <c r="P642" s="115"/>
      <c r="S642" s="148"/>
      <c r="T642" s="148"/>
      <c r="U642" s="148"/>
      <c r="V642" s="149"/>
      <c r="W642" s="148"/>
      <c r="X642" s="148"/>
      <c r="Y642" s="147"/>
      <c r="Z642" s="79"/>
      <c r="AA642" s="30"/>
      <c r="AB642" s="30"/>
      <c r="AC642" s="30"/>
    </row>
    <row r="643" spans="7:29" ht="15" customHeight="1">
      <c r="G643" s="721"/>
      <c r="J643" s="733"/>
      <c r="M643" s="721"/>
      <c r="P643" s="115"/>
      <c r="S643" s="148"/>
      <c r="T643" s="148"/>
      <c r="U643" s="148"/>
      <c r="V643" s="149"/>
      <c r="W643" s="148"/>
      <c r="X643" s="148"/>
      <c r="Y643" s="147"/>
      <c r="Z643" s="79"/>
      <c r="AA643" s="30"/>
      <c r="AB643" s="30"/>
      <c r="AC643" s="30"/>
    </row>
    <row r="644" spans="7:29" ht="15" customHeight="1">
      <c r="G644" s="721"/>
      <c r="J644" s="733"/>
      <c r="M644" s="721"/>
      <c r="P644" s="115"/>
      <c r="S644" s="148"/>
      <c r="T644" s="148"/>
      <c r="U644" s="148"/>
      <c r="V644" s="149"/>
      <c r="W644" s="148"/>
      <c r="X644" s="148"/>
      <c r="Y644" s="147"/>
      <c r="Z644" s="79"/>
      <c r="AA644" s="30"/>
      <c r="AB644" s="30"/>
      <c r="AC644" s="30"/>
    </row>
    <row r="645" spans="7:29" ht="15" customHeight="1">
      <c r="G645" s="721"/>
      <c r="J645" s="733"/>
      <c r="M645" s="721"/>
      <c r="P645" s="115"/>
      <c r="S645" s="148"/>
      <c r="T645" s="148"/>
      <c r="U645" s="148"/>
      <c r="V645" s="149"/>
      <c r="W645" s="148"/>
      <c r="X645" s="148"/>
      <c r="Y645" s="147"/>
      <c r="Z645" s="79"/>
      <c r="AA645" s="30"/>
      <c r="AB645" s="30"/>
      <c r="AC645" s="30"/>
    </row>
    <row r="646" spans="7:29" ht="15" customHeight="1">
      <c r="G646" s="721"/>
      <c r="J646" s="733"/>
      <c r="M646" s="721"/>
      <c r="P646" s="115"/>
      <c r="S646" s="148"/>
      <c r="T646" s="148"/>
      <c r="U646" s="148"/>
      <c r="V646" s="149"/>
      <c r="W646" s="148"/>
      <c r="X646" s="148"/>
      <c r="Y646" s="147"/>
      <c r="Z646" s="79"/>
      <c r="AA646" s="30"/>
      <c r="AB646" s="30"/>
      <c r="AC646" s="30"/>
    </row>
    <row r="647" spans="7:29" ht="15" customHeight="1">
      <c r="G647" s="721"/>
      <c r="J647" s="733"/>
      <c r="M647" s="721"/>
      <c r="P647" s="115"/>
      <c r="S647" s="148"/>
      <c r="T647" s="148"/>
      <c r="U647" s="148"/>
      <c r="V647" s="149"/>
      <c r="W647" s="148"/>
      <c r="X647" s="148"/>
      <c r="Y647" s="147"/>
      <c r="Z647" s="79"/>
      <c r="AA647" s="30"/>
      <c r="AB647" s="30"/>
      <c r="AC647" s="30"/>
    </row>
    <row r="648" spans="7:29" ht="15" customHeight="1">
      <c r="G648" s="721"/>
      <c r="J648" s="733"/>
      <c r="M648" s="721"/>
      <c r="P648" s="115"/>
      <c r="S648" s="148"/>
      <c r="T648" s="148"/>
      <c r="U648" s="148"/>
      <c r="V648" s="149"/>
      <c r="W648" s="148"/>
      <c r="X648" s="148"/>
      <c r="Y648" s="147"/>
      <c r="Z648" s="79"/>
      <c r="AA648" s="30"/>
      <c r="AB648" s="30"/>
      <c r="AC648" s="30"/>
    </row>
    <row r="649" spans="7:29" ht="15" customHeight="1">
      <c r="G649" s="721"/>
      <c r="J649" s="733"/>
      <c r="M649" s="721"/>
      <c r="P649" s="115"/>
      <c r="S649" s="148"/>
      <c r="T649" s="148"/>
      <c r="U649" s="148"/>
      <c r="V649" s="149"/>
      <c r="W649" s="148"/>
      <c r="X649" s="148"/>
      <c r="Y649" s="147"/>
      <c r="Z649" s="79"/>
      <c r="AA649" s="30"/>
      <c r="AB649" s="30"/>
      <c r="AC649" s="30"/>
    </row>
    <row r="650" spans="7:29" ht="15" customHeight="1">
      <c r="G650" s="721"/>
      <c r="J650" s="733"/>
      <c r="M650" s="721"/>
      <c r="P650" s="115"/>
      <c r="S650" s="148"/>
      <c r="T650" s="148"/>
      <c r="U650" s="148"/>
      <c r="V650" s="149"/>
      <c r="W650" s="148"/>
      <c r="X650" s="148"/>
      <c r="Y650" s="147"/>
      <c r="Z650" s="79"/>
      <c r="AA650" s="30"/>
      <c r="AB650" s="30"/>
      <c r="AC650" s="30"/>
    </row>
    <row r="651" spans="7:29" ht="15" customHeight="1">
      <c r="G651" s="721"/>
      <c r="J651" s="733"/>
      <c r="M651" s="721"/>
      <c r="P651" s="115"/>
      <c r="S651" s="148"/>
      <c r="T651" s="148"/>
      <c r="U651" s="148"/>
      <c r="V651" s="149"/>
      <c r="W651" s="148"/>
      <c r="X651" s="148"/>
      <c r="Y651" s="147"/>
      <c r="Z651" s="79"/>
      <c r="AA651" s="30"/>
      <c r="AB651" s="30"/>
      <c r="AC651" s="30"/>
    </row>
    <row r="652" spans="7:29" ht="15" customHeight="1">
      <c r="G652" s="721"/>
      <c r="J652" s="733"/>
      <c r="M652" s="721"/>
      <c r="P652" s="115"/>
      <c r="S652" s="148"/>
      <c r="T652" s="148"/>
      <c r="U652" s="148"/>
      <c r="V652" s="149"/>
      <c r="W652" s="148"/>
      <c r="X652" s="148"/>
      <c r="Y652" s="147"/>
      <c r="Z652" s="79"/>
      <c r="AA652" s="30"/>
      <c r="AB652" s="30"/>
      <c r="AC652" s="30"/>
    </row>
    <row r="653" spans="7:29" ht="15" customHeight="1">
      <c r="G653" s="721"/>
      <c r="J653" s="733"/>
      <c r="M653" s="721"/>
      <c r="P653" s="115"/>
      <c r="S653" s="148"/>
      <c r="T653" s="148"/>
      <c r="U653" s="148"/>
      <c r="V653" s="149"/>
      <c r="W653" s="148"/>
      <c r="X653" s="148"/>
      <c r="Y653" s="147"/>
      <c r="Z653" s="79"/>
      <c r="AA653" s="30"/>
      <c r="AB653" s="30"/>
      <c r="AC653" s="30"/>
    </row>
    <row r="654" spans="7:29" ht="15" customHeight="1">
      <c r="G654" s="721"/>
      <c r="J654" s="733"/>
      <c r="M654" s="721"/>
      <c r="P654" s="115"/>
      <c r="S654" s="148"/>
      <c r="T654" s="148"/>
      <c r="U654" s="148"/>
      <c r="V654" s="149"/>
      <c r="W654" s="148"/>
      <c r="X654" s="148"/>
      <c r="Y654" s="147"/>
      <c r="Z654" s="79"/>
      <c r="AA654" s="30"/>
      <c r="AB654" s="30"/>
      <c r="AC654" s="30"/>
    </row>
    <row r="655" spans="7:29" ht="15" customHeight="1">
      <c r="G655" s="721"/>
      <c r="J655" s="733"/>
      <c r="M655" s="721"/>
      <c r="P655" s="115"/>
      <c r="S655" s="148"/>
      <c r="T655" s="148"/>
      <c r="U655" s="148"/>
      <c r="V655" s="149"/>
      <c r="W655" s="148"/>
      <c r="X655" s="148"/>
      <c r="Y655" s="147"/>
      <c r="Z655" s="79"/>
      <c r="AA655" s="30"/>
      <c r="AB655" s="30"/>
      <c r="AC655" s="30"/>
    </row>
    <row r="656" spans="7:29" ht="15" customHeight="1">
      <c r="G656" s="721"/>
      <c r="J656" s="733"/>
      <c r="M656" s="721"/>
      <c r="P656" s="115"/>
      <c r="S656" s="148"/>
      <c r="T656" s="148"/>
      <c r="U656" s="148"/>
      <c r="V656" s="149"/>
      <c r="W656" s="148"/>
      <c r="X656" s="148"/>
      <c r="Y656" s="147"/>
      <c r="Z656" s="79"/>
      <c r="AA656" s="30"/>
      <c r="AB656" s="30"/>
      <c r="AC656" s="30"/>
    </row>
    <row r="657" spans="7:29" ht="15" customHeight="1">
      <c r="G657" s="721"/>
      <c r="J657" s="733"/>
      <c r="M657" s="721"/>
      <c r="P657" s="115"/>
      <c r="S657" s="148"/>
      <c r="T657" s="148"/>
      <c r="U657" s="148"/>
      <c r="V657" s="149"/>
      <c r="W657" s="148"/>
      <c r="X657" s="148"/>
      <c r="Y657" s="147"/>
      <c r="Z657" s="79"/>
      <c r="AA657" s="30"/>
      <c r="AB657" s="30"/>
      <c r="AC657" s="30"/>
    </row>
    <row r="658" spans="7:29" ht="15" customHeight="1">
      <c r="G658" s="721"/>
      <c r="J658" s="733"/>
      <c r="M658" s="721"/>
      <c r="P658" s="115"/>
      <c r="S658" s="148"/>
      <c r="T658" s="148"/>
      <c r="U658" s="148"/>
      <c r="V658" s="149"/>
      <c r="W658" s="148"/>
      <c r="X658" s="148"/>
      <c r="Y658" s="147"/>
      <c r="Z658" s="79"/>
      <c r="AA658" s="30"/>
      <c r="AB658" s="30"/>
      <c r="AC658" s="30"/>
    </row>
    <row r="659" spans="7:29" ht="15" customHeight="1">
      <c r="G659" s="721"/>
      <c r="J659" s="733"/>
      <c r="M659" s="721"/>
      <c r="P659" s="115"/>
      <c r="S659" s="148"/>
      <c r="T659" s="148"/>
      <c r="U659" s="148"/>
      <c r="V659" s="149"/>
      <c r="W659" s="148"/>
      <c r="X659" s="148"/>
      <c r="Y659" s="147"/>
      <c r="Z659" s="79"/>
      <c r="AA659" s="30"/>
      <c r="AB659" s="30"/>
      <c r="AC659" s="30"/>
    </row>
    <row r="660" spans="7:29" ht="15" customHeight="1">
      <c r="G660" s="721"/>
      <c r="J660" s="733"/>
      <c r="M660" s="721"/>
      <c r="P660" s="115"/>
      <c r="S660" s="148"/>
      <c r="T660" s="148"/>
      <c r="U660" s="148"/>
      <c r="V660" s="149"/>
      <c r="W660" s="148"/>
      <c r="X660" s="148"/>
      <c r="Y660" s="147"/>
      <c r="Z660" s="79"/>
      <c r="AA660" s="30"/>
      <c r="AB660" s="30"/>
      <c r="AC660" s="30"/>
    </row>
    <row r="661" spans="7:29" ht="15" customHeight="1">
      <c r="G661" s="721"/>
      <c r="J661" s="733"/>
      <c r="M661" s="721"/>
      <c r="P661" s="115"/>
      <c r="S661" s="148"/>
      <c r="T661" s="148"/>
      <c r="U661" s="148"/>
      <c r="V661" s="149"/>
      <c r="W661" s="148"/>
      <c r="X661" s="148"/>
      <c r="Y661" s="147"/>
      <c r="Z661" s="79"/>
      <c r="AA661" s="30"/>
      <c r="AB661" s="30"/>
      <c r="AC661" s="30"/>
    </row>
    <row r="662" spans="7:29" ht="15" customHeight="1">
      <c r="G662" s="721"/>
      <c r="J662" s="733"/>
      <c r="M662" s="721"/>
      <c r="P662" s="115"/>
      <c r="S662" s="148"/>
      <c r="T662" s="148"/>
      <c r="U662" s="148"/>
      <c r="V662" s="149"/>
      <c r="W662" s="148"/>
      <c r="X662" s="148"/>
      <c r="Y662" s="147"/>
      <c r="Z662" s="79"/>
      <c r="AA662" s="30"/>
      <c r="AB662" s="30"/>
      <c r="AC662" s="30"/>
    </row>
    <row r="663" spans="7:29" ht="15" customHeight="1">
      <c r="G663" s="721"/>
      <c r="J663" s="733"/>
      <c r="M663" s="721"/>
      <c r="P663" s="115"/>
      <c r="S663" s="148"/>
      <c r="T663" s="148"/>
      <c r="U663" s="148"/>
      <c r="V663" s="149"/>
      <c r="W663" s="148"/>
      <c r="X663" s="148"/>
      <c r="Y663" s="147"/>
      <c r="Z663" s="79"/>
      <c r="AA663" s="30"/>
      <c r="AB663" s="30"/>
      <c r="AC663" s="30"/>
    </row>
    <row r="664" spans="7:29" ht="15" customHeight="1">
      <c r="G664" s="721"/>
      <c r="J664" s="733"/>
      <c r="M664" s="721"/>
      <c r="P664" s="115"/>
      <c r="S664" s="148"/>
      <c r="T664" s="148"/>
      <c r="U664" s="148"/>
      <c r="V664" s="149"/>
      <c r="W664" s="148"/>
      <c r="X664" s="148"/>
      <c r="Y664" s="147"/>
      <c r="Z664" s="79"/>
      <c r="AA664" s="30"/>
      <c r="AB664" s="30"/>
      <c r="AC664" s="30"/>
    </row>
    <row r="665" spans="7:29" ht="15" customHeight="1">
      <c r="G665" s="721"/>
      <c r="J665" s="733"/>
      <c r="M665" s="721"/>
      <c r="P665" s="115"/>
      <c r="S665" s="148"/>
      <c r="T665" s="148"/>
      <c r="U665" s="148"/>
      <c r="V665" s="149"/>
      <c r="W665" s="148"/>
      <c r="X665" s="148"/>
      <c r="Y665" s="147"/>
      <c r="Z665" s="79"/>
      <c r="AA665" s="30"/>
      <c r="AB665" s="30"/>
      <c r="AC665" s="30"/>
    </row>
    <row r="666" spans="7:29" ht="15" customHeight="1">
      <c r="G666" s="721"/>
      <c r="J666" s="733"/>
      <c r="M666" s="721"/>
      <c r="P666" s="115"/>
      <c r="S666" s="148"/>
      <c r="T666" s="148"/>
      <c r="U666" s="148"/>
      <c r="V666" s="149"/>
      <c r="W666" s="148"/>
      <c r="X666" s="148"/>
      <c r="Y666" s="147"/>
      <c r="Z666" s="79"/>
      <c r="AA666" s="30"/>
      <c r="AB666" s="30"/>
      <c r="AC666" s="30"/>
    </row>
    <row r="667" spans="7:29" ht="15" customHeight="1">
      <c r="G667" s="721"/>
      <c r="J667" s="733"/>
      <c r="M667" s="721"/>
      <c r="P667" s="115"/>
      <c r="S667" s="148"/>
      <c r="T667" s="148"/>
      <c r="U667" s="148"/>
      <c r="V667" s="149"/>
      <c r="W667" s="148"/>
      <c r="X667" s="148"/>
      <c r="Y667" s="147"/>
      <c r="Z667" s="79"/>
      <c r="AA667" s="30"/>
      <c r="AB667" s="30"/>
      <c r="AC667" s="30"/>
    </row>
    <row r="668" spans="7:29" ht="15" customHeight="1">
      <c r="G668" s="721"/>
      <c r="J668" s="733"/>
      <c r="M668" s="721"/>
      <c r="P668" s="115"/>
      <c r="S668" s="148"/>
      <c r="T668" s="148"/>
      <c r="U668" s="148"/>
      <c r="V668" s="149"/>
      <c r="W668" s="148"/>
      <c r="X668" s="148"/>
      <c r="Y668" s="147"/>
      <c r="Z668" s="79"/>
      <c r="AA668" s="30"/>
      <c r="AB668" s="30"/>
      <c r="AC668" s="30"/>
    </row>
    <row r="669" spans="7:29" ht="15" customHeight="1">
      <c r="G669" s="721"/>
      <c r="J669" s="733"/>
      <c r="M669" s="721"/>
      <c r="P669" s="115"/>
      <c r="S669" s="148"/>
      <c r="T669" s="148"/>
      <c r="U669" s="148"/>
      <c r="V669" s="149"/>
      <c r="W669" s="148"/>
      <c r="X669" s="148"/>
      <c r="Y669" s="147"/>
      <c r="Z669" s="79"/>
      <c r="AA669" s="30"/>
      <c r="AB669" s="30"/>
      <c r="AC669" s="30"/>
    </row>
    <row r="670" spans="7:29" ht="15" customHeight="1">
      <c r="G670" s="721"/>
      <c r="J670" s="733"/>
      <c r="M670" s="721"/>
      <c r="P670" s="115"/>
      <c r="S670" s="148"/>
      <c r="T670" s="148"/>
      <c r="U670" s="148"/>
      <c r="V670" s="149"/>
      <c r="W670" s="148"/>
      <c r="X670" s="148"/>
      <c r="Y670" s="147"/>
      <c r="Z670" s="79"/>
      <c r="AA670" s="30"/>
      <c r="AB670" s="30"/>
      <c r="AC670" s="30"/>
    </row>
    <row r="671" spans="7:29" ht="15" customHeight="1">
      <c r="G671" s="721"/>
      <c r="J671" s="733"/>
      <c r="M671" s="721"/>
      <c r="P671" s="115"/>
      <c r="S671" s="148"/>
      <c r="T671" s="148"/>
      <c r="U671" s="148"/>
      <c r="V671" s="149"/>
      <c r="W671" s="148"/>
      <c r="X671" s="148"/>
      <c r="Y671" s="147"/>
      <c r="Z671" s="79"/>
      <c r="AA671" s="30"/>
      <c r="AB671" s="30"/>
      <c r="AC671" s="30"/>
    </row>
    <row r="672" spans="7:29" ht="15" customHeight="1">
      <c r="G672" s="721"/>
      <c r="J672" s="733"/>
      <c r="M672" s="721"/>
      <c r="P672" s="115"/>
      <c r="S672" s="148"/>
      <c r="T672" s="148"/>
      <c r="U672" s="148"/>
      <c r="V672" s="149"/>
      <c r="W672" s="148"/>
      <c r="X672" s="148"/>
      <c r="Y672" s="147"/>
      <c r="Z672" s="79"/>
      <c r="AA672" s="30"/>
      <c r="AB672" s="30"/>
      <c r="AC672" s="30"/>
    </row>
    <row r="673" spans="7:29" ht="15" customHeight="1">
      <c r="G673" s="721"/>
      <c r="J673" s="733"/>
      <c r="M673" s="721"/>
      <c r="P673" s="115"/>
      <c r="S673" s="148"/>
      <c r="T673" s="148"/>
      <c r="U673" s="148"/>
      <c r="V673" s="149"/>
      <c r="W673" s="148"/>
      <c r="X673" s="148"/>
      <c r="Y673" s="147"/>
      <c r="Z673" s="79"/>
      <c r="AA673" s="30"/>
      <c r="AB673" s="30"/>
      <c r="AC673" s="30"/>
    </row>
    <row r="674" spans="7:29" ht="15" customHeight="1">
      <c r="G674" s="721"/>
      <c r="J674" s="733"/>
      <c r="M674" s="721"/>
      <c r="P674" s="115"/>
      <c r="S674" s="148"/>
      <c r="T674" s="148"/>
      <c r="U674" s="148"/>
      <c r="V674" s="149"/>
      <c r="W674" s="148"/>
      <c r="X674" s="148"/>
      <c r="Y674" s="147"/>
      <c r="Z674" s="79"/>
      <c r="AA674" s="30"/>
      <c r="AB674" s="30"/>
      <c r="AC674" s="30"/>
    </row>
    <row r="675" spans="7:29" ht="15" customHeight="1">
      <c r="G675" s="721"/>
      <c r="J675" s="733"/>
      <c r="M675" s="721"/>
      <c r="P675" s="115"/>
      <c r="S675" s="148"/>
      <c r="T675" s="148"/>
      <c r="U675" s="148"/>
      <c r="V675" s="149"/>
      <c r="W675" s="148"/>
      <c r="X675" s="148"/>
      <c r="Y675" s="147"/>
      <c r="Z675" s="79"/>
      <c r="AA675" s="30"/>
      <c r="AB675" s="30"/>
      <c r="AC675" s="30"/>
    </row>
    <row r="676" spans="7:29" ht="15" customHeight="1">
      <c r="G676" s="721"/>
      <c r="J676" s="733"/>
      <c r="M676" s="721"/>
      <c r="P676" s="115"/>
      <c r="S676" s="148"/>
      <c r="T676" s="148"/>
      <c r="U676" s="148"/>
      <c r="V676" s="149"/>
      <c r="W676" s="148"/>
      <c r="X676" s="148"/>
      <c r="Y676" s="147"/>
      <c r="Z676" s="79"/>
      <c r="AA676" s="30"/>
      <c r="AB676" s="30"/>
      <c r="AC676" s="30"/>
    </row>
    <row r="677" spans="7:29" ht="15" customHeight="1">
      <c r="G677" s="721"/>
      <c r="J677" s="733"/>
      <c r="M677" s="721"/>
      <c r="P677" s="115"/>
      <c r="S677" s="148"/>
      <c r="T677" s="148"/>
      <c r="U677" s="148"/>
      <c r="V677" s="149"/>
      <c r="W677" s="148"/>
      <c r="X677" s="148"/>
      <c r="Y677" s="147"/>
      <c r="Z677" s="79"/>
      <c r="AA677" s="30"/>
      <c r="AB677" s="30"/>
      <c r="AC677" s="30"/>
    </row>
    <row r="678" spans="7:29" ht="15" customHeight="1">
      <c r="G678" s="721"/>
      <c r="J678" s="733"/>
      <c r="M678" s="721"/>
      <c r="P678" s="115"/>
      <c r="S678" s="148"/>
      <c r="T678" s="148"/>
      <c r="U678" s="148"/>
      <c r="V678" s="149"/>
      <c r="W678" s="148"/>
      <c r="X678" s="148"/>
      <c r="Y678" s="147"/>
      <c r="Z678" s="79"/>
      <c r="AA678" s="30"/>
      <c r="AB678" s="30"/>
      <c r="AC678" s="30"/>
    </row>
    <row r="679" spans="7:29" ht="15" customHeight="1">
      <c r="G679" s="721"/>
      <c r="J679" s="733"/>
      <c r="M679" s="721"/>
      <c r="P679" s="115"/>
      <c r="S679" s="148"/>
      <c r="T679" s="148"/>
      <c r="U679" s="148"/>
      <c r="V679" s="149"/>
      <c r="W679" s="148"/>
      <c r="X679" s="148"/>
      <c r="Y679" s="147"/>
      <c r="Z679" s="79"/>
      <c r="AA679" s="30"/>
      <c r="AB679" s="30"/>
      <c r="AC679" s="30"/>
    </row>
    <row r="680" spans="7:29" ht="15" customHeight="1">
      <c r="G680" s="721"/>
      <c r="J680" s="733"/>
      <c r="M680" s="721"/>
      <c r="P680" s="115"/>
      <c r="S680" s="148"/>
      <c r="T680" s="148"/>
      <c r="U680" s="148"/>
      <c r="V680" s="149"/>
      <c r="W680" s="148"/>
      <c r="X680" s="148"/>
      <c r="Y680" s="147"/>
      <c r="Z680" s="79"/>
      <c r="AA680" s="30"/>
      <c r="AB680" s="30"/>
      <c r="AC680" s="30"/>
    </row>
    <row r="681" spans="7:29" ht="15" customHeight="1">
      <c r="G681" s="721"/>
      <c r="J681" s="733"/>
      <c r="M681" s="721"/>
      <c r="P681" s="115"/>
      <c r="S681" s="148"/>
      <c r="T681" s="148"/>
      <c r="U681" s="148"/>
      <c r="V681" s="149"/>
      <c r="W681" s="148"/>
      <c r="X681" s="148"/>
      <c r="Y681" s="147"/>
      <c r="Z681" s="79"/>
      <c r="AA681" s="30"/>
      <c r="AB681" s="30"/>
      <c r="AC681" s="30"/>
    </row>
    <row r="682" spans="7:29" ht="15" customHeight="1">
      <c r="G682" s="721"/>
      <c r="J682" s="733"/>
      <c r="M682" s="721"/>
      <c r="P682" s="115"/>
      <c r="S682" s="148"/>
      <c r="T682" s="148"/>
      <c r="U682" s="148"/>
      <c r="V682" s="149"/>
      <c r="W682" s="148"/>
      <c r="X682" s="148"/>
      <c r="Y682" s="147"/>
      <c r="Z682" s="79"/>
      <c r="AA682" s="30"/>
      <c r="AB682" s="30"/>
      <c r="AC682" s="30"/>
    </row>
    <row r="683" spans="7:29" ht="15" customHeight="1">
      <c r="G683" s="721"/>
      <c r="J683" s="733"/>
      <c r="M683" s="721"/>
      <c r="P683" s="115"/>
      <c r="S683" s="148"/>
      <c r="T683" s="148"/>
      <c r="U683" s="148"/>
      <c r="V683" s="149"/>
      <c r="W683" s="148"/>
      <c r="X683" s="148"/>
      <c r="Y683" s="147"/>
      <c r="Z683" s="79"/>
      <c r="AA683" s="30"/>
      <c r="AB683" s="30"/>
      <c r="AC683" s="30"/>
    </row>
    <row r="684" spans="7:29" ht="15" customHeight="1">
      <c r="G684" s="721"/>
      <c r="J684" s="733"/>
      <c r="M684" s="721"/>
      <c r="P684" s="115"/>
      <c r="S684" s="148"/>
      <c r="T684" s="148"/>
      <c r="U684" s="148"/>
      <c r="V684" s="149"/>
      <c r="W684" s="148"/>
      <c r="X684" s="148"/>
      <c r="Y684" s="147"/>
      <c r="Z684" s="79"/>
      <c r="AA684" s="30"/>
      <c r="AB684" s="30"/>
      <c r="AC684" s="30"/>
    </row>
    <row r="685" spans="7:29" ht="15" customHeight="1">
      <c r="G685" s="721"/>
      <c r="J685" s="733"/>
      <c r="M685" s="721"/>
      <c r="P685" s="115"/>
      <c r="S685" s="148"/>
      <c r="T685" s="148"/>
      <c r="U685" s="148"/>
      <c r="V685" s="149"/>
      <c r="W685" s="148"/>
      <c r="X685" s="148"/>
      <c r="Y685" s="147"/>
      <c r="Z685" s="79"/>
      <c r="AA685" s="30"/>
      <c r="AB685" s="30"/>
      <c r="AC685" s="30"/>
    </row>
    <row r="686" spans="7:29" ht="15" customHeight="1">
      <c r="G686" s="721"/>
      <c r="J686" s="733"/>
      <c r="M686" s="721"/>
      <c r="P686" s="115"/>
      <c r="S686" s="148"/>
      <c r="T686" s="148"/>
      <c r="U686" s="148"/>
      <c r="V686" s="149"/>
      <c r="W686" s="148"/>
      <c r="X686" s="148"/>
      <c r="Y686" s="147"/>
      <c r="Z686" s="79"/>
      <c r="AA686" s="30"/>
      <c r="AB686" s="30"/>
      <c r="AC686" s="30"/>
    </row>
    <row r="687" spans="7:29" ht="15" customHeight="1">
      <c r="G687" s="721"/>
      <c r="J687" s="733"/>
      <c r="M687" s="721"/>
      <c r="P687" s="115"/>
      <c r="S687" s="148"/>
      <c r="T687" s="148"/>
      <c r="U687" s="148"/>
      <c r="V687" s="149"/>
      <c r="W687" s="148"/>
      <c r="X687" s="148"/>
      <c r="Y687" s="147"/>
      <c r="Z687" s="79"/>
      <c r="AA687" s="30"/>
      <c r="AB687" s="30"/>
      <c r="AC687" s="30"/>
    </row>
    <row r="688" spans="7:29" ht="15" customHeight="1">
      <c r="G688" s="721"/>
      <c r="J688" s="733"/>
      <c r="M688" s="721"/>
      <c r="P688" s="115"/>
      <c r="S688" s="148"/>
      <c r="T688" s="148"/>
      <c r="U688" s="148"/>
      <c r="V688" s="149"/>
      <c r="W688" s="148"/>
      <c r="X688" s="148"/>
      <c r="Y688" s="147"/>
      <c r="Z688" s="79"/>
      <c r="AA688" s="30"/>
      <c r="AB688" s="30"/>
      <c r="AC688" s="30"/>
    </row>
    <row r="689" spans="7:29" ht="15" customHeight="1">
      <c r="G689" s="721"/>
      <c r="J689" s="733"/>
      <c r="M689" s="721"/>
      <c r="P689" s="115"/>
      <c r="S689" s="148"/>
      <c r="T689" s="148"/>
      <c r="U689" s="148"/>
      <c r="V689" s="149"/>
      <c r="W689" s="148"/>
      <c r="X689" s="148"/>
      <c r="Y689" s="147"/>
      <c r="Z689" s="79"/>
      <c r="AA689" s="30"/>
      <c r="AB689" s="30"/>
      <c r="AC689" s="30"/>
    </row>
    <row r="690" spans="7:29" ht="15" customHeight="1">
      <c r="G690" s="721"/>
      <c r="J690" s="733"/>
      <c r="M690" s="721"/>
      <c r="P690" s="115"/>
      <c r="S690" s="148"/>
      <c r="T690" s="148"/>
      <c r="U690" s="148"/>
      <c r="V690" s="149"/>
      <c r="W690" s="148"/>
      <c r="X690" s="148"/>
      <c r="Y690" s="147"/>
      <c r="Z690" s="79"/>
      <c r="AA690" s="30"/>
      <c r="AB690" s="30"/>
      <c r="AC690" s="30"/>
    </row>
    <row r="691" spans="7:29" ht="15" customHeight="1">
      <c r="G691" s="721"/>
      <c r="J691" s="733"/>
      <c r="M691" s="721"/>
      <c r="P691" s="115"/>
      <c r="S691" s="148"/>
      <c r="T691" s="148"/>
      <c r="U691" s="148"/>
      <c r="V691" s="149"/>
      <c r="W691" s="148"/>
      <c r="X691" s="148"/>
      <c r="Y691" s="147"/>
      <c r="Z691" s="79"/>
      <c r="AA691" s="30"/>
      <c r="AB691" s="30"/>
      <c r="AC691" s="30"/>
    </row>
    <row r="692" spans="7:29" ht="15" customHeight="1">
      <c r="G692" s="721"/>
      <c r="J692" s="733"/>
      <c r="M692" s="721"/>
      <c r="P692" s="115"/>
      <c r="S692" s="148"/>
      <c r="T692" s="148"/>
      <c r="U692" s="148"/>
      <c r="V692" s="149"/>
      <c r="W692" s="148"/>
      <c r="X692" s="148"/>
      <c r="Y692" s="147"/>
      <c r="Z692" s="79"/>
      <c r="AA692" s="30"/>
      <c r="AB692" s="30"/>
      <c r="AC692" s="30"/>
    </row>
    <row r="693" spans="7:29" ht="15" customHeight="1">
      <c r="G693" s="721"/>
      <c r="J693" s="733"/>
      <c r="M693" s="721"/>
      <c r="P693" s="115"/>
      <c r="S693" s="148"/>
      <c r="T693" s="148"/>
      <c r="U693" s="148"/>
      <c r="V693" s="149"/>
      <c r="W693" s="148"/>
      <c r="X693" s="148"/>
      <c r="Y693" s="147"/>
      <c r="Z693" s="79"/>
      <c r="AA693" s="30"/>
      <c r="AB693" s="30"/>
      <c r="AC693" s="30"/>
    </row>
    <row r="694" spans="7:29" ht="15" customHeight="1">
      <c r="G694" s="721"/>
      <c r="J694" s="733"/>
      <c r="M694" s="721"/>
      <c r="P694" s="115"/>
      <c r="S694" s="148"/>
      <c r="T694" s="148"/>
      <c r="U694" s="148"/>
      <c r="V694" s="149"/>
      <c r="W694" s="148"/>
      <c r="X694" s="148"/>
      <c r="Y694" s="147"/>
      <c r="Z694" s="79"/>
      <c r="AA694" s="30"/>
      <c r="AB694" s="30"/>
      <c r="AC694" s="30"/>
    </row>
    <row r="695" spans="7:29" ht="15" customHeight="1">
      <c r="G695" s="721"/>
      <c r="J695" s="733"/>
      <c r="M695" s="721"/>
      <c r="P695" s="115"/>
      <c r="S695" s="148"/>
      <c r="T695" s="148"/>
      <c r="U695" s="148"/>
      <c r="V695" s="149"/>
      <c r="W695" s="148"/>
      <c r="X695" s="148"/>
      <c r="Y695" s="147"/>
      <c r="Z695" s="79"/>
      <c r="AA695" s="30"/>
      <c r="AB695" s="30"/>
      <c r="AC695" s="30"/>
    </row>
    <row r="696" spans="7:29" ht="15" customHeight="1">
      <c r="G696" s="721"/>
      <c r="J696" s="733"/>
      <c r="M696" s="721"/>
      <c r="P696" s="115"/>
      <c r="S696" s="148"/>
      <c r="T696" s="148"/>
      <c r="U696" s="148"/>
      <c r="V696" s="149"/>
      <c r="W696" s="148"/>
      <c r="X696" s="148"/>
      <c r="Y696" s="147"/>
      <c r="Z696" s="79"/>
      <c r="AA696" s="30"/>
      <c r="AB696" s="30"/>
      <c r="AC696" s="30"/>
    </row>
    <row r="697" spans="7:29" ht="15" customHeight="1">
      <c r="G697" s="721"/>
      <c r="J697" s="733"/>
      <c r="M697" s="721"/>
      <c r="P697" s="115"/>
      <c r="S697" s="148"/>
      <c r="T697" s="148"/>
      <c r="U697" s="148"/>
      <c r="V697" s="149"/>
      <c r="W697" s="148"/>
      <c r="X697" s="148"/>
      <c r="Y697" s="147"/>
      <c r="Z697" s="79"/>
      <c r="AA697" s="30"/>
      <c r="AB697" s="30"/>
      <c r="AC697" s="30"/>
    </row>
    <row r="698" spans="7:29" ht="15" customHeight="1">
      <c r="G698" s="721"/>
      <c r="J698" s="733"/>
      <c r="M698" s="721"/>
      <c r="P698" s="115"/>
      <c r="S698" s="148"/>
      <c r="T698" s="148"/>
      <c r="U698" s="148"/>
      <c r="V698" s="149"/>
      <c r="W698" s="148"/>
      <c r="X698" s="148"/>
      <c r="Y698" s="147"/>
      <c r="Z698" s="79"/>
      <c r="AA698" s="30"/>
      <c r="AB698" s="30"/>
      <c r="AC698" s="30"/>
    </row>
    <row r="699" spans="7:29" ht="15" customHeight="1">
      <c r="G699" s="721"/>
      <c r="J699" s="733"/>
      <c r="M699" s="721"/>
      <c r="P699" s="115"/>
      <c r="S699" s="148"/>
      <c r="T699" s="148"/>
      <c r="U699" s="148"/>
      <c r="V699" s="149"/>
      <c r="W699" s="148"/>
      <c r="X699" s="148"/>
      <c r="Y699" s="147"/>
      <c r="Z699" s="79"/>
      <c r="AA699" s="30"/>
      <c r="AB699" s="30"/>
      <c r="AC699" s="30"/>
    </row>
    <row r="700" spans="7:29" ht="15" customHeight="1">
      <c r="G700" s="721"/>
      <c r="J700" s="733"/>
      <c r="M700" s="721"/>
      <c r="P700" s="115"/>
      <c r="S700" s="148"/>
      <c r="T700" s="148"/>
      <c r="U700" s="148"/>
      <c r="V700" s="149"/>
      <c r="W700" s="148"/>
      <c r="X700" s="148"/>
      <c r="Y700" s="147"/>
      <c r="Z700" s="79"/>
      <c r="AA700" s="30"/>
      <c r="AB700" s="30"/>
      <c r="AC700" s="30"/>
    </row>
    <row r="701" spans="7:29" ht="15" customHeight="1">
      <c r="G701" s="721"/>
      <c r="J701" s="733"/>
      <c r="M701" s="721"/>
      <c r="P701" s="115"/>
      <c r="S701" s="148"/>
      <c r="T701" s="148"/>
      <c r="U701" s="148"/>
      <c r="V701" s="149"/>
      <c r="W701" s="148"/>
      <c r="X701" s="148"/>
      <c r="Y701" s="147"/>
      <c r="Z701" s="79"/>
      <c r="AA701" s="30"/>
      <c r="AB701" s="30"/>
      <c r="AC701" s="30"/>
    </row>
    <row r="702" spans="7:29" ht="15" customHeight="1">
      <c r="G702" s="721"/>
      <c r="J702" s="733"/>
      <c r="M702" s="721"/>
      <c r="P702" s="115"/>
      <c r="S702" s="148"/>
      <c r="T702" s="148"/>
      <c r="U702" s="148"/>
      <c r="V702" s="149"/>
      <c r="W702" s="148"/>
      <c r="X702" s="148"/>
      <c r="Y702" s="147"/>
      <c r="Z702" s="79"/>
      <c r="AA702" s="30"/>
      <c r="AB702" s="30"/>
      <c r="AC702" s="30"/>
    </row>
    <row r="703" spans="7:29" ht="15" customHeight="1">
      <c r="G703" s="721"/>
      <c r="J703" s="733"/>
      <c r="M703" s="721"/>
      <c r="P703" s="115"/>
      <c r="S703" s="148"/>
      <c r="T703" s="148"/>
      <c r="U703" s="148"/>
      <c r="V703" s="149"/>
      <c r="W703" s="148"/>
      <c r="X703" s="148"/>
      <c r="Y703" s="147"/>
      <c r="Z703" s="79"/>
      <c r="AA703" s="30"/>
      <c r="AB703" s="30"/>
      <c r="AC703" s="30"/>
    </row>
    <row r="704" spans="7:29" ht="15" customHeight="1">
      <c r="G704" s="721"/>
      <c r="J704" s="733"/>
      <c r="M704" s="721"/>
      <c r="P704" s="115"/>
      <c r="S704" s="148"/>
      <c r="T704" s="148"/>
      <c r="U704" s="148"/>
      <c r="V704" s="149"/>
      <c r="W704" s="148"/>
      <c r="X704" s="148"/>
      <c r="Y704" s="147"/>
      <c r="Z704" s="79"/>
      <c r="AA704" s="30"/>
      <c r="AB704" s="30"/>
      <c r="AC704" s="30"/>
    </row>
    <row r="705" spans="7:29" ht="15" customHeight="1">
      <c r="G705" s="721"/>
      <c r="J705" s="733"/>
      <c r="M705" s="721"/>
      <c r="P705" s="115"/>
      <c r="S705" s="148"/>
      <c r="T705" s="148"/>
      <c r="U705" s="148"/>
      <c r="V705" s="149"/>
      <c r="W705" s="148"/>
      <c r="X705" s="148"/>
      <c r="Y705" s="147"/>
      <c r="Z705" s="79"/>
      <c r="AA705" s="30"/>
      <c r="AB705" s="30"/>
      <c r="AC705" s="30"/>
    </row>
    <row r="706" spans="7:29" ht="15" customHeight="1">
      <c r="G706" s="721"/>
      <c r="J706" s="733"/>
      <c r="M706" s="721"/>
      <c r="P706" s="115"/>
      <c r="S706" s="148"/>
      <c r="T706" s="148"/>
      <c r="U706" s="148"/>
      <c r="V706" s="149"/>
      <c r="W706" s="148"/>
      <c r="X706" s="148"/>
      <c r="Y706" s="147"/>
      <c r="Z706" s="79"/>
      <c r="AA706" s="30"/>
      <c r="AB706" s="30"/>
      <c r="AC706" s="30"/>
    </row>
    <row r="707" spans="7:29" ht="15" customHeight="1">
      <c r="G707" s="721"/>
      <c r="J707" s="733"/>
      <c r="M707" s="721"/>
      <c r="P707" s="115"/>
      <c r="S707" s="148"/>
      <c r="T707" s="148"/>
      <c r="U707" s="148"/>
      <c r="V707" s="149"/>
      <c r="W707" s="148"/>
      <c r="X707" s="148"/>
      <c r="Y707" s="147"/>
      <c r="Z707" s="79"/>
      <c r="AA707" s="30"/>
      <c r="AB707" s="30"/>
      <c r="AC707" s="30"/>
    </row>
    <row r="708" spans="7:29" ht="15" customHeight="1">
      <c r="G708" s="721"/>
      <c r="J708" s="733"/>
      <c r="M708" s="721"/>
      <c r="P708" s="115"/>
      <c r="S708" s="148"/>
      <c r="T708" s="148"/>
      <c r="U708" s="148"/>
      <c r="V708" s="149"/>
      <c r="W708" s="148"/>
      <c r="X708" s="148"/>
      <c r="Y708" s="147"/>
      <c r="Z708" s="79"/>
      <c r="AA708" s="30"/>
      <c r="AB708" s="30"/>
      <c r="AC708" s="30"/>
    </row>
    <row r="709" spans="7:29" ht="15" customHeight="1">
      <c r="G709" s="721"/>
      <c r="J709" s="733"/>
      <c r="M709" s="721"/>
      <c r="P709" s="115"/>
      <c r="S709" s="148"/>
      <c r="T709" s="148"/>
      <c r="U709" s="148"/>
      <c r="V709" s="149"/>
      <c r="W709" s="148"/>
      <c r="X709" s="148"/>
      <c r="Y709" s="147"/>
      <c r="Z709" s="79"/>
      <c r="AA709" s="30"/>
      <c r="AB709" s="30"/>
      <c r="AC709" s="30"/>
    </row>
    <row r="710" spans="7:29" ht="15" customHeight="1">
      <c r="G710" s="721"/>
      <c r="J710" s="733"/>
      <c r="M710" s="721"/>
      <c r="P710" s="115"/>
      <c r="S710" s="148"/>
      <c r="T710" s="148"/>
      <c r="U710" s="148"/>
      <c r="V710" s="149"/>
      <c r="W710" s="148"/>
      <c r="X710" s="148"/>
      <c r="Y710" s="147"/>
      <c r="Z710" s="79"/>
      <c r="AA710" s="30"/>
      <c r="AB710" s="30"/>
      <c r="AC710" s="30"/>
    </row>
    <row r="711" spans="7:29" ht="15" customHeight="1">
      <c r="G711" s="721"/>
      <c r="J711" s="733"/>
      <c r="M711" s="721"/>
      <c r="P711" s="115"/>
      <c r="S711" s="148"/>
      <c r="T711" s="148"/>
      <c r="U711" s="148"/>
      <c r="V711" s="149"/>
      <c r="W711" s="148"/>
      <c r="X711" s="148"/>
      <c r="Y711" s="147"/>
      <c r="Z711" s="79"/>
      <c r="AA711" s="30"/>
      <c r="AB711" s="30"/>
      <c r="AC711" s="30"/>
    </row>
    <row r="712" spans="7:29" ht="15" customHeight="1">
      <c r="G712" s="721"/>
      <c r="J712" s="733"/>
      <c r="M712" s="721"/>
      <c r="P712" s="115"/>
      <c r="S712" s="148"/>
      <c r="T712" s="148"/>
      <c r="U712" s="148"/>
      <c r="V712" s="149"/>
      <c r="W712" s="148"/>
      <c r="X712" s="148"/>
      <c r="Y712" s="147"/>
      <c r="Z712" s="79"/>
      <c r="AA712" s="30"/>
      <c r="AB712" s="30"/>
      <c r="AC712" s="30"/>
    </row>
    <row r="713" spans="7:29" ht="15" customHeight="1">
      <c r="G713" s="721"/>
      <c r="J713" s="733"/>
      <c r="M713" s="721"/>
      <c r="P713" s="115"/>
      <c r="S713" s="148"/>
      <c r="T713" s="148"/>
      <c r="U713" s="148"/>
      <c r="V713" s="149"/>
      <c r="W713" s="148"/>
      <c r="X713" s="148"/>
      <c r="Y713" s="147"/>
      <c r="Z713" s="79"/>
      <c r="AA713" s="30"/>
      <c r="AB713" s="30"/>
      <c r="AC713" s="30"/>
    </row>
    <row r="714" spans="7:29" ht="15" customHeight="1">
      <c r="G714" s="721"/>
      <c r="J714" s="733"/>
      <c r="M714" s="721"/>
      <c r="P714" s="115"/>
      <c r="S714" s="148"/>
      <c r="T714" s="148"/>
      <c r="U714" s="148"/>
      <c r="V714" s="149"/>
      <c r="W714" s="148"/>
      <c r="X714" s="148"/>
      <c r="Y714" s="147"/>
      <c r="Z714" s="79"/>
      <c r="AA714" s="30"/>
      <c r="AB714" s="30"/>
      <c r="AC714" s="30"/>
    </row>
    <row r="715" spans="7:29" ht="15" customHeight="1">
      <c r="G715" s="721"/>
      <c r="J715" s="733"/>
      <c r="M715" s="721"/>
      <c r="P715" s="115"/>
      <c r="S715" s="148"/>
      <c r="T715" s="148"/>
      <c r="U715" s="148"/>
      <c r="V715" s="149"/>
      <c r="W715" s="148"/>
      <c r="X715" s="148"/>
      <c r="Y715" s="147"/>
      <c r="Z715" s="79"/>
      <c r="AA715" s="30"/>
      <c r="AB715" s="30"/>
      <c r="AC715" s="30"/>
    </row>
    <row r="716" spans="7:29" ht="15" customHeight="1">
      <c r="G716" s="721"/>
      <c r="J716" s="733"/>
      <c r="M716" s="721"/>
      <c r="P716" s="115"/>
      <c r="S716" s="148"/>
      <c r="T716" s="148"/>
      <c r="U716" s="148"/>
      <c r="V716" s="149"/>
      <c r="W716" s="148"/>
      <c r="X716" s="148"/>
      <c r="Y716" s="147"/>
      <c r="Z716" s="79"/>
      <c r="AA716" s="30"/>
      <c r="AB716" s="30"/>
      <c r="AC716" s="30"/>
    </row>
    <row r="717" spans="7:29" ht="15" customHeight="1">
      <c r="G717" s="721"/>
      <c r="J717" s="733"/>
      <c r="M717" s="721"/>
      <c r="P717" s="115"/>
      <c r="S717" s="148"/>
      <c r="T717" s="148"/>
      <c r="U717" s="148"/>
      <c r="V717" s="149"/>
      <c r="W717" s="148"/>
      <c r="X717" s="148"/>
      <c r="Y717" s="147"/>
      <c r="Z717" s="79"/>
      <c r="AA717" s="30"/>
      <c r="AB717" s="30"/>
      <c r="AC717" s="30"/>
    </row>
    <row r="718" spans="7:29" ht="15" customHeight="1">
      <c r="G718" s="721"/>
      <c r="J718" s="733"/>
      <c r="M718" s="721"/>
      <c r="P718" s="115"/>
      <c r="S718" s="148"/>
      <c r="T718" s="148"/>
      <c r="U718" s="148"/>
      <c r="V718" s="149"/>
      <c r="W718" s="148"/>
      <c r="X718" s="148"/>
      <c r="Y718" s="147"/>
      <c r="Z718" s="79"/>
      <c r="AA718" s="30"/>
      <c r="AB718" s="30"/>
      <c r="AC718" s="30"/>
    </row>
    <row r="719" spans="7:29" ht="15" customHeight="1">
      <c r="G719" s="721"/>
      <c r="J719" s="733"/>
      <c r="M719" s="721"/>
      <c r="P719" s="115"/>
      <c r="S719" s="148"/>
      <c r="T719" s="148"/>
      <c r="U719" s="148"/>
      <c r="V719" s="149"/>
      <c r="W719" s="148"/>
      <c r="X719" s="148"/>
      <c r="Y719" s="147"/>
      <c r="Z719" s="79"/>
      <c r="AA719" s="30"/>
      <c r="AB719" s="30"/>
      <c r="AC719" s="30"/>
    </row>
    <row r="720" spans="7:29" ht="15" customHeight="1">
      <c r="G720" s="721"/>
      <c r="J720" s="733"/>
      <c r="M720" s="721"/>
      <c r="P720" s="115"/>
      <c r="S720" s="148"/>
      <c r="T720" s="148"/>
      <c r="U720" s="148"/>
      <c r="V720" s="149"/>
      <c r="W720" s="148"/>
      <c r="X720" s="148"/>
      <c r="Y720" s="147"/>
      <c r="Z720" s="79"/>
      <c r="AA720" s="30"/>
      <c r="AB720" s="30"/>
      <c r="AC720" s="30"/>
    </row>
    <row r="721" spans="7:29" ht="15" customHeight="1">
      <c r="G721" s="721"/>
      <c r="J721" s="733"/>
      <c r="M721" s="721"/>
      <c r="P721" s="115"/>
      <c r="S721" s="148"/>
      <c r="T721" s="148"/>
      <c r="U721" s="148"/>
      <c r="V721" s="149"/>
      <c r="W721" s="148"/>
      <c r="X721" s="148"/>
      <c r="Y721" s="147"/>
      <c r="Z721" s="79"/>
      <c r="AA721" s="30"/>
      <c r="AB721" s="30"/>
      <c r="AC721" s="30"/>
    </row>
    <row r="722" spans="7:29" ht="15" customHeight="1">
      <c r="G722" s="721"/>
      <c r="J722" s="733"/>
      <c r="M722" s="721"/>
      <c r="P722" s="115"/>
      <c r="S722" s="148"/>
      <c r="T722" s="148"/>
      <c r="U722" s="148"/>
      <c r="V722" s="149"/>
      <c r="W722" s="148"/>
      <c r="X722" s="148"/>
      <c r="Y722" s="147"/>
      <c r="Z722" s="79"/>
      <c r="AA722" s="30"/>
      <c r="AB722" s="30"/>
      <c r="AC722" s="30"/>
    </row>
    <row r="723" spans="7:29" ht="15" customHeight="1">
      <c r="G723" s="721"/>
      <c r="J723" s="733"/>
      <c r="M723" s="721"/>
      <c r="P723" s="115"/>
      <c r="S723" s="148"/>
      <c r="T723" s="148"/>
      <c r="U723" s="148"/>
      <c r="V723" s="149"/>
      <c r="W723" s="148"/>
      <c r="X723" s="148"/>
      <c r="Y723" s="147"/>
      <c r="Z723" s="79"/>
      <c r="AA723" s="30"/>
      <c r="AB723" s="30"/>
      <c r="AC723" s="30"/>
    </row>
    <row r="724" spans="7:29" ht="15" customHeight="1">
      <c r="G724" s="721"/>
      <c r="J724" s="733"/>
      <c r="M724" s="721"/>
      <c r="P724" s="115"/>
      <c r="S724" s="148"/>
      <c r="T724" s="148"/>
      <c r="U724" s="148"/>
      <c r="V724" s="149"/>
      <c r="W724" s="148"/>
      <c r="X724" s="148"/>
      <c r="Y724" s="147"/>
      <c r="Z724" s="79"/>
      <c r="AA724" s="30"/>
      <c r="AB724" s="30"/>
      <c r="AC724" s="30"/>
    </row>
    <row r="725" spans="7:29" ht="15" customHeight="1">
      <c r="G725" s="721"/>
      <c r="J725" s="733"/>
      <c r="M725" s="721"/>
      <c r="P725" s="115"/>
      <c r="S725" s="148"/>
      <c r="T725" s="148"/>
      <c r="U725" s="148"/>
      <c r="V725" s="149"/>
      <c r="W725" s="148"/>
      <c r="X725" s="148"/>
      <c r="Y725" s="147"/>
      <c r="Z725" s="79"/>
      <c r="AA725" s="30"/>
      <c r="AB725" s="30"/>
      <c r="AC725" s="30"/>
    </row>
    <row r="726" spans="7:29" ht="15" customHeight="1">
      <c r="G726" s="721"/>
      <c r="J726" s="733"/>
      <c r="M726" s="721"/>
      <c r="P726" s="115"/>
      <c r="S726" s="148"/>
      <c r="T726" s="148"/>
      <c r="U726" s="148"/>
      <c r="V726" s="149"/>
      <c r="W726" s="148"/>
      <c r="X726" s="148"/>
      <c r="Y726" s="147"/>
      <c r="Z726" s="79"/>
      <c r="AA726" s="30"/>
      <c r="AB726" s="30"/>
      <c r="AC726" s="30"/>
    </row>
    <row r="727" spans="7:29" ht="15" customHeight="1">
      <c r="G727" s="721"/>
      <c r="J727" s="733"/>
      <c r="M727" s="721"/>
      <c r="P727" s="115"/>
      <c r="S727" s="148"/>
      <c r="T727" s="148"/>
      <c r="U727" s="148"/>
      <c r="V727" s="149"/>
      <c r="W727" s="148"/>
      <c r="X727" s="148"/>
      <c r="Y727" s="147"/>
      <c r="Z727" s="79"/>
      <c r="AA727" s="30"/>
      <c r="AB727" s="30"/>
      <c r="AC727" s="30"/>
    </row>
    <row r="728" spans="7:29" ht="15" customHeight="1">
      <c r="G728" s="721"/>
      <c r="J728" s="733"/>
      <c r="M728" s="721"/>
      <c r="P728" s="115"/>
      <c r="S728" s="148"/>
      <c r="T728" s="148"/>
      <c r="U728" s="148"/>
      <c r="V728" s="149"/>
      <c r="W728" s="148"/>
      <c r="X728" s="148"/>
      <c r="Y728" s="147"/>
      <c r="Z728" s="79"/>
      <c r="AA728" s="30"/>
      <c r="AB728" s="30"/>
      <c r="AC728" s="30"/>
    </row>
    <row r="729" spans="7:29" ht="15" customHeight="1">
      <c r="G729" s="721"/>
      <c r="J729" s="733"/>
      <c r="M729" s="721"/>
      <c r="P729" s="115"/>
      <c r="S729" s="148"/>
      <c r="T729" s="148"/>
      <c r="U729" s="148"/>
      <c r="V729" s="149"/>
      <c r="W729" s="148"/>
      <c r="X729" s="148"/>
      <c r="Y729" s="147"/>
      <c r="Z729" s="79"/>
      <c r="AA729" s="30"/>
      <c r="AB729" s="30"/>
      <c r="AC729" s="30"/>
    </row>
    <row r="730" spans="7:29" ht="15" customHeight="1">
      <c r="G730" s="721"/>
      <c r="J730" s="733"/>
      <c r="M730" s="721"/>
      <c r="P730" s="115"/>
      <c r="S730" s="148"/>
      <c r="T730" s="148"/>
      <c r="U730" s="148"/>
      <c r="V730" s="149"/>
      <c r="W730" s="148"/>
      <c r="X730" s="148"/>
      <c r="Y730" s="147"/>
      <c r="Z730" s="79"/>
      <c r="AA730" s="30"/>
      <c r="AB730" s="30"/>
      <c r="AC730" s="30"/>
    </row>
    <row r="731" spans="7:29" ht="15" customHeight="1">
      <c r="G731" s="721"/>
      <c r="J731" s="733"/>
      <c r="M731" s="721"/>
      <c r="P731" s="115"/>
      <c r="S731" s="148"/>
      <c r="T731" s="148"/>
      <c r="U731" s="148"/>
      <c r="V731" s="149"/>
      <c r="W731" s="148"/>
      <c r="X731" s="148"/>
      <c r="Y731" s="147"/>
      <c r="Z731" s="79"/>
      <c r="AA731" s="30"/>
      <c r="AB731" s="30"/>
      <c r="AC731" s="30"/>
    </row>
    <row r="732" spans="7:29" ht="15" customHeight="1">
      <c r="G732" s="721"/>
      <c r="J732" s="733"/>
      <c r="M732" s="721"/>
      <c r="P732" s="115"/>
      <c r="S732" s="148"/>
      <c r="T732" s="148"/>
      <c r="U732" s="148"/>
      <c r="V732" s="149"/>
      <c r="W732" s="148"/>
      <c r="X732" s="148"/>
      <c r="Y732" s="147"/>
      <c r="Z732" s="79"/>
      <c r="AA732" s="30"/>
      <c r="AB732" s="30"/>
      <c r="AC732" s="30"/>
    </row>
    <row r="733" spans="7:29" ht="15" customHeight="1">
      <c r="G733" s="721"/>
      <c r="J733" s="733"/>
      <c r="M733" s="721"/>
      <c r="P733" s="115"/>
      <c r="S733" s="148"/>
      <c r="T733" s="148"/>
      <c r="U733" s="148"/>
      <c r="V733" s="149"/>
      <c r="W733" s="148"/>
      <c r="X733" s="148"/>
      <c r="Y733" s="147"/>
      <c r="Z733" s="79"/>
      <c r="AA733" s="30"/>
      <c r="AB733" s="30"/>
      <c r="AC733" s="30"/>
    </row>
    <row r="734" spans="7:29" ht="15" customHeight="1">
      <c r="G734" s="721"/>
      <c r="J734" s="733"/>
      <c r="M734" s="721"/>
      <c r="P734" s="115"/>
      <c r="S734" s="148"/>
      <c r="T734" s="148"/>
      <c r="U734" s="148"/>
      <c r="V734" s="149"/>
      <c r="W734" s="148"/>
      <c r="X734" s="148"/>
      <c r="Y734" s="147"/>
      <c r="Z734" s="79"/>
      <c r="AA734" s="30"/>
      <c r="AB734" s="30"/>
      <c r="AC734" s="30"/>
    </row>
    <row r="735" spans="7:29" ht="15" customHeight="1">
      <c r="G735" s="721"/>
      <c r="J735" s="733"/>
      <c r="M735" s="721"/>
      <c r="P735" s="115"/>
      <c r="S735" s="148"/>
      <c r="T735" s="148"/>
      <c r="U735" s="148"/>
      <c r="V735" s="149"/>
      <c r="W735" s="148"/>
      <c r="X735" s="148"/>
      <c r="Y735" s="147"/>
      <c r="Z735" s="79"/>
      <c r="AA735" s="30"/>
      <c r="AB735" s="30"/>
      <c r="AC735" s="30"/>
    </row>
    <row r="736" spans="7:29" ht="15" customHeight="1">
      <c r="G736" s="721"/>
      <c r="J736" s="733"/>
      <c r="M736" s="721"/>
      <c r="P736" s="115"/>
      <c r="S736" s="148"/>
      <c r="T736" s="148"/>
      <c r="U736" s="148"/>
      <c r="V736" s="149"/>
      <c r="W736" s="148"/>
      <c r="X736" s="148"/>
      <c r="Y736" s="147"/>
      <c r="Z736" s="79"/>
      <c r="AA736" s="30"/>
      <c r="AB736" s="30"/>
      <c r="AC736" s="30"/>
    </row>
    <row r="737" spans="7:29" ht="15" customHeight="1">
      <c r="G737" s="721"/>
      <c r="J737" s="733"/>
      <c r="M737" s="721"/>
      <c r="P737" s="115"/>
      <c r="S737" s="148"/>
      <c r="T737" s="148"/>
      <c r="U737" s="148"/>
      <c r="V737" s="149"/>
      <c r="W737" s="148"/>
      <c r="X737" s="148"/>
      <c r="Y737" s="147"/>
      <c r="Z737" s="79"/>
      <c r="AA737" s="30"/>
      <c r="AB737" s="30"/>
      <c r="AC737" s="30"/>
    </row>
    <row r="738" spans="7:29" ht="15" customHeight="1">
      <c r="G738" s="721"/>
      <c r="J738" s="733"/>
      <c r="M738" s="721"/>
      <c r="P738" s="115"/>
      <c r="S738" s="148"/>
      <c r="T738" s="148"/>
      <c r="U738" s="148"/>
      <c r="V738" s="149"/>
      <c r="W738" s="148"/>
      <c r="X738" s="148"/>
      <c r="Y738" s="147"/>
      <c r="Z738" s="79"/>
      <c r="AA738" s="30"/>
      <c r="AB738" s="30"/>
      <c r="AC738" s="30"/>
    </row>
    <row r="739" spans="7:29" ht="15" customHeight="1">
      <c r="G739" s="721"/>
      <c r="J739" s="733"/>
      <c r="M739" s="721"/>
      <c r="P739" s="115"/>
      <c r="S739" s="148"/>
      <c r="T739" s="148"/>
      <c r="U739" s="148"/>
      <c r="V739" s="149"/>
      <c r="W739" s="148"/>
      <c r="X739" s="148"/>
      <c r="Y739" s="147"/>
      <c r="Z739" s="79"/>
      <c r="AA739" s="30"/>
      <c r="AB739" s="30"/>
      <c r="AC739" s="30"/>
    </row>
    <row r="740" spans="7:29" ht="15" customHeight="1">
      <c r="G740" s="721"/>
      <c r="J740" s="733"/>
      <c r="M740" s="721"/>
      <c r="P740" s="115"/>
      <c r="S740" s="148"/>
      <c r="T740" s="148"/>
      <c r="U740" s="148"/>
      <c r="V740" s="149"/>
      <c r="W740" s="148"/>
      <c r="X740" s="148"/>
      <c r="Y740" s="147"/>
      <c r="Z740" s="79"/>
      <c r="AA740" s="30"/>
      <c r="AB740" s="30"/>
      <c r="AC740" s="30"/>
    </row>
    <row r="741" spans="7:29" ht="15" customHeight="1">
      <c r="G741" s="721"/>
      <c r="J741" s="733"/>
      <c r="M741" s="721"/>
      <c r="P741" s="115"/>
      <c r="S741" s="148"/>
      <c r="T741" s="148"/>
      <c r="U741" s="148"/>
      <c r="V741" s="149"/>
      <c r="W741" s="148"/>
      <c r="X741" s="148"/>
      <c r="Y741" s="147"/>
      <c r="Z741" s="79"/>
      <c r="AA741" s="30"/>
      <c r="AB741" s="30"/>
      <c r="AC741" s="30"/>
    </row>
    <row r="742" spans="7:29" ht="15" customHeight="1">
      <c r="G742" s="721"/>
      <c r="J742" s="733"/>
      <c r="M742" s="721"/>
      <c r="P742" s="115"/>
      <c r="S742" s="148"/>
      <c r="T742" s="148"/>
      <c r="U742" s="148"/>
      <c r="V742" s="149"/>
      <c r="W742" s="148"/>
      <c r="X742" s="148"/>
      <c r="Y742" s="147"/>
      <c r="Z742" s="79"/>
      <c r="AA742" s="30"/>
      <c r="AB742" s="30"/>
      <c r="AC742" s="30"/>
    </row>
    <row r="743" spans="7:29" ht="15" customHeight="1">
      <c r="G743" s="721"/>
      <c r="J743" s="733"/>
      <c r="M743" s="721"/>
      <c r="P743" s="115"/>
      <c r="S743" s="148"/>
      <c r="T743" s="148"/>
      <c r="U743" s="148"/>
      <c r="V743" s="149"/>
      <c r="W743" s="148"/>
      <c r="X743" s="148"/>
      <c r="Y743" s="147"/>
      <c r="Z743" s="79"/>
      <c r="AA743" s="30"/>
      <c r="AB743" s="30"/>
      <c r="AC743" s="30"/>
    </row>
    <row r="744" spans="7:29" ht="15" customHeight="1">
      <c r="G744" s="721"/>
      <c r="J744" s="733"/>
      <c r="M744" s="721"/>
      <c r="P744" s="115"/>
      <c r="S744" s="148"/>
      <c r="T744" s="148"/>
      <c r="U744" s="148"/>
      <c r="V744" s="149"/>
      <c r="W744" s="148"/>
      <c r="X744" s="148"/>
      <c r="Y744" s="147"/>
      <c r="Z744" s="79"/>
      <c r="AA744" s="30"/>
      <c r="AB744" s="30"/>
      <c r="AC744" s="30"/>
    </row>
    <row r="745" spans="7:29" ht="15" customHeight="1">
      <c r="G745" s="721"/>
      <c r="J745" s="733"/>
      <c r="M745" s="721"/>
      <c r="P745" s="115"/>
      <c r="S745" s="148"/>
      <c r="T745" s="148"/>
      <c r="U745" s="148"/>
      <c r="V745" s="149"/>
      <c r="W745" s="148"/>
      <c r="X745" s="148"/>
      <c r="Y745" s="147"/>
      <c r="Z745" s="79"/>
      <c r="AA745" s="30"/>
      <c r="AB745" s="30"/>
      <c r="AC745" s="30"/>
    </row>
    <row r="746" spans="7:29" ht="15" customHeight="1">
      <c r="G746" s="721"/>
      <c r="J746" s="733"/>
      <c r="M746" s="721"/>
      <c r="P746" s="115"/>
      <c r="S746" s="148"/>
      <c r="T746" s="148"/>
      <c r="U746" s="148"/>
      <c r="V746" s="149"/>
      <c r="W746" s="148"/>
      <c r="X746" s="148"/>
      <c r="Y746" s="147"/>
      <c r="Z746" s="79"/>
      <c r="AA746" s="30"/>
      <c r="AB746" s="30"/>
      <c r="AC746" s="30"/>
    </row>
    <row r="747" spans="7:29" ht="15" customHeight="1">
      <c r="G747" s="721"/>
      <c r="J747" s="733"/>
      <c r="M747" s="721"/>
      <c r="P747" s="115"/>
      <c r="S747" s="148"/>
      <c r="T747" s="148"/>
      <c r="U747" s="148"/>
      <c r="V747" s="149"/>
      <c r="W747" s="148"/>
      <c r="X747" s="148"/>
      <c r="Y747" s="147"/>
      <c r="Z747" s="79"/>
      <c r="AA747" s="30"/>
      <c r="AB747" s="30"/>
      <c r="AC747" s="30"/>
    </row>
    <row r="748" spans="7:29" ht="15" customHeight="1">
      <c r="G748" s="721"/>
      <c r="J748" s="733"/>
      <c r="M748" s="721"/>
      <c r="P748" s="115"/>
      <c r="S748" s="148"/>
      <c r="T748" s="148"/>
      <c r="U748" s="148"/>
      <c r="V748" s="149"/>
      <c r="W748" s="148"/>
      <c r="X748" s="148"/>
      <c r="Y748" s="147"/>
      <c r="Z748" s="79"/>
      <c r="AA748" s="30"/>
      <c r="AB748" s="30"/>
      <c r="AC748" s="30"/>
    </row>
    <row r="749" spans="7:29" ht="15" customHeight="1">
      <c r="G749" s="721"/>
      <c r="J749" s="733"/>
      <c r="M749" s="721"/>
      <c r="P749" s="115"/>
      <c r="S749" s="148"/>
      <c r="T749" s="148"/>
      <c r="U749" s="148"/>
      <c r="V749" s="149"/>
      <c r="W749" s="148"/>
      <c r="X749" s="148"/>
      <c r="Y749" s="147"/>
      <c r="Z749" s="79"/>
      <c r="AA749" s="30"/>
      <c r="AB749" s="30"/>
      <c r="AC749" s="30"/>
    </row>
    <row r="750" spans="7:29" ht="15" customHeight="1">
      <c r="G750" s="721"/>
      <c r="J750" s="733"/>
      <c r="M750" s="721"/>
      <c r="P750" s="115"/>
      <c r="S750" s="148"/>
      <c r="T750" s="148"/>
      <c r="U750" s="148"/>
      <c r="V750" s="149"/>
      <c r="W750" s="148"/>
      <c r="X750" s="148"/>
      <c r="Y750" s="147"/>
      <c r="Z750" s="79"/>
      <c r="AA750" s="30"/>
      <c r="AB750" s="30"/>
      <c r="AC750" s="30"/>
    </row>
    <row r="751" spans="7:29" ht="15" customHeight="1">
      <c r="G751" s="721"/>
      <c r="J751" s="733"/>
      <c r="M751" s="721"/>
      <c r="P751" s="115"/>
      <c r="S751" s="148"/>
      <c r="T751" s="148"/>
      <c r="U751" s="148"/>
      <c r="V751" s="149"/>
      <c r="W751" s="148"/>
      <c r="X751" s="148"/>
      <c r="Y751" s="147"/>
      <c r="Z751" s="79"/>
      <c r="AA751" s="30"/>
      <c r="AB751" s="30"/>
      <c r="AC751" s="30"/>
    </row>
    <row r="752" spans="7:29" ht="15" customHeight="1">
      <c r="G752" s="721"/>
      <c r="J752" s="733"/>
      <c r="M752" s="721"/>
      <c r="P752" s="115"/>
      <c r="S752" s="148"/>
      <c r="T752" s="148"/>
      <c r="U752" s="148"/>
      <c r="V752" s="149"/>
      <c r="W752" s="148"/>
      <c r="X752" s="148"/>
      <c r="Y752" s="147"/>
      <c r="Z752" s="79"/>
      <c r="AA752" s="30"/>
      <c r="AB752" s="30"/>
      <c r="AC752" s="30"/>
    </row>
    <row r="753" spans="7:29" ht="15" customHeight="1">
      <c r="G753" s="721"/>
      <c r="J753" s="733"/>
      <c r="M753" s="721"/>
      <c r="P753" s="115"/>
      <c r="S753" s="148"/>
      <c r="T753" s="148"/>
      <c r="U753" s="148"/>
      <c r="V753" s="149"/>
      <c r="W753" s="148"/>
      <c r="X753" s="148"/>
      <c r="Y753" s="147"/>
      <c r="Z753" s="79"/>
      <c r="AA753" s="30"/>
      <c r="AB753" s="30"/>
      <c r="AC753" s="30"/>
    </row>
    <row r="754" spans="7:29" ht="15" customHeight="1">
      <c r="G754" s="721"/>
      <c r="J754" s="733"/>
      <c r="M754" s="721"/>
      <c r="P754" s="115"/>
      <c r="S754" s="148"/>
      <c r="T754" s="148"/>
      <c r="U754" s="148"/>
      <c r="V754" s="149"/>
      <c r="W754" s="148"/>
      <c r="X754" s="148"/>
      <c r="Y754" s="147"/>
      <c r="Z754" s="79"/>
      <c r="AA754" s="30"/>
      <c r="AB754" s="30"/>
      <c r="AC754" s="30"/>
    </row>
    <row r="755" spans="7:29" ht="15" customHeight="1">
      <c r="G755" s="721"/>
      <c r="J755" s="733"/>
      <c r="M755" s="721"/>
      <c r="P755" s="115"/>
      <c r="S755" s="148"/>
      <c r="T755" s="148"/>
      <c r="U755" s="148"/>
      <c r="V755" s="149"/>
      <c r="W755" s="148"/>
      <c r="X755" s="148"/>
      <c r="Y755" s="147"/>
      <c r="Z755" s="79"/>
      <c r="AA755" s="30"/>
      <c r="AB755" s="30"/>
      <c r="AC755" s="30"/>
    </row>
    <row r="756" spans="7:29" ht="15" customHeight="1">
      <c r="G756" s="721"/>
      <c r="J756" s="733"/>
      <c r="M756" s="721"/>
      <c r="P756" s="115"/>
      <c r="S756" s="148"/>
      <c r="T756" s="148"/>
      <c r="U756" s="148"/>
      <c r="V756" s="149"/>
      <c r="W756" s="148"/>
      <c r="X756" s="148"/>
      <c r="Y756" s="147"/>
      <c r="Z756" s="79"/>
      <c r="AA756" s="30"/>
      <c r="AB756" s="30"/>
      <c r="AC756" s="30"/>
    </row>
    <row r="757" spans="7:29" ht="15" customHeight="1">
      <c r="G757" s="721"/>
      <c r="J757" s="733"/>
      <c r="M757" s="721"/>
      <c r="P757" s="115"/>
      <c r="S757" s="148"/>
      <c r="T757" s="148"/>
      <c r="U757" s="148"/>
      <c r="V757" s="149"/>
      <c r="W757" s="148"/>
      <c r="X757" s="148"/>
      <c r="Y757" s="147"/>
      <c r="Z757" s="79"/>
      <c r="AA757" s="30"/>
      <c r="AB757" s="30"/>
      <c r="AC757" s="30"/>
    </row>
    <row r="758" spans="7:29" ht="15" customHeight="1">
      <c r="G758" s="721"/>
      <c r="J758" s="733"/>
      <c r="M758" s="721"/>
      <c r="P758" s="115"/>
      <c r="S758" s="148"/>
      <c r="T758" s="148"/>
      <c r="U758" s="148"/>
      <c r="V758" s="149"/>
      <c r="W758" s="148"/>
      <c r="X758" s="148"/>
      <c r="Y758" s="147"/>
      <c r="Z758" s="79"/>
      <c r="AA758" s="30"/>
      <c r="AB758" s="30"/>
      <c r="AC758" s="30"/>
    </row>
    <row r="759" spans="7:29" ht="15" customHeight="1">
      <c r="G759" s="721"/>
      <c r="J759" s="733"/>
      <c r="M759" s="721"/>
      <c r="P759" s="115"/>
      <c r="S759" s="148"/>
      <c r="T759" s="148"/>
      <c r="U759" s="148"/>
      <c r="V759" s="149"/>
      <c r="W759" s="148"/>
      <c r="X759" s="148"/>
      <c r="Y759" s="147"/>
      <c r="Z759" s="79"/>
      <c r="AA759" s="30"/>
      <c r="AB759" s="30"/>
      <c r="AC759" s="30"/>
    </row>
    <row r="760" spans="7:29" ht="15" customHeight="1">
      <c r="G760" s="721"/>
      <c r="J760" s="733"/>
      <c r="M760" s="721"/>
      <c r="P760" s="115"/>
      <c r="S760" s="148"/>
      <c r="T760" s="148"/>
      <c r="U760" s="148"/>
      <c r="V760" s="149"/>
      <c r="W760" s="148"/>
      <c r="X760" s="148"/>
      <c r="Y760" s="147"/>
      <c r="Z760" s="79"/>
      <c r="AA760" s="30"/>
      <c r="AB760" s="30"/>
      <c r="AC760" s="30"/>
    </row>
    <row r="761" spans="7:29" ht="15" customHeight="1">
      <c r="G761" s="721"/>
      <c r="J761" s="733"/>
      <c r="M761" s="721"/>
      <c r="P761" s="115"/>
      <c r="S761" s="148"/>
      <c r="T761" s="148"/>
      <c r="U761" s="148"/>
      <c r="V761" s="149"/>
      <c r="W761" s="148"/>
      <c r="X761" s="148"/>
      <c r="Y761" s="147"/>
      <c r="Z761" s="79"/>
      <c r="AA761" s="30"/>
      <c r="AB761" s="30"/>
      <c r="AC761" s="30"/>
    </row>
    <row r="762" spans="7:29" ht="15" customHeight="1">
      <c r="G762" s="721"/>
      <c r="J762" s="733"/>
      <c r="M762" s="721"/>
      <c r="P762" s="115"/>
      <c r="S762" s="148"/>
      <c r="T762" s="148"/>
      <c r="U762" s="148"/>
      <c r="V762" s="149"/>
      <c r="W762" s="148"/>
      <c r="X762" s="148"/>
      <c r="Y762" s="147"/>
      <c r="Z762" s="79"/>
      <c r="AA762" s="30"/>
      <c r="AB762" s="30"/>
      <c r="AC762" s="30"/>
    </row>
    <row r="763" spans="7:29" ht="15" customHeight="1">
      <c r="G763" s="721"/>
      <c r="J763" s="733"/>
      <c r="M763" s="721"/>
      <c r="P763" s="115"/>
      <c r="S763" s="148"/>
      <c r="T763" s="148"/>
      <c r="U763" s="148"/>
      <c r="V763" s="149"/>
      <c r="W763" s="148"/>
      <c r="X763" s="148"/>
      <c r="Y763" s="147"/>
      <c r="Z763" s="79"/>
      <c r="AA763" s="30"/>
      <c r="AB763" s="30"/>
      <c r="AC763" s="30"/>
    </row>
    <row r="764" spans="7:29" ht="15" customHeight="1">
      <c r="G764" s="721"/>
      <c r="J764" s="733"/>
      <c r="M764" s="721"/>
      <c r="P764" s="115"/>
      <c r="S764" s="148"/>
      <c r="T764" s="148"/>
      <c r="U764" s="148"/>
      <c r="V764" s="149"/>
      <c r="W764" s="148"/>
      <c r="X764" s="148"/>
      <c r="Y764" s="147"/>
      <c r="Z764" s="79"/>
      <c r="AA764" s="30"/>
      <c r="AB764" s="30"/>
      <c r="AC764" s="30"/>
    </row>
    <row r="765" spans="7:29" ht="15" customHeight="1">
      <c r="G765" s="721"/>
      <c r="J765" s="733"/>
      <c r="M765" s="721"/>
      <c r="P765" s="115"/>
      <c r="S765" s="148"/>
      <c r="T765" s="148"/>
      <c r="U765" s="148"/>
      <c r="V765" s="149"/>
      <c r="W765" s="148"/>
      <c r="X765" s="148"/>
      <c r="Y765" s="147"/>
      <c r="Z765" s="79"/>
      <c r="AA765" s="30"/>
      <c r="AB765" s="30"/>
      <c r="AC765" s="30"/>
    </row>
    <row r="766" spans="7:29" ht="15" customHeight="1">
      <c r="G766" s="721"/>
      <c r="J766" s="733"/>
      <c r="M766" s="721"/>
      <c r="P766" s="115"/>
      <c r="S766" s="148"/>
      <c r="T766" s="148"/>
      <c r="U766" s="148"/>
      <c r="V766" s="149"/>
      <c r="W766" s="148"/>
      <c r="X766" s="148"/>
      <c r="Y766" s="147"/>
      <c r="Z766" s="79"/>
      <c r="AA766" s="30"/>
      <c r="AB766" s="30"/>
      <c r="AC766" s="30"/>
    </row>
    <row r="767" spans="7:29" ht="15" customHeight="1">
      <c r="G767" s="721"/>
      <c r="J767" s="733"/>
      <c r="M767" s="721"/>
      <c r="P767" s="115"/>
      <c r="S767" s="148"/>
      <c r="T767" s="148"/>
      <c r="U767" s="148"/>
      <c r="V767" s="149"/>
      <c r="W767" s="148"/>
      <c r="X767" s="148"/>
      <c r="Y767" s="147"/>
      <c r="Z767" s="79"/>
      <c r="AA767" s="30"/>
      <c r="AB767" s="30"/>
      <c r="AC767" s="30"/>
    </row>
    <row r="768" spans="7:29" ht="15" customHeight="1">
      <c r="G768" s="721"/>
      <c r="J768" s="733"/>
      <c r="M768" s="721"/>
      <c r="P768" s="115"/>
      <c r="S768" s="148"/>
      <c r="T768" s="148"/>
      <c r="U768" s="148"/>
      <c r="V768" s="149"/>
      <c r="W768" s="148"/>
      <c r="X768" s="148"/>
      <c r="Y768" s="147"/>
      <c r="Z768" s="79"/>
      <c r="AA768" s="30"/>
      <c r="AB768" s="30"/>
      <c r="AC768" s="30"/>
    </row>
    <row r="769" spans="7:29" ht="15" customHeight="1">
      <c r="G769" s="721"/>
      <c r="J769" s="733"/>
      <c r="M769" s="721"/>
      <c r="P769" s="115"/>
      <c r="S769" s="148"/>
      <c r="T769" s="148"/>
      <c r="U769" s="148"/>
      <c r="V769" s="149"/>
      <c r="W769" s="148"/>
      <c r="X769" s="148"/>
      <c r="Y769" s="147"/>
      <c r="Z769" s="79"/>
      <c r="AA769" s="30"/>
      <c r="AB769" s="30"/>
      <c r="AC769" s="30"/>
    </row>
    <row r="770" spans="7:29" ht="15" customHeight="1">
      <c r="G770" s="721"/>
      <c r="J770" s="733"/>
      <c r="M770" s="721"/>
      <c r="P770" s="115"/>
      <c r="S770" s="148"/>
      <c r="T770" s="148"/>
      <c r="U770" s="148"/>
      <c r="V770" s="149"/>
      <c r="W770" s="148"/>
      <c r="X770" s="148"/>
      <c r="Y770" s="147"/>
      <c r="Z770" s="79"/>
      <c r="AA770" s="30"/>
      <c r="AB770" s="30"/>
      <c r="AC770" s="30"/>
    </row>
    <row r="771" spans="7:29" ht="15" customHeight="1">
      <c r="G771" s="721"/>
      <c r="J771" s="733"/>
      <c r="M771" s="721"/>
      <c r="P771" s="115"/>
      <c r="S771" s="148"/>
      <c r="T771" s="148"/>
      <c r="U771" s="148"/>
      <c r="V771" s="149"/>
      <c r="W771" s="148"/>
      <c r="X771" s="148"/>
      <c r="Y771" s="147"/>
      <c r="Z771" s="79"/>
      <c r="AA771" s="30"/>
      <c r="AB771" s="30"/>
      <c r="AC771" s="30"/>
    </row>
    <row r="772" spans="7:29" ht="15" customHeight="1">
      <c r="G772" s="721"/>
      <c r="J772" s="733"/>
      <c r="M772" s="721"/>
      <c r="P772" s="115"/>
      <c r="S772" s="148"/>
      <c r="T772" s="148"/>
      <c r="U772" s="148"/>
      <c r="V772" s="149"/>
      <c r="W772" s="148"/>
      <c r="X772" s="148"/>
      <c r="Y772" s="147"/>
      <c r="Z772" s="79"/>
      <c r="AA772" s="30"/>
      <c r="AB772" s="30"/>
      <c r="AC772" s="30"/>
    </row>
    <row r="773" spans="7:29" ht="15" customHeight="1">
      <c r="G773" s="721"/>
      <c r="J773" s="733"/>
      <c r="M773" s="721"/>
      <c r="P773" s="115"/>
      <c r="S773" s="148"/>
      <c r="T773" s="148"/>
      <c r="U773" s="148"/>
      <c r="V773" s="149"/>
      <c r="W773" s="148"/>
      <c r="X773" s="148"/>
      <c r="Y773" s="147"/>
      <c r="Z773" s="79"/>
      <c r="AA773" s="30"/>
      <c r="AB773" s="30"/>
      <c r="AC773" s="30"/>
    </row>
    <row r="774" spans="7:29" ht="15" customHeight="1">
      <c r="G774" s="721"/>
      <c r="J774" s="733"/>
      <c r="M774" s="721"/>
      <c r="P774" s="115"/>
      <c r="S774" s="148"/>
      <c r="T774" s="148"/>
      <c r="U774" s="148"/>
      <c r="V774" s="149"/>
      <c r="W774" s="148"/>
      <c r="X774" s="148"/>
      <c r="Y774" s="147"/>
      <c r="Z774" s="79"/>
      <c r="AA774" s="30"/>
      <c r="AB774" s="30"/>
      <c r="AC774" s="30"/>
    </row>
    <row r="775" spans="7:29" ht="15" customHeight="1">
      <c r="G775" s="721"/>
      <c r="J775" s="733"/>
      <c r="M775" s="721"/>
      <c r="P775" s="115"/>
      <c r="S775" s="148"/>
      <c r="T775" s="148"/>
      <c r="U775" s="148"/>
      <c r="V775" s="149"/>
      <c r="W775" s="148"/>
      <c r="X775" s="148"/>
      <c r="Y775" s="147"/>
      <c r="Z775" s="79"/>
      <c r="AA775" s="30"/>
      <c r="AB775" s="30"/>
      <c r="AC775" s="30"/>
    </row>
    <row r="776" spans="7:29" ht="15" customHeight="1">
      <c r="G776" s="721"/>
      <c r="J776" s="733"/>
      <c r="M776" s="721"/>
      <c r="P776" s="115"/>
      <c r="S776" s="148"/>
      <c r="T776" s="148"/>
      <c r="U776" s="148"/>
      <c r="V776" s="149"/>
      <c r="W776" s="148"/>
      <c r="X776" s="148"/>
      <c r="Y776" s="147"/>
      <c r="Z776" s="79"/>
      <c r="AA776" s="30"/>
      <c r="AB776" s="30"/>
      <c r="AC776" s="30"/>
    </row>
    <row r="777" spans="7:29" ht="15" customHeight="1">
      <c r="G777" s="721"/>
      <c r="J777" s="733"/>
      <c r="M777" s="721"/>
      <c r="P777" s="115"/>
      <c r="S777" s="148"/>
      <c r="T777" s="148"/>
      <c r="U777" s="148"/>
      <c r="V777" s="149"/>
      <c r="W777" s="148"/>
      <c r="X777" s="148"/>
      <c r="Y777" s="147"/>
      <c r="Z777" s="79"/>
      <c r="AA777" s="30"/>
      <c r="AB777" s="30"/>
      <c r="AC777" s="30"/>
    </row>
    <row r="778" spans="7:29" ht="15" customHeight="1">
      <c r="G778" s="721"/>
      <c r="J778" s="733"/>
      <c r="M778" s="721"/>
      <c r="P778" s="115"/>
      <c r="S778" s="148"/>
      <c r="T778" s="148"/>
      <c r="U778" s="148"/>
      <c r="V778" s="149"/>
      <c r="W778" s="148"/>
      <c r="X778" s="148"/>
      <c r="Y778" s="147"/>
      <c r="Z778" s="79"/>
      <c r="AA778" s="30"/>
      <c r="AB778" s="30"/>
      <c r="AC778" s="30"/>
    </row>
    <row r="779" spans="7:29" ht="15" customHeight="1">
      <c r="G779" s="721"/>
      <c r="J779" s="733"/>
      <c r="M779" s="721"/>
      <c r="P779" s="115"/>
      <c r="S779" s="148"/>
      <c r="T779" s="148"/>
      <c r="U779" s="148"/>
      <c r="V779" s="149"/>
      <c r="W779" s="148"/>
      <c r="X779" s="148"/>
      <c r="Y779" s="147"/>
      <c r="Z779" s="79"/>
      <c r="AA779" s="30"/>
      <c r="AB779" s="30"/>
      <c r="AC779" s="30"/>
    </row>
    <row r="780" spans="7:29" ht="15" customHeight="1">
      <c r="G780" s="721"/>
      <c r="J780" s="733"/>
      <c r="M780" s="721"/>
      <c r="P780" s="115"/>
      <c r="S780" s="148"/>
      <c r="T780" s="148"/>
      <c r="U780" s="148"/>
      <c r="V780" s="149"/>
      <c r="W780" s="148"/>
      <c r="X780" s="148"/>
      <c r="Y780" s="147"/>
      <c r="Z780" s="79"/>
      <c r="AA780" s="30"/>
      <c r="AB780" s="30"/>
      <c r="AC780" s="30"/>
    </row>
    <row r="781" spans="7:29" ht="15" customHeight="1">
      <c r="G781" s="721"/>
      <c r="J781" s="733"/>
      <c r="M781" s="721"/>
      <c r="P781" s="115"/>
      <c r="S781" s="148"/>
      <c r="T781" s="148"/>
      <c r="U781" s="148"/>
      <c r="V781" s="149"/>
      <c r="W781" s="148"/>
      <c r="X781" s="148"/>
      <c r="Y781" s="147"/>
      <c r="Z781" s="79"/>
      <c r="AA781" s="30"/>
      <c r="AB781" s="30"/>
      <c r="AC781" s="30"/>
    </row>
    <row r="782" spans="7:29" ht="15" customHeight="1">
      <c r="G782" s="721"/>
      <c r="J782" s="733"/>
      <c r="M782" s="721"/>
      <c r="P782" s="115"/>
      <c r="S782" s="148"/>
      <c r="T782" s="148"/>
      <c r="U782" s="148"/>
      <c r="V782" s="149"/>
      <c r="W782" s="148"/>
      <c r="X782" s="148"/>
      <c r="Y782" s="147"/>
      <c r="Z782" s="79"/>
      <c r="AA782" s="30"/>
      <c r="AB782" s="30"/>
      <c r="AC782" s="30"/>
    </row>
    <row r="783" spans="7:29" ht="15" customHeight="1">
      <c r="G783" s="721"/>
      <c r="J783" s="733"/>
      <c r="M783" s="721"/>
      <c r="P783" s="115"/>
      <c r="S783" s="148"/>
      <c r="T783" s="148"/>
      <c r="U783" s="148"/>
      <c r="V783" s="149"/>
      <c r="W783" s="148"/>
      <c r="X783" s="148"/>
      <c r="Y783" s="147"/>
      <c r="Z783" s="79"/>
      <c r="AA783" s="30"/>
      <c r="AB783" s="30"/>
      <c r="AC783" s="30"/>
    </row>
    <row r="784" spans="7:29" ht="15" customHeight="1">
      <c r="G784" s="721"/>
      <c r="J784" s="733"/>
      <c r="M784" s="721"/>
      <c r="P784" s="115"/>
      <c r="S784" s="148"/>
      <c r="T784" s="148"/>
      <c r="U784" s="148"/>
      <c r="V784" s="149"/>
      <c r="W784" s="148"/>
      <c r="X784" s="148"/>
      <c r="Y784" s="147"/>
      <c r="Z784" s="79"/>
      <c r="AA784" s="30"/>
      <c r="AB784" s="30"/>
      <c r="AC784" s="30"/>
    </row>
    <row r="785" spans="7:29" ht="15" customHeight="1">
      <c r="G785" s="721"/>
      <c r="J785" s="733"/>
      <c r="M785" s="721"/>
      <c r="P785" s="115"/>
      <c r="S785" s="148"/>
      <c r="T785" s="148"/>
      <c r="U785" s="148"/>
      <c r="V785" s="149"/>
      <c r="W785" s="148"/>
      <c r="X785" s="148"/>
      <c r="Y785" s="147"/>
      <c r="Z785" s="79"/>
      <c r="AA785" s="30"/>
      <c r="AB785" s="30"/>
      <c r="AC785" s="30"/>
    </row>
    <row r="786" spans="7:29" ht="15" customHeight="1">
      <c r="G786" s="721"/>
      <c r="J786" s="733"/>
      <c r="M786" s="721"/>
      <c r="P786" s="115"/>
      <c r="S786" s="148"/>
      <c r="T786" s="148"/>
      <c r="U786" s="148"/>
      <c r="V786" s="149"/>
      <c r="W786" s="148"/>
      <c r="X786" s="148"/>
      <c r="Y786" s="147"/>
      <c r="Z786" s="79"/>
      <c r="AA786" s="30"/>
      <c r="AB786" s="30"/>
      <c r="AC786" s="30"/>
    </row>
    <row r="787" spans="7:29" ht="15" customHeight="1">
      <c r="G787" s="721"/>
      <c r="J787" s="733"/>
      <c r="M787" s="721"/>
      <c r="P787" s="115"/>
      <c r="S787" s="148"/>
      <c r="T787" s="148"/>
      <c r="U787" s="148"/>
      <c r="V787" s="149"/>
      <c r="W787" s="148"/>
      <c r="X787" s="148"/>
      <c r="Y787" s="147"/>
      <c r="Z787" s="79"/>
      <c r="AA787" s="30"/>
      <c r="AB787" s="30"/>
      <c r="AC787" s="30"/>
    </row>
    <row r="788" spans="7:29" ht="15" customHeight="1">
      <c r="G788" s="721"/>
      <c r="J788" s="733"/>
      <c r="M788" s="721"/>
      <c r="P788" s="115"/>
      <c r="S788" s="148"/>
      <c r="T788" s="148"/>
      <c r="U788" s="148"/>
      <c r="V788" s="149"/>
      <c r="W788" s="148"/>
      <c r="X788" s="148"/>
      <c r="Y788" s="147"/>
      <c r="Z788" s="79"/>
      <c r="AA788" s="30"/>
      <c r="AB788" s="30"/>
      <c r="AC788" s="30"/>
    </row>
    <row r="789" spans="7:29" ht="15" customHeight="1">
      <c r="G789" s="721"/>
      <c r="J789" s="733"/>
      <c r="M789" s="721"/>
      <c r="P789" s="115"/>
      <c r="S789" s="148"/>
      <c r="T789" s="148"/>
      <c r="U789" s="148"/>
      <c r="V789" s="149"/>
      <c r="W789" s="148"/>
      <c r="X789" s="148"/>
      <c r="Y789" s="147"/>
      <c r="Z789" s="79"/>
      <c r="AA789" s="30"/>
      <c r="AB789" s="30"/>
      <c r="AC789" s="30"/>
    </row>
    <row r="790" spans="7:29" ht="15" customHeight="1">
      <c r="G790" s="721"/>
      <c r="J790" s="733"/>
      <c r="M790" s="721"/>
      <c r="P790" s="115"/>
      <c r="S790" s="148"/>
      <c r="T790" s="148"/>
      <c r="U790" s="148"/>
      <c r="V790" s="149"/>
      <c r="W790" s="148"/>
      <c r="X790" s="148"/>
      <c r="Y790" s="147"/>
      <c r="Z790" s="79"/>
      <c r="AA790" s="30"/>
      <c r="AB790" s="30"/>
      <c r="AC790" s="30"/>
    </row>
    <row r="791" spans="7:29" ht="15" customHeight="1">
      <c r="G791" s="721"/>
      <c r="J791" s="733"/>
      <c r="M791" s="721"/>
      <c r="P791" s="115"/>
      <c r="S791" s="148"/>
      <c r="T791" s="148"/>
      <c r="U791" s="148"/>
      <c r="V791" s="149"/>
      <c r="W791" s="148"/>
      <c r="X791" s="148"/>
      <c r="Y791" s="147"/>
      <c r="Z791" s="79"/>
      <c r="AA791" s="30"/>
      <c r="AB791" s="30"/>
      <c r="AC791" s="30"/>
    </row>
    <row r="792" spans="7:29" ht="15" customHeight="1">
      <c r="G792" s="721"/>
      <c r="J792" s="733"/>
      <c r="M792" s="721"/>
      <c r="P792" s="115"/>
      <c r="S792" s="148"/>
      <c r="T792" s="148"/>
      <c r="U792" s="148"/>
      <c r="V792" s="149"/>
      <c r="W792" s="148"/>
      <c r="X792" s="148"/>
      <c r="Y792" s="147"/>
      <c r="Z792" s="79"/>
      <c r="AA792" s="30"/>
      <c r="AB792" s="30"/>
      <c r="AC792" s="30"/>
    </row>
    <row r="793" spans="7:29" ht="15" customHeight="1">
      <c r="G793" s="721"/>
      <c r="J793" s="733"/>
      <c r="M793" s="721"/>
      <c r="P793" s="115"/>
      <c r="S793" s="148"/>
      <c r="T793" s="148"/>
      <c r="U793" s="148"/>
      <c r="V793" s="149"/>
      <c r="W793" s="148"/>
      <c r="X793" s="148"/>
      <c r="Y793" s="147"/>
      <c r="Z793" s="79"/>
      <c r="AA793" s="30"/>
      <c r="AB793" s="30"/>
      <c r="AC793" s="30"/>
    </row>
    <row r="794" spans="7:29" ht="15" customHeight="1">
      <c r="G794" s="721"/>
      <c r="J794" s="733"/>
      <c r="M794" s="721"/>
      <c r="P794" s="115"/>
      <c r="S794" s="148"/>
      <c r="T794" s="148"/>
      <c r="U794" s="148"/>
      <c r="V794" s="149"/>
      <c r="W794" s="148"/>
      <c r="X794" s="148"/>
      <c r="Y794" s="147"/>
      <c r="Z794" s="79"/>
      <c r="AA794" s="30"/>
      <c r="AB794" s="30"/>
      <c r="AC794" s="30"/>
    </row>
    <row r="795" spans="7:29" ht="15" customHeight="1">
      <c r="G795" s="721"/>
      <c r="J795" s="733"/>
      <c r="M795" s="721"/>
      <c r="P795" s="115"/>
      <c r="S795" s="148"/>
      <c r="T795" s="148"/>
      <c r="U795" s="148"/>
      <c r="V795" s="149"/>
      <c r="W795" s="148"/>
      <c r="X795" s="148"/>
      <c r="Y795" s="147"/>
      <c r="Z795" s="79"/>
      <c r="AA795" s="30"/>
      <c r="AB795" s="30"/>
      <c r="AC795" s="30"/>
    </row>
    <row r="796" spans="7:29" ht="15" customHeight="1">
      <c r="G796" s="721"/>
      <c r="J796" s="733"/>
      <c r="M796" s="721"/>
      <c r="P796" s="115"/>
      <c r="S796" s="148"/>
      <c r="T796" s="148"/>
      <c r="U796" s="148"/>
      <c r="V796" s="149"/>
      <c r="W796" s="148"/>
      <c r="X796" s="148"/>
      <c r="Y796" s="147"/>
      <c r="Z796" s="79"/>
      <c r="AA796" s="30"/>
      <c r="AB796" s="30"/>
      <c r="AC796" s="30"/>
    </row>
    <row r="797" spans="7:29" ht="15" customHeight="1">
      <c r="G797" s="721"/>
      <c r="J797" s="733"/>
      <c r="M797" s="721"/>
      <c r="P797" s="115"/>
      <c r="S797" s="148"/>
      <c r="T797" s="148"/>
      <c r="U797" s="148"/>
      <c r="V797" s="149"/>
      <c r="W797" s="148"/>
      <c r="X797" s="148"/>
      <c r="Y797" s="147"/>
      <c r="Z797" s="79"/>
      <c r="AA797" s="30"/>
      <c r="AB797" s="30"/>
      <c r="AC797" s="30"/>
    </row>
    <row r="798" spans="7:29" ht="15" customHeight="1">
      <c r="G798" s="721"/>
      <c r="J798" s="733"/>
      <c r="M798" s="721"/>
      <c r="P798" s="115"/>
      <c r="S798" s="148"/>
      <c r="T798" s="148"/>
      <c r="U798" s="148"/>
      <c r="V798" s="149"/>
      <c r="W798" s="148"/>
      <c r="X798" s="148"/>
      <c r="Y798" s="147"/>
      <c r="Z798" s="79"/>
      <c r="AA798" s="30"/>
      <c r="AB798" s="30"/>
      <c r="AC798" s="30"/>
    </row>
    <row r="799" spans="7:29" ht="15" customHeight="1">
      <c r="G799" s="721"/>
      <c r="J799" s="733"/>
      <c r="M799" s="721"/>
      <c r="P799" s="115"/>
      <c r="S799" s="148"/>
      <c r="T799" s="148"/>
      <c r="U799" s="148"/>
      <c r="V799" s="149"/>
      <c r="W799" s="148"/>
      <c r="X799" s="148"/>
      <c r="Y799" s="147"/>
      <c r="Z799" s="79"/>
      <c r="AA799" s="30"/>
      <c r="AB799" s="30"/>
      <c r="AC799" s="30"/>
    </row>
    <row r="800" spans="7:29" ht="15" customHeight="1">
      <c r="G800" s="721"/>
      <c r="J800" s="733"/>
      <c r="M800" s="721"/>
      <c r="P800" s="115"/>
      <c r="S800" s="148"/>
      <c r="T800" s="148"/>
      <c r="U800" s="148"/>
      <c r="V800" s="149"/>
      <c r="W800" s="148"/>
      <c r="X800" s="148"/>
      <c r="Y800" s="147"/>
      <c r="Z800" s="79"/>
      <c r="AA800" s="30"/>
      <c r="AB800" s="30"/>
      <c r="AC800" s="30"/>
    </row>
    <row r="801" spans="7:29" ht="15" customHeight="1">
      <c r="G801" s="721"/>
      <c r="J801" s="733"/>
      <c r="M801" s="721"/>
      <c r="P801" s="115"/>
      <c r="S801" s="148"/>
      <c r="T801" s="148"/>
      <c r="U801" s="148"/>
      <c r="V801" s="149"/>
      <c r="W801" s="148"/>
      <c r="X801" s="148"/>
      <c r="Y801" s="147"/>
      <c r="Z801" s="79"/>
      <c r="AA801" s="30"/>
      <c r="AB801" s="30"/>
      <c r="AC801" s="30"/>
    </row>
    <row r="802" spans="7:29" ht="15" customHeight="1">
      <c r="G802" s="721"/>
      <c r="J802" s="733"/>
      <c r="M802" s="721"/>
      <c r="P802" s="115"/>
      <c r="S802" s="148"/>
      <c r="T802" s="148"/>
      <c r="U802" s="148"/>
      <c r="V802" s="149"/>
      <c r="W802" s="148"/>
      <c r="X802" s="148"/>
      <c r="Y802" s="147"/>
      <c r="Z802" s="79"/>
      <c r="AA802" s="30"/>
      <c r="AB802" s="30"/>
      <c r="AC802" s="30"/>
    </row>
    <row r="803" spans="7:29" ht="15" customHeight="1">
      <c r="G803" s="721"/>
      <c r="J803" s="733"/>
      <c r="M803" s="721"/>
      <c r="P803" s="115"/>
      <c r="S803" s="148"/>
      <c r="T803" s="148"/>
      <c r="U803" s="148"/>
      <c r="V803" s="149"/>
      <c r="W803" s="148"/>
      <c r="X803" s="148"/>
      <c r="Y803" s="147"/>
      <c r="Z803" s="79"/>
      <c r="AA803" s="30"/>
      <c r="AB803" s="30"/>
      <c r="AC803" s="30"/>
    </row>
    <row r="804" spans="7:29" ht="15" customHeight="1">
      <c r="G804" s="721"/>
      <c r="J804" s="733"/>
      <c r="M804" s="721"/>
      <c r="P804" s="115"/>
      <c r="S804" s="148"/>
      <c r="T804" s="148"/>
      <c r="U804" s="148"/>
      <c r="V804" s="149"/>
      <c r="W804" s="148"/>
      <c r="X804" s="148"/>
      <c r="Y804" s="147"/>
      <c r="Z804" s="79"/>
      <c r="AA804" s="30"/>
      <c r="AB804" s="30"/>
      <c r="AC804" s="30"/>
    </row>
    <row r="805" spans="7:29" ht="15" customHeight="1">
      <c r="G805" s="721"/>
      <c r="J805" s="733"/>
      <c r="M805" s="721"/>
      <c r="P805" s="115"/>
      <c r="S805" s="148"/>
      <c r="T805" s="148"/>
      <c r="U805" s="148"/>
      <c r="V805" s="149"/>
      <c r="W805" s="148"/>
      <c r="X805" s="148"/>
      <c r="Y805" s="147"/>
      <c r="Z805" s="79"/>
      <c r="AA805" s="30"/>
      <c r="AB805" s="30"/>
      <c r="AC805" s="30"/>
    </row>
    <row r="806" spans="7:29" ht="15" customHeight="1">
      <c r="G806" s="721"/>
      <c r="J806" s="733"/>
      <c r="M806" s="721"/>
      <c r="P806" s="115"/>
      <c r="S806" s="148"/>
      <c r="T806" s="148"/>
      <c r="U806" s="148"/>
      <c r="V806" s="149"/>
      <c r="W806" s="148"/>
      <c r="X806" s="148"/>
      <c r="Y806" s="147"/>
      <c r="Z806" s="79"/>
      <c r="AA806" s="30"/>
      <c r="AB806" s="30"/>
      <c r="AC806" s="30"/>
    </row>
    <row r="807" spans="7:29" ht="15" customHeight="1">
      <c r="G807" s="721"/>
      <c r="J807" s="733"/>
      <c r="M807" s="721"/>
      <c r="P807" s="115"/>
      <c r="S807" s="148"/>
      <c r="T807" s="148"/>
      <c r="U807" s="148"/>
      <c r="V807" s="149"/>
      <c r="W807" s="148"/>
      <c r="X807" s="148"/>
      <c r="Y807" s="147"/>
      <c r="Z807" s="79"/>
      <c r="AA807" s="30"/>
      <c r="AB807" s="30"/>
      <c r="AC807" s="30"/>
    </row>
    <row r="808" spans="7:29" ht="15" customHeight="1">
      <c r="G808" s="721"/>
      <c r="J808" s="733"/>
      <c r="M808" s="721"/>
      <c r="P808" s="115"/>
      <c r="S808" s="148"/>
      <c r="T808" s="148"/>
      <c r="U808" s="148"/>
      <c r="V808" s="149"/>
      <c r="W808" s="148"/>
      <c r="X808" s="148"/>
      <c r="Y808" s="147"/>
      <c r="Z808" s="79"/>
      <c r="AA808" s="30"/>
      <c r="AB808" s="30"/>
      <c r="AC808" s="30"/>
    </row>
    <row r="809" spans="7:29" ht="15" customHeight="1">
      <c r="G809" s="721"/>
      <c r="J809" s="733"/>
      <c r="M809" s="721"/>
      <c r="P809" s="115"/>
      <c r="S809" s="148"/>
      <c r="T809" s="148"/>
      <c r="U809" s="148"/>
      <c r="V809" s="149"/>
      <c r="W809" s="148"/>
      <c r="X809" s="148"/>
      <c r="Y809" s="147"/>
      <c r="Z809" s="79"/>
      <c r="AA809" s="30"/>
      <c r="AB809" s="30"/>
      <c r="AC809" s="30"/>
    </row>
    <row r="810" spans="7:29" ht="15" customHeight="1">
      <c r="G810" s="721"/>
      <c r="J810" s="733"/>
      <c r="M810" s="721"/>
      <c r="P810" s="115"/>
      <c r="S810" s="148"/>
      <c r="T810" s="148"/>
      <c r="U810" s="148"/>
      <c r="V810" s="149"/>
      <c r="W810" s="148"/>
      <c r="X810" s="148"/>
      <c r="Y810" s="147"/>
      <c r="Z810" s="79"/>
      <c r="AA810" s="30"/>
      <c r="AB810" s="30"/>
      <c r="AC810" s="30"/>
    </row>
    <row r="811" spans="7:29" ht="15" customHeight="1">
      <c r="G811" s="721"/>
      <c r="J811" s="733"/>
      <c r="M811" s="721"/>
      <c r="P811" s="115"/>
      <c r="S811" s="148"/>
      <c r="T811" s="148"/>
      <c r="U811" s="148"/>
      <c r="V811" s="149"/>
      <c r="W811" s="148"/>
      <c r="X811" s="148"/>
      <c r="Y811" s="147"/>
      <c r="Z811" s="79"/>
      <c r="AA811" s="30"/>
      <c r="AB811" s="30"/>
      <c r="AC811" s="30"/>
    </row>
    <row r="812" spans="7:29" ht="15" customHeight="1">
      <c r="G812" s="721"/>
      <c r="J812" s="733"/>
      <c r="M812" s="721"/>
      <c r="P812" s="115"/>
      <c r="S812" s="148"/>
      <c r="T812" s="148"/>
      <c r="U812" s="148"/>
      <c r="V812" s="149"/>
      <c r="W812" s="148"/>
      <c r="X812" s="148"/>
      <c r="Y812" s="147"/>
      <c r="Z812" s="79"/>
      <c r="AA812" s="30"/>
      <c r="AB812" s="30"/>
      <c r="AC812" s="30"/>
    </row>
    <row r="813" spans="7:29" ht="15" customHeight="1">
      <c r="G813" s="721"/>
      <c r="J813" s="733"/>
      <c r="M813" s="721"/>
      <c r="P813" s="115"/>
      <c r="S813" s="148"/>
      <c r="T813" s="148"/>
      <c r="U813" s="148"/>
      <c r="V813" s="149"/>
      <c r="W813" s="148"/>
      <c r="X813" s="148"/>
      <c r="Y813" s="147"/>
      <c r="Z813" s="79"/>
      <c r="AA813" s="30"/>
      <c r="AB813" s="30"/>
      <c r="AC813" s="30"/>
    </row>
    <row r="814" spans="7:29" ht="15" customHeight="1">
      <c r="G814" s="721"/>
      <c r="J814" s="733"/>
      <c r="M814" s="721"/>
      <c r="P814" s="115"/>
      <c r="S814" s="148"/>
      <c r="T814" s="148"/>
      <c r="U814" s="148"/>
      <c r="V814" s="149"/>
      <c r="W814" s="148"/>
      <c r="X814" s="148"/>
      <c r="Y814" s="147"/>
      <c r="Z814" s="79"/>
      <c r="AA814" s="30"/>
      <c r="AB814" s="30"/>
      <c r="AC814" s="30"/>
    </row>
    <row r="815" spans="7:29" ht="15" customHeight="1">
      <c r="G815" s="721"/>
      <c r="J815" s="733"/>
      <c r="M815" s="721"/>
      <c r="P815" s="115"/>
      <c r="S815" s="148"/>
      <c r="T815" s="148"/>
      <c r="U815" s="148"/>
      <c r="V815" s="149"/>
      <c r="W815" s="148"/>
      <c r="X815" s="148"/>
      <c r="Y815" s="147"/>
      <c r="Z815" s="79"/>
      <c r="AA815" s="30"/>
      <c r="AB815" s="30"/>
      <c r="AC815" s="30"/>
    </row>
    <row r="816" spans="7:29" ht="15" customHeight="1">
      <c r="G816" s="721"/>
      <c r="J816" s="733"/>
      <c r="M816" s="721"/>
      <c r="P816" s="115"/>
      <c r="S816" s="148"/>
      <c r="T816" s="148"/>
      <c r="U816" s="148"/>
      <c r="V816" s="149"/>
      <c r="W816" s="148"/>
      <c r="X816" s="148"/>
      <c r="Y816" s="147"/>
      <c r="Z816" s="79"/>
      <c r="AA816" s="30"/>
      <c r="AB816" s="30"/>
      <c r="AC816" s="30"/>
    </row>
    <row r="817" spans="7:29" ht="15" customHeight="1">
      <c r="G817" s="721"/>
      <c r="J817" s="733"/>
      <c r="M817" s="721"/>
      <c r="P817" s="115"/>
      <c r="S817" s="148"/>
      <c r="T817" s="148"/>
      <c r="U817" s="148"/>
      <c r="V817" s="149"/>
      <c r="W817" s="148"/>
      <c r="X817" s="148"/>
      <c r="Y817" s="147"/>
      <c r="Z817" s="79"/>
      <c r="AA817" s="30"/>
      <c r="AB817" s="30"/>
      <c r="AC817" s="30"/>
    </row>
    <row r="818" spans="7:29" ht="15" customHeight="1">
      <c r="G818" s="721"/>
      <c r="J818" s="733"/>
      <c r="M818" s="721"/>
      <c r="P818" s="115"/>
      <c r="S818" s="148"/>
      <c r="T818" s="148"/>
      <c r="U818" s="148"/>
      <c r="V818" s="149"/>
      <c r="W818" s="148"/>
      <c r="X818" s="148"/>
      <c r="Y818" s="147"/>
      <c r="Z818" s="79"/>
      <c r="AA818" s="30"/>
      <c r="AB818" s="30"/>
      <c r="AC818" s="30"/>
    </row>
    <row r="819" spans="7:29" ht="15" customHeight="1">
      <c r="G819" s="721"/>
      <c r="J819" s="733"/>
      <c r="M819" s="721"/>
      <c r="P819" s="115"/>
      <c r="S819" s="148"/>
      <c r="T819" s="148"/>
      <c r="U819" s="148"/>
      <c r="V819" s="149"/>
      <c r="W819" s="148"/>
      <c r="X819" s="148"/>
      <c r="Y819" s="147"/>
      <c r="Z819" s="79"/>
      <c r="AA819" s="30"/>
      <c r="AB819" s="30"/>
      <c r="AC819" s="30"/>
    </row>
    <row r="820" spans="7:29" ht="15" customHeight="1">
      <c r="G820" s="721"/>
      <c r="J820" s="733"/>
      <c r="M820" s="721"/>
      <c r="P820" s="115"/>
      <c r="S820" s="148"/>
      <c r="T820" s="148"/>
      <c r="U820" s="148"/>
      <c r="V820" s="149"/>
      <c r="W820" s="148"/>
      <c r="X820" s="148"/>
      <c r="Y820" s="147"/>
      <c r="Z820" s="79"/>
      <c r="AA820" s="30"/>
      <c r="AB820" s="30"/>
      <c r="AC820" s="30"/>
    </row>
    <row r="821" spans="7:29" ht="15" customHeight="1">
      <c r="G821" s="721"/>
      <c r="J821" s="733"/>
      <c r="M821" s="721"/>
      <c r="P821" s="115"/>
      <c r="S821" s="148"/>
      <c r="T821" s="148"/>
      <c r="U821" s="148"/>
      <c r="V821" s="149"/>
      <c r="W821" s="148"/>
      <c r="X821" s="148"/>
      <c r="Y821" s="147"/>
      <c r="Z821" s="79"/>
      <c r="AA821" s="30"/>
      <c r="AB821" s="30"/>
      <c r="AC821" s="30"/>
    </row>
    <row r="822" spans="7:29" ht="15" customHeight="1">
      <c r="G822" s="721"/>
      <c r="J822" s="733"/>
      <c r="M822" s="721"/>
      <c r="P822" s="115"/>
      <c r="S822" s="148"/>
      <c r="T822" s="148"/>
      <c r="U822" s="148"/>
      <c r="V822" s="149"/>
      <c r="W822" s="148"/>
      <c r="X822" s="148"/>
      <c r="Y822" s="147"/>
      <c r="Z822" s="79"/>
      <c r="AA822" s="30"/>
      <c r="AB822" s="30"/>
      <c r="AC822" s="30"/>
    </row>
    <row r="823" spans="7:29" ht="15" customHeight="1">
      <c r="G823" s="721"/>
      <c r="J823" s="733"/>
      <c r="M823" s="721"/>
      <c r="P823" s="115"/>
      <c r="S823" s="148"/>
      <c r="T823" s="148"/>
      <c r="U823" s="148"/>
      <c r="V823" s="149"/>
      <c r="W823" s="148"/>
      <c r="X823" s="148"/>
      <c r="Y823" s="147"/>
      <c r="Z823" s="79"/>
      <c r="AA823" s="30"/>
      <c r="AB823" s="30"/>
      <c r="AC823" s="30"/>
    </row>
    <row r="824" spans="7:29" ht="15" customHeight="1">
      <c r="G824" s="721"/>
      <c r="J824" s="733"/>
      <c r="M824" s="721"/>
      <c r="P824" s="115"/>
      <c r="S824" s="148"/>
      <c r="T824" s="148"/>
      <c r="U824" s="148"/>
      <c r="V824" s="149"/>
      <c r="W824" s="148"/>
      <c r="X824" s="148"/>
      <c r="Y824" s="147"/>
      <c r="Z824" s="79"/>
      <c r="AA824" s="30"/>
      <c r="AB824" s="30"/>
      <c r="AC824" s="30"/>
    </row>
    <row r="825" spans="7:29" ht="15" customHeight="1">
      <c r="G825" s="721"/>
      <c r="J825" s="733"/>
      <c r="M825" s="721"/>
      <c r="P825" s="115"/>
      <c r="S825" s="148"/>
      <c r="T825" s="148"/>
      <c r="U825" s="148"/>
      <c r="V825" s="149"/>
      <c r="W825" s="148"/>
      <c r="X825" s="148"/>
      <c r="Y825" s="147"/>
      <c r="Z825" s="79"/>
      <c r="AA825" s="30"/>
      <c r="AB825" s="30"/>
      <c r="AC825" s="30"/>
    </row>
    <row r="826" spans="7:29" ht="15" customHeight="1">
      <c r="G826" s="721"/>
      <c r="J826" s="733"/>
      <c r="M826" s="721"/>
      <c r="P826" s="115"/>
      <c r="S826" s="148"/>
      <c r="T826" s="148"/>
      <c r="U826" s="148"/>
      <c r="V826" s="149"/>
      <c r="W826" s="148"/>
      <c r="X826" s="148"/>
      <c r="Y826" s="147"/>
      <c r="Z826" s="79"/>
      <c r="AA826" s="30"/>
      <c r="AB826" s="30"/>
      <c r="AC826" s="30"/>
    </row>
    <row r="827" spans="7:29" ht="15" customHeight="1">
      <c r="G827" s="721"/>
      <c r="J827" s="733"/>
      <c r="M827" s="721"/>
      <c r="P827" s="115"/>
      <c r="S827" s="148"/>
      <c r="T827" s="148"/>
      <c r="U827" s="148"/>
      <c r="V827" s="149"/>
      <c r="W827" s="148"/>
      <c r="X827" s="148"/>
      <c r="Y827" s="147"/>
      <c r="Z827" s="79"/>
      <c r="AA827" s="30"/>
      <c r="AB827" s="30"/>
      <c r="AC827" s="30"/>
    </row>
    <row r="828" spans="7:29" ht="15" customHeight="1">
      <c r="G828" s="721"/>
      <c r="J828" s="733"/>
      <c r="M828" s="721"/>
      <c r="P828" s="115"/>
      <c r="S828" s="148"/>
      <c r="T828" s="148"/>
      <c r="U828" s="148"/>
      <c r="V828" s="149"/>
      <c r="W828" s="148"/>
      <c r="X828" s="148"/>
      <c r="Y828" s="147"/>
      <c r="Z828" s="79"/>
      <c r="AA828" s="30"/>
      <c r="AB828" s="30"/>
      <c r="AC828" s="30"/>
    </row>
    <row r="829" spans="7:29" ht="15" customHeight="1">
      <c r="G829" s="721"/>
      <c r="J829" s="733"/>
      <c r="M829" s="721"/>
      <c r="P829" s="115"/>
      <c r="S829" s="148"/>
      <c r="T829" s="148"/>
      <c r="U829" s="148"/>
      <c r="V829" s="149"/>
      <c r="W829" s="148"/>
      <c r="X829" s="148"/>
      <c r="Y829" s="147"/>
      <c r="Z829" s="79"/>
      <c r="AA829" s="30"/>
      <c r="AB829" s="30"/>
      <c r="AC829" s="30"/>
    </row>
    <row r="830" spans="7:29" ht="15" customHeight="1">
      <c r="G830" s="721"/>
      <c r="J830" s="733"/>
      <c r="M830" s="721"/>
      <c r="P830" s="115"/>
      <c r="S830" s="148"/>
      <c r="T830" s="148"/>
      <c r="U830" s="148"/>
      <c r="V830" s="149"/>
      <c r="W830" s="148"/>
      <c r="X830" s="148"/>
      <c r="Y830" s="147"/>
      <c r="Z830" s="79"/>
      <c r="AA830" s="30"/>
      <c r="AB830" s="30"/>
      <c r="AC830" s="30"/>
    </row>
    <row r="831" spans="7:29" ht="15" customHeight="1">
      <c r="G831" s="721"/>
      <c r="J831" s="733"/>
      <c r="M831" s="721"/>
      <c r="P831" s="115"/>
      <c r="S831" s="148"/>
      <c r="T831" s="148"/>
      <c r="U831" s="148"/>
      <c r="V831" s="149"/>
      <c r="W831" s="148"/>
      <c r="X831" s="148"/>
      <c r="Y831" s="147"/>
      <c r="Z831" s="79"/>
      <c r="AA831" s="30"/>
      <c r="AB831" s="30"/>
      <c r="AC831" s="30"/>
    </row>
    <row r="832" spans="7:29" ht="15" customHeight="1">
      <c r="G832" s="721"/>
      <c r="J832" s="733"/>
      <c r="M832" s="721"/>
      <c r="P832" s="115"/>
      <c r="S832" s="148"/>
      <c r="T832" s="148"/>
      <c r="U832" s="148"/>
      <c r="V832" s="149"/>
      <c r="W832" s="148"/>
      <c r="X832" s="148"/>
      <c r="Y832" s="147"/>
      <c r="Z832" s="79"/>
      <c r="AA832" s="30"/>
      <c r="AB832" s="30"/>
      <c r="AC832" s="30"/>
    </row>
    <row r="833" spans="7:29" ht="15" customHeight="1">
      <c r="G833" s="721"/>
      <c r="J833" s="733"/>
      <c r="M833" s="721"/>
      <c r="P833" s="115"/>
      <c r="S833" s="148"/>
      <c r="T833" s="148"/>
      <c r="U833" s="148"/>
      <c r="V833" s="149"/>
      <c r="W833" s="148"/>
      <c r="X833" s="148"/>
      <c r="Y833" s="147"/>
      <c r="Z833" s="79"/>
      <c r="AA833" s="30"/>
      <c r="AB833" s="30"/>
      <c r="AC833" s="30"/>
    </row>
    <row r="834" spans="7:29" ht="15" customHeight="1">
      <c r="G834" s="721"/>
      <c r="J834" s="733"/>
      <c r="M834" s="721"/>
      <c r="P834" s="115"/>
      <c r="S834" s="148"/>
      <c r="T834" s="148"/>
      <c r="U834" s="148"/>
      <c r="V834" s="149"/>
      <c r="W834" s="148"/>
      <c r="X834" s="148"/>
      <c r="Y834" s="147"/>
      <c r="Z834" s="79"/>
      <c r="AA834" s="30"/>
      <c r="AB834" s="30"/>
      <c r="AC834" s="30"/>
    </row>
    <row r="835" spans="7:29" ht="15" customHeight="1">
      <c r="G835" s="721"/>
      <c r="J835" s="733"/>
      <c r="M835" s="721"/>
      <c r="P835" s="115"/>
      <c r="S835" s="148"/>
      <c r="T835" s="148"/>
      <c r="U835" s="148"/>
      <c r="V835" s="149"/>
      <c r="W835" s="148"/>
      <c r="X835" s="148"/>
      <c r="Y835" s="147"/>
      <c r="Z835" s="79"/>
      <c r="AA835" s="30"/>
      <c r="AB835" s="30"/>
      <c r="AC835" s="30"/>
    </row>
    <row r="836" spans="7:29" ht="15" customHeight="1">
      <c r="G836" s="721"/>
      <c r="J836" s="733"/>
      <c r="M836" s="721"/>
      <c r="P836" s="115"/>
      <c r="S836" s="148"/>
      <c r="T836" s="148"/>
      <c r="U836" s="148"/>
      <c r="V836" s="149"/>
      <c r="W836" s="148"/>
      <c r="X836" s="148"/>
      <c r="Y836" s="147"/>
      <c r="Z836" s="79"/>
      <c r="AA836" s="30"/>
      <c r="AB836" s="30"/>
      <c r="AC836" s="30"/>
    </row>
    <row r="837" spans="7:29" ht="15" customHeight="1">
      <c r="G837" s="721"/>
      <c r="J837" s="733"/>
      <c r="M837" s="721"/>
      <c r="P837" s="115"/>
      <c r="S837" s="148"/>
      <c r="T837" s="148"/>
      <c r="U837" s="148"/>
      <c r="V837" s="149"/>
      <c r="W837" s="148"/>
      <c r="X837" s="148"/>
      <c r="Y837" s="147"/>
      <c r="Z837" s="79"/>
      <c r="AA837" s="30"/>
      <c r="AB837" s="30"/>
      <c r="AC837" s="30"/>
    </row>
    <row r="838" spans="7:29" ht="15" customHeight="1">
      <c r="G838" s="721"/>
      <c r="J838" s="733"/>
      <c r="M838" s="721"/>
      <c r="P838" s="115"/>
      <c r="S838" s="148"/>
      <c r="T838" s="148"/>
      <c r="U838" s="148"/>
      <c r="V838" s="149"/>
      <c r="W838" s="148"/>
      <c r="X838" s="148"/>
      <c r="Y838" s="147"/>
      <c r="Z838" s="79"/>
      <c r="AA838" s="30"/>
      <c r="AB838" s="30"/>
      <c r="AC838" s="30"/>
    </row>
    <row r="839" spans="7:29" ht="15" customHeight="1">
      <c r="G839" s="721"/>
      <c r="J839" s="733"/>
      <c r="M839" s="721"/>
      <c r="P839" s="115"/>
      <c r="S839" s="148"/>
      <c r="T839" s="148"/>
      <c r="U839" s="148"/>
      <c r="V839" s="149"/>
      <c r="W839" s="148"/>
      <c r="X839" s="148"/>
      <c r="Y839" s="147"/>
      <c r="Z839" s="79"/>
      <c r="AA839" s="30"/>
      <c r="AB839" s="30"/>
      <c r="AC839" s="30"/>
    </row>
    <row r="840" spans="7:29" ht="15" customHeight="1">
      <c r="G840" s="721"/>
      <c r="J840" s="733"/>
      <c r="M840" s="721"/>
      <c r="P840" s="115"/>
      <c r="S840" s="148"/>
      <c r="T840" s="148"/>
      <c r="U840" s="148"/>
      <c r="V840" s="149"/>
      <c r="W840" s="148"/>
      <c r="X840" s="148"/>
      <c r="Y840" s="147"/>
      <c r="Z840" s="79"/>
      <c r="AA840" s="30"/>
      <c r="AB840" s="30"/>
      <c r="AC840" s="30"/>
    </row>
    <row r="841" spans="7:29" ht="15" customHeight="1">
      <c r="G841" s="721"/>
      <c r="J841" s="733"/>
      <c r="M841" s="721"/>
      <c r="P841" s="115"/>
      <c r="S841" s="148"/>
      <c r="T841" s="148"/>
      <c r="U841" s="148"/>
      <c r="V841" s="149"/>
      <c r="W841" s="148"/>
      <c r="X841" s="148"/>
      <c r="Y841" s="147"/>
      <c r="Z841" s="79"/>
      <c r="AA841" s="30"/>
      <c r="AB841" s="30"/>
      <c r="AC841" s="30"/>
    </row>
    <row r="842" spans="7:29" ht="15" customHeight="1">
      <c r="G842" s="721"/>
      <c r="J842" s="733"/>
      <c r="M842" s="721"/>
      <c r="P842" s="115"/>
      <c r="S842" s="148"/>
      <c r="T842" s="148"/>
      <c r="U842" s="148"/>
      <c r="V842" s="149"/>
      <c r="W842" s="148"/>
      <c r="X842" s="148"/>
      <c r="Y842" s="147"/>
      <c r="Z842" s="79"/>
      <c r="AA842" s="30"/>
      <c r="AB842" s="30"/>
      <c r="AC842" s="30"/>
    </row>
    <row r="843" spans="7:29" ht="15" customHeight="1">
      <c r="G843" s="721"/>
      <c r="J843" s="733"/>
      <c r="M843" s="721"/>
      <c r="P843" s="115"/>
      <c r="S843" s="148"/>
      <c r="T843" s="148"/>
      <c r="U843" s="148"/>
      <c r="V843" s="149"/>
      <c r="W843" s="148"/>
      <c r="X843" s="148"/>
      <c r="Y843" s="147"/>
      <c r="Z843" s="79"/>
      <c r="AA843" s="30"/>
      <c r="AB843" s="30"/>
      <c r="AC843" s="30"/>
    </row>
    <row r="844" spans="7:29" ht="15" customHeight="1">
      <c r="G844" s="721"/>
      <c r="J844" s="733"/>
      <c r="M844" s="721"/>
      <c r="P844" s="115"/>
      <c r="S844" s="148"/>
      <c r="T844" s="148"/>
      <c r="U844" s="148"/>
      <c r="V844" s="149"/>
      <c r="W844" s="148"/>
      <c r="X844" s="148"/>
      <c r="Y844" s="147"/>
      <c r="Z844" s="79"/>
      <c r="AA844" s="30"/>
      <c r="AB844" s="30"/>
      <c r="AC844" s="30"/>
    </row>
    <row r="845" spans="7:29" ht="15" customHeight="1">
      <c r="G845" s="721"/>
      <c r="J845" s="733"/>
      <c r="M845" s="721"/>
      <c r="P845" s="115"/>
      <c r="S845" s="148"/>
      <c r="T845" s="148"/>
      <c r="U845" s="148"/>
      <c r="V845" s="149"/>
      <c r="W845" s="148"/>
      <c r="X845" s="148"/>
      <c r="Y845" s="147"/>
      <c r="Z845" s="79"/>
      <c r="AA845" s="30"/>
      <c r="AB845" s="30"/>
      <c r="AC845" s="30"/>
    </row>
    <row r="846" spans="7:29" ht="15" customHeight="1">
      <c r="G846" s="721"/>
      <c r="J846" s="733"/>
      <c r="M846" s="721"/>
      <c r="P846" s="115"/>
      <c r="S846" s="148"/>
      <c r="T846" s="148"/>
      <c r="U846" s="148"/>
      <c r="V846" s="149"/>
      <c r="W846" s="148"/>
      <c r="X846" s="148"/>
      <c r="Y846" s="147"/>
      <c r="Z846" s="79"/>
      <c r="AA846" s="30"/>
      <c r="AB846" s="30"/>
      <c r="AC846" s="30"/>
    </row>
    <row r="847" spans="7:29" ht="15" customHeight="1">
      <c r="G847" s="721"/>
      <c r="J847" s="733"/>
      <c r="M847" s="721"/>
      <c r="P847" s="115"/>
      <c r="S847" s="148"/>
      <c r="T847" s="148"/>
      <c r="U847" s="148"/>
      <c r="V847" s="149"/>
      <c r="W847" s="148"/>
      <c r="X847" s="148"/>
      <c r="Y847" s="147"/>
      <c r="Z847" s="79"/>
      <c r="AA847" s="30"/>
      <c r="AB847" s="30"/>
      <c r="AC847" s="30"/>
    </row>
    <row r="848" spans="7:29" ht="15" customHeight="1">
      <c r="G848" s="721"/>
      <c r="J848" s="733"/>
      <c r="M848" s="721"/>
      <c r="P848" s="115"/>
      <c r="S848" s="148"/>
      <c r="T848" s="148"/>
      <c r="U848" s="148"/>
      <c r="V848" s="149"/>
      <c r="W848" s="148"/>
      <c r="X848" s="148"/>
      <c r="Y848" s="147"/>
      <c r="Z848" s="79"/>
      <c r="AA848" s="30"/>
      <c r="AB848" s="30"/>
      <c r="AC848" s="30"/>
    </row>
    <row r="849" spans="7:29" ht="15" customHeight="1">
      <c r="G849" s="721"/>
      <c r="J849" s="733"/>
      <c r="M849" s="721"/>
      <c r="P849" s="115"/>
      <c r="S849" s="148"/>
      <c r="T849" s="148"/>
      <c r="U849" s="148"/>
      <c r="V849" s="149"/>
      <c r="W849" s="148"/>
      <c r="X849" s="148"/>
      <c r="Y849" s="147"/>
      <c r="Z849" s="79"/>
      <c r="AA849" s="30"/>
      <c r="AB849" s="30"/>
      <c r="AC849" s="30"/>
    </row>
    <row r="850" spans="7:29" ht="15" customHeight="1">
      <c r="G850" s="721"/>
      <c r="J850" s="733"/>
      <c r="M850" s="721"/>
      <c r="P850" s="115"/>
      <c r="S850" s="148"/>
      <c r="T850" s="148"/>
      <c r="U850" s="148"/>
      <c r="V850" s="149"/>
      <c r="W850" s="148"/>
      <c r="X850" s="148"/>
      <c r="Y850" s="147"/>
      <c r="Z850" s="79"/>
      <c r="AA850" s="30"/>
      <c r="AB850" s="30"/>
      <c r="AC850" s="30"/>
    </row>
    <row r="851" spans="7:29" ht="15" customHeight="1">
      <c r="G851" s="721"/>
      <c r="J851" s="733"/>
      <c r="M851" s="721"/>
      <c r="P851" s="115"/>
      <c r="S851" s="148"/>
      <c r="T851" s="148"/>
      <c r="U851" s="148"/>
      <c r="V851" s="149"/>
      <c r="W851" s="148"/>
      <c r="X851" s="148"/>
      <c r="Y851" s="147"/>
      <c r="Z851" s="79"/>
      <c r="AA851" s="30"/>
      <c r="AB851" s="30"/>
      <c r="AC851" s="30"/>
    </row>
    <row r="852" spans="7:29" ht="15" customHeight="1">
      <c r="G852" s="721"/>
      <c r="J852" s="733"/>
      <c r="M852" s="721"/>
      <c r="P852" s="115"/>
      <c r="S852" s="148"/>
      <c r="T852" s="148"/>
      <c r="U852" s="148"/>
      <c r="V852" s="149"/>
      <c r="W852" s="148"/>
      <c r="X852" s="148"/>
      <c r="Y852" s="147"/>
      <c r="Z852" s="79"/>
      <c r="AA852" s="30"/>
      <c r="AB852" s="30"/>
      <c r="AC852" s="30"/>
    </row>
    <row r="853" spans="7:29" ht="15" customHeight="1">
      <c r="G853" s="721"/>
      <c r="J853" s="733"/>
      <c r="M853" s="721"/>
      <c r="P853" s="115"/>
      <c r="S853" s="148"/>
      <c r="T853" s="148"/>
      <c r="U853" s="148"/>
      <c r="V853" s="149"/>
      <c r="W853" s="148"/>
      <c r="X853" s="148"/>
      <c r="Y853" s="147"/>
      <c r="Z853" s="79"/>
      <c r="AA853" s="30"/>
      <c r="AB853" s="30"/>
      <c r="AC853" s="30"/>
    </row>
    <row r="854" spans="7:29" ht="15" customHeight="1">
      <c r="G854" s="721"/>
      <c r="J854" s="733"/>
      <c r="M854" s="721"/>
      <c r="P854" s="115"/>
      <c r="S854" s="148"/>
      <c r="T854" s="148"/>
      <c r="U854" s="148"/>
      <c r="V854" s="149"/>
      <c r="W854" s="148"/>
      <c r="X854" s="148"/>
      <c r="Y854" s="147"/>
      <c r="Z854" s="79"/>
      <c r="AA854" s="30"/>
      <c r="AB854" s="30"/>
      <c r="AC854" s="30"/>
    </row>
    <row r="855" spans="7:29" ht="15" customHeight="1">
      <c r="G855" s="721"/>
      <c r="J855" s="733"/>
      <c r="M855" s="721"/>
      <c r="P855" s="115"/>
      <c r="S855" s="148"/>
      <c r="T855" s="148"/>
      <c r="U855" s="148"/>
      <c r="V855" s="149"/>
      <c r="W855" s="148"/>
      <c r="X855" s="148"/>
      <c r="Y855" s="147"/>
      <c r="Z855" s="79"/>
      <c r="AA855" s="30"/>
      <c r="AB855" s="30"/>
      <c r="AC855" s="30"/>
    </row>
    <row r="856" spans="7:29" ht="15" customHeight="1">
      <c r="G856" s="721"/>
      <c r="J856" s="733"/>
      <c r="M856" s="721"/>
      <c r="P856" s="115"/>
      <c r="S856" s="148"/>
      <c r="T856" s="148"/>
      <c r="U856" s="148"/>
      <c r="V856" s="149"/>
      <c r="W856" s="148"/>
      <c r="X856" s="148"/>
      <c r="Y856" s="147"/>
      <c r="Z856" s="79"/>
      <c r="AA856" s="30"/>
      <c r="AB856" s="30"/>
      <c r="AC856" s="30"/>
    </row>
    <row r="857" spans="7:29" ht="15" customHeight="1">
      <c r="G857" s="721"/>
      <c r="J857" s="733"/>
      <c r="M857" s="721"/>
      <c r="P857" s="115"/>
      <c r="S857" s="148"/>
      <c r="T857" s="148"/>
      <c r="U857" s="148"/>
      <c r="V857" s="149"/>
      <c r="W857" s="148"/>
      <c r="X857" s="148"/>
      <c r="Y857" s="147"/>
      <c r="Z857" s="79"/>
      <c r="AA857" s="30"/>
      <c r="AB857" s="30"/>
      <c r="AC857" s="30"/>
    </row>
    <row r="858" spans="7:29" ht="15" customHeight="1">
      <c r="G858" s="721"/>
      <c r="J858" s="733"/>
      <c r="M858" s="721"/>
      <c r="P858" s="115"/>
      <c r="S858" s="148"/>
      <c r="T858" s="148"/>
      <c r="U858" s="148"/>
      <c r="V858" s="149"/>
      <c r="W858" s="148"/>
      <c r="X858" s="148"/>
      <c r="Y858" s="147"/>
      <c r="Z858" s="79"/>
      <c r="AA858" s="30"/>
      <c r="AB858" s="30"/>
      <c r="AC858" s="30"/>
    </row>
    <row r="859" spans="7:29" ht="15" customHeight="1">
      <c r="G859" s="721"/>
      <c r="J859" s="733"/>
      <c r="M859" s="721"/>
      <c r="P859" s="115"/>
      <c r="S859" s="148"/>
      <c r="T859" s="148"/>
      <c r="U859" s="148"/>
      <c r="V859" s="149"/>
      <c r="W859" s="148"/>
      <c r="X859" s="148"/>
      <c r="Y859" s="147"/>
      <c r="Z859" s="79"/>
      <c r="AA859" s="30"/>
      <c r="AB859" s="30"/>
      <c r="AC859" s="30"/>
    </row>
    <row r="860" spans="7:29" ht="15" customHeight="1">
      <c r="G860" s="721"/>
      <c r="J860" s="733"/>
      <c r="M860" s="721"/>
      <c r="P860" s="115"/>
      <c r="S860" s="148"/>
      <c r="T860" s="148"/>
      <c r="U860" s="148"/>
      <c r="V860" s="149"/>
      <c r="W860" s="148"/>
      <c r="X860" s="148"/>
      <c r="Y860" s="147"/>
      <c r="Z860" s="79"/>
      <c r="AA860" s="30"/>
      <c r="AB860" s="30"/>
      <c r="AC860" s="30"/>
    </row>
    <row r="861" spans="7:29" ht="15" customHeight="1">
      <c r="G861" s="721"/>
      <c r="J861" s="733"/>
      <c r="M861" s="721"/>
      <c r="P861" s="115"/>
      <c r="S861" s="148"/>
      <c r="T861" s="148"/>
      <c r="U861" s="148"/>
      <c r="V861" s="149"/>
      <c r="W861" s="148"/>
      <c r="X861" s="148"/>
      <c r="Y861" s="147"/>
      <c r="Z861" s="79"/>
      <c r="AA861" s="30"/>
      <c r="AB861" s="30"/>
      <c r="AC861" s="30"/>
    </row>
    <row r="862" spans="7:29" ht="15" customHeight="1">
      <c r="G862" s="721"/>
      <c r="J862" s="733"/>
      <c r="M862" s="721"/>
      <c r="P862" s="115"/>
      <c r="S862" s="148"/>
      <c r="T862" s="148"/>
      <c r="U862" s="148"/>
      <c r="V862" s="149"/>
      <c r="W862" s="148"/>
      <c r="X862" s="148"/>
      <c r="Y862" s="147"/>
      <c r="Z862" s="79"/>
      <c r="AA862" s="30"/>
      <c r="AB862" s="30"/>
      <c r="AC862" s="30"/>
    </row>
    <row r="863" spans="7:29" ht="15" customHeight="1">
      <c r="G863" s="721"/>
      <c r="J863" s="733"/>
      <c r="M863" s="721"/>
      <c r="P863" s="115"/>
      <c r="S863" s="148"/>
      <c r="T863" s="148"/>
      <c r="U863" s="148"/>
      <c r="V863" s="149"/>
      <c r="W863" s="148"/>
      <c r="X863" s="148"/>
      <c r="Y863" s="147"/>
      <c r="Z863" s="79"/>
      <c r="AA863" s="30"/>
      <c r="AB863" s="30"/>
      <c r="AC863" s="30"/>
    </row>
    <row r="864" spans="7:29" ht="15" customHeight="1">
      <c r="G864" s="721"/>
      <c r="J864" s="733"/>
      <c r="M864" s="721"/>
      <c r="P864" s="115"/>
      <c r="S864" s="148"/>
      <c r="T864" s="148"/>
      <c r="U864" s="148"/>
      <c r="V864" s="149"/>
      <c r="W864" s="148"/>
      <c r="X864" s="148"/>
      <c r="Y864" s="147"/>
      <c r="Z864" s="79"/>
      <c r="AA864" s="30"/>
      <c r="AB864" s="30"/>
      <c r="AC864" s="30"/>
    </row>
    <row r="865" spans="7:29" ht="15" customHeight="1">
      <c r="G865" s="721"/>
      <c r="J865" s="733"/>
      <c r="M865" s="721"/>
      <c r="P865" s="115"/>
      <c r="S865" s="148"/>
      <c r="T865" s="148"/>
      <c r="U865" s="148"/>
      <c r="V865" s="149"/>
      <c r="W865" s="148"/>
      <c r="X865" s="148"/>
      <c r="Y865" s="147"/>
      <c r="Z865" s="79"/>
      <c r="AA865" s="30"/>
      <c r="AB865" s="30"/>
      <c r="AC865" s="30"/>
    </row>
    <row r="866" spans="7:29" ht="15" customHeight="1">
      <c r="G866" s="721"/>
      <c r="J866" s="733"/>
      <c r="M866" s="721"/>
      <c r="P866" s="115"/>
      <c r="S866" s="148"/>
      <c r="T866" s="148"/>
      <c r="U866" s="148"/>
      <c r="V866" s="149"/>
      <c r="W866" s="148"/>
      <c r="X866" s="148"/>
      <c r="Y866" s="147"/>
      <c r="Z866" s="79"/>
      <c r="AA866" s="30"/>
      <c r="AB866" s="30"/>
      <c r="AC866" s="30"/>
    </row>
    <row r="867" spans="7:29" ht="15" customHeight="1">
      <c r="G867" s="721"/>
      <c r="J867" s="733"/>
      <c r="M867" s="721"/>
      <c r="P867" s="115"/>
      <c r="S867" s="148"/>
      <c r="T867" s="148"/>
      <c r="U867" s="148"/>
      <c r="V867" s="149"/>
      <c r="W867" s="148"/>
      <c r="X867" s="148"/>
      <c r="Y867" s="147"/>
      <c r="Z867" s="79"/>
      <c r="AA867" s="30"/>
      <c r="AB867" s="30"/>
      <c r="AC867" s="30"/>
    </row>
    <row r="868" spans="7:29" ht="15" customHeight="1">
      <c r="G868" s="721"/>
      <c r="J868" s="733"/>
      <c r="M868" s="721"/>
      <c r="P868" s="115"/>
      <c r="S868" s="148"/>
      <c r="T868" s="148"/>
      <c r="U868" s="148"/>
      <c r="V868" s="149"/>
      <c r="W868" s="148"/>
      <c r="X868" s="148"/>
      <c r="Y868" s="147"/>
      <c r="Z868" s="79"/>
      <c r="AA868" s="30"/>
      <c r="AB868" s="30"/>
      <c r="AC868" s="30"/>
    </row>
    <row r="869" spans="7:29" ht="15" customHeight="1">
      <c r="G869" s="721"/>
      <c r="J869" s="733"/>
      <c r="M869" s="721"/>
      <c r="P869" s="115"/>
      <c r="S869" s="148"/>
      <c r="T869" s="148"/>
      <c r="U869" s="148"/>
      <c r="V869" s="149"/>
      <c r="W869" s="148"/>
      <c r="X869" s="148"/>
      <c r="Y869" s="147"/>
      <c r="Z869" s="79"/>
      <c r="AA869" s="30"/>
      <c r="AB869" s="30"/>
      <c r="AC869" s="30"/>
    </row>
    <row r="870" spans="7:29" ht="15" customHeight="1">
      <c r="G870" s="721"/>
      <c r="J870" s="733"/>
      <c r="M870" s="721"/>
      <c r="P870" s="115"/>
      <c r="S870" s="148"/>
      <c r="T870" s="148"/>
      <c r="U870" s="148"/>
      <c r="V870" s="149"/>
      <c r="W870" s="148"/>
      <c r="X870" s="148"/>
      <c r="Y870" s="147"/>
      <c r="Z870" s="79"/>
      <c r="AA870" s="30"/>
      <c r="AB870" s="30"/>
      <c r="AC870" s="30"/>
    </row>
    <row r="871" spans="7:29" ht="15" customHeight="1">
      <c r="G871" s="721"/>
      <c r="J871" s="733"/>
      <c r="M871" s="721"/>
      <c r="P871" s="115"/>
      <c r="S871" s="148"/>
      <c r="T871" s="148"/>
      <c r="U871" s="148"/>
      <c r="V871" s="149"/>
      <c r="W871" s="148"/>
      <c r="X871" s="148"/>
      <c r="Y871" s="147"/>
      <c r="Z871" s="79"/>
      <c r="AA871" s="30"/>
      <c r="AB871" s="30"/>
      <c r="AC871" s="30"/>
    </row>
    <row r="872" spans="7:29" ht="15" customHeight="1">
      <c r="G872" s="721"/>
      <c r="J872" s="733"/>
      <c r="M872" s="721"/>
      <c r="P872" s="115"/>
      <c r="S872" s="148"/>
      <c r="T872" s="148"/>
      <c r="U872" s="148"/>
      <c r="V872" s="149"/>
      <c r="W872" s="148"/>
      <c r="X872" s="148"/>
      <c r="Y872" s="147"/>
      <c r="Z872" s="79"/>
      <c r="AA872" s="30"/>
      <c r="AB872" s="30"/>
      <c r="AC872" s="30"/>
    </row>
    <row r="873" spans="7:29" ht="15" customHeight="1">
      <c r="G873" s="721"/>
      <c r="J873" s="733"/>
      <c r="M873" s="721"/>
      <c r="P873" s="115"/>
      <c r="S873" s="148"/>
      <c r="T873" s="148"/>
      <c r="U873" s="148"/>
      <c r="V873" s="149"/>
      <c r="W873" s="148"/>
      <c r="X873" s="148"/>
      <c r="Y873" s="147"/>
      <c r="Z873" s="79"/>
      <c r="AA873" s="30"/>
      <c r="AB873" s="30"/>
      <c r="AC873" s="30"/>
    </row>
    <row r="874" spans="7:29" ht="15" customHeight="1">
      <c r="G874" s="721"/>
      <c r="J874" s="733"/>
      <c r="M874" s="721"/>
      <c r="P874" s="115"/>
      <c r="S874" s="148"/>
      <c r="T874" s="148"/>
      <c r="U874" s="148"/>
      <c r="V874" s="149"/>
      <c r="W874" s="148"/>
      <c r="X874" s="148"/>
      <c r="Y874" s="147"/>
      <c r="Z874" s="79"/>
      <c r="AA874" s="30"/>
      <c r="AB874" s="30"/>
      <c r="AC874" s="30"/>
    </row>
    <row r="875" spans="7:29" ht="15" customHeight="1">
      <c r="G875" s="721"/>
      <c r="J875" s="733"/>
      <c r="M875" s="721"/>
      <c r="P875" s="115"/>
      <c r="S875" s="148"/>
      <c r="T875" s="148"/>
      <c r="U875" s="148"/>
      <c r="V875" s="149"/>
      <c r="W875" s="148"/>
      <c r="X875" s="148"/>
      <c r="Y875" s="147"/>
      <c r="Z875" s="79"/>
      <c r="AA875" s="30"/>
      <c r="AB875" s="30"/>
      <c r="AC875" s="30"/>
    </row>
    <row r="876" spans="7:29" ht="15" customHeight="1">
      <c r="G876" s="721"/>
      <c r="J876" s="733"/>
      <c r="M876" s="721"/>
      <c r="P876" s="115"/>
      <c r="S876" s="148"/>
      <c r="T876" s="148"/>
      <c r="U876" s="148"/>
      <c r="V876" s="149"/>
      <c r="W876" s="148"/>
      <c r="X876" s="148"/>
      <c r="Y876" s="147"/>
      <c r="Z876" s="79"/>
      <c r="AA876" s="30"/>
      <c r="AB876" s="30"/>
      <c r="AC876" s="30"/>
    </row>
    <row r="877" spans="7:29" ht="15" customHeight="1">
      <c r="G877" s="721"/>
      <c r="J877" s="733"/>
      <c r="M877" s="721"/>
      <c r="P877" s="115"/>
      <c r="S877" s="148"/>
      <c r="T877" s="148"/>
      <c r="U877" s="148"/>
      <c r="V877" s="149"/>
      <c r="W877" s="148"/>
      <c r="X877" s="148"/>
      <c r="Y877" s="147"/>
      <c r="Z877" s="79"/>
      <c r="AA877" s="30"/>
      <c r="AB877" s="30"/>
      <c r="AC877" s="30"/>
    </row>
    <row r="878" spans="7:29" ht="15" customHeight="1">
      <c r="G878" s="721"/>
      <c r="J878" s="733"/>
      <c r="M878" s="721"/>
      <c r="P878" s="115"/>
      <c r="S878" s="148"/>
      <c r="T878" s="148"/>
      <c r="U878" s="148"/>
      <c r="V878" s="149"/>
      <c r="W878" s="148"/>
      <c r="X878" s="148"/>
      <c r="Y878" s="147"/>
      <c r="Z878" s="79"/>
      <c r="AA878" s="30"/>
      <c r="AB878" s="30"/>
      <c r="AC878" s="30"/>
    </row>
    <row r="879" spans="7:29" ht="15" customHeight="1">
      <c r="G879" s="721"/>
      <c r="J879" s="733"/>
      <c r="M879" s="721"/>
      <c r="P879" s="115"/>
      <c r="S879" s="148"/>
      <c r="T879" s="148"/>
      <c r="U879" s="148"/>
      <c r="V879" s="149"/>
      <c r="W879" s="148"/>
      <c r="X879" s="148"/>
      <c r="Y879" s="147"/>
      <c r="Z879" s="79"/>
      <c r="AA879" s="30"/>
      <c r="AB879" s="30"/>
      <c r="AC879" s="30"/>
    </row>
    <row r="880" spans="7:29" ht="15" customHeight="1">
      <c r="G880" s="721"/>
      <c r="J880" s="733"/>
      <c r="M880" s="721"/>
      <c r="P880" s="115"/>
      <c r="S880" s="148"/>
      <c r="T880" s="148"/>
      <c r="U880" s="148"/>
      <c r="V880" s="149"/>
      <c r="W880" s="148"/>
      <c r="X880" s="148"/>
      <c r="Y880" s="147"/>
      <c r="Z880" s="79"/>
      <c r="AA880" s="30"/>
      <c r="AB880" s="30"/>
      <c r="AC880" s="30"/>
    </row>
    <row r="881" spans="7:29" ht="15" customHeight="1">
      <c r="G881" s="721"/>
      <c r="J881" s="733"/>
      <c r="M881" s="721"/>
      <c r="P881" s="115"/>
      <c r="S881" s="148"/>
      <c r="T881" s="148"/>
      <c r="U881" s="148"/>
      <c r="V881" s="149"/>
      <c r="W881" s="148"/>
      <c r="X881" s="148"/>
      <c r="Y881" s="147"/>
      <c r="Z881" s="79"/>
      <c r="AA881" s="30"/>
      <c r="AB881" s="30"/>
      <c r="AC881" s="30"/>
    </row>
    <row r="882" spans="7:29" ht="15" customHeight="1">
      <c r="G882" s="721"/>
      <c r="J882" s="733"/>
      <c r="M882" s="721"/>
      <c r="P882" s="115"/>
      <c r="S882" s="148"/>
      <c r="T882" s="148"/>
      <c r="U882" s="148"/>
      <c r="V882" s="149"/>
      <c r="W882" s="148"/>
      <c r="X882" s="148"/>
      <c r="Y882" s="147"/>
      <c r="Z882" s="79"/>
      <c r="AA882" s="30"/>
      <c r="AB882" s="30"/>
      <c r="AC882" s="30"/>
    </row>
    <row r="883" spans="7:29" ht="15" customHeight="1">
      <c r="G883" s="721"/>
      <c r="J883" s="733"/>
      <c r="M883" s="721"/>
      <c r="P883" s="115"/>
      <c r="S883" s="148"/>
      <c r="T883" s="148"/>
      <c r="U883" s="148"/>
      <c r="V883" s="149"/>
      <c r="W883" s="148"/>
      <c r="X883" s="148"/>
      <c r="Y883" s="147"/>
      <c r="Z883" s="79"/>
      <c r="AA883" s="30"/>
      <c r="AB883" s="30"/>
      <c r="AC883" s="30"/>
    </row>
    <row r="884" spans="7:29" ht="15" customHeight="1">
      <c r="G884" s="721"/>
      <c r="J884" s="733"/>
      <c r="M884" s="721"/>
      <c r="P884" s="115"/>
      <c r="S884" s="148"/>
      <c r="T884" s="148"/>
      <c r="U884" s="148"/>
      <c r="V884" s="149"/>
      <c r="W884" s="148"/>
      <c r="X884" s="148"/>
      <c r="Y884" s="147"/>
      <c r="Z884" s="79"/>
      <c r="AA884" s="30"/>
      <c r="AB884" s="30"/>
      <c r="AC884" s="30"/>
    </row>
    <row r="885" spans="7:29" ht="15" customHeight="1">
      <c r="G885" s="721"/>
      <c r="J885" s="733"/>
      <c r="M885" s="721"/>
      <c r="P885" s="115"/>
      <c r="S885" s="148"/>
      <c r="T885" s="148"/>
      <c r="U885" s="148"/>
      <c r="V885" s="149"/>
      <c r="W885" s="148"/>
      <c r="X885" s="148"/>
      <c r="Y885" s="147"/>
      <c r="Z885" s="79"/>
      <c r="AA885" s="30"/>
      <c r="AB885" s="30"/>
      <c r="AC885" s="30"/>
    </row>
    <row r="886" spans="7:29" ht="15" customHeight="1">
      <c r="G886" s="721"/>
      <c r="J886" s="733"/>
      <c r="M886" s="721"/>
      <c r="P886" s="115"/>
      <c r="S886" s="148"/>
      <c r="T886" s="148"/>
      <c r="U886" s="148"/>
      <c r="V886" s="149"/>
      <c r="W886" s="148"/>
      <c r="X886" s="148"/>
      <c r="Y886" s="147"/>
      <c r="Z886" s="79"/>
      <c r="AA886" s="30"/>
      <c r="AB886" s="30"/>
      <c r="AC886" s="30"/>
    </row>
    <row r="887" spans="7:29" ht="15" customHeight="1">
      <c r="G887" s="721"/>
      <c r="J887" s="733"/>
      <c r="M887" s="721"/>
      <c r="P887" s="115"/>
      <c r="S887" s="148"/>
      <c r="T887" s="148"/>
      <c r="U887" s="148"/>
      <c r="V887" s="149"/>
      <c r="W887" s="148"/>
      <c r="X887" s="148"/>
      <c r="Y887" s="147"/>
      <c r="Z887" s="79"/>
      <c r="AA887" s="30"/>
      <c r="AB887" s="30"/>
      <c r="AC887" s="30"/>
    </row>
    <row r="888" spans="7:29" ht="15" customHeight="1">
      <c r="G888" s="721"/>
      <c r="J888" s="733"/>
      <c r="M888" s="721"/>
      <c r="P888" s="115"/>
      <c r="S888" s="148"/>
      <c r="T888" s="148"/>
      <c r="U888" s="148"/>
      <c r="V888" s="149"/>
      <c r="W888" s="148"/>
      <c r="X888" s="148"/>
      <c r="Y888" s="147"/>
      <c r="Z888" s="79"/>
      <c r="AA888" s="30"/>
      <c r="AB888" s="30"/>
      <c r="AC888" s="30"/>
    </row>
    <row r="889" spans="7:29" ht="15" customHeight="1">
      <c r="G889" s="721"/>
      <c r="J889" s="733"/>
      <c r="M889" s="721"/>
      <c r="P889" s="115"/>
      <c r="S889" s="148"/>
      <c r="T889" s="148"/>
      <c r="U889" s="148"/>
      <c r="V889" s="149"/>
      <c r="W889" s="148"/>
      <c r="X889" s="148"/>
      <c r="Y889" s="147"/>
      <c r="Z889" s="79"/>
      <c r="AA889" s="30"/>
      <c r="AB889" s="30"/>
      <c r="AC889" s="30"/>
    </row>
    <row r="890" spans="7:29" ht="15" customHeight="1">
      <c r="G890" s="721"/>
      <c r="J890" s="733"/>
      <c r="M890" s="721"/>
      <c r="P890" s="115"/>
      <c r="S890" s="148"/>
      <c r="T890" s="148"/>
      <c r="U890" s="148"/>
      <c r="V890" s="149"/>
      <c r="W890" s="148"/>
      <c r="X890" s="148"/>
      <c r="Y890" s="147"/>
      <c r="Z890" s="79"/>
      <c r="AA890" s="30"/>
      <c r="AB890" s="30"/>
      <c r="AC890" s="30"/>
    </row>
    <row r="891" spans="7:29" ht="15" customHeight="1">
      <c r="G891" s="721"/>
      <c r="J891" s="733"/>
      <c r="M891" s="721"/>
      <c r="P891" s="115"/>
      <c r="S891" s="148"/>
      <c r="T891" s="148"/>
      <c r="U891" s="148"/>
      <c r="V891" s="149"/>
      <c r="W891" s="148"/>
      <c r="X891" s="148"/>
      <c r="Y891" s="147"/>
      <c r="Z891" s="79"/>
      <c r="AA891" s="30"/>
      <c r="AB891" s="30"/>
      <c r="AC891" s="30"/>
    </row>
    <row r="892" spans="7:29" ht="15" customHeight="1">
      <c r="G892" s="721"/>
      <c r="J892" s="733"/>
      <c r="M892" s="721"/>
      <c r="P892" s="115"/>
      <c r="S892" s="148"/>
      <c r="T892" s="148"/>
      <c r="U892" s="148"/>
      <c r="V892" s="149"/>
      <c r="W892" s="148"/>
      <c r="X892" s="148"/>
      <c r="Y892" s="147"/>
      <c r="Z892" s="79"/>
      <c r="AA892" s="30"/>
      <c r="AB892" s="30"/>
      <c r="AC892" s="30"/>
    </row>
    <row r="893" spans="7:29" ht="15" customHeight="1">
      <c r="G893" s="721"/>
      <c r="J893" s="733"/>
      <c r="M893" s="721"/>
      <c r="P893" s="115"/>
      <c r="S893" s="148"/>
      <c r="T893" s="148"/>
      <c r="U893" s="148"/>
      <c r="V893" s="149"/>
      <c r="W893" s="148"/>
      <c r="X893" s="148"/>
      <c r="Y893" s="147"/>
      <c r="Z893" s="79"/>
      <c r="AA893" s="30"/>
      <c r="AB893" s="30"/>
      <c r="AC893" s="30"/>
    </row>
    <row r="894" spans="7:29" ht="15" customHeight="1">
      <c r="G894" s="721"/>
      <c r="J894" s="733"/>
      <c r="M894" s="721"/>
      <c r="P894" s="115"/>
      <c r="S894" s="148"/>
      <c r="T894" s="148"/>
      <c r="U894" s="148"/>
      <c r="V894" s="149"/>
      <c r="W894" s="148"/>
      <c r="X894" s="148"/>
      <c r="Y894" s="147"/>
      <c r="Z894" s="79"/>
      <c r="AA894" s="30"/>
      <c r="AB894" s="30"/>
      <c r="AC894" s="30"/>
    </row>
    <row r="895" spans="7:29" ht="15" customHeight="1">
      <c r="G895" s="721"/>
      <c r="J895" s="733"/>
      <c r="M895" s="721"/>
      <c r="P895" s="115"/>
      <c r="S895" s="148"/>
      <c r="T895" s="148"/>
      <c r="U895" s="148"/>
      <c r="V895" s="149"/>
      <c r="W895" s="148"/>
      <c r="X895" s="148"/>
      <c r="Y895" s="147"/>
      <c r="Z895" s="79"/>
      <c r="AA895" s="30"/>
      <c r="AB895" s="30"/>
      <c r="AC895" s="30"/>
    </row>
    <row r="896" spans="7:29" ht="15" customHeight="1">
      <c r="G896" s="721"/>
      <c r="J896" s="733"/>
      <c r="M896" s="721"/>
      <c r="P896" s="115"/>
      <c r="S896" s="148"/>
      <c r="T896" s="148"/>
      <c r="U896" s="148"/>
      <c r="V896" s="149"/>
      <c r="W896" s="148"/>
      <c r="X896" s="148"/>
      <c r="Y896" s="147"/>
      <c r="Z896" s="79"/>
      <c r="AA896" s="30"/>
      <c r="AB896" s="30"/>
      <c r="AC896" s="30"/>
    </row>
    <row r="897" spans="7:29" ht="15" customHeight="1">
      <c r="G897" s="721"/>
      <c r="J897" s="733"/>
      <c r="M897" s="721"/>
      <c r="P897" s="115"/>
      <c r="S897" s="148"/>
      <c r="T897" s="148"/>
      <c r="U897" s="148"/>
      <c r="V897" s="149"/>
      <c r="W897" s="148"/>
      <c r="X897" s="148"/>
      <c r="Y897" s="147"/>
      <c r="Z897" s="79"/>
      <c r="AA897" s="30"/>
      <c r="AB897" s="30"/>
      <c r="AC897" s="30"/>
    </row>
    <row r="898" spans="7:29" ht="15" customHeight="1">
      <c r="G898" s="721"/>
      <c r="J898" s="733"/>
      <c r="M898" s="721"/>
      <c r="P898" s="115"/>
      <c r="S898" s="148"/>
      <c r="T898" s="148"/>
      <c r="U898" s="148"/>
      <c r="V898" s="149"/>
      <c r="W898" s="148"/>
      <c r="X898" s="148"/>
      <c r="Y898" s="147"/>
      <c r="Z898" s="79"/>
      <c r="AA898" s="30"/>
      <c r="AB898" s="30"/>
      <c r="AC898" s="30"/>
    </row>
    <row r="899" spans="7:29" ht="15" customHeight="1">
      <c r="G899" s="721"/>
      <c r="J899" s="733"/>
      <c r="M899" s="721"/>
      <c r="P899" s="115"/>
      <c r="S899" s="148"/>
      <c r="T899" s="148"/>
      <c r="U899" s="148"/>
      <c r="V899" s="149"/>
      <c r="W899" s="148"/>
      <c r="X899" s="148"/>
      <c r="Y899" s="147"/>
      <c r="Z899" s="79"/>
      <c r="AA899" s="30"/>
      <c r="AB899" s="30"/>
      <c r="AC899" s="30"/>
    </row>
    <row r="900" spans="7:29" ht="15" customHeight="1">
      <c r="G900" s="721"/>
      <c r="J900" s="733"/>
      <c r="M900" s="721"/>
      <c r="P900" s="115"/>
      <c r="S900" s="148"/>
      <c r="T900" s="148"/>
      <c r="U900" s="148"/>
      <c r="V900" s="149"/>
      <c r="W900" s="148"/>
      <c r="X900" s="148"/>
      <c r="Y900" s="147"/>
      <c r="Z900" s="79"/>
      <c r="AA900" s="30"/>
      <c r="AB900" s="30"/>
      <c r="AC900" s="30"/>
    </row>
    <row r="901" spans="7:29" ht="15" customHeight="1">
      <c r="G901" s="721"/>
      <c r="J901" s="733"/>
      <c r="M901" s="721"/>
      <c r="P901" s="115"/>
      <c r="S901" s="148"/>
      <c r="T901" s="148"/>
      <c r="U901" s="148"/>
      <c r="V901" s="149"/>
      <c r="W901" s="148"/>
      <c r="X901" s="148"/>
      <c r="Y901" s="147"/>
      <c r="Z901" s="79"/>
      <c r="AA901" s="30"/>
      <c r="AB901" s="30"/>
      <c r="AC901" s="30"/>
    </row>
    <row r="902" spans="7:29" ht="15" customHeight="1">
      <c r="G902" s="721"/>
      <c r="J902" s="733"/>
      <c r="M902" s="721"/>
      <c r="P902" s="115"/>
      <c r="S902" s="148"/>
      <c r="T902" s="148"/>
      <c r="U902" s="148"/>
      <c r="V902" s="149"/>
      <c r="W902" s="148"/>
      <c r="X902" s="148"/>
      <c r="Y902" s="147"/>
      <c r="Z902" s="79"/>
      <c r="AA902" s="30"/>
      <c r="AB902" s="30"/>
      <c r="AC902" s="30"/>
    </row>
    <row r="903" spans="7:29" ht="15" customHeight="1">
      <c r="G903" s="721"/>
      <c r="J903" s="733"/>
      <c r="M903" s="721"/>
      <c r="P903" s="115"/>
      <c r="S903" s="148"/>
      <c r="T903" s="148"/>
      <c r="U903" s="148"/>
      <c r="V903" s="149"/>
      <c r="W903" s="148"/>
      <c r="X903" s="148"/>
      <c r="Y903" s="147"/>
      <c r="Z903" s="79"/>
      <c r="AA903" s="30"/>
      <c r="AB903" s="30"/>
      <c r="AC903" s="30"/>
    </row>
    <row r="904" spans="7:29" ht="15" customHeight="1">
      <c r="G904" s="721"/>
      <c r="J904" s="733"/>
      <c r="M904" s="721"/>
      <c r="P904" s="115"/>
      <c r="S904" s="148"/>
      <c r="T904" s="148"/>
      <c r="U904" s="148"/>
      <c r="V904" s="149"/>
      <c r="W904" s="148"/>
      <c r="X904" s="148"/>
      <c r="Y904" s="147"/>
      <c r="Z904" s="79"/>
      <c r="AA904" s="30"/>
      <c r="AB904" s="30"/>
      <c r="AC904" s="30"/>
    </row>
    <row r="905" spans="7:29" ht="15" customHeight="1">
      <c r="G905" s="721"/>
      <c r="J905" s="733"/>
      <c r="M905" s="721"/>
      <c r="P905" s="115"/>
      <c r="S905" s="148"/>
      <c r="T905" s="148"/>
      <c r="U905" s="148"/>
      <c r="V905" s="149"/>
      <c r="W905" s="148"/>
      <c r="X905" s="148"/>
      <c r="Y905" s="147"/>
      <c r="Z905" s="79"/>
      <c r="AA905" s="30"/>
      <c r="AB905" s="30"/>
      <c r="AC905" s="30"/>
    </row>
    <row r="906" spans="7:29" ht="15" customHeight="1">
      <c r="G906" s="721"/>
      <c r="J906" s="733"/>
      <c r="M906" s="721"/>
      <c r="P906" s="115"/>
      <c r="S906" s="148"/>
      <c r="T906" s="148"/>
      <c r="U906" s="148"/>
      <c r="V906" s="149"/>
      <c r="W906" s="148"/>
      <c r="X906" s="148"/>
      <c r="Y906" s="147"/>
      <c r="Z906" s="79"/>
      <c r="AA906" s="30"/>
      <c r="AB906" s="30"/>
      <c r="AC906" s="30"/>
    </row>
    <row r="907" spans="7:29" ht="15" customHeight="1">
      <c r="G907" s="721"/>
      <c r="J907" s="733"/>
      <c r="M907" s="721"/>
      <c r="P907" s="115"/>
      <c r="S907" s="148"/>
      <c r="T907" s="148"/>
      <c r="U907" s="148"/>
      <c r="V907" s="149"/>
      <c r="W907" s="148"/>
      <c r="X907" s="148"/>
      <c r="Y907" s="147"/>
      <c r="Z907" s="79"/>
      <c r="AA907" s="30"/>
      <c r="AB907" s="30"/>
      <c r="AC907" s="30"/>
    </row>
    <row r="908" spans="7:29" ht="15" customHeight="1">
      <c r="G908" s="721"/>
      <c r="J908" s="733"/>
      <c r="M908" s="721"/>
      <c r="P908" s="115"/>
      <c r="S908" s="148"/>
      <c r="T908" s="148"/>
      <c r="U908" s="148"/>
      <c r="V908" s="149"/>
      <c r="W908" s="148"/>
      <c r="X908" s="148"/>
      <c r="Y908" s="147"/>
      <c r="Z908" s="79"/>
      <c r="AA908" s="30"/>
      <c r="AB908" s="30"/>
      <c r="AC908" s="30"/>
    </row>
    <row r="909" spans="7:29" ht="15" customHeight="1">
      <c r="G909" s="721"/>
      <c r="J909" s="733"/>
      <c r="M909" s="721"/>
      <c r="P909" s="115"/>
      <c r="S909" s="148"/>
      <c r="T909" s="148"/>
      <c r="U909" s="148"/>
      <c r="V909" s="149"/>
      <c r="W909" s="148"/>
      <c r="X909" s="148"/>
      <c r="Y909" s="147"/>
      <c r="Z909" s="79"/>
      <c r="AA909" s="30"/>
      <c r="AB909" s="30"/>
      <c r="AC909" s="30"/>
    </row>
    <row r="910" spans="7:29" ht="15" customHeight="1">
      <c r="G910" s="721"/>
      <c r="J910" s="733"/>
      <c r="M910" s="721"/>
      <c r="P910" s="115"/>
      <c r="S910" s="148"/>
      <c r="T910" s="148"/>
      <c r="U910" s="148"/>
      <c r="V910" s="149"/>
      <c r="W910" s="148"/>
      <c r="X910" s="148"/>
      <c r="Y910" s="147"/>
      <c r="Z910" s="79"/>
      <c r="AA910" s="30"/>
      <c r="AB910" s="30"/>
      <c r="AC910" s="30"/>
    </row>
    <row r="911" spans="7:29" ht="15" customHeight="1">
      <c r="G911" s="721"/>
      <c r="J911" s="733"/>
      <c r="M911" s="721"/>
      <c r="P911" s="115"/>
      <c r="S911" s="148"/>
      <c r="T911" s="148"/>
      <c r="U911" s="148"/>
      <c r="V911" s="149"/>
      <c r="W911" s="148"/>
      <c r="X911" s="148"/>
      <c r="Y911" s="147"/>
      <c r="Z911" s="79"/>
      <c r="AA911" s="30"/>
      <c r="AB911" s="30"/>
      <c r="AC911" s="30"/>
    </row>
    <row r="912" spans="7:29" ht="15" customHeight="1">
      <c r="G912" s="721"/>
      <c r="J912" s="733"/>
      <c r="M912" s="721"/>
      <c r="P912" s="115"/>
      <c r="S912" s="148"/>
      <c r="T912" s="148"/>
      <c r="U912" s="148"/>
      <c r="V912" s="149"/>
      <c r="W912" s="148"/>
      <c r="X912" s="148"/>
      <c r="Y912" s="147"/>
      <c r="Z912" s="79"/>
      <c r="AA912" s="30"/>
      <c r="AB912" s="30"/>
      <c r="AC912" s="30"/>
    </row>
    <row r="913" spans="7:29" ht="15" customHeight="1">
      <c r="G913" s="721"/>
      <c r="J913" s="733"/>
      <c r="M913" s="721"/>
      <c r="P913" s="115"/>
      <c r="S913" s="148"/>
      <c r="T913" s="148"/>
      <c r="U913" s="148"/>
      <c r="V913" s="149"/>
      <c r="W913" s="148"/>
      <c r="X913" s="148"/>
      <c r="Y913" s="147"/>
      <c r="Z913" s="79"/>
      <c r="AA913" s="30"/>
      <c r="AB913" s="30"/>
      <c r="AC913" s="30"/>
    </row>
    <row r="914" spans="7:29" ht="15" customHeight="1">
      <c r="G914" s="721"/>
      <c r="J914" s="733"/>
      <c r="M914" s="721"/>
      <c r="P914" s="115"/>
      <c r="S914" s="148"/>
      <c r="T914" s="148"/>
      <c r="U914" s="148"/>
      <c r="V914" s="149"/>
      <c r="W914" s="148"/>
      <c r="X914" s="148"/>
      <c r="Y914" s="147"/>
      <c r="Z914" s="79"/>
      <c r="AA914" s="30"/>
      <c r="AB914" s="30"/>
      <c r="AC914" s="30"/>
    </row>
    <row r="915" spans="7:29" ht="15" customHeight="1">
      <c r="G915" s="721"/>
      <c r="J915" s="733"/>
      <c r="M915" s="721"/>
      <c r="P915" s="115"/>
      <c r="S915" s="148"/>
      <c r="T915" s="148"/>
      <c r="U915" s="148"/>
      <c r="V915" s="149"/>
      <c r="W915" s="148"/>
      <c r="X915" s="148"/>
      <c r="Y915" s="147"/>
      <c r="Z915" s="79"/>
      <c r="AA915" s="30"/>
      <c r="AB915" s="30"/>
      <c r="AC915" s="30"/>
    </row>
    <row r="916" spans="7:29" ht="15" customHeight="1">
      <c r="G916" s="721"/>
      <c r="J916" s="733"/>
      <c r="M916" s="721"/>
      <c r="P916" s="115"/>
      <c r="S916" s="148"/>
      <c r="T916" s="148"/>
      <c r="U916" s="148"/>
      <c r="V916" s="149"/>
      <c r="W916" s="148"/>
      <c r="X916" s="148"/>
      <c r="Y916" s="147"/>
      <c r="Z916" s="79"/>
      <c r="AA916" s="30"/>
      <c r="AB916" s="30"/>
      <c r="AC916" s="30"/>
    </row>
    <row r="917" spans="7:29" ht="15" customHeight="1">
      <c r="G917" s="721"/>
      <c r="J917" s="733"/>
      <c r="M917" s="721"/>
      <c r="P917" s="115"/>
      <c r="S917" s="148"/>
      <c r="T917" s="148"/>
      <c r="U917" s="148"/>
      <c r="V917" s="149"/>
      <c r="W917" s="148"/>
      <c r="X917" s="148"/>
      <c r="Y917" s="147"/>
      <c r="Z917" s="79"/>
      <c r="AA917" s="30"/>
      <c r="AB917" s="30"/>
      <c r="AC917" s="30"/>
    </row>
    <row r="918" spans="7:29" ht="15" customHeight="1">
      <c r="G918" s="721"/>
      <c r="J918" s="733"/>
      <c r="M918" s="721"/>
      <c r="P918" s="115"/>
      <c r="S918" s="148"/>
      <c r="T918" s="148"/>
      <c r="U918" s="148"/>
      <c r="V918" s="149"/>
      <c r="W918" s="148"/>
      <c r="X918" s="148"/>
      <c r="Y918" s="147"/>
      <c r="Z918" s="79"/>
      <c r="AA918" s="30"/>
      <c r="AB918" s="30"/>
      <c r="AC918" s="30"/>
    </row>
    <row r="919" spans="7:29" ht="15" customHeight="1">
      <c r="G919" s="721"/>
      <c r="J919" s="733"/>
      <c r="M919" s="721"/>
      <c r="P919" s="115"/>
      <c r="S919" s="148"/>
      <c r="T919" s="148"/>
      <c r="U919" s="148"/>
      <c r="V919" s="149"/>
      <c r="W919" s="148"/>
      <c r="X919" s="148"/>
      <c r="Y919" s="147"/>
      <c r="Z919" s="79"/>
      <c r="AA919" s="30"/>
      <c r="AB919" s="30"/>
      <c r="AC919" s="30"/>
    </row>
    <row r="920" spans="7:29" ht="15" customHeight="1">
      <c r="G920" s="721"/>
      <c r="J920" s="733"/>
      <c r="M920" s="721"/>
      <c r="P920" s="115"/>
      <c r="S920" s="148"/>
      <c r="T920" s="148"/>
      <c r="U920" s="148"/>
      <c r="V920" s="149"/>
      <c r="W920" s="148"/>
      <c r="X920" s="148"/>
      <c r="Y920" s="147"/>
      <c r="Z920" s="79"/>
      <c r="AA920" s="30"/>
      <c r="AB920" s="30"/>
      <c r="AC920" s="30"/>
    </row>
    <row r="921" spans="7:29" ht="15" customHeight="1">
      <c r="G921" s="721"/>
      <c r="J921" s="733"/>
      <c r="M921" s="721"/>
      <c r="P921" s="115"/>
      <c r="S921" s="148"/>
      <c r="T921" s="148"/>
      <c r="U921" s="148"/>
      <c r="V921" s="149"/>
      <c r="W921" s="148"/>
      <c r="X921" s="148"/>
      <c r="Y921" s="147"/>
      <c r="Z921" s="79"/>
      <c r="AA921" s="30"/>
      <c r="AB921" s="30"/>
      <c r="AC921" s="30"/>
    </row>
    <row r="922" spans="7:29" ht="15" customHeight="1">
      <c r="G922" s="721"/>
      <c r="J922" s="733"/>
      <c r="M922" s="721"/>
      <c r="P922" s="115"/>
      <c r="S922" s="148"/>
      <c r="T922" s="148"/>
      <c r="U922" s="148"/>
      <c r="V922" s="149"/>
      <c r="W922" s="148"/>
      <c r="X922" s="148"/>
      <c r="Y922" s="147"/>
      <c r="Z922" s="79"/>
      <c r="AA922" s="30"/>
      <c r="AB922" s="30"/>
      <c r="AC922" s="30"/>
    </row>
    <row r="923" spans="7:29" ht="15" customHeight="1">
      <c r="G923" s="721"/>
      <c r="J923" s="733"/>
      <c r="M923" s="721"/>
      <c r="P923" s="115"/>
      <c r="S923" s="148"/>
      <c r="T923" s="148"/>
      <c r="U923" s="148"/>
      <c r="V923" s="149"/>
      <c r="W923" s="148"/>
      <c r="X923" s="148"/>
      <c r="Y923" s="147"/>
      <c r="Z923" s="79"/>
      <c r="AA923" s="30"/>
      <c r="AB923" s="30"/>
      <c r="AC923" s="30"/>
    </row>
    <row r="924" spans="7:29" ht="15" customHeight="1">
      <c r="G924" s="721"/>
      <c r="J924" s="733"/>
      <c r="M924" s="721"/>
      <c r="P924" s="115"/>
      <c r="S924" s="148"/>
      <c r="T924" s="148"/>
      <c r="U924" s="148"/>
      <c r="V924" s="149"/>
      <c r="W924" s="148"/>
      <c r="X924" s="148"/>
      <c r="Y924" s="147"/>
      <c r="Z924" s="79"/>
      <c r="AA924" s="30"/>
      <c r="AB924" s="30"/>
      <c r="AC924" s="30"/>
    </row>
    <row r="925" spans="7:29" ht="15" customHeight="1">
      <c r="G925" s="721"/>
      <c r="J925" s="733"/>
      <c r="M925" s="721"/>
      <c r="P925" s="115"/>
      <c r="S925" s="148"/>
      <c r="T925" s="148"/>
      <c r="U925" s="148"/>
      <c r="V925" s="149"/>
      <c r="W925" s="148"/>
      <c r="X925" s="148"/>
      <c r="Y925" s="147"/>
      <c r="Z925" s="79"/>
      <c r="AA925" s="30"/>
      <c r="AB925" s="30"/>
      <c r="AC925" s="30"/>
    </row>
    <row r="926" spans="7:29" ht="15" customHeight="1">
      <c r="G926" s="721"/>
      <c r="J926" s="733"/>
      <c r="M926" s="721"/>
      <c r="P926" s="115"/>
      <c r="S926" s="148"/>
      <c r="T926" s="148"/>
      <c r="U926" s="148"/>
      <c r="V926" s="149"/>
      <c r="W926" s="148"/>
      <c r="X926" s="148"/>
      <c r="Y926" s="147"/>
      <c r="Z926" s="79"/>
      <c r="AA926" s="30"/>
      <c r="AB926" s="30"/>
      <c r="AC926" s="30"/>
    </row>
    <row r="927" spans="7:29" ht="15" customHeight="1">
      <c r="G927" s="721"/>
      <c r="J927" s="733"/>
      <c r="M927" s="721"/>
      <c r="P927" s="115"/>
      <c r="S927" s="148"/>
      <c r="T927" s="148"/>
      <c r="U927" s="148"/>
      <c r="V927" s="149"/>
      <c r="W927" s="148"/>
      <c r="X927" s="148"/>
      <c r="Y927" s="147"/>
      <c r="Z927" s="79"/>
      <c r="AA927" s="30"/>
      <c r="AB927" s="30"/>
      <c r="AC927" s="30"/>
    </row>
    <row r="928" spans="7:29" ht="15" customHeight="1">
      <c r="G928" s="721"/>
      <c r="J928" s="733"/>
      <c r="M928" s="721"/>
      <c r="P928" s="115"/>
      <c r="S928" s="148"/>
      <c r="T928" s="148"/>
      <c r="U928" s="148"/>
      <c r="V928" s="149"/>
      <c r="W928" s="148"/>
      <c r="X928" s="148"/>
      <c r="Y928" s="147"/>
      <c r="Z928" s="79"/>
      <c r="AA928" s="30"/>
      <c r="AB928" s="30"/>
      <c r="AC928" s="30"/>
    </row>
    <row r="929" spans="7:29" ht="15" customHeight="1">
      <c r="G929" s="721"/>
      <c r="J929" s="733"/>
      <c r="M929" s="721"/>
      <c r="P929" s="115"/>
      <c r="S929" s="148"/>
      <c r="T929" s="148"/>
      <c r="U929" s="148"/>
      <c r="V929" s="149"/>
      <c r="W929" s="148"/>
      <c r="X929" s="148"/>
      <c r="Y929" s="147"/>
      <c r="Z929" s="79"/>
      <c r="AA929" s="30"/>
      <c r="AB929" s="30"/>
      <c r="AC929" s="30"/>
    </row>
    <row r="930" spans="7:29" ht="15" customHeight="1">
      <c r="G930" s="721"/>
      <c r="J930" s="733"/>
      <c r="M930" s="721"/>
      <c r="P930" s="115"/>
      <c r="S930" s="148"/>
      <c r="T930" s="148"/>
      <c r="U930" s="148"/>
      <c r="V930" s="149"/>
      <c r="W930" s="148"/>
      <c r="X930" s="148"/>
      <c r="Y930" s="147"/>
      <c r="Z930" s="79"/>
      <c r="AA930" s="30"/>
      <c r="AB930" s="30"/>
      <c r="AC930" s="30"/>
    </row>
    <row r="931" spans="7:29" ht="15" customHeight="1">
      <c r="G931" s="721"/>
      <c r="J931" s="733"/>
      <c r="M931" s="721"/>
      <c r="P931" s="115"/>
      <c r="S931" s="148"/>
      <c r="T931" s="148"/>
      <c r="U931" s="148"/>
      <c r="V931" s="149"/>
      <c r="W931" s="148"/>
      <c r="X931" s="148"/>
      <c r="Y931" s="147"/>
      <c r="Z931" s="79"/>
      <c r="AA931" s="30"/>
      <c r="AB931" s="30"/>
      <c r="AC931" s="30"/>
    </row>
    <row r="932" spans="7:29" ht="15" customHeight="1">
      <c r="G932" s="721"/>
      <c r="J932" s="733"/>
      <c r="M932" s="721"/>
      <c r="P932" s="115"/>
      <c r="S932" s="148"/>
      <c r="T932" s="148"/>
      <c r="U932" s="148"/>
      <c r="V932" s="149"/>
      <c r="W932" s="148"/>
      <c r="X932" s="148"/>
      <c r="Y932" s="147"/>
      <c r="Z932" s="79"/>
      <c r="AA932" s="30"/>
      <c r="AB932" s="30"/>
      <c r="AC932" s="30"/>
    </row>
    <row r="933" spans="7:29" ht="15" customHeight="1">
      <c r="G933" s="721"/>
      <c r="J933" s="733"/>
      <c r="M933" s="721"/>
      <c r="P933" s="115"/>
      <c r="S933" s="148"/>
      <c r="T933" s="148"/>
      <c r="U933" s="148"/>
      <c r="V933" s="149"/>
      <c r="W933" s="148"/>
      <c r="X933" s="148"/>
      <c r="Y933" s="147"/>
      <c r="Z933" s="79"/>
      <c r="AA933" s="30"/>
      <c r="AB933" s="30"/>
      <c r="AC933" s="30"/>
    </row>
    <row r="934" spans="7:29" ht="15" customHeight="1">
      <c r="G934" s="721"/>
      <c r="J934" s="733"/>
      <c r="M934" s="721"/>
      <c r="P934" s="115"/>
      <c r="S934" s="148"/>
      <c r="T934" s="148"/>
      <c r="U934" s="148"/>
      <c r="V934" s="149"/>
      <c r="W934" s="148"/>
      <c r="X934" s="148"/>
      <c r="Y934" s="147"/>
      <c r="Z934" s="79"/>
      <c r="AA934" s="30"/>
      <c r="AB934" s="30"/>
      <c r="AC934" s="30"/>
    </row>
    <row r="935" spans="7:29" ht="15" customHeight="1">
      <c r="G935" s="721"/>
      <c r="J935" s="733"/>
      <c r="M935" s="721"/>
      <c r="P935" s="115"/>
      <c r="S935" s="148"/>
      <c r="T935" s="148"/>
      <c r="U935" s="148"/>
      <c r="V935" s="149"/>
      <c r="W935" s="148"/>
      <c r="X935" s="148"/>
      <c r="Y935" s="147"/>
      <c r="Z935" s="79"/>
      <c r="AA935" s="30"/>
      <c r="AB935" s="30"/>
      <c r="AC935" s="30"/>
    </row>
    <row r="936" spans="7:29" ht="15" customHeight="1">
      <c r="G936" s="721"/>
      <c r="J936" s="733"/>
      <c r="M936" s="721"/>
      <c r="P936" s="115"/>
      <c r="S936" s="148"/>
      <c r="T936" s="148"/>
      <c r="U936" s="148"/>
      <c r="V936" s="149"/>
      <c r="W936" s="148"/>
      <c r="X936" s="148"/>
      <c r="Y936" s="147"/>
      <c r="AA936" s="30"/>
      <c r="AB936" s="30"/>
      <c r="AC936" s="30"/>
    </row>
    <row r="937" spans="7:29" ht="15" customHeight="1">
      <c r="G937" s="721"/>
      <c r="J937" s="733"/>
      <c r="M937" s="721"/>
      <c r="P937" s="115"/>
      <c r="S937" s="148"/>
      <c r="T937" s="148"/>
      <c r="U937" s="148"/>
      <c r="V937" s="149"/>
      <c r="W937" s="148"/>
      <c r="X937" s="148"/>
      <c r="Y937" s="147"/>
      <c r="AA937" s="30"/>
      <c r="AB937" s="30"/>
      <c r="AC937" s="30"/>
    </row>
    <row r="938" spans="7:29" ht="15" customHeight="1">
      <c r="G938" s="721"/>
      <c r="J938" s="733"/>
      <c r="M938" s="721"/>
      <c r="P938" s="115"/>
      <c r="S938" s="148"/>
      <c r="T938" s="148"/>
      <c r="U938" s="148"/>
      <c r="V938" s="149"/>
      <c r="W938" s="148"/>
      <c r="X938" s="148"/>
      <c r="Y938" s="147"/>
      <c r="AA938" s="30"/>
      <c r="AB938" s="30"/>
      <c r="AC938" s="30"/>
    </row>
    <row r="939" spans="7:29" ht="15" customHeight="1">
      <c r="G939" s="721"/>
      <c r="J939" s="733"/>
      <c r="M939" s="721"/>
      <c r="S939" s="148"/>
      <c r="T939" s="148"/>
      <c r="U939" s="148"/>
      <c r="V939" s="149"/>
      <c r="W939" s="148"/>
      <c r="X939" s="148"/>
      <c r="Y939" s="147"/>
      <c r="AA939" s="30"/>
      <c r="AB939" s="30"/>
      <c r="AC939" s="30"/>
    </row>
    <row r="940" spans="7:29" ht="15" customHeight="1">
      <c r="G940" s="721"/>
      <c r="J940" s="733"/>
      <c r="M940" s="721"/>
      <c r="S940" s="148"/>
      <c r="T940" s="148"/>
      <c r="U940" s="148"/>
      <c r="V940" s="149"/>
      <c r="W940" s="148"/>
      <c r="X940" s="148"/>
      <c r="Y940" s="147"/>
      <c r="AA940" s="30"/>
      <c r="AB940" s="30"/>
      <c r="AC940" s="30"/>
    </row>
    <row r="941" spans="7:29" ht="15" customHeight="1">
      <c r="G941" s="721"/>
      <c r="J941" s="733"/>
      <c r="M941" s="721"/>
      <c r="S941" s="148"/>
      <c r="T941" s="148"/>
      <c r="U941" s="148"/>
      <c r="V941" s="149"/>
      <c r="W941" s="148"/>
      <c r="X941" s="148"/>
      <c r="Y941" s="147"/>
      <c r="AA941" s="30"/>
      <c r="AB941" s="30"/>
      <c r="AC941" s="30"/>
    </row>
    <row r="942" spans="7:29" ht="15" customHeight="1">
      <c r="G942" s="721"/>
      <c r="J942" s="733"/>
      <c r="M942" s="721"/>
      <c r="S942" s="148"/>
      <c r="T942" s="148"/>
      <c r="U942" s="148"/>
      <c r="V942" s="149"/>
      <c r="W942" s="148"/>
      <c r="X942" s="148"/>
      <c r="Y942" s="147"/>
      <c r="AA942" s="30"/>
      <c r="AB942" s="30"/>
      <c r="AC942" s="30"/>
    </row>
    <row r="943" spans="7:29" ht="15" customHeight="1">
      <c r="G943" s="721"/>
      <c r="J943" s="733"/>
      <c r="M943" s="721"/>
      <c r="S943" s="148"/>
      <c r="T943" s="148"/>
      <c r="U943" s="148"/>
      <c r="V943" s="149"/>
      <c r="W943" s="148"/>
      <c r="X943" s="148"/>
      <c r="Y943" s="147"/>
      <c r="AA943" s="30"/>
      <c r="AB943" s="30"/>
      <c r="AC943" s="30"/>
    </row>
    <row r="944" spans="7:29" ht="15" customHeight="1">
      <c r="G944" s="721"/>
      <c r="J944" s="733"/>
      <c r="M944" s="721"/>
      <c r="S944" s="148"/>
      <c r="T944" s="148"/>
      <c r="U944" s="148"/>
      <c r="V944" s="149"/>
      <c r="W944" s="148"/>
      <c r="X944" s="148"/>
      <c r="Y944" s="147"/>
      <c r="AA944" s="30"/>
      <c r="AB944" s="30"/>
      <c r="AC944" s="30"/>
    </row>
    <row r="945" spans="7:29" ht="15" customHeight="1">
      <c r="G945" s="721"/>
      <c r="J945" s="733"/>
      <c r="M945" s="721"/>
      <c r="S945" s="148"/>
      <c r="T945" s="148"/>
      <c r="U945" s="148"/>
      <c r="V945" s="149"/>
      <c r="W945" s="148"/>
      <c r="X945" s="148"/>
      <c r="Y945" s="147"/>
      <c r="AA945" s="30"/>
      <c r="AB945" s="30"/>
      <c r="AC945" s="30"/>
    </row>
    <row r="946" spans="7:29" ht="23.25">
      <c r="G946" s="721"/>
      <c r="J946" s="733"/>
      <c r="M946" s="721"/>
      <c r="S946" s="148"/>
      <c r="T946" s="148"/>
      <c r="U946" s="148"/>
      <c r="V946" s="149"/>
      <c r="W946" s="148"/>
      <c r="X946" s="148"/>
      <c r="Y946" s="150"/>
      <c r="AA946" s="30"/>
      <c r="AB946" s="30"/>
      <c r="AC946" s="30"/>
    </row>
    <row r="947" spans="7:29" ht="23.25">
      <c r="G947" s="721"/>
      <c r="J947" s="733"/>
      <c r="M947" s="721"/>
      <c r="S947" s="148"/>
      <c r="T947" s="148"/>
      <c r="U947" s="148"/>
      <c r="V947" s="149"/>
      <c r="W947" s="148"/>
      <c r="X947" s="148"/>
      <c r="Y947" s="150"/>
      <c r="AA947" s="30"/>
      <c r="AB947" s="30"/>
      <c r="AC947" s="30"/>
    </row>
    <row r="948" spans="7:29" ht="23.25">
      <c r="G948" s="721"/>
      <c r="J948" s="733"/>
      <c r="M948" s="721"/>
      <c r="S948" s="148"/>
      <c r="T948" s="148"/>
      <c r="U948" s="148"/>
      <c r="V948" s="149"/>
      <c r="W948" s="148"/>
      <c r="X948" s="148"/>
      <c r="Y948" s="150"/>
      <c r="AA948" s="30"/>
      <c r="AB948" s="30"/>
      <c r="AC948" s="30"/>
    </row>
    <row r="949" spans="7:29" ht="23.25">
      <c r="G949" s="721"/>
      <c r="J949" s="733"/>
      <c r="M949" s="721"/>
      <c r="S949" s="148"/>
      <c r="T949" s="148"/>
      <c r="U949" s="148"/>
      <c r="V949" s="149"/>
      <c r="W949" s="148"/>
      <c r="X949" s="148"/>
      <c r="Y949" s="150"/>
      <c r="AA949" s="30"/>
      <c r="AB949" s="30"/>
      <c r="AC949" s="30"/>
    </row>
    <row r="950" spans="7:29" ht="23.25">
      <c r="G950" s="721"/>
      <c r="J950" s="733"/>
      <c r="M950" s="721"/>
      <c r="S950" s="148"/>
      <c r="T950" s="148"/>
      <c r="U950" s="148"/>
      <c r="V950" s="149"/>
      <c r="W950" s="148"/>
      <c r="X950" s="148"/>
      <c r="Y950" s="150"/>
      <c r="AA950" s="30"/>
      <c r="AB950" s="30"/>
      <c r="AC950" s="30"/>
    </row>
    <row r="951" spans="7:29" ht="23.25">
      <c r="G951" s="721"/>
      <c r="J951" s="733"/>
      <c r="M951" s="721"/>
      <c r="S951" s="148"/>
      <c r="T951" s="148"/>
      <c r="U951" s="148"/>
      <c r="V951" s="149"/>
      <c r="W951" s="148"/>
      <c r="X951" s="148"/>
      <c r="Y951" s="150"/>
      <c r="AA951" s="30"/>
      <c r="AB951" s="30"/>
      <c r="AC951" s="30"/>
    </row>
    <row r="952" spans="7:29" ht="23.25">
      <c r="G952" s="721"/>
      <c r="J952" s="733"/>
      <c r="M952" s="721"/>
      <c r="S952" s="148"/>
      <c r="T952" s="148"/>
      <c r="U952" s="148"/>
      <c r="V952" s="149"/>
      <c r="W952" s="148"/>
      <c r="X952" s="148"/>
      <c r="Y952" s="150"/>
      <c r="AA952" s="30"/>
      <c r="AB952" s="30"/>
      <c r="AC952" s="30"/>
    </row>
    <row r="953" spans="7:29" ht="23.25">
      <c r="G953" s="721"/>
      <c r="J953" s="733"/>
      <c r="M953" s="721"/>
      <c r="S953" s="148"/>
      <c r="T953" s="148"/>
      <c r="U953" s="148"/>
      <c r="V953" s="149"/>
      <c r="W953" s="148"/>
      <c r="X953" s="148"/>
      <c r="Y953" s="150"/>
      <c r="AA953" s="30"/>
      <c r="AB953" s="30"/>
      <c r="AC953" s="30"/>
    </row>
    <row r="954" spans="7:29" ht="23.25">
      <c r="G954" s="721"/>
      <c r="J954" s="733"/>
      <c r="M954" s="721"/>
      <c r="S954" s="148"/>
      <c r="T954" s="148"/>
      <c r="U954" s="148"/>
      <c r="V954" s="149"/>
      <c r="W954" s="148"/>
      <c r="X954" s="148"/>
      <c r="Y954" s="150"/>
      <c r="AA954" s="30"/>
      <c r="AB954" s="30"/>
      <c r="AC954" s="30"/>
    </row>
    <row r="955" spans="7:29" ht="23.25">
      <c r="G955" s="721"/>
      <c r="J955" s="733"/>
      <c r="M955" s="721"/>
      <c r="S955" s="148"/>
      <c r="T955" s="148"/>
      <c r="U955" s="148"/>
      <c r="V955" s="149"/>
      <c r="W955" s="148"/>
      <c r="X955" s="148"/>
      <c r="Y955" s="150"/>
      <c r="AA955" s="30"/>
      <c r="AB955" s="30"/>
      <c r="AC955" s="30"/>
    </row>
    <row r="956" spans="7:29" ht="23.25">
      <c r="G956" s="721"/>
      <c r="J956" s="733"/>
      <c r="M956" s="721"/>
      <c r="S956" s="148"/>
      <c r="T956" s="148"/>
      <c r="U956" s="148"/>
      <c r="V956" s="149"/>
      <c r="W956" s="148"/>
      <c r="X956" s="148"/>
      <c r="Y956" s="150"/>
      <c r="AA956" s="30"/>
      <c r="AB956" s="30"/>
      <c r="AC956" s="30"/>
    </row>
    <row r="957" spans="7:29" ht="23.25">
      <c r="G957" s="721"/>
      <c r="J957" s="733"/>
      <c r="M957" s="721"/>
      <c r="S957" s="148"/>
      <c r="T957" s="148"/>
      <c r="U957" s="148"/>
      <c r="V957" s="149"/>
      <c r="W957" s="148"/>
      <c r="X957" s="148"/>
      <c r="Y957" s="150"/>
      <c r="AA957" s="30"/>
      <c r="AB957" s="30"/>
      <c r="AC957" s="30"/>
    </row>
    <row r="958" spans="7:29" ht="23.25">
      <c r="G958" s="721"/>
      <c r="J958" s="733"/>
      <c r="M958" s="721"/>
      <c r="S958" s="148"/>
      <c r="T958" s="148"/>
      <c r="U958" s="148"/>
      <c r="V958" s="149"/>
      <c r="W958" s="148"/>
      <c r="X958" s="148"/>
      <c r="Y958" s="150"/>
      <c r="AA958" s="30"/>
      <c r="AB958" s="30"/>
      <c r="AC958" s="30"/>
    </row>
    <row r="959" spans="7:29" ht="23.25">
      <c r="G959" s="721"/>
      <c r="J959" s="733"/>
      <c r="M959" s="721"/>
      <c r="S959" s="148"/>
      <c r="T959" s="148"/>
      <c r="U959" s="148"/>
      <c r="V959" s="149"/>
      <c r="W959" s="148"/>
      <c r="X959" s="148"/>
      <c r="Y959" s="150"/>
      <c r="AA959" s="30"/>
      <c r="AB959" s="30"/>
      <c r="AC959" s="30"/>
    </row>
    <row r="960" spans="7:29" ht="23.25">
      <c r="G960" s="721"/>
      <c r="J960" s="733"/>
      <c r="M960" s="721"/>
      <c r="S960" s="148"/>
      <c r="T960" s="148"/>
      <c r="U960" s="148"/>
      <c r="V960" s="149"/>
      <c r="W960" s="148"/>
      <c r="X960" s="148"/>
      <c r="Y960" s="150"/>
      <c r="AA960" s="30"/>
      <c r="AB960" s="30"/>
      <c r="AC960" s="30"/>
    </row>
    <row r="961" spans="7:25" ht="15" customHeight="1">
      <c r="G961" s="721"/>
      <c r="J961" s="733"/>
      <c r="M961" s="721"/>
      <c r="S961" s="148"/>
      <c r="T961" s="148"/>
      <c r="U961" s="148"/>
      <c r="V961" s="149"/>
      <c r="W961" s="148"/>
      <c r="X961" s="148"/>
      <c r="Y961" s="150"/>
    </row>
    <row r="962" spans="7:25" ht="15" customHeight="1">
      <c r="G962" s="721"/>
      <c r="J962" s="733"/>
      <c r="M962" s="721"/>
      <c r="S962" s="148"/>
      <c r="T962" s="148"/>
      <c r="U962" s="148"/>
      <c r="V962" s="149"/>
      <c r="W962" s="148"/>
      <c r="X962" s="148"/>
      <c r="Y962" s="150"/>
    </row>
    <row r="963" spans="7:25" ht="15" customHeight="1">
      <c r="G963" s="721"/>
      <c r="J963" s="733"/>
      <c r="M963" s="721"/>
      <c r="S963" s="148"/>
      <c r="T963" s="148"/>
      <c r="U963" s="148"/>
      <c r="V963" s="149"/>
      <c r="W963" s="148"/>
      <c r="X963" s="148"/>
      <c r="Y963" s="150"/>
    </row>
    <row r="964" spans="7:25" ht="15" customHeight="1">
      <c r="S964" s="148"/>
      <c r="T964" s="148"/>
      <c r="U964" s="148"/>
      <c r="V964" s="149"/>
      <c r="W964" s="148"/>
      <c r="X964" s="148"/>
      <c r="Y964" s="150"/>
    </row>
  </sheetData>
  <mergeCells count="9">
    <mergeCell ref="H115:I115"/>
    <mergeCell ref="H121:I121"/>
    <mergeCell ref="H136:I136"/>
    <mergeCell ref="H142:I142"/>
    <mergeCell ref="C17:D17"/>
    <mergeCell ref="E115:F115"/>
    <mergeCell ref="E121:F121"/>
    <mergeCell ref="E136:F136"/>
    <mergeCell ref="E142:F142"/>
  </mergeCells>
  <phoneticPr fontId="10" type="noConversion"/>
  <conditionalFormatting sqref="E10:E11">
    <cfRule type="containsText" dxfId="12" priority="6" operator="containsText" text="星期三">
      <formula>NOT(ISERROR(SEARCH("星期三",E10)))</formula>
    </cfRule>
  </conditionalFormatting>
  <conditionalFormatting sqref="E116">
    <cfRule type="containsText" dxfId="11" priority="4" operator="containsText" text="星期三">
      <formula>NOT(ISERROR(SEARCH("星期三",E116)))</formula>
    </cfRule>
  </conditionalFormatting>
  <conditionalFormatting sqref="E137">
    <cfRule type="containsText" dxfId="10" priority="5" operator="containsText" text="星期三">
      <formula>NOT(ISERROR(SEARCH("星期三",E137)))</formula>
    </cfRule>
  </conditionalFormatting>
  <conditionalFormatting sqref="H116">
    <cfRule type="containsText" dxfId="9" priority="3" operator="containsText" text="星期三">
      <formula>NOT(ISERROR(SEARCH("星期三",H116)))</formula>
    </cfRule>
  </conditionalFormatting>
  <conditionalFormatting sqref="H137">
    <cfRule type="containsText" dxfId="8" priority="2" operator="containsText" text="星期三">
      <formula>NOT(ISERROR(SEARCH("星期三",H137)))</formula>
    </cfRule>
  </conditionalFormatting>
  <conditionalFormatting sqref="N17">
    <cfRule type="containsText" dxfId="7" priority="1" operator="containsText" text="星期三">
      <formula>NOT(ISERROR(SEARCH("星期三",N17)))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999"/>
  <sheetViews>
    <sheetView zoomScale="70" zoomScaleNormal="70" workbookViewId="0">
      <selection activeCell="I4" sqref="I4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8.25" style="2" customWidth="1"/>
    <col min="5" max="5" width="17.25" style="2" customWidth="1"/>
    <col min="6" max="6" width="10.625" style="2" customWidth="1"/>
    <col min="7" max="7" width="40.125" style="2" customWidth="1"/>
    <col min="8" max="8" width="12.5" style="2" customWidth="1"/>
    <col min="9" max="9" width="41" style="2" customWidth="1"/>
    <col min="10" max="10" width="6.75" style="2" customWidth="1"/>
    <col min="11" max="11" width="6" style="2" customWidth="1"/>
    <col min="12" max="12" width="18.5" style="2" customWidth="1"/>
    <col min="13" max="13" width="36.5" style="2" customWidth="1"/>
    <col min="14" max="14" width="10.375" style="2" customWidth="1"/>
    <col min="15" max="15" width="10.75" style="227" customWidth="1"/>
    <col min="16" max="17" width="6.75" style="7" customWidth="1"/>
    <col min="18" max="18" width="6.25" style="9" customWidth="1"/>
    <col min="19" max="19" width="6.625" style="9" customWidth="1"/>
    <col min="20" max="20" width="7.25" style="9" customWidth="1"/>
    <col min="21" max="21" width="6.25" style="9" customWidth="1"/>
    <col min="22" max="22" width="7.625" style="9" bestFit="1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48.75" customHeight="1" thickBot="1">
      <c r="A1" s="742" t="s">
        <v>277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9"/>
      <c r="Q1" s="1"/>
      <c r="R1" s="1"/>
      <c r="S1" s="1"/>
      <c r="T1" s="1"/>
      <c r="U1" s="1"/>
      <c r="V1" s="1"/>
      <c r="W1" s="1"/>
      <c r="X1" s="1"/>
    </row>
    <row r="2" spans="1:24" ht="15.75" customHeight="1" thickBot="1">
      <c r="A2" s="302" t="s">
        <v>32</v>
      </c>
      <c r="B2" s="298" t="s">
        <v>33</v>
      </c>
      <c r="C2" s="298" t="s">
        <v>37</v>
      </c>
      <c r="D2" s="303" t="s">
        <v>9</v>
      </c>
      <c r="E2" s="304" t="s">
        <v>34</v>
      </c>
      <c r="F2" s="304" t="s">
        <v>38</v>
      </c>
      <c r="G2" s="304" t="s">
        <v>34</v>
      </c>
      <c r="H2" s="304" t="s">
        <v>39</v>
      </c>
      <c r="I2" s="304" t="s">
        <v>34</v>
      </c>
      <c r="J2" s="304" t="s">
        <v>30</v>
      </c>
      <c r="K2" s="304" t="s">
        <v>34</v>
      </c>
      <c r="L2" s="304" t="s">
        <v>36</v>
      </c>
      <c r="M2" s="304" t="s">
        <v>34</v>
      </c>
      <c r="N2" s="304" t="s">
        <v>41</v>
      </c>
      <c r="O2" s="339" t="s">
        <v>42</v>
      </c>
      <c r="P2" s="335" t="s">
        <v>2</v>
      </c>
      <c r="Q2" s="196" t="s">
        <v>5</v>
      </c>
      <c r="R2" s="196" t="s">
        <v>4</v>
      </c>
      <c r="S2" s="196" t="s">
        <v>6</v>
      </c>
      <c r="T2" s="196" t="s">
        <v>7</v>
      </c>
      <c r="U2" s="196" t="s">
        <v>3</v>
      </c>
      <c r="V2" s="196" t="s">
        <v>8</v>
      </c>
      <c r="W2" s="3"/>
      <c r="X2" s="3"/>
    </row>
    <row r="3" spans="1:24" ht="34.5" customHeight="1">
      <c r="A3" s="201">
        <f>'葷-國小'!AA3</f>
        <v>45810</v>
      </c>
      <c r="B3" s="246" t="str">
        <f>'葷-國小'!AB3</f>
        <v>一</v>
      </c>
      <c r="C3" s="202" t="str">
        <f>'葷-國小'!AC3</f>
        <v>R1</v>
      </c>
      <c r="D3" s="748" t="str">
        <f>'葷-國小'!AD3</f>
        <v>白米飯</v>
      </c>
      <c r="E3" s="749" t="str">
        <f>'葷-國小'!AE3</f>
        <v xml:space="preserve">米     </v>
      </c>
      <c r="F3" s="748" t="str">
        <f>'葷-國小'!AF3</f>
        <v>蒜泥白肉</v>
      </c>
      <c r="G3" s="749" t="str">
        <f>'葷-國小'!AG3</f>
        <v xml:space="preserve">豬後腿肉 時蔬 胡蘿蔔 大蒜  </v>
      </c>
      <c r="H3" s="748" t="str">
        <f>'葷-國小'!AH3</f>
        <v>蛋香花椰</v>
      </c>
      <c r="I3" s="749" t="str">
        <f>'葷-國小'!AI3</f>
        <v xml:space="preserve">雞蛋 冷凍青花菜 胡蘿蔔 大蒜  </v>
      </c>
      <c r="J3" s="748" t="str">
        <f>'葷-國小'!AJ3</f>
        <v>時蔬</v>
      </c>
      <c r="K3" s="749" t="str">
        <f>'葷-國小'!AK3</f>
        <v xml:space="preserve">蔬菜 大蒜    </v>
      </c>
      <c r="L3" s="750" t="str">
        <f>'葷-國小'!AL3</f>
        <v>海芽針菇湯</v>
      </c>
      <c r="M3" s="751" t="str">
        <f>'葷-國小'!AM3</f>
        <v xml:space="preserve">金針菇 乾裙帶菜 薑 豬後腿肉  </v>
      </c>
      <c r="N3" s="748" t="str">
        <f>'葷-國小'!AN3</f>
        <v>水果</v>
      </c>
      <c r="O3" s="752"/>
      <c r="P3" s="251">
        <f>'葷-國小'!AP3</f>
        <v>5</v>
      </c>
      <c r="Q3" s="199">
        <f>'葷-國小'!AQ3</f>
        <v>2.2920129870129871</v>
      </c>
      <c r="R3" s="200">
        <f>'葷-國小'!AR3</f>
        <v>2.0100000000000002</v>
      </c>
      <c r="S3" s="200">
        <f>'葷-國小'!AS3</f>
        <v>0</v>
      </c>
      <c r="T3" s="200">
        <f>'葷-國小'!AT3</f>
        <v>0</v>
      </c>
      <c r="U3" s="200">
        <f>'葷-國小'!AU3</f>
        <v>2.5740259740259739</v>
      </c>
      <c r="V3" s="200">
        <f>'葷-國小'!AV3</f>
        <v>696</v>
      </c>
      <c r="W3" s="6"/>
      <c r="X3" s="6"/>
    </row>
    <row r="4" spans="1:24" ht="34.5" customHeight="1">
      <c r="A4" s="204">
        <f>'葷-國小'!AA10</f>
        <v>45811</v>
      </c>
      <c r="B4" s="197" t="str">
        <f>'葷-國小'!AB10</f>
        <v>二</v>
      </c>
      <c r="C4" s="197" t="str">
        <f>'葷-國小'!AC10</f>
        <v>R2</v>
      </c>
      <c r="D4" s="753" t="str">
        <f>'葷-國小'!AD10</f>
        <v>糙米飯</v>
      </c>
      <c r="E4" s="754" t="str">
        <f>'葷-國小'!AE10</f>
        <v xml:space="preserve">米 糙米    </v>
      </c>
      <c r="F4" s="753" t="str">
        <f>'葷-國小'!AF10</f>
        <v>番茄燒雞</v>
      </c>
      <c r="G4" s="754" t="str">
        <f>'葷-國小'!AG10</f>
        <v xml:space="preserve">肉雞 大番茄 馬鈴薯 大蒜 番茄醬 </v>
      </c>
      <c r="H4" s="753" t="str">
        <f>'葷-國小'!AH10</f>
        <v>關東煮</v>
      </c>
      <c r="I4" s="754" t="str">
        <f>'葷-國小'!AI10</f>
        <v xml:space="preserve">凍豆腐 甜玉米 白蘿蔔 大蒜 柴魚片 </v>
      </c>
      <c r="J4" s="753" t="str">
        <f>'葷-國小'!AJ10</f>
        <v>時蔬</v>
      </c>
      <c r="K4" s="754" t="str">
        <f>'葷-國小'!AK10</f>
        <v xml:space="preserve">蔬菜 大蒜    </v>
      </c>
      <c r="L4" s="753" t="str">
        <f>'葷-國小'!AL10</f>
        <v>時瓜湯</v>
      </c>
      <c r="M4" s="754" t="str">
        <f>'葷-國小'!AM10</f>
        <v xml:space="preserve">時瓜 薑 排骨   </v>
      </c>
      <c r="N4" s="753" t="str">
        <f>'葷-國小'!AN10</f>
        <v>TAP豆奶</v>
      </c>
      <c r="O4" s="755"/>
      <c r="P4" s="251">
        <f>'葷-國小'!AP10</f>
        <v>5.625</v>
      </c>
      <c r="Q4" s="199">
        <f>'葷-國小'!AQ10</f>
        <v>2.5353571428571429</v>
      </c>
      <c r="R4" s="200">
        <f>'葷-國小'!AR10</f>
        <v>1.9100000000000001</v>
      </c>
      <c r="S4" s="200">
        <f>'葷-國小'!AS10</f>
        <v>0</v>
      </c>
      <c r="T4" s="200">
        <f>'葷-國小'!AT10</f>
        <v>0</v>
      </c>
      <c r="U4" s="200">
        <f>'葷-國小'!AU10</f>
        <v>3.1607142857142856</v>
      </c>
      <c r="V4" s="200">
        <f>'葷-國小'!AV10</f>
        <v>793</v>
      </c>
      <c r="W4" s="6"/>
      <c r="X4" s="6"/>
    </row>
    <row r="5" spans="1:24" ht="34.5" customHeight="1">
      <c r="A5" s="204">
        <f>'葷-國小'!AA17</f>
        <v>45812</v>
      </c>
      <c r="B5" s="197" t="str">
        <f>'葷-國小'!AB17</f>
        <v>三</v>
      </c>
      <c r="C5" s="197" t="str">
        <f>'葷-國小'!AC17</f>
        <v>R3</v>
      </c>
      <c r="D5" s="756" t="str">
        <f>'葷-國小'!AD17</f>
        <v>拌麵特餐</v>
      </c>
      <c r="E5" s="757" t="str">
        <f>'葷-國小'!AE17</f>
        <v xml:space="preserve">麵條     </v>
      </c>
      <c r="F5" s="756" t="str">
        <f>'葷-國小'!AF17</f>
        <v>拌麵配料</v>
      </c>
      <c r="G5" s="757" t="str">
        <f>'葷-國小'!AG17</f>
        <v xml:space="preserve">豬後腿肉 時蔬 胡蘿蔔 乾香菇 油蔥酥 </v>
      </c>
      <c r="H5" s="756" t="str">
        <f>'葷-國小'!AH17</f>
        <v>快樂雞堡</v>
      </c>
      <c r="I5" s="757" t="str">
        <f>'葷-國小'!AI17</f>
        <v xml:space="preserve">快樂雞堡     </v>
      </c>
      <c r="J5" s="756" t="str">
        <f>'葷-國小'!AJ17</f>
        <v>時蔬</v>
      </c>
      <c r="K5" s="757" t="str">
        <f>'葷-國小'!AK17</f>
        <v xml:space="preserve">蔬菜 大蒜    </v>
      </c>
      <c r="L5" s="756" t="str">
        <f>'葷-國小'!AL17</f>
        <v>花椰濃湯</v>
      </c>
      <c r="M5" s="757" t="str">
        <f>'葷-國小'!AM17</f>
        <v xml:space="preserve">冷凍青花菜 火腿丁 雞蛋 玉米濃湯粉  </v>
      </c>
      <c r="N5" s="756" t="str">
        <f>'葷-國小'!AN17</f>
        <v>水果</v>
      </c>
      <c r="O5" s="758"/>
      <c r="P5" s="251">
        <f>'葷-國小'!AP17</f>
        <v>5</v>
      </c>
      <c r="Q5" s="199">
        <f>'葷-國小'!AQ17</f>
        <v>3</v>
      </c>
      <c r="R5" s="200">
        <f>'葷-國小'!AR17</f>
        <v>1.35</v>
      </c>
      <c r="S5" s="200">
        <f>'葷-國小'!AS17</f>
        <v>0</v>
      </c>
      <c r="T5" s="200">
        <f>'葷-國小'!AT17</f>
        <v>0</v>
      </c>
      <c r="U5" s="200">
        <f>'葷-國小'!AU17</f>
        <v>2.9870129870129869</v>
      </c>
      <c r="V5" s="200">
        <f>'葷-國小'!AV17</f>
        <v>743</v>
      </c>
      <c r="W5" s="6"/>
      <c r="X5" s="6"/>
    </row>
    <row r="6" spans="1:24" ht="34.5" customHeight="1">
      <c r="A6" s="204">
        <f>'葷-國小'!AA24</f>
        <v>45813</v>
      </c>
      <c r="B6" s="197" t="str">
        <f>'葷-國小'!AB24</f>
        <v>四</v>
      </c>
      <c r="C6" s="197" t="str">
        <f>'葷-國小'!AC24</f>
        <v>R4</v>
      </c>
      <c r="D6" s="756" t="str">
        <f>'葷-國小'!AD24</f>
        <v>糙米飯</v>
      </c>
      <c r="E6" s="757" t="str">
        <f>'葷-國小'!AE24</f>
        <v xml:space="preserve">米 糙米    </v>
      </c>
      <c r="F6" s="756" t="str">
        <f>'葷-國小'!AF24</f>
        <v>沙茶魷魚</v>
      </c>
      <c r="G6" s="757" t="str">
        <f>'葷-國小'!AG24</f>
        <v>阿根廷魷 豬後腿肉 豆薯 胡蘿蔔 大蒜 沙茶醬</v>
      </c>
      <c r="H6" s="756" t="str">
        <f>'葷-國小'!AH24</f>
        <v>海結油腐</v>
      </c>
      <c r="I6" s="757" t="str">
        <f>'葷-國小'!AI24</f>
        <v xml:space="preserve">海帶結 四角油豆腐 胡蘿蔔 大蒜  </v>
      </c>
      <c r="J6" s="756" t="str">
        <f>'葷-國小'!AJ24</f>
        <v>時蔬</v>
      </c>
      <c r="K6" s="757" t="str">
        <f>'葷-國小'!AK24</f>
        <v xml:space="preserve">蔬菜 大蒜    </v>
      </c>
      <c r="L6" s="756" t="str">
        <f>'葷-國小'!AL24</f>
        <v>仙草雙Q甜湯</v>
      </c>
      <c r="M6" s="757" t="str">
        <f>'葷-國小'!AM24</f>
        <v xml:space="preserve">仙草凍 芋圓 地瓜圓 二砂糖  </v>
      </c>
      <c r="N6" s="756" t="str">
        <f>'葷-國小'!AN24</f>
        <v>果汁</v>
      </c>
      <c r="O6" s="758"/>
      <c r="P6" s="251">
        <f>'葷-國小'!AP24</f>
        <v>6</v>
      </c>
      <c r="Q6" s="199">
        <f>'葷-國中'!AV24</f>
        <v>2.3412987012987014</v>
      </c>
      <c r="R6" s="199">
        <f>'葷-國中'!AW24</f>
        <v>2.2050000000000001</v>
      </c>
      <c r="S6" s="199">
        <f>'葷-國中'!AX24</f>
        <v>0</v>
      </c>
      <c r="T6" s="199">
        <f>'葷-國中'!AY24</f>
        <v>0</v>
      </c>
      <c r="U6" s="199">
        <f>'葷-國中'!AZ24</f>
        <v>2.4775974025974028</v>
      </c>
      <c r="V6" s="199">
        <f>'葷-國中'!BA24</f>
        <v>803.80324675324675</v>
      </c>
      <c r="W6" s="6"/>
      <c r="X6" s="6"/>
    </row>
    <row r="7" spans="1:24" ht="34.5" customHeight="1" thickBot="1">
      <c r="A7" s="205">
        <f>'葷-國小'!AA31</f>
        <v>45814</v>
      </c>
      <c r="B7" s="206" t="str">
        <f>'葷-國小'!AB31</f>
        <v>五</v>
      </c>
      <c r="C7" s="206" t="str">
        <f>'葷-國小'!AC31</f>
        <v>R5</v>
      </c>
      <c r="D7" s="759" t="str">
        <f>'葷-國小'!AD31</f>
        <v>紫米飯</v>
      </c>
      <c r="E7" s="760" t="str">
        <f>'葷-國小'!AE31</f>
        <v xml:space="preserve">米 黑糯米    </v>
      </c>
      <c r="F7" s="759" t="str">
        <f>'葷-國小'!AF31</f>
        <v>香滷雞翅</v>
      </c>
      <c r="G7" s="760" t="str">
        <f>'葷-國小'!AG31</f>
        <v xml:space="preserve">雞翅     </v>
      </c>
      <c r="H7" s="759" t="str">
        <f>'葷-國小'!AH31</f>
        <v>紅仁炒蛋</v>
      </c>
      <c r="I7" s="760" t="str">
        <f>'葷-國小'!AI31</f>
        <v xml:space="preserve">胡蘿蔔 雞蛋 大蒜   </v>
      </c>
      <c r="J7" s="759" t="str">
        <f>'葷-國小'!AJ31</f>
        <v>時蔬</v>
      </c>
      <c r="K7" s="760" t="str">
        <f>'葷-國小'!AK31</f>
        <v xml:space="preserve">蔬菜 大蒜    </v>
      </c>
      <c r="L7" s="759" t="str">
        <f>'葷-國小'!AL31</f>
        <v>鮮魚豆腐湯</v>
      </c>
      <c r="M7" s="760" t="str">
        <f>'葷-國小'!AM31</f>
        <v xml:space="preserve">虱目魚柳條 豆腐 薑 九層塔  </v>
      </c>
      <c r="N7" s="759" t="str">
        <f>'葷-國小'!AN31</f>
        <v>保久乳</v>
      </c>
      <c r="O7" s="761"/>
      <c r="P7" s="251">
        <f>'葷-國小'!AP31</f>
        <v>5.2</v>
      </c>
      <c r="Q7" s="199">
        <f>'葷-國小'!AQ31</f>
        <v>3</v>
      </c>
      <c r="R7" s="199">
        <f>'葷-國小'!AR31</f>
        <v>1.105</v>
      </c>
      <c r="S7" s="199">
        <f>'葷-國小'!AS31</f>
        <v>0</v>
      </c>
      <c r="T7" s="199">
        <f>'葷-國小'!AT31</f>
        <v>0</v>
      </c>
      <c r="U7" s="199">
        <f>'葷-國小'!AU31</f>
        <v>3.7272727272727275</v>
      </c>
      <c r="V7" s="199">
        <f>'葷-國小'!AV31</f>
        <v>832.1704545454545</v>
      </c>
      <c r="W7" s="6"/>
      <c r="X7" s="6"/>
    </row>
    <row r="8" spans="1:24" ht="34.5" customHeight="1">
      <c r="A8" s="201">
        <f>'葷-國小'!AA38</f>
        <v>45817</v>
      </c>
      <c r="B8" s="202" t="str">
        <f>'葷-國小'!AB38</f>
        <v>一</v>
      </c>
      <c r="C8" s="202" t="str">
        <f>'葷-國小'!AC38</f>
        <v>S1</v>
      </c>
      <c r="D8" s="762" t="str">
        <f>'葷-國小'!AD38</f>
        <v>白米飯</v>
      </c>
      <c r="E8" s="763" t="str">
        <f>'葷-國小'!AE38</f>
        <v xml:space="preserve">米     </v>
      </c>
      <c r="F8" s="762" t="str">
        <f>'葷-國小'!AF38</f>
        <v>泡菜燒肉</v>
      </c>
      <c r="G8" s="763" t="str">
        <f>'葷-國小'!AG38</f>
        <v xml:space="preserve">豬後腿肉 韓式泡菜 甘藍 大蒜  </v>
      </c>
      <c r="H8" s="762" t="str">
        <f>'葷-國小'!AH38</f>
        <v>肉絲花椰</v>
      </c>
      <c r="I8" s="763" t="str">
        <f>'葷-國小'!AI38</f>
        <v xml:space="preserve">冷凍青花菜 豬後腿肉 胡蘿蔔 大蒜  </v>
      </c>
      <c r="J8" s="762" t="str">
        <f>'葷-國小'!AJ38</f>
        <v>時蔬</v>
      </c>
      <c r="K8" s="763" t="str">
        <f>'葷-國小'!AK38</f>
        <v xml:space="preserve">蔬菜 大蒜    </v>
      </c>
      <c r="L8" s="762" t="str">
        <f>'葷-國小'!AL38</f>
        <v>味噌時蔬湯</v>
      </c>
      <c r="M8" s="763" t="str">
        <f>'葷-國小'!AM38</f>
        <v xml:space="preserve">時蔬 味噌 柴魚片   </v>
      </c>
      <c r="N8" s="762" t="str">
        <f>'葷-國小'!AN38</f>
        <v>水果</v>
      </c>
      <c r="O8" s="752"/>
      <c r="P8" s="251">
        <f>'葷-國小'!AP45</f>
        <v>5.375</v>
      </c>
      <c r="Q8" s="199">
        <f>'葷-國小'!AQ45</f>
        <v>2</v>
      </c>
      <c r="R8" s="199">
        <f>'葷-國小'!AR45</f>
        <v>1.45</v>
      </c>
      <c r="S8" s="199">
        <f>'葷-國小'!AS45</f>
        <v>0</v>
      </c>
      <c r="T8" s="199">
        <f>'葷-國小'!AT45</f>
        <v>0</v>
      </c>
      <c r="U8" s="199">
        <f>'葷-國小'!AU45</f>
        <v>3.4571428571428573</v>
      </c>
      <c r="V8" s="199">
        <f>'葷-國小'!AV45</f>
        <v>788.66071428571422</v>
      </c>
      <c r="W8" s="6"/>
      <c r="X8" s="6"/>
    </row>
    <row r="9" spans="1:24" ht="34.5" customHeight="1">
      <c r="A9" s="204">
        <f>'葷-國小'!AA45</f>
        <v>45818</v>
      </c>
      <c r="B9" s="197" t="str">
        <f>'葷-國小'!AB45</f>
        <v>二</v>
      </c>
      <c r="C9" s="197" t="str">
        <f>'葷-國小'!AC45</f>
        <v>S2</v>
      </c>
      <c r="D9" s="756" t="str">
        <f>'葷-國小'!AD45</f>
        <v>糙米飯</v>
      </c>
      <c r="E9" s="757" t="str">
        <f>'葷-國小'!AE45</f>
        <v xml:space="preserve">米 糙米    </v>
      </c>
      <c r="F9" s="756" t="str">
        <f>'葷-國小'!AF45</f>
        <v>南瓜燒肉</v>
      </c>
      <c r="G9" s="757" t="str">
        <f>'葷-國小'!AG45</f>
        <v xml:space="preserve">豬後腿肉 南瓜 胡蘿蔔 大蒜  </v>
      </c>
      <c r="H9" s="756" t="str">
        <f>'葷-國小'!AH45</f>
        <v>番茄豆干</v>
      </c>
      <c r="I9" s="757" t="str">
        <f>'葷-國小'!AI45</f>
        <v xml:space="preserve">番茄 豆干 冷凍毛豆仁 大蒜 番茄醬 </v>
      </c>
      <c r="J9" s="756" t="str">
        <f>'葷-國小'!AJ45</f>
        <v>時蔬</v>
      </c>
      <c r="K9" s="757" t="str">
        <f>'葷-國小'!AK45</f>
        <v xml:space="preserve">蔬菜 大蒜    </v>
      </c>
      <c r="L9" s="756" t="str">
        <f>'葷-國小'!AL45</f>
        <v>時蔬雞湯</v>
      </c>
      <c r="M9" s="757" t="str">
        <f>'葷-國小'!AM45</f>
        <v xml:space="preserve">時蔬 胡蘿蔔 肉雞 薑  </v>
      </c>
      <c r="N9" s="756" t="str">
        <f>'葷-國小'!AN45</f>
        <v>綜合堅果</v>
      </c>
      <c r="O9" s="764"/>
      <c r="P9" s="219">
        <f>'葷-國小'!AP45</f>
        <v>5.375</v>
      </c>
      <c r="Q9" s="200">
        <f>'葷-國小'!AQ45</f>
        <v>2</v>
      </c>
      <c r="R9" s="200">
        <f>'葷-國小'!AR45</f>
        <v>1.45</v>
      </c>
      <c r="S9" s="200">
        <f>'葷-國小'!AS45</f>
        <v>0</v>
      </c>
      <c r="T9" s="200">
        <f>'葷-國小'!AT45</f>
        <v>0</v>
      </c>
      <c r="U9" s="200">
        <f>'葷-國小'!AU45</f>
        <v>3.4571428571428573</v>
      </c>
      <c r="V9" s="200">
        <f>'葷-國小'!AV45</f>
        <v>788.66071428571422</v>
      </c>
      <c r="W9" s="6"/>
      <c r="X9" s="6"/>
    </row>
    <row r="10" spans="1:24" ht="34.5" customHeight="1">
      <c r="A10" s="204">
        <f>'葷-國小'!AA52</f>
        <v>45819</v>
      </c>
      <c r="B10" s="197" t="str">
        <f>'葷-國小'!AB52</f>
        <v>三</v>
      </c>
      <c r="C10" s="197" t="str">
        <f>'葷-國小'!AC52</f>
        <v>S3</v>
      </c>
      <c r="D10" s="756" t="str">
        <f>'葷-國小'!AD52</f>
        <v>油飯特餐</v>
      </c>
      <c r="E10" s="757" t="str">
        <f>'葷-國小'!AE52</f>
        <v xml:space="preserve">米 糯米    </v>
      </c>
      <c r="F10" s="756" t="str">
        <f>'葷-國小'!AF52</f>
        <v>香滷肉排</v>
      </c>
      <c r="G10" s="757" t="str">
        <f>'葷-國小'!AG52</f>
        <v xml:space="preserve">肉排     </v>
      </c>
      <c r="H10" s="756" t="str">
        <f>'葷-國小'!AH52</f>
        <v>油飯配料</v>
      </c>
      <c r="I10" s="757" t="str">
        <f>'葷-國小'!AI52</f>
        <v xml:space="preserve">豬後腿肉 甘藍 蘿蔔乾 乾香菇 油蔥酥 </v>
      </c>
      <c r="J10" s="756" t="str">
        <f>'葷-國小'!AJ52</f>
        <v>時蔬</v>
      </c>
      <c r="K10" s="757" t="str">
        <f>'葷-國小'!AK52</f>
        <v xml:space="preserve">蔬菜 大蒜    </v>
      </c>
      <c r="L10" s="756" t="str">
        <f>'葷-國小'!AL52</f>
        <v>時瓜湯</v>
      </c>
      <c r="M10" s="757" t="str">
        <f>'葷-國小'!AM52</f>
        <v xml:space="preserve">時瓜 排骨 薑   </v>
      </c>
      <c r="N10" s="756" t="str">
        <f>'葷-國小'!AN52</f>
        <v>水果</v>
      </c>
      <c r="O10" s="756" t="str">
        <f>'葷-國小'!AO52</f>
        <v>有機豆奶</v>
      </c>
      <c r="P10" s="251">
        <f>'葷-國小'!AP52</f>
        <v>6</v>
      </c>
      <c r="Q10" s="199">
        <f>'葷-國小'!AQ52</f>
        <v>2.0857142857142854</v>
      </c>
      <c r="R10" s="199">
        <f>'葷-國小'!AR52</f>
        <v>1.6</v>
      </c>
      <c r="S10" s="199">
        <f>'葷-國小'!AS52</f>
        <v>0</v>
      </c>
      <c r="T10" s="199">
        <f>'葷-國小'!AT52</f>
        <v>0</v>
      </c>
      <c r="U10" s="199">
        <f>'葷-國小'!AU52</f>
        <v>2.5714285714285712</v>
      </c>
      <c r="V10" s="199">
        <f>'葷-國小'!AV52</f>
        <v>776.71428571428578</v>
      </c>
      <c r="W10" s="6"/>
      <c r="X10" s="6"/>
    </row>
    <row r="11" spans="1:24" ht="34.5" customHeight="1">
      <c r="A11" s="204">
        <f>'葷-國小'!AA59</f>
        <v>45820</v>
      </c>
      <c r="B11" s="197" t="str">
        <f>'葷-國小'!AB59</f>
        <v>四</v>
      </c>
      <c r="C11" s="197" t="str">
        <f>'葷-國小'!AC59</f>
        <v>S4</v>
      </c>
      <c r="D11" s="753" t="str">
        <f>'葷-國小'!AD59</f>
        <v>糙米飯</v>
      </c>
      <c r="E11" s="754" t="str">
        <f>'葷-國小'!AE59</f>
        <v xml:space="preserve">米 糙米    </v>
      </c>
      <c r="F11" s="753" t="str">
        <f>'葷-國小'!AF59</f>
        <v>醬瓜燒雞</v>
      </c>
      <c r="G11" s="754" t="str">
        <f>'葷-國小'!AG59</f>
        <v xml:space="preserve">肉雞 醃漬花胡瓜 胡蘿蔔 大蒜  </v>
      </c>
      <c r="H11" s="753" t="str">
        <f>'葷-國小'!AH59</f>
        <v>油腐燴時瓜</v>
      </c>
      <c r="I11" s="754" t="str">
        <f>'葷-國小'!AI59</f>
        <v xml:space="preserve">四角油豆腐 時瓜 胡蘿蔔 大蒜  </v>
      </c>
      <c r="J11" s="753" t="str">
        <f>'葷-國小'!AJ59</f>
        <v>時蔬</v>
      </c>
      <c r="K11" s="754" t="str">
        <f>'葷-國小'!AK59</f>
        <v xml:space="preserve">蔬菜 大蒜    </v>
      </c>
      <c r="L11" s="753" t="str">
        <f>'葷-國小'!AL59</f>
        <v>綠豆西米露</v>
      </c>
      <c r="M11" s="754" t="str">
        <f>'葷-國小'!AM59</f>
        <v xml:space="preserve">綠豆 西米露 二砂糖   </v>
      </c>
      <c r="N11" s="753" t="str">
        <f>'葷-國小'!AN59</f>
        <v>果汁</v>
      </c>
      <c r="O11" s="765"/>
      <c r="P11" s="251">
        <f>'葷-國小'!AP59</f>
        <v>6</v>
      </c>
      <c r="Q11" s="199">
        <f>'葷-國小'!AQ59</f>
        <v>2.331818181818182</v>
      </c>
      <c r="R11" s="199">
        <f>'葷-國小'!AR59</f>
        <v>1.8</v>
      </c>
      <c r="S11" s="199">
        <f>'葷-國小'!AS59</f>
        <v>0</v>
      </c>
      <c r="T11" s="199">
        <f>'葷-國小'!AT59</f>
        <v>0</v>
      </c>
      <c r="U11" s="199">
        <f>'葷-國小'!AU59</f>
        <v>2.8636363636363638</v>
      </c>
      <c r="V11" s="199">
        <f>'葷-國小'!AV59</f>
        <v>814.7045454545455</v>
      </c>
      <c r="W11" s="6"/>
      <c r="X11" s="6"/>
    </row>
    <row r="12" spans="1:24" ht="34.5" customHeight="1" thickBot="1">
      <c r="A12" s="205">
        <f>'葷-國小'!AA66</f>
        <v>45821</v>
      </c>
      <c r="B12" s="206" t="str">
        <f>'葷-國小'!AB66</f>
        <v>五</v>
      </c>
      <c r="C12" s="206" t="str">
        <f>'葷-國小'!AC66</f>
        <v>S5</v>
      </c>
      <c r="D12" s="759" t="str">
        <f>'葷-國小'!AD66</f>
        <v>燕麥飯</v>
      </c>
      <c r="E12" s="760" t="str">
        <f>'葷-國小'!AE66</f>
        <v xml:space="preserve">米 燕麥    </v>
      </c>
      <c r="F12" s="759" t="str">
        <f>'葷-國小'!AF66</f>
        <v>燒烤雞翅</v>
      </c>
      <c r="G12" s="760" t="str">
        <f>'葷-國小'!AG66</f>
        <v xml:space="preserve">燒烤雞翅     </v>
      </c>
      <c r="H12" s="759" t="str">
        <f>'葷-國小'!AH66</f>
        <v>甜椒炒蛋</v>
      </c>
      <c r="I12" s="760" t="str">
        <f>'葷-國小'!AI66</f>
        <v xml:space="preserve">雞蛋 甜椒 薑   </v>
      </c>
      <c r="J12" s="759" t="str">
        <f>'葷-國小'!AJ66</f>
        <v>時蔬</v>
      </c>
      <c r="K12" s="760" t="str">
        <f>'葷-國小'!AK66</f>
        <v xml:space="preserve">蔬菜 大蒜    </v>
      </c>
      <c r="L12" s="759" t="str">
        <f>'葷-國小'!AL66</f>
        <v>時蔬湯</v>
      </c>
      <c r="M12" s="760" t="str">
        <f>'葷-國小'!AM66</f>
        <v xml:space="preserve">時蔬 薑 排骨   </v>
      </c>
      <c r="N12" s="759" t="str">
        <f>'葷-國小'!AN66</f>
        <v>保久乳</v>
      </c>
      <c r="O12" s="766"/>
      <c r="P12" s="251">
        <f>'葷-國小'!AP66</f>
        <v>5</v>
      </c>
      <c r="Q12" s="199">
        <f>'葷-國小'!AQ66</f>
        <v>2.4519480519480519</v>
      </c>
      <c r="R12" s="199">
        <f>'葷-國小'!AR66</f>
        <v>1.3</v>
      </c>
      <c r="S12" s="199">
        <f>'葷-國小'!AS66</f>
        <v>0</v>
      </c>
      <c r="T12" s="199">
        <f>'葷-國小'!AT66</f>
        <v>0</v>
      </c>
      <c r="U12" s="199">
        <f>'葷-國小'!AU66</f>
        <v>3.6038961038961039</v>
      </c>
      <c r="V12" s="199">
        <f>'葷-國小'!AV66</f>
        <v>788.12987012987014</v>
      </c>
      <c r="W12" s="6"/>
      <c r="X12" s="6"/>
    </row>
    <row r="13" spans="1:24" ht="34.5" customHeight="1">
      <c r="A13" s="201">
        <f>'葷-國小'!AA73</f>
        <v>45824</v>
      </c>
      <c r="B13" s="202" t="str">
        <f>'葷-國小'!AB73</f>
        <v>一</v>
      </c>
      <c r="C13" s="202" t="str">
        <f>'葷-國小'!AC73</f>
        <v>T1</v>
      </c>
      <c r="D13" s="750" t="str">
        <f>'葷-國小'!AD73</f>
        <v>白米飯</v>
      </c>
      <c r="E13" s="749" t="str">
        <f>'葷-國小'!AE73</f>
        <v xml:space="preserve">米     </v>
      </c>
      <c r="F13" s="750" t="str">
        <f>'葷-國小'!AF73</f>
        <v>鮮菇肉燥</v>
      </c>
      <c r="G13" s="749" t="str">
        <f>'葷-國小'!AG73</f>
        <v xml:space="preserve">絞肉 乾香菇 杏鮑菇 胡蘿蔔 大蒜 </v>
      </c>
      <c r="H13" s="750" t="str">
        <f>'葷-國小'!AH73</f>
        <v>玉米洋蔥蛋</v>
      </c>
      <c r="I13" s="749" t="str">
        <f>'葷-國小'!AI73</f>
        <v xml:space="preserve">雞蛋 冷凍玉米粒 洋蔥 大蒜  </v>
      </c>
      <c r="J13" s="750" t="str">
        <f>'葷-國小'!AJ73</f>
        <v>時蔬</v>
      </c>
      <c r="K13" s="749" t="str">
        <f>'葷-國小'!AK73</f>
        <v xml:space="preserve">蔬菜 大蒜    </v>
      </c>
      <c r="L13" s="750" t="str">
        <f>'葷-國小'!AL73</f>
        <v>金針肉絲湯</v>
      </c>
      <c r="M13" s="749" t="str">
        <f>'葷-國小'!AM73</f>
        <v xml:space="preserve">金針菜乾 榨菜 薑 豬後腿肉  </v>
      </c>
      <c r="N13" s="750" t="str">
        <f>'葷-國小'!AN73</f>
        <v>水果</v>
      </c>
      <c r="O13" s="767"/>
      <c r="P13" s="251">
        <f>'葷-國小'!AP73</f>
        <v>5.4375</v>
      </c>
      <c r="Q13" s="199">
        <f>'葷-國小'!AQ73</f>
        <v>2.142564935064935</v>
      </c>
      <c r="R13" s="199">
        <f>'葷-國小'!AR73</f>
        <v>1.2150000000000001</v>
      </c>
      <c r="S13" s="199">
        <f>'葷-國小'!AS73</f>
        <v>0</v>
      </c>
      <c r="T13" s="199">
        <f>'葷-國小'!AT73</f>
        <v>0</v>
      </c>
      <c r="U13" s="199">
        <f>'葷-國小'!AU73</f>
        <v>3.07012987012987</v>
      </c>
      <c r="V13" s="199">
        <f>'葷-國小'!AV73</f>
        <v>764.86266233766241</v>
      </c>
      <c r="W13" s="6"/>
      <c r="X13" s="6"/>
    </row>
    <row r="14" spans="1:24" ht="34.5" customHeight="1">
      <c r="A14" s="204">
        <f>'葷-國小'!AA80</f>
        <v>45825</v>
      </c>
      <c r="B14" s="197" t="str">
        <f>'葷-國小'!AB80</f>
        <v>二</v>
      </c>
      <c r="C14" s="197" t="str">
        <f>'葷-國小'!AC80</f>
        <v>T2</v>
      </c>
      <c r="D14" s="753" t="str">
        <f>'葷-國小'!AD80</f>
        <v>糙米飯</v>
      </c>
      <c r="E14" s="754" t="str">
        <f>'葷-國小'!AE80</f>
        <v xml:space="preserve">米 糙米    </v>
      </c>
      <c r="F14" s="753" t="str">
        <f>'葷-國小'!AF80</f>
        <v>金黃魚排</v>
      </c>
      <c r="G14" s="754" t="str">
        <f>'葷-國小'!AG80</f>
        <v xml:space="preserve">水鯊魚     </v>
      </c>
      <c r="H14" s="753" t="str">
        <f>'葷-國小'!AH80</f>
        <v>田園花椰</v>
      </c>
      <c r="I14" s="754" t="str">
        <f>'葷-國小'!AI80</f>
        <v xml:space="preserve">豬後腿肉 冷凍青花菜 馬鈴薯 胡蘿蔔 大蒜 </v>
      </c>
      <c r="J14" s="753" t="str">
        <f>'葷-國小'!AJ80</f>
        <v>時蔬</v>
      </c>
      <c r="K14" s="754" t="str">
        <f>'葷-國小'!AK80</f>
        <v xml:space="preserve">蔬菜 大蒜    </v>
      </c>
      <c r="L14" s="753" t="str">
        <f>'葷-國小'!AL80</f>
        <v>酸辣湯</v>
      </c>
      <c r="M14" s="754" t="str">
        <f>'葷-國小'!AM80</f>
        <v xml:space="preserve">豆腐 雞蛋 金針菇 乾香菇 脆筍 </v>
      </c>
      <c r="N14" s="753" t="str">
        <f>'葷-國小'!AN80</f>
        <v>綜合堅果</v>
      </c>
      <c r="O14" s="765"/>
      <c r="P14" s="251">
        <f>'葷-國小'!AP80</f>
        <v>5.125</v>
      </c>
      <c r="Q14" s="199">
        <f>'葷-國小'!AQ80</f>
        <v>3</v>
      </c>
      <c r="R14" s="199">
        <f>'葷-國小'!AR80</f>
        <v>1.6</v>
      </c>
      <c r="S14" s="199">
        <f>'葷-國小'!AS80</f>
        <v>0</v>
      </c>
      <c r="T14" s="199">
        <f>'葷-國小'!AT80</f>
        <v>0</v>
      </c>
      <c r="U14" s="199">
        <f>'葷-國小'!AU80</f>
        <v>2.42288961038961</v>
      </c>
      <c r="V14" s="199">
        <f>'葷-國小'!AV80</f>
        <v>741.09172077922074</v>
      </c>
      <c r="W14" s="6"/>
      <c r="X14" s="6"/>
    </row>
    <row r="15" spans="1:24" ht="34.5" customHeight="1">
      <c r="A15" s="204">
        <f>'葷-國小'!AA87</f>
        <v>45826</v>
      </c>
      <c r="B15" s="197" t="str">
        <f>'葷-國小'!AB87</f>
        <v>三</v>
      </c>
      <c r="C15" s="197" t="str">
        <f>'葷-國小'!AC87</f>
        <v>T3</v>
      </c>
      <c r="D15" s="756" t="str">
        <f>'葷-國小'!AD87</f>
        <v>中式米粉</v>
      </c>
      <c r="E15" s="757" t="str">
        <f>'葷-國小'!AE87</f>
        <v xml:space="preserve">米粉     </v>
      </c>
      <c r="F15" s="756" t="str">
        <f>'葷-國小'!AF87</f>
        <v>香滷腿排</v>
      </c>
      <c r="G15" s="757" t="str">
        <f>'葷-國小'!AG87</f>
        <v xml:space="preserve">腿排     </v>
      </c>
      <c r="H15" s="756" t="str">
        <f>'葷-國小'!AH87</f>
        <v>米粉配料</v>
      </c>
      <c r="I15" s="757" t="str">
        <f>'葷-國小'!AI87</f>
        <v>豬後腿肉 胡蘿蔔 甘藍 洋蔥 乾香菇 油蔥酥</v>
      </c>
      <c r="J15" s="756" t="str">
        <f>'葷-國小'!AJ87</f>
        <v>時蔬</v>
      </c>
      <c r="K15" s="757" t="str">
        <f>'葷-國小'!AK87</f>
        <v xml:space="preserve">蔬菜 大蒜    </v>
      </c>
      <c r="L15" s="756" t="str">
        <f>'葷-國小'!AL87</f>
        <v>海芽蛋花湯</v>
      </c>
      <c r="M15" s="757" t="str">
        <f>'葷-國小'!AM87</f>
        <v xml:space="preserve">雞蛋 乾裙帶菜 薑   </v>
      </c>
      <c r="N15" s="756" t="str">
        <f>'葷-國小'!AN87</f>
        <v>水果</v>
      </c>
      <c r="O15" s="756" t="str">
        <f>'葷-國小'!AO87</f>
        <v>有機豆奶</v>
      </c>
      <c r="P15" s="251">
        <f>'葷-國小'!AP87</f>
        <v>2.5</v>
      </c>
      <c r="Q15" s="199">
        <f>'葷-國小'!AQ87</f>
        <v>2.3425324675324672</v>
      </c>
      <c r="R15" s="199">
        <f>'葷-國小'!AR87</f>
        <v>1.25</v>
      </c>
      <c r="S15" s="199">
        <f>'葷-國小'!AS87</f>
        <v>0</v>
      </c>
      <c r="T15" s="199">
        <f>'葷-國小'!AT87</f>
        <v>0</v>
      </c>
      <c r="U15" s="199">
        <f>'葷-國小'!AU87</f>
        <v>3.4350649350649349</v>
      </c>
      <c r="V15" s="199">
        <f>'葷-國小'!AV87</f>
        <v>581.79383116883116</v>
      </c>
      <c r="W15" s="6"/>
      <c r="X15" s="6"/>
    </row>
    <row r="16" spans="1:24" ht="34.5" customHeight="1">
      <c r="A16" s="204">
        <f>'葷-國小'!AA94</f>
        <v>45827</v>
      </c>
      <c r="B16" s="197" t="str">
        <f>'葷-國小'!AB94</f>
        <v>四</v>
      </c>
      <c r="C16" s="197" t="str">
        <f>'葷-國小'!AC94</f>
        <v>T4</v>
      </c>
      <c r="D16" s="753" t="str">
        <f>'葷-國小'!AD94</f>
        <v>糙米飯</v>
      </c>
      <c r="E16" s="754" t="str">
        <f>'葷-國小'!AE94</f>
        <v xml:space="preserve">米 糙米    </v>
      </c>
      <c r="F16" s="753" t="str">
        <f>'葷-國小'!AF94</f>
        <v>銀蘿燒肉</v>
      </c>
      <c r="G16" s="754" t="str">
        <f>'葷-國小'!AG94</f>
        <v xml:space="preserve">豬後腿肉 白蘿蔔 胡蘿蔔 大蒜  </v>
      </c>
      <c r="H16" s="753" t="str">
        <f>'葷-國小'!AH94</f>
        <v>芝麻海根</v>
      </c>
      <c r="I16" s="754" t="str">
        <f>'葷-國小'!AI94</f>
        <v xml:space="preserve">海帶根 胡蘿蔔 芝麻(熟) 豬後腿肉 大蒜 </v>
      </c>
      <c r="J16" s="753" t="str">
        <f>'葷-國小'!AJ94</f>
        <v>時蔬</v>
      </c>
      <c r="K16" s="754" t="str">
        <f>'葷-國小'!AK94</f>
        <v xml:space="preserve">蔬菜 大蒜    </v>
      </c>
      <c r="L16" s="753" t="str">
        <f>'葷-國小'!AL94</f>
        <v>麥仁粉圓湯</v>
      </c>
      <c r="M16" s="754" t="str">
        <f>'葷-國小'!AM94</f>
        <v xml:space="preserve">大麥仁 粉圓 二砂糖   </v>
      </c>
      <c r="N16" s="753" t="str">
        <f>'葷-國小'!AN94</f>
        <v>旺仔小饅頭</v>
      </c>
      <c r="O16" s="765"/>
      <c r="P16" s="251">
        <f>'葷-國小'!AP94</f>
        <v>5.2</v>
      </c>
      <c r="Q16" s="199">
        <f>'葷-國小'!AQ94</f>
        <v>2</v>
      </c>
      <c r="R16" s="199">
        <f>'葷-國小'!AR94</f>
        <v>1.6</v>
      </c>
      <c r="S16" s="199">
        <f>'葷-國小'!AS94</f>
        <v>0</v>
      </c>
      <c r="T16" s="199">
        <f>'葷-國小'!AT94</f>
        <v>0</v>
      </c>
      <c r="U16" s="199">
        <f>'葷-國小'!AU94</f>
        <v>2.1428571428571428</v>
      </c>
      <c r="V16" s="199">
        <f>'葷-國小'!AV94</f>
        <v>680.71428571428578</v>
      </c>
      <c r="W16" s="6"/>
      <c r="X16" s="6"/>
    </row>
    <row r="17" spans="1:24" ht="30.75" customHeight="1" thickBot="1">
      <c r="A17" s="205">
        <f>'葷-國小'!AA101</f>
        <v>45828</v>
      </c>
      <c r="B17" s="206" t="str">
        <f>'葷-國小'!AB101</f>
        <v>五</v>
      </c>
      <c r="C17" s="206" t="str">
        <f>'葷-國小'!AC101</f>
        <v>T5</v>
      </c>
      <c r="D17" s="759" t="str">
        <f>'葷-國小'!AD101</f>
        <v>麥仁飯</v>
      </c>
      <c r="E17" s="760" t="str">
        <f>'葷-國小'!AE101</f>
        <v xml:space="preserve">米 大麥仁    </v>
      </c>
      <c r="F17" s="759" t="str">
        <f>'葷-國小'!AF101</f>
        <v>咖哩雞</v>
      </c>
      <c r="G17" s="760" t="str">
        <f>'葷-國小'!AG101</f>
        <v xml:space="preserve">肉雞 馬鈴薯 紅蘿蔔 洋蔥 咖哩粉 </v>
      </c>
      <c r="H17" s="759" t="str">
        <f>'葷-國小'!AH101</f>
        <v>麻婆豆腐</v>
      </c>
      <c r="I17" s="760" t="str">
        <f>'葷-國小'!AI101</f>
        <v xml:space="preserve">豆腐 絞肉 胡蘿蔔 大蒜 豆瓣醬 </v>
      </c>
      <c r="J17" s="759" t="str">
        <f>'葷-國小'!AJ101</f>
        <v>時蔬</v>
      </c>
      <c r="K17" s="760" t="str">
        <f>'葷-國小'!AK101</f>
        <v xml:space="preserve">蔬菜 大蒜    </v>
      </c>
      <c r="L17" s="759" t="str">
        <f>'葷-國小'!AL101</f>
        <v>時蔬黑輪湯</v>
      </c>
      <c r="M17" s="760" t="str">
        <f>'葷-國小'!AM101</f>
        <v xml:space="preserve">時蔬 黑輪 薑   </v>
      </c>
      <c r="N17" s="759" t="str">
        <f>'葷-國小'!AN101</f>
        <v>保久乳</v>
      </c>
      <c r="O17" s="766"/>
      <c r="P17" s="251">
        <f>'葷-國小'!AP101</f>
        <v>5.5928571428571434</v>
      </c>
      <c r="Q17" s="199">
        <f>'葷-國小'!AQ101</f>
        <v>2.4703571428571429</v>
      </c>
      <c r="R17" s="200">
        <f>'葷-國小'!AR101</f>
        <v>1.405</v>
      </c>
      <c r="S17" s="200">
        <f>'葷-國小'!AS101</f>
        <v>0</v>
      </c>
      <c r="T17" s="200">
        <f>'葷-國小'!AT101</f>
        <v>0</v>
      </c>
      <c r="U17" s="200">
        <f>'葷-國小'!AU101</f>
        <v>3.5357142857142856</v>
      </c>
      <c r="V17" s="200">
        <f>'葷-國小'!AV101</f>
        <v>830.93392857142862</v>
      </c>
      <c r="W17" s="6"/>
      <c r="X17" s="6"/>
    </row>
    <row r="18" spans="1:24" ht="34.5" customHeight="1">
      <c r="A18" s="201">
        <f>'葷-國小'!AA108</f>
        <v>45831</v>
      </c>
      <c r="B18" s="202" t="str">
        <f>'葷-國小'!AB108</f>
        <v>一</v>
      </c>
      <c r="C18" s="202" t="str">
        <f>'素-國中'!AF108</f>
        <v>A1</v>
      </c>
      <c r="D18" s="750" t="str">
        <f>'葷-國小'!AD108</f>
        <v>白米飯</v>
      </c>
      <c r="E18" s="749" t="str">
        <f>'葷-國小'!AE108</f>
        <v xml:space="preserve">米     </v>
      </c>
      <c r="F18" s="750" t="str">
        <f>'葷-國小'!AF108</f>
        <v>瓜仔肉</v>
      </c>
      <c r="G18" s="749" t="str">
        <f>'葷-國小'!AG108</f>
        <v xml:space="preserve">絞肉 醃漬花胡瓜 大蒜   </v>
      </c>
      <c r="H18" s="750" t="str">
        <f>'葷-國小'!AH108</f>
        <v>豆包花椰</v>
      </c>
      <c r="I18" s="749" t="str">
        <f>'葷-國小'!AI108</f>
        <v xml:space="preserve">豆包 冷凍青花菜 胡蘿蔔 大蒜  </v>
      </c>
      <c r="J18" s="750" t="str">
        <f>'葷-國小'!AJ108</f>
        <v>時蔬</v>
      </c>
      <c r="K18" s="749" t="str">
        <f>'葷-國小'!AK108</f>
        <v xml:space="preserve">蔬菜 大蒜    </v>
      </c>
      <c r="L18" s="750" t="str">
        <f>'葷-國小'!AL108</f>
        <v>玉米蛋花湯</v>
      </c>
      <c r="M18" s="749" t="str">
        <f>'葷-國小'!AM108</f>
        <v xml:space="preserve">冷凍玉米粒 雞蛋 胡蘿蔔 薑  </v>
      </c>
      <c r="N18" s="750" t="str">
        <f>'葷-國小'!AN108</f>
        <v>保久乳</v>
      </c>
      <c r="O18" s="752"/>
      <c r="P18" s="251">
        <f>'葷-國小'!AP108</f>
        <v>5.375</v>
      </c>
      <c r="Q18" s="199">
        <f>'葷-國小'!AQ108</f>
        <v>2.1295562770562775</v>
      </c>
      <c r="R18" s="199">
        <f>'葷-國小'!AR108</f>
        <v>1.7050000000000001</v>
      </c>
      <c r="S18" s="199">
        <f>'葷-國小'!AS108</f>
        <v>0</v>
      </c>
      <c r="T18" s="199">
        <f>'葷-國小'!AT108</f>
        <v>0</v>
      </c>
      <c r="U18" s="199">
        <f>'葷-國小'!AU108</f>
        <v>2.5541125541125544</v>
      </c>
      <c r="V18" s="199">
        <f>'葷-國小'!AV108</f>
        <v>733.13847402597401</v>
      </c>
      <c r="W18" s="6"/>
      <c r="X18" s="6"/>
    </row>
    <row r="19" spans="1:24" ht="34.5" customHeight="1">
      <c r="A19" s="204">
        <f>'葷-國小'!AA115</f>
        <v>45832</v>
      </c>
      <c r="B19" s="197" t="str">
        <f>'葷-國小'!AB115</f>
        <v>二</v>
      </c>
      <c r="C19" s="197" t="s">
        <v>43</v>
      </c>
      <c r="D19" s="753" t="str">
        <f>'葷-國小'!AD115</f>
        <v>白米飯</v>
      </c>
      <c r="E19" s="754" t="str">
        <f>'葷-國小'!AE115</f>
        <v xml:space="preserve">米     </v>
      </c>
      <c r="F19" s="753" t="str">
        <f>'葷-國小'!AF115</f>
        <v>鹹酥雞</v>
      </c>
      <c r="G19" s="754" t="str">
        <f>'葷-國小'!AG115</f>
        <v xml:space="preserve">鹹酥雞     </v>
      </c>
      <c r="H19" s="753" t="str">
        <f>'葷-國小'!AH115</f>
        <v>番茄炒蛋</v>
      </c>
      <c r="I19" s="754" t="str">
        <f>'葷-國小'!AI115</f>
        <v xml:space="preserve">大番茄 雞蛋 大蒜   </v>
      </c>
      <c r="J19" s="753" t="str">
        <f>'葷-國小'!AJ115</f>
        <v>時蔬</v>
      </c>
      <c r="K19" s="754" t="str">
        <f>'葷-國小'!AK115</f>
        <v xml:space="preserve">蔬菜 大蒜    </v>
      </c>
      <c r="L19" s="753" t="str">
        <f>'葷-國小'!AL115</f>
        <v>三絲湯</v>
      </c>
      <c r="M19" s="754" t="str">
        <f>'葷-國小'!AM115</f>
        <v xml:space="preserve">豬後腿肉 脆筍 胡蘿蔔絲 時蔬 薑 </v>
      </c>
      <c r="N19" s="753" t="str">
        <f>'葷-國小'!AN115</f>
        <v>綜合堅果</v>
      </c>
      <c r="O19" s="765"/>
      <c r="P19" s="251">
        <f>'葷-國小'!AP115</f>
        <v>5</v>
      </c>
      <c r="Q19" s="199">
        <f>'葷-國小'!AQ115</f>
        <v>2.5</v>
      </c>
      <c r="R19" s="199">
        <f>'葷-國小'!AR115</f>
        <v>1.4550000000000001</v>
      </c>
      <c r="S19" s="199">
        <f>'葷-國小'!AS115</f>
        <v>0</v>
      </c>
      <c r="T19" s="199">
        <f>'葷-國小'!AT115</f>
        <v>0</v>
      </c>
      <c r="U19" s="199">
        <f>'葷-國小'!AU115</f>
        <v>3.5129870129870131</v>
      </c>
      <c r="V19" s="199">
        <f>'葷-國小'!AV115</f>
        <v>787.34902597402606</v>
      </c>
      <c r="W19" s="6"/>
      <c r="X19" s="6"/>
    </row>
    <row r="20" spans="1:24" ht="34.5" customHeight="1">
      <c r="A20" s="204">
        <f>'葷-國小'!AA122</f>
        <v>45833</v>
      </c>
      <c r="B20" s="197" t="str">
        <f>'葷-國小'!AB122</f>
        <v>三</v>
      </c>
      <c r="C20" s="197" t="s">
        <v>40</v>
      </c>
      <c r="D20" s="753" t="str">
        <f>'葷-國小'!AD122</f>
        <v>培根拌飯</v>
      </c>
      <c r="E20" s="754" t="str">
        <f>'葷-國小'!AE122</f>
        <v xml:space="preserve">米 糙米    </v>
      </c>
      <c r="F20" s="753" t="str">
        <f>'葷-國小'!AF122</f>
        <v>香滷肉排</v>
      </c>
      <c r="G20" s="754" t="str">
        <f>'葷-國小'!AG122</f>
        <v xml:space="preserve">肉排     </v>
      </c>
      <c r="H20" s="753" t="str">
        <f>'葷-國小'!AH122</f>
        <v>拌飯配料</v>
      </c>
      <c r="I20" s="754" t="str">
        <f>'葷-國小'!AI122</f>
        <v xml:space="preserve">培根 豬後腿肉 冷凍玉米粒 時蔬 大蒜 </v>
      </c>
      <c r="J20" s="753" t="str">
        <f>'葷-國小'!AJ122</f>
        <v>時蔬</v>
      </c>
      <c r="K20" s="754" t="str">
        <f>'葷-國小'!AK122</f>
        <v xml:space="preserve">蔬菜 大蒜    </v>
      </c>
      <c r="L20" s="753" t="str">
        <f>'葷-國小'!AL122</f>
        <v>味噌豆腐湯</v>
      </c>
      <c r="M20" s="754" t="str">
        <f>'葷-國小'!AM122</f>
        <v xml:space="preserve">洋蔥 豆腐 味噌 柴魚片  </v>
      </c>
      <c r="N20" s="753" t="str">
        <f>'葷-國小'!AN122</f>
        <v>水果</v>
      </c>
      <c r="O20" s="753" t="str">
        <f>'葷-國小'!AO122</f>
        <v>有機豆奶</v>
      </c>
      <c r="P20" s="251">
        <f>'葷-國小'!AP122</f>
        <v>5</v>
      </c>
      <c r="Q20" s="199">
        <f>'葷-國小'!AQ122</f>
        <v>2</v>
      </c>
      <c r="R20" s="200">
        <f>'葷-國小'!AR122</f>
        <v>1.2010000000000001</v>
      </c>
      <c r="S20" s="200">
        <f>'葷-國小'!AS122</f>
        <v>0</v>
      </c>
      <c r="T20" s="200">
        <f>'葷-國小'!AT122</f>
        <v>0</v>
      </c>
      <c r="U20" s="200">
        <f>'葷-國小'!AU122</f>
        <v>2.2999999999999998</v>
      </c>
      <c r="V20" s="200">
        <f>'葷-國小'!AV122</f>
        <v>643</v>
      </c>
      <c r="W20" s="6"/>
      <c r="X20" s="6"/>
    </row>
    <row r="21" spans="1:24" ht="34.5" customHeight="1">
      <c r="A21" s="204">
        <f>'葷-國小'!AA129</f>
        <v>45834</v>
      </c>
      <c r="B21" s="197" t="str">
        <f>'葷-國小'!AB129</f>
        <v>四</v>
      </c>
      <c r="C21" s="197" t="str">
        <f>'葷-國小'!AC129</f>
        <v>A4</v>
      </c>
      <c r="D21" s="753" t="str">
        <f>'葷-國小'!AD129</f>
        <v>糙米飯</v>
      </c>
      <c r="E21" s="754" t="str">
        <f>'葷-國小'!AE129</f>
        <v xml:space="preserve">米 糙米    </v>
      </c>
      <c r="F21" s="753" t="str">
        <f>'葷-國小'!AF129</f>
        <v>時瓜燒雞</v>
      </c>
      <c r="G21" s="754" t="str">
        <f>'葷-國小'!AG129</f>
        <v xml:space="preserve">肉雞 時瓜 胡蘿蔔 大蒜  </v>
      </c>
      <c r="H21" s="753" t="str">
        <f>'葷-國小'!AH129</f>
        <v>針菇豆腐</v>
      </c>
      <c r="I21" s="754" t="str">
        <f>'葷-國小'!AI129</f>
        <v xml:space="preserve">豆腐 金針菇 豬絞肉 胡蘿蔔 大蒜 </v>
      </c>
      <c r="J21" s="753" t="str">
        <f>'葷-國小'!AJ129</f>
        <v>時蔬</v>
      </c>
      <c r="K21" s="754" t="str">
        <f>'葷-國小'!AK129</f>
        <v xml:space="preserve">蔬菜 大蒜    </v>
      </c>
      <c r="L21" s="753" t="str">
        <f>'葷-國小'!AL129</f>
        <v>綠豆湯</v>
      </c>
      <c r="M21" s="754" t="str">
        <f>'葷-國小'!AM129</f>
        <v xml:space="preserve">綠豆 二砂糖    </v>
      </c>
      <c r="N21" s="753" t="str">
        <f>'葷-國小'!AN129</f>
        <v>旺仔小饅頭</v>
      </c>
      <c r="O21" s="765"/>
      <c r="P21" s="251">
        <f>'葷-國小'!AP129</f>
        <v>5.8</v>
      </c>
      <c r="Q21" s="199">
        <f>'葷-國小'!AQ129</f>
        <v>2.3178571428571431</v>
      </c>
      <c r="R21" s="199">
        <f>'葷-國小'!AR129</f>
        <v>1.1000000000000001</v>
      </c>
      <c r="S21" s="199">
        <f>'葷-國小'!AS129</f>
        <v>0</v>
      </c>
      <c r="T21" s="199">
        <f>'葷-國小'!AT129</f>
        <v>0</v>
      </c>
      <c r="U21" s="199">
        <f>'葷-國小'!AU129</f>
        <v>3.5357142857142856</v>
      </c>
      <c r="V21" s="199">
        <f>'葷-國小'!AV129</f>
        <v>831.98214285714289</v>
      </c>
      <c r="W21" s="6"/>
      <c r="X21" s="6"/>
    </row>
    <row r="22" spans="1:24" ht="34.5" customHeight="1" thickBot="1">
      <c r="A22" s="205">
        <f>'葷-國小'!AA136</f>
        <v>45835</v>
      </c>
      <c r="B22" s="206" t="str">
        <f>'葷-國小'!AB136</f>
        <v>五</v>
      </c>
      <c r="C22" s="206" t="str">
        <f>'葷-國小'!AC136</f>
        <v>A5</v>
      </c>
      <c r="D22" s="768" t="str">
        <f>'葷-國小'!AD136</f>
        <v>芝麻飯</v>
      </c>
      <c r="E22" s="769" t="str">
        <f>'葷-國小'!AE136</f>
        <v xml:space="preserve">米 芝麻(熟)    </v>
      </c>
      <c r="F22" s="768" t="str">
        <f>'葷-國小'!AF136</f>
        <v>麵輪滷肉</v>
      </c>
      <c r="G22" s="769" t="str">
        <f>'葷-國小'!AG136</f>
        <v xml:space="preserve">豬後腿肉 麵輪 胡蘿蔔 大蒜  </v>
      </c>
      <c r="H22" s="768" t="str">
        <f>'葷-國小'!AH136</f>
        <v>泡菜凍腐</v>
      </c>
      <c r="I22" s="769" t="str">
        <f>'葷-國小'!AI136</f>
        <v xml:space="preserve">凍豆腐 韓式泡菜 甘藍 大蒜  </v>
      </c>
      <c r="J22" s="768" t="str">
        <f>'葷-國小'!AJ136</f>
        <v>時蔬</v>
      </c>
      <c r="K22" s="769" t="str">
        <f>'葷-國小'!AK136</f>
        <v xml:space="preserve">蔬菜 大蒜    </v>
      </c>
      <c r="L22" s="768" t="str">
        <f>'葷-國小'!AL136</f>
        <v>時瓜湯</v>
      </c>
      <c r="M22" s="769" t="str">
        <f>'葷-國小'!AM136</f>
        <v xml:space="preserve">時瓜 魚丸 薑   </v>
      </c>
      <c r="N22" s="768" t="str">
        <f>'葷-國小'!AN136</f>
        <v>保久乳</v>
      </c>
      <c r="O22" s="770"/>
      <c r="P22" s="219">
        <f>'葷-國小'!AP136</f>
        <v>5</v>
      </c>
      <c r="Q22" s="200">
        <f>'葷-國小'!AQ136</f>
        <v>1.8263636363636364</v>
      </c>
      <c r="R22" s="200">
        <f>'葷-國小'!AR136</f>
        <v>1.5550000000000002</v>
      </c>
      <c r="S22" s="200">
        <f>'葷-國小'!AS136</f>
        <v>0</v>
      </c>
      <c r="T22" s="200">
        <f>'葷-國小'!AT136</f>
        <v>0</v>
      </c>
      <c r="U22" s="200">
        <f>'葷-國小'!AU136</f>
        <v>2.0977272727272727</v>
      </c>
      <c r="V22" s="200">
        <f>'葷-國小'!AV136</f>
        <v>653.39090909090908</v>
      </c>
      <c r="W22" s="6"/>
      <c r="X22" s="6"/>
    </row>
    <row r="23" spans="1:24" ht="34.5" customHeight="1" thickBot="1">
      <c r="A23" s="549">
        <f>'葷-國小'!AA143</f>
        <v>45838</v>
      </c>
      <c r="B23" s="550" t="str">
        <f>'葷-國小'!AB143</f>
        <v>一</v>
      </c>
      <c r="C23" s="550" t="str">
        <f>'葷-國小'!AC143</f>
        <v>B1</v>
      </c>
      <c r="D23" s="771" t="str">
        <f>'葷-國小'!AD143</f>
        <v>肉包</v>
      </c>
      <c r="E23" s="772" t="str">
        <f>'葷-國小'!AE143</f>
        <v xml:space="preserve">肉包 (桂冠)    </v>
      </c>
      <c r="F23" s="771" t="str">
        <f>'葷-國小'!AF143</f>
        <v>茶葉蛋</v>
      </c>
      <c r="G23" s="772" t="str">
        <f>'葷-國小'!AG143</f>
        <v xml:space="preserve">茶葉蛋     </v>
      </c>
      <c r="H23" s="771" t="str">
        <f>'葷-國小'!AH143</f>
        <v>時瓜滷黑輪</v>
      </c>
      <c r="I23" s="772" t="str">
        <f>'葷-國小'!AI143</f>
        <v xml:space="preserve">時瓜 黑輪條    </v>
      </c>
      <c r="J23" s="771" t="str">
        <f>'葷-國小'!AJ143</f>
        <v>時蔬</v>
      </c>
      <c r="K23" s="772" t="str">
        <f>'葷-國小'!AK143</f>
        <v xml:space="preserve">蔬菜 大蒜    </v>
      </c>
      <c r="L23" s="771" t="str">
        <f>'葷-國小'!AL143</f>
        <v>粉圓甜湯</v>
      </c>
      <c r="M23" s="772" t="str">
        <f>'葷-國小'!AM143</f>
        <v xml:space="preserve">粉圓 二砂糖    </v>
      </c>
      <c r="N23" s="771" t="str">
        <f>'葷-國小'!AN143</f>
        <v>水果</v>
      </c>
      <c r="O23" s="773"/>
      <c r="P23" s="219">
        <f>'葷-國小'!AP143</f>
        <v>4.9047619047619051</v>
      </c>
      <c r="Q23" s="200">
        <f>'葷-國小'!AQ143</f>
        <v>2</v>
      </c>
      <c r="R23" s="200">
        <f>'葷-國小'!AR143</f>
        <v>1.1000000000000001</v>
      </c>
      <c r="S23" s="200">
        <f>'葷-國小'!AS143</f>
        <v>0</v>
      </c>
      <c r="T23" s="200">
        <f>'葷-國小'!AT143</f>
        <v>0</v>
      </c>
      <c r="U23" s="200">
        <f>'葷-國小'!AU143</f>
        <v>2</v>
      </c>
      <c r="V23" s="200">
        <f>'葷-國小'!AV143</f>
        <v>635.35714285714289</v>
      </c>
      <c r="W23" s="6"/>
      <c r="X23" s="6"/>
    </row>
    <row r="24" spans="1:24" ht="18" hidden="1" customHeight="1" thickBot="1">
      <c r="A24" s="336">
        <f>'葷-國小'!AA150</f>
        <v>0</v>
      </c>
      <c r="B24" s="337">
        <f>'葷-國小'!AB150</f>
        <v>0</v>
      </c>
      <c r="C24" s="337">
        <f>'葷-國小'!AC150</f>
        <v>0</v>
      </c>
      <c r="D24" s="337">
        <f>'葷-國小'!AD150</f>
        <v>0</v>
      </c>
      <c r="E24" s="337" t="str">
        <f>'葷-國小'!AE150</f>
        <v xml:space="preserve">     </v>
      </c>
      <c r="F24" s="337">
        <f>'葷-國小'!AF150</f>
        <v>0</v>
      </c>
      <c r="G24" s="337" t="str">
        <f>'葷-國小'!AG150</f>
        <v xml:space="preserve">     </v>
      </c>
      <c r="H24" s="337">
        <f>'葷-國小'!AH150</f>
        <v>0</v>
      </c>
      <c r="I24" s="337" t="str">
        <f>'葷-國小'!AI150</f>
        <v xml:space="preserve">     </v>
      </c>
      <c r="J24" s="337">
        <f>'葷-國小'!AJ150</f>
        <v>0</v>
      </c>
      <c r="K24" s="337" t="str">
        <f>'葷-國小'!AK150</f>
        <v xml:space="preserve">     </v>
      </c>
      <c r="L24" s="337">
        <f>'葷-國小'!AL150</f>
        <v>0</v>
      </c>
      <c r="M24" s="337" t="str">
        <f>'葷-國小'!AM150</f>
        <v xml:space="preserve">     </v>
      </c>
      <c r="N24" s="337">
        <f>'葷-國小'!AN150</f>
        <v>0</v>
      </c>
      <c r="O24" s="349">
        <f>'葷-國小'!AO150</f>
        <v>0</v>
      </c>
      <c r="P24" s="219">
        <f>'葷-國小'!AP150</f>
        <v>0</v>
      </c>
      <c r="Q24" s="200">
        <f>'葷-國小'!AQ150</f>
        <v>0</v>
      </c>
      <c r="R24" s="200">
        <f>'葷-國小'!AR150</f>
        <v>0</v>
      </c>
      <c r="S24" s="200">
        <f>'葷-國小'!AS150</f>
        <v>0</v>
      </c>
      <c r="T24" s="200">
        <f>'葷-國小'!AT150</f>
        <v>0</v>
      </c>
      <c r="U24" s="200">
        <f>'葷-國小'!AU150</f>
        <v>0</v>
      </c>
      <c r="V24" s="200">
        <f>'葷-國小'!AV150</f>
        <v>0</v>
      </c>
      <c r="W24" s="6"/>
      <c r="X24" s="6"/>
    </row>
    <row r="25" spans="1:24" ht="8.25" hidden="1" customHeight="1" thickBot="1">
      <c r="A25" s="336">
        <f>'葷-國小'!AA157</f>
        <v>0</v>
      </c>
      <c r="B25" s="337">
        <f>'葷-國小'!AB157</f>
        <v>0</v>
      </c>
      <c r="C25" s="337">
        <f>'葷-國小'!AC157</f>
        <v>0</v>
      </c>
      <c r="D25" s="337">
        <f>'葷-國小'!AD157</f>
        <v>0</v>
      </c>
      <c r="E25" s="337" t="str">
        <f>'葷-國小'!AE157</f>
        <v xml:space="preserve">     </v>
      </c>
      <c r="F25" s="337">
        <f>'葷-國小'!AF157</f>
        <v>0</v>
      </c>
      <c r="G25" s="337" t="str">
        <f>'葷-國小'!AG157</f>
        <v xml:space="preserve">     </v>
      </c>
      <c r="H25" s="337">
        <f>'葷-國小'!AH157</f>
        <v>0</v>
      </c>
      <c r="I25" s="337" t="str">
        <f>'葷-國小'!AI157</f>
        <v xml:space="preserve">     </v>
      </c>
      <c r="J25" s="337">
        <f>'葷-國小'!AJ157</f>
        <v>0</v>
      </c>
      <c r="K25" s="337" t="str">
        <f>'葷-國小'!AK157</f>
        <v xml:space="preserve">     </v>
      </c>
      <c r="L25" s="337">
        <f>'葷-國小'!AL157</f>
        <v>0</v>
      </c>
      <c r="M25" s="337" t="str">
        <f>'葷-國小'!AM157</f>
        <v xml:space="preserve">     </v>
      </c>
      <c r="N25" s="337">
        <f>'葷-國小'!AN157</f>
        <v>0</v>
      </c>
      <c r="O25" s="338"/>
      <c r="P25" s="219">
        <f>'葷-國小'!AP157</f>
        <v>0</v>
      </c>
      <c r="Q25" s="200">
        <f>'葷-國小'!AQ157</f>
        <v>0</v>
      </c>
      <c r="R25" s="200">
        <f>'葷-國小'!AR157</f>
        <v>0</v>
      </c>
      <c r="S25" s="200">
        <f>'葷-國小'!AS157</f>
        <v>0</v>
      </c>
      <c r="T25" s="200">
        <f>'葷-國小'!AT157</f>
        <v>0</v>
      </c>
      <c r="U25" s="200">
        <f>'葷-國小'!AU157</f>
        <v>0</v>
      </c>
      <c r="V25" s="200">
        <f>'葷-國小'!AV157</f>
        <v>0</v>
      </c>
      <c r="W25" s="6"/>
      <c r="X25" s="6"/>
    </row>
    <row r="26" spans="1:24" ht="15.75" customHeight="1">
      <c r="A26" s="739" t="s">
        <v>333</v>
      </c>
      <c r="B26" s="739"/>
      <c r="C26" s="739"/>
      <c r="D26" s="739"/>
      <c r="E26" s="739"/>
      <c r="F26" s="739"/>
      <c r="G26" s="739"/>
      <c r="H26" s="739"/>
      <c r="I26" s="739"/>
      <c r="J26" s="739"/>
      <c r="K26" s="739"/>
      <c r="L26" s="739"/>
      <c r="M26" s="739"/>
      <c r="N26" s="739"/>
      <c r="O26" s="739"/>
      <c r="P26" s="47"/>
      <c r="Q26" s="47"/>
      <c r="R26" s="47"/>
      <c r="S26" s="47"/>
      <c r="T26" s="47"/>
      <c r="U26" s="47"/>
      <c r="V26" s="47"/>
      <c r="W26" s="1"/>
      <c r="X26" s="1"/>
    </row>
    <row r="27" spans="1:24" ht="15.75" customHeight="1">
      <c r="A27" s="740"/>
      <c r="B27" s="740"/>
      <c r="C27" s="740"/>
      <c r="D27" s="740"/>
      <c r="E27" s="740"/>
      <c r="F27" s="740"/>
      <c r="G27" s="740"/>
      <c r="H27" s="740"/>
      <c r="I27" s="740"/>
      <c r="J27" s="740"/>
      <c r="K27" s="740"/>
      <c r="L27" s="740"/>
      <c r="M27" s="740"/>
      <c r="N27" s="740"/>
      <c r="O27" s="740"/>
      <c r="P27" s="47"/>
      <c r="Q27" s="47"/>
      <c r="R27" s="47"/>
      <c r="S27" s="47"/>
      <c r="T27" s="47"/>
      <c r="U27" s="47"/>
      <c r="V27" s="47"/>
      <c r="W27" s="1"/>
      <c r="X27" s="1"/>
    </row>
    <row r="28" spans="1:24" ht="15.75" customHeight="1">
      <c r="A28" s="740"/>
      <c r="B28" s="740"/>
      <c r="C28" s="740"/>
      <c r="D28" s="740"/>
      <c r="E28" s="740"/>
      <c r="F28" s="740"/>
      <c r="G28" s="740"/>
      <c r="H28" s="740"/>
      <c r="I28" s="740"/>
      <c r="J28" s="740"/>
      <c r="K28" s="740"/>
      <c r="L28" s="740"/>
      <c r="M28" s="740"/>
      <c r="N28" s="740"/>
      <c r="O28" s="740"/>
      <c r="P28" s="47"/>
      <c r="Q28" s="47"/>
      <c r="R28" s="47"/>
      <c r="S28" s="47"/>
      <c r="T28" s="47"/>
      <c r="U28" s="47"/>
      <c r="V28" s="47"/>
      <c r="W28" s="1"/>
      <c r="X28" s="1"/>
    </row>
    <row r="29" spans="1:24" ht="33" customHeight="1">
      <c r="A29" s="740"/>
      <c r="B29" s="740"/>
      <c r="C29" s="740"/>
      <c r="D29" s="740"/>
      <c r="E29" s="740"/>
      <c r="F29" s="740"/>
      <c r="G29" s="740"/>
      <c r="H29" s="740"/>
      <c r="I29" s="740"/>
      <c r="J29" s="740"/>
      <c r="K29" s="740"/>
      <c r="L29" s="740"/>
      <c r="M29" s="740"/>
      <c r="N29" s="740"/>
      <c r="O29" s="740"/>
      <c r="P29" s="47"/>
      <c r="Q29" s="47"/>
      <c r="R29" s="47"/>
      <c r="S29" s="47"/>
      <c r="T29" s="47"/>
      <c r="U29" s="47"/>
      <c r="V29" s="47"/>
      <c r="W29" s="1"/>
      <c r="X29" s="1"/>
    </row>
    <row r="30" spans="1:24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1"/>
      <c r="L30" s="47"/>
      <c r="M30" s="47"/>
      <c r="N30" s="47"/>
      <c r="O30" s="228"/>
      <c r="P30" s="61"/>
      <c r="Q30" s="47"/>
      <c r="R30" s="47"/>
      <c r="S30" s="47"/>
      <c r="T30" s="47"/>
      <c r="U30" s="47"/>
      <c r="V30" s="47"/>
      <c r="W30" s="1"/>
      <c r="X30" s="1"/>
    </row>
    <row r="31" spans="1:24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1"/>
      <c r="L31" s="47"/>
      <c r="M31" s="47"/>
      <c r="N31" s="47"/>
      <c r="O31" s="228"/>
      <c r="P31" s="61"/>
      <c r="Q31" s="47"/>
      <c r="R31" s="47"/>
      <c r="S31" s="47"/>
      <c r="T31" s="47"/>
      <c r="U31" s="47"/>
      <c r="V31" s="47"/>
      <c r="W31" s="1"/>
      <c r="X31" s="1"/>
    </row>
    <row r="32" spans="1:24" ht="15.75" customHeight="1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6"/>
      <c r="P32" s="9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2">
    <mergeCell ref="A1:O1"/>
    <mergeCell ref="A26:O29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B1118"/>
  <sheetViews>
    <sheetView zoomScale="145" zoomScaleNormal="145" workbookViewId="0">
      <pane xSplit="1" ySplit="1" topLeftCell="H4" activePane="bottomRight" state="frozen"/>
      <selection pane="topRight" activeCell="B1" sqref="B1"/>
      <selection pane="bottomLeft" activeCell="A3" sqref="A3"/>
      <selection pane="bottomRight" activeCell="A13" sqref="A13:XFD13"/>
    </sheetView>
  </sheetViews>
  <sheetFormatPr defaultColWidth="11.25" defaultRowHeight="15" customHeight="1"/>
  <cols>
    <col min="1" max="1" width="5.625" style="548" customWidth="1"/>
    <col min="2" max="2" width="5.875" style="411" customWidth="1"/>
    <col min="3" max="3" width="6.375" style="434" customWidth="1"/>
    <col min="4" max="4" width="6.75" style="566" customWidth="1"/>
    <col min="5" max="5" width="10.75" style="434" customWidth="1"/>
    <col min="6" max="6" width="5.625" style="566" customWidth="1"/>
    <col min="7" max="7" width="7.5" style="10" customWidth="1"/>
    <col min="8" max="8" width="10.75" style="434" customWidth="1"/>
    <col min="9" max="9" width="6.75" style="566" customWidth="1"/>
    <col min="10" max="10" width="6.5" style="10" customWidth="1"/>
    <col min="11" max="11" width="10.75" style="434" customWidth="1"/>
    <col min="12" max="12" width="6.75" style="566" customWidth="1"/>
    <col min="13" max="13" width="5.75" style="10" bestFit="1" customWidth="1"/>
    <col min="14" max="14" width="5.75" style="434" customWidth="1"/>
    <col min="15" max="15" width="6.75" style="566" customWidth="1"/>
    <col min="16" max="16" width="5.75" style="10" customWidth="1"/>
    <col min="17" max="17" width="10.75" style="434" customWidth="1"/>
    <col min="18" max="18" width="7" style="566" customWidth="1"/>
    <col min="19" max="19" width="6" style="10" customWidth="1"/>
    <col min="20" max="20" width="10.75" style="536" customWidth="1"/>
    <col min="21" max="21" width="9.75" style="537" customWidth="1"/>
    <col min="22" max="22" width="5.25" style="685" customWidth="1"/>
    <col min="23" max="23" width="5.75" style="685" customWidth="1"/>
    <col min="24" max="24" width="7.375" style="685" customWidth="1"/>
    <col min="25" max="25" width="6" style="685" customWidth="1"/>
    <col min="26" max="26" width="4.5" style="685" customWidth="1"/>
    <col min="27" max="27" width="5.125" style="685" customWidth="1"/>
    <col min="28" max="28" width="8.25" style="685" customWidth="1"/>
    <col min="29" max="29" width="4.625" style="10" customWidth="1"/>
    <col min="30" max="30" width="10.125" style="31" customWidth="1"/>
    <col min="31" max="32" width="2.75" style="31" customWidth="1"/>
    <col min="33" max="33" width="11.25" style="31" customWidth="1"/>
    <col min="34" max="34" width="8.5" style="31" customWidth="1"/>
    <col min="35" max="35" width="8.75" style="31" customWidth="1"/>
    <col min="36" max="36" width="3.625" style="31" customWidth="1"/>
    <col min="37" max="37" width="8.625" style="31" customWidth="1"/>
    <col min="38" max="38" width="11.125" style="31" customWidth="1"/>
    <col min="39" max="39" width="2.75" style="31" customWidth="1"/>
    <col min="40" max="40" width="9.125" style="31" customWidth="1"/>
    <col min="41" max="41" width="8.125" style="31" customWidth="1"/>
    <col min="42" max="42" width="6" style="31" customWidth="1"/>
    <col min="43" max="45" width="2.75" style="31" customWidth="1"/>
    <col min="46" max="46" width="8" style="31" customWidth="1"/>
    <col min="47" max="52" width="4.75" style="44" customWidth="1"/>
    <col min="53" max="53" width="7" style="67" customWidth="1"/>
    <col min="54" max="16384" width="11.25" style="10"/>
  </cols>
  <sheetData>
    <row r="1" spans="1:54" ht="15" customHeight="1">
      <c r="A1" s="538"/>
      <c r="B1" s="387" t="s">
        <v>0</v>
      </c>
      <c r="C1" s="412"/>
      <c r="D1" s="559"/>
      <c r="E1" s="412"/>
      <c r="F1" s="559"/>
      <c r="H1" s="412"/>
      <c r="I1" s="559"/>
      <c r="K1" s="412"/>
      <c r="L1" s="559"/>
      <c r="N1" s="412"/>
      <c r="O1" s="559"/>
      <c r="Q1" s="412"/>
      <c r="R1" s="559"/>
      <c r="T1" s="505"/>
      <c r="U1" s="506"/>
      <c r="V1" s="654"/>
      <c r="W1" s="654"/>
      <c r="X1" s="654"/>
      <c r="Y1" s="654"/>
      <c r="Z1" s="654"/>
      <c r="AA1" s="654"/>
      <c r="AB1" s="655"/>
    </row>
    <row r="2" spans="1:54" ht="15" customHeight="1" thickBot="1">
      <c r="A2" s="539" t="s">
        <v>32</v>
      </c>
      <c r="B2" s="389" t="s">
        <v>1</v>
      </c>
      <c r="C2" s="414" t="s">
        <v>9</v>
      </c>
      <c r="D2" s="560" t="s">
        <v>10</v>
      </c>
      <c r="E2" s="414" t="s">
        <v>38</v>
      </c>
      <c r="F2" s="560" t="s">
        <v>10</v>
      </c>
      <c r="G2" s="11" t="s">
        <v>11</v>
      </c>
      <c r="H2" s="414" t="s">
        <v>39</v>
      </c>
      <c r="I2" s="560" t="s">
        <v>10</v>
      </c>
      <c r="J2" s="11" t="s">
        <v>11</v>
      </c>
      <c r="K2" s="414" t="s">
        <v>35</v>
      </c>
      <c r="L2" s="560" t="s">
        <v>10</v>
      </c>
      <c r="M2" s="11" t="s">
        <v>11</v>
      </c>
      <c r="N2" s="414" t="s">
        <v>12</v>
      </c>
      <c r="O2" s="560" t="s">
        <v>10</v>
      </c>
      <c r="P2" s="11" t="s">
        <v>11</v>
      </c>
      <c r="Q2" s="414" t="s">
        <v>36</v>
      </c>
      <c r="R2" s="560" t="s">
        <v>10</v>
      </c>
      <c r="S2" s="11" t="s">
        <v>11</v>
      </c>
      <c r="T2" s="507" t="s">
        <v>123</v>
      </c>
      <c r="U2" s="508" t="s">
        <v>124</v>
      </c>
      <c r="V2" s="656" t="s">
        <v>2</v>
      </c>
      <c r="W2" s="656" t="s">
        <v>5</v>
      </c>
      <c r="X2" s="656" t="s">
        <v>4</v>
      </c>
      <c r="Y2" s="656" t="s">
        <v>6</v>
      </c>
      <c r="Z2" s="656" t="s">
        <v>7</v>
      </c>
      <c r="AA2" s="656" t="s">
        <v>3</v>
      </c>
      <c r="AB2" s="657" t="s">
        <v>8</v>
      </c>
      <c r="AC2" s="50"/>
      <c r="AD2" s="32" t="s">
        <v>32</v>
      </c>
      <c r="AE2" s="32" t="s">
        <v>33</v>
      </c>
      <c r="AF2" s="32" t="s">
        <v>37</v>
      </c>
      <c r="AG2" s="33" t="s">
        <v>9</v>
      </c>
      <c r="AH2" s="34" t="s">
        <v>34</v>
      </c>
      <c r="AI2" s="35" t="s">
        <v>38</v>
      </c>
      <c r="AJ2" s="35" t="s">
        <v>34</v>
      </c>
      <c r="AK2" s="35" t="s">
        <v>39</v>
      </c>
      <c r="AL2" s="34" t="s">
        <v>34</v>
      </c>
      <c r="AM2" s="34" t="s">
        <v>35</v>
      </c>
      <c r="AN2" s="36" t="s">
        <v>34</v>
      </c>
      <c r="AO2" s="34" t="s">
        <v>30</v>
      </c>
      <c r="AP2" s="34" t="s">
        <v>34</v>
      </c>
      <c r="AQ2" s="34" t="s">
        <v>36</v>
      </c>
      <c r="AR2" s="34" t="s">
        <v>34</v>
      </c>
      <c r="AS2" s="37" t="s">
        <v>41</v>
      </c>
      <c r="AT2" s="38" t="s">
        <v>42</v>
      </c>
      <c r="AU2" s="66" t="s">
        <v>2</v>
      </c>
      <c r="AV2" s="66" t="s">
        <v>3</v>
      </c>
      <c r="AW2" s="66" t="s">
        <v>4</v>
      </c>
      <c r="AX2" s="66" t="s">
        <v>5</v>
      </c>
      <c r="AY2" s="66" t="s">
        <v>6</v>
      </c>
      <c r="AZ2" s="66" t="s">
        <v>7</v>
      </c>
      <c r="BA2" s="68" t="s">
        <v>8</v>
      </c>
      <c r="BB2" s="50"/>
    </row>
    <row r="3" spans="1:54" ht="22.7" customHeight="1" thickBot="1">
      <c r="A3" s="540">
        <v>45810</v>
      </c>
      <c r="B3" s="391" t="s">
        <v>167</v>
      </c>
      <c r="C3" s="416" t="s">
        <v>13</v>
      </c>
      <c r="D3" s="561"/>
      <c r="E3" s="421" t="s">
        <v>281</v>
      </c>
      <c r="F3" s="567"/>
      <c r="G3" s="12" t="str">
        <f t="shared" ref="G3:G52" si="0">IF(F3,"公斤","")</f>
        <v/>
      </c>
      <c r="H3" s="416" t="s">
        <v>224</v>
      </c>
      <c r="I3" s="561"/>
      <c r="J3" s="12" t="str">
        <f t="shared" ref="J3:J52" si="1">IF(I3,"公斤","")</f>
        <v/>
      </c>
      <c r="K3" s="421" t="s">
        <v>165</v>
      </c>
      <c r="L3" s="430"/>
      <c r="M3" s="12" t="str">
        <f t="shared" ref="M3:M52" si="2">IF(L3,"公斤","")</f>
        <v/>
      </c>
      <c r="N3" s="612" t="s">
        <v>14</v>
      </c>
      <c r="O3" s="613"/>
      <c r="P3" s="12" t="str">
        <f t="shared" ref="P3:P52" si="3">IF(O3,"公斤","")</f>
        <v/>
      </c>
      <c r="Q3" s="640" t="s">
        <v>153</v>
      </c>
      <c r="R3" s="528"/>
      <c r="S3" s="12" t="str">
        <f t="shared" ref="S3:S52" si="4">IF(R3,"公斤","")</f>
        <v/>
      </c>
      <c r="T3" s="509" t="s">
        <v>273</v>
      </c>
      <c r="U3" s="510"/>
      <c r="V3" s="658">
        <v>6</v>
      </c>
      <c r="W3" s="658">
        <v>2.5348701298701295</v>
      </c>
      <c r="X3" s="658">
        <v>2.31</v>
      </c>
      <c r="Y3" s="658">
        <v>0</v>
      </c>
      <c r="Z3" s="658">
        <v>0</v>
      </c>
      <c r="AA3" s="658">
        <v>2.7597402597402594</v>
      </c>
      <c r="AB3" s="658">
        <v>799</v>
      </c>
      <c r="AC3" s="51"/>
      <c r="AD3" s="39">
        <f>A3</f>
        <v>45810</v>
      </c>
      <c r="AE3" s="39" t="str">
        <f>A4</f>
        <v>一</v>
      </c>
      <c r="AF3" s="39" t="str">
        <f>B3</f>
        <v>R1</v>
      </c>
      <c r="AG3" s="31" t="str">
        <f>C3</f>
        <v>白米飯</v>
      </c>
      <c r="AH3" s="40" t="str">
        <f>C4&amp;" "&amp;C5&amp;" "&amp;C6&amp;" "&amp;C7&amp;" "&amp;C8&amp;" "&amp;C9</f>
        <v xml:space="preserve">米     </v>
      </c>
      <c r="AI3" s="31" t="str">
        <f>E3</f>
        <v>時蔬麵腸</v>
      </c>
      <c r="AJ3" s="40" t="str">
        <f>E4&amp;" "&amp;E5&amp;" "&amp;E6&amp;" "&amp;E7&amp;" "&amp;E8&amp;" "&amp;E9</f>
        <v xml:space="preserve">麵腸 時蔬 胡蘿蔔 薑  </v>
      </c>
      <c r="AK3" s="31" t="str">
        <f>H3</f>
        <v>蛋香花椰</v>
      </c>
      <c r="AL3" s="40" t="str">
        <f>H4&amp;" "&amp;H5&amp;" "&amp;H6&amp;" "&amp;H7&amp;" "&amp;H8&amp;" "&amp;H9</f>
        <v xml:space="preserve">雞蛋 冷凍青花菜 胡蘿蔔 薑  </v>
      </c>
      <c r="AM3" s="31" t="str">
        <f>K3</f>
        <v>蔬香冬粉</v>
      </c>
      <c r="AN3" s="40" t="str">
        <f>K4&amp;" "&amp;K5&amp;" "&amp;K6&amp;" "&amp;K7&amp;" "&amp;K8&amp;" "&amp;K9</f>
        <v xml:space="preserve">素肉 冬粉 時蔬 乾木耳 薑 </v>
      </c>
      <c r="AO3" s="31" t="str">
        <f>N3</f>
        <v>時蔬</v>
      </c>
      <c r="AP3" s="40" t="str">
        <f>N4&amp;" "&amp;N5&amp;" "&amp;N6&amp;" "&amp;N7&amp;" "&amp;N8&amp;" "&amp;N9</f>
        <v xml:space="preserve">蔬菜 薑    </v>
      </c>
      <c r="AQ3" s="31" t="str">
        <f>Q3</f>
        <v>海芽針菇湯</v>
      </c>
      <c r="AR3" s="40" t="str">
        <f>Q4&amp;" "&amp;Q5&amp;" "&amp;Q6&amp;" "&amp;Q7&amp;" "&amp;Q8&amp;" "&amp;Q9</f>
        <v xml:space="preserve">金針菇 乾裙帶菜 薑   </v>
      </c>
      <c r="AS3" s="41" t="str">
        <f t="shared" ref="AS3:AT3" si="5">T3</f>
        <v>水果</v>
      </c>
      <c r="AT3" s="31">
        <f t="shared" si="5"/>
        <v>0</v>
      </c>
      <c r="AU3" s="44">
        <f t="shared" ref="AU3:BA3" si="6">V3</f>
        <v>6</v>
      </c>
      <c r="AV3" s="44">
        <f t="shared" si="6"/>
        <v>2.5348701298701295</v>
      </c>
      <c r="AW3" s="44">
        <f t="shared" si="6"/>
        <v>2.31</v>
      </c>
      <c r="AX3" s="44">
        <f t="shared" si="6"/>
        <v>0</v>
      </c>
      <c r="AY3" s="44">
        <f t="shared" si="6"/>
        <v>0</v>
      </c>
      <c r="AZ3" s="44">
        <f t="shared" si="6"/>
        <v>2.7597402597402594</v>
      </c>
      <c r="BA3" s="67">
        <f t="shared" si="6"/>
        <v>799</v>
      </c>
    </row>
    <row r="4" spans="1:54" ht="22.7" customHeight="1" thickBot="1">
      <c r="A4" s="541" t="s">
        <v>129</v>
      </c>
      <c r="B4" s="393"/>
      <c r="C4" s="418" t="s">
        <v>15</v>
      </c>
      <c r="D4" s="524">
        <v>10</v>
      </c>
      <c r="E4" s="418" t="s">
        <v>56</v>
      </c>
      <c r="F4" s="568">
        <v>6</v>
      </c>
      <c r="G4" s="13" t="str">
        <f>IF(F4,"公斤","")</f>
        <v>公斤</v>
      </c>
      <c r="H4" s="423" t="s">
        <v>17</v>
      </c>
      <c r="I4" s="563">
        <v>3</v>
      </c>
      <c r="J4" s="13" t="str">
        <f>IF(I4,"公斤","")</f>
        <v>公斤</v>
      </c>
      <c r="K4" s="419" t="s">
        <v>64</v>
      </c>
      <c r="L4" s="526">
        <v>0.6</v>
      </c>
      <c r="M4" s="13" t="str">
        <f>IF(L4,"公斤","")</f>
        <v>公斤</v>
      </c>
      <c r="N4" s="614" t="s">
        <v>12</v>
      </c>
      <c r="O4" s="615">
        <v>7</v>
      </c>
      <c r="P4" s="13" t="str">
        <f>IF(O4,"公斤","")</f>
        <v>公斤</v>
      </c>
      <c r="Q4" s="419" t="s">
        <v>122</v>
      </c>
      <c r="R4" s="526">
        <v>1.5</v>
      </c>
      <c r="S4" s="13" t="str">
        <f>IF(R4,"公斤","")</f>
        <v>公斤</v>
      </c>
      <c r="T4" s="511"/>
      <c r="U4" s="512"/>
      <c r="V4" s="659"/>
      <c r="W4" s="660"/>
      <c r="X4" s="659"/>
      <c r="Y4" s="659"/>
      <c r="Z4" s="659"/>
      <c r="AA4" s="659"/>
      <c r="AB4" s="659"/>
      <c r="AC4" s="52"/>
      <c r="AD4" s="32"/>
      <c r="AE4" s="32"/>
      <c r="AF4" s="32"/>
    </row>
    <row r="5" spans="1:54" ht="22.7" customHeight="1" thickBot="1">
      <c r="A5" s="541"/>
      <c r="B5" s="394"/>
      <c r="C5" s="419"/>
      <c r="D5" s="526"/>
      <c r="E5" s="569" t="s">
        <v>14</v>
      </c>
      <c r="F5" s="570">
        <v>3</v>
      </c>
      <c r="G5" s="14" t="str">
        <f t="shared" si="0"/>
        <v>公斤</v>
      </c>
      <c r="H5" s="588" t="s">
        <v>54</v>
      </c>
      <c r="I5" s="431">
        <v>7</v>
      </c>
      <c r="J5" s="14" t="str">
        <f t="shared" si="1"/>
        <v>公斤</v>
      </c>
      <c r="K5" s="419" t="s">
        <v>29</v>
      </c>
      <c r="L5" s="526">
        <v>1.5</v>
      </c>
      <c r="M5" s="14" t="str">
        <f t="shared" si="2"/>
        <v>公斤</v>
      </c>
      <c r="N5" s="616" t="s">
        <v>20</v>
      </c>
      <c r="O5" s="617">
        <v>0.05</v>
      </c>
      <c r="P5" s="14" t="str">
        <f t="shared" si="3"/>
        <v>公斤</v>
      </c>
      <c r="Q5" s="419" t="s">
        <v>118</v>
      </c>
      <c r="R5" s="526">
        <v>0.1</v>
      </c>
      <c r="S5" s="14" t="str">
        <f t="shared" si="4"/>
        <v>公斤</v>
      </c>
      <c r="T5" s="513"/>
      <c r="U5" s="514"/>
      <c r="V5" s="661">
        <v>5</v>
      </c>
      <c r="W5" s="662">
        <v>2.13487012987013</v>
      </c>
      <c r="X5" s="661">
        <v>2.0100000000000002</v>
      </c>
      <c r="Y5" s="661">
        <v>0</v>
      </c>
      <c r="Z5" s="661">
        <v>0</v>
      </c>
      <c r="AA5" s="661">
        <v>2.2597402597402594</v>
      </c>
      <c r="AB5" s="661">
        <v>666</v>
      </c>
      <c r="AC5" s="52"/>
      <c r="AD5" s="32"/>
      <c r="AE5" s="32"/>
      <c r="AF5" s="32"/>
    </row>
    <row r="6" spans="1:54" ht="22.7" customHeight="1">
      <c r="A6" s="541"/>
      <c r="B6" s="394"/>
      <c r="C6" s="419"/>
      <c r="D6" s="526"/>
      <c r="E6" s="419" t="s">
        <v>19</v>
      </c>
      <c r="F6" s="526">
        <v>0.5</v>
      </c>
      <c r="G6" s="14" t="str">
        <f t="shared" si="0"/>
        <v>公斤</v>
      </c>
      <c r="H6" s="419" t="s">
        <v>19</v>
      </c>
      <c r="I6" s="526">
        <v>1</v>
      </c>
      <c r="J6" s="14" t="str">
        <f t="shared" si="1"/>
        <v>公斤</v>
      </c>
      <c r="K6" s="419" t="s">
        <v>14</v>
      </c>
      <c r="L6" s="526">
        <v>3</v>
      </c>
      <c r="M6" s="14" t="str">
        <f t="shared" si="2"/>
        <v>公斤</v>
      </c>
      <c r="N6" s="616"/>
      <c r="O6" s="617"/>
      <c r="P6" s="14" t="str">
        <f t="shared" si="3"/>
        <v/>
      </c>
      <c r="Q6" s="419" t="s">
        <v>20</v>
      </c>
      <c r="R6" s="526">
        <v>0.05</v>
      </c>
      <c r="S6" s="14" t="str">
        <f t="shared" si="4"/>
        <v>公斤</v>
      </c>
      <c r="T6" s="513"/>
      <c r="U6" s="514"/>
      <c r="V6" s="659"/>
      <c r="W6" s="659"/>
      <c r="X6" s="659"/>
      <c r="Y6" s="659"/>
      <c r="Z6" s="659"/>
      <c r="AA6" s="659"/>
      <c r="AB6" s="659"/>
      <c r="AC6" s="52"/>
      <c r="AD6" s="32"/>
      <c r="AE6" s="32"/>
      <c r="AF6" s="32"/>
    </row>
    <row r="7" spans="1:54" ht="22.7" customHeight="1">
      <c r="A7" s="541"/>
      <c r="B7" s="394"/>
      <c r="C7" s="419"/>
      <c r="D7" s="526"/>
      <c r="E7" s="419" t="s">
        <v>20</v>
      </c>
      <c r="F7" s="526">
        <v>0.05</v>
      </c>
      <c r="G7" s="14" t="str">
        <f t="shared" si="0"/>
        <v>公斤</v>
      </c>
      <c r="H7" s="569" t="s">
        <v>20</v>
      </c>
      <c r="I7" s="579">
        <v>0.05</v>
      </c>
      <c r="J7" s="14" t="str">
        <f t="shared" si="1"/>
        <v>公斤</v>
      </c>
      <c r="K7" s="419" t="s">
        <v>25</v>
      </c>
      <c r="L7" s="526">
        <v>0.01</v>
      </c>
      <c r="M7" s="14" t="str">
        <f t="shared" si="2"/>
        <v>公斤</v>
      </c>
      <c r="N7" s="616"/>
      <c r="O7" s="617"/>
      <c r="P7" s="14" t="str">
        <f t="shared" si="3"/>
        <v/>
      </c>
      <c r="Q7" s="419"/>
      <c r="R7" s="526"/>
      <c r="S7" s="14" t="str">
        <f t="shared" si="4"/>
        <v/>
      </c>
      <c r="T7" s="513"/>
      <c r="U7" s="514"/>
      <c r="V7" s="659"/>
      <c r="W7" s="659"/>
      <c r="X7" s="659"/>
      <c r="Y7" s="659"/>
      <c r="Z7" s="659"/>
      <c r="AA7" s="659"/>
      <c r="AB7" s="659"/>
      <c r="AC7" s="52"/>
      <c r="AD7" s="32"/>
      <c r="AE7" s="32"/>
      <c r="AF7" s="32"/>
    </row>
    <row r="8" spans="1:54" ht="22.7" customHeight="1">
      <c r="A8" s="541"/>
      <c r="B8" s="394"/>
      <c r="C8" s="419"/>
      <c r="D8" s="526"/>
      <c r="E8" s="419"/>
      <c r="F8" s="526"/>
      <c r="G8" s="14" t="str">
        <f t="shared" si="0"/>
        <v/>
      </c>
      <c r="H8" s="586"/>
      <c r="I8" s="587"/>
      <c r="J8" s="14" t="str">
        <f t="shared" si="1"/>
        <v/>
      </c>
      <c r="K8" s="419" t="s">
        <v>20</v>
      </c>
      <c r="L8" s="526">
        <v>0.05</v>
      </c>
      <c r="M8" s="14" t="str">
        <f t="shared" si="2"/>
        <v>公斤</v>
      </c>
      <c r="N8" s="616"/>
      <c r="O8" s="617"/>
      <c r="P8" s="14" t="str">
        <f t="shared" si="3"/>
        <v/>
      </c>
      <c r="Q8" s="419"/>
      <c r="R8" s="526"/>
      <c r="S8" s="14" t="str">
        <f t="shared" si="4"/>
        <v/>
      </c>
      <c r="T8" s="513"/>
      <c r="U8" s="514"/>
      <c r="V8" s="659"/>
      <c r="W8" s="659"/>
      <c r="X8" s="659"/>
      <c r="Y8" s="659"/>
      <c r="Z8" s="659"/>
      <c r="AA8" s="659"/>
      <c r="AB8" s="659"/>
      <c r="AC8" s="52"/>
      <c r="AD8" s="32"/>
      <c r="AE8" s="32"/>
      <c r="AF8" s="32"/>
    </row>
    <row r="9" spans="1:54" ht="22.7" customHeight="1" thickBot="1">
      <c r="A9" s="541"/>
      <c r="B9" s="395"/>
      <c r="C9" s="420"/>
      <c r="D9" s="562"/>
      <c r="E9" s="420"/>
      <c r="F9" s="562"/>
      <c r="G9" s="14" t="str">
        <f t="shared" si="0"/>
        <v/>
      </c>
      <c r="H9" s="589"/>
      <c r="I9" s="590"/>
      <c r="J9" s="14" t="str">
        <f t="shared" si="1"/>
        <v/>
      </c>
      <c r="K9" s="599"/>
      <c r="L9" s="600"/>
      <c r="M9" s="14" t="str">
        <f t="shared" si="2"/>
        <v/>
      </c>
      <c r="N9" s="414"/>
      <c r="O9" s="560"/>
      <c r="P9" s="14" t="str">
        <f t="shared" si="3"/>
        <v/>
      </c>
      <c r="Q9" s="429"/>
      <c r="R9" s="514"/>
      <c r="S9" s="14" t="str">
        <f t="shared" si="4"/>
        <v/>
      </c>
      <c r="T9" s="515"/>
      <c r="U9" s="516"/>
      <c r="V9" s="663"/>
      <c r="W9" s="663"/>
      <c r="X9" s="663"/>
      <c r="Y9" s="663"/>
      <c r="Z9" s="663"/>
      <c r="AA9" s="663"/>
      <c r="AB9" s="663"/>
      <c r="AC9" s="53"/>
      <c r="AD9" s="32"/>
      <c r="AE9" s="32"/>
      <c r="AF9" s="32"/>
    </row>
    <row r="10" spans="1:54" s="123" customFormat="1" ht="22.7" customHeight="1" thickBot="1">
      <c r="A10" s="540">
        <f>A3+1</f>
        <v>45811</v>
      </c>
      <c r="B10" s="391" t="s">
        <v>168</v>
      </c>
      <c r="C10" s="421" t="s">
        <v>21</v>
      </c>
      <c r="D10" s="528"/>
      <c r="E10" s="571" t="s">
        <v>282</v>
      </c>
      <c r="F10" s="572"/>
      <c r="G10" s="12" t="str">
        <f t="shared" si="0"/>
        <v/>
      </c>
      <c r="H10" s="591" t="s">
        <v>144</v>
      </c>
      <c r="I10" s="592"/>
      <c r="J10" s="12" t="str">
        <f t="shared" si="1"/>
        <v/>
      </c>
      <c r="K10" s="599" t="s">
        <v>300</v>
      </c>
      <c r="L10" s="600"/>
      <c r="M10" s="12" t="str">
        <f t="shared" si="2"/>
        <v/>
      </c>
      <c r="N10" s="612" t="s">
        <v>14</v>
      </c>
      <c r="O10" s="613"/>
      <c r="P10" s="12" t="str">
        <f t="shared" si="3"/>
        <v/>
      </c>
      <c r="Q10" s="416" t="s">
        <v>313</v>
      </c>
      <c r="R10" s="641"/>
      <c r="S10" s="12" t="str">
        <f t="shared" si="4"/>
        <v/>
      </c>
      <c r="T10" s="517" t="s">
        <v>274</v>
      </c>
      <c r="U10" s="510"/>
      <c r="V10" s="658">
        <v>6.2678571428571432</v>
      </c>
      <c r="W10" s="658">
        <v>2.5140909090909092</v>
      </c>
      <c r="X10" s="658">
        <v>2.21</v>
      </c>
      <c r="Y10" s="658">
        <v>0</v>
      </c>
      <c r="Z10" s="658">
        <v>0</v>
      </c>
      <c r="AA10" s="658">
        <v>2.8181818181818183</v>
      </c>
      <c r="AB10" s="658">
        <v>818</v>
      </c>
      <c r="AC10" s="51"/>
      <c r="AD10" s="117">
        <f>A10</f>
        <v>45811</v>
      </c>
      <c r="AE10" s="117" t="str">
        <f>A11</f>
        <v>二</v>
      </c>
      <c r="AF10" s="117" t="str">
        <f>B10</f>
        <v>R2</v>
      </c>
      <c r="AG10" s="118" t="str">
        <f>C10</f>
        <v>糙米飯</v>
      </c>
      <c r="AH10" s="119" t="str">
        <f>C11&amp;" "&amp;C12&amp;" "&amp;C13&amp;" "&amp;C14&amp;" "&amp;C15&amp;" "&amp;C16</f>
        <v xml:space="preserve">米 糙米    </v>
      </c>
      <c r="AI10" s="118" t="str">
        <f>E10</f>
        <v>番茄豆干</v>
      </c>
      <c r="AJ10" s="119" t="str">
        <f>E11&amp;" "&amp;E12&amp;" "&amp;E13&amp;" "&amp;E14&amp;" "&amp;E15&amp;" "&amp;E16</f>
        <v xml:space="preserve">豆干 大番茄 馬鈴薯 薑 番茄醬 </v>
      </c>
      <c r="AK10" s="118" t="str">
        <f>H10</f>
        <v>關東煮</v>
      </c>
      <c r="AL10" s="119" t="str">
        <f>H11&amp;" "&amp;H12&amp;" "&amp;H13&amp;" "&amp;H14&amp;" "&amp;H15&amp;" "&amp;H16</f>
        <v xml:space="preserve">凍豆腐 甜玉米 白蘿蔔 薑  </v>
      </c>
      <c r="AM10" s="118" t="str">
        <f>K10</f>
        <v>芹香黑輪</v>
      </c>
      <c r="AN10" s="119" t="str">
        <f>K11&amp;" "&amp;K12&amp;" "&amp;K13&amp;" "&amp;K14&amp;" "&amp;K15&amp;" "&amp;K16</f>
        <v xml:space="preserve">素黑輪 芹菜    </v>
      </c>
      <c r="AO10" s="118" t="str">
        <f>N10</f>
        <v>時蔬</v>
      </c>
      <c r="AP10" s="119" t="str">
        <f>N11&amp;" "&amp;N12&amp;" "&amp;N13&amp;" "&amp;N14&amp;" "&amp;N15&amp;" "&amp;N16</f>
        <v xml:space="preserve">蔬菜 薑    </v>
      </c>
      <c r="AQ10" s="118" t="str">
        <f>Q10</f>
        <v>時瓜湯</v>
      </c>
      <c r="AR10" s="119" t="str">
        <f>Q11&amp;" "&amp;Q12&amp;" "&amp;Q13&amp;" "&amp;Q14&amp;" "&amp;Q15&amp;" "&amp;Q16</f>
        <v xml:space="preserve">時瓜 薑 素羊肉   </v>
      </c>
      <c r="AS10" s="120" t="str">
        <f t="shared" ref="AS10:AT10" si="7">T10</f>
        <v>TAP豆奶</v>
      </c>
      <c r="AT10" s="118">
        <f t="shared" si="7"/>
        <v>0</v>
      </c>
      <c r="AU10" s="121">
        <f t="shared" ref="AU10:BA10" si="8">V10</f>
        <v>6.2678571428571432</v>
      </c>
      <c r="AV10" s="121">
        <f t="shared" si="8"/>
        <v>2.5140909090909092</v>
      </c>
      <c r="AW10" s="121">
        <f t="shared" si="8"/>
        <v>2.21</v>
      </c>
      <c r="AX10" s="121">
        <f t="shared" si="8"/>
        <v>0</v>
      </c>
      <c r="AY10" s="121">
        <f t="shared" si="8"/>
        <v>0</v>
      </c>
      <c r="AZ10" s="121">
        <f t="shared" si="8"/>
        <v>2.8181818181818183</v>
      </c>
      <c r="BA10" s="122">
        <f t="shared" si="8"/>
        <v>818</v>
      </c>
    </row>
    <row r="11" spans="1:54" ht="22.7" customHeight="1" thickBot="1">
      <c r="A11" s="541" t="s">
        <v>126</v>
      </c>
      <c r="B11" s="393"/>
      <c r="C11" s="418" t="s">
        <v>15</v>
      </c>
      <c r="D11" s="524">
        <v>7</v>
      </c>
      <c r="E11" s="573" t="s">
        <v>161</v>
      </c>
      <c r="F11" s="574">
        <v>6</v>
      </c>
      <c r="G11" s="14" t="str">
        <f t="shared" si="0"/>
        <v>公斤</v>
      </c>
      <c r="H11" s="418" t="s">
        <v>143</v>
      </c>
      <c r="I11" s="593">
        <v>4</v>
      </c>
      <c r="J11" s="14" t="str">
        <f t="shared" si="1"/>
        <v>公斤</v>
      </c>
      <c r="K11" s="599" t="s">
        <v>164</v>
      </c>
      <c r="L11" s="600">
        <v>4.5</v>
      </c>
      <c r="M11" s="14" t="str">
        <f t="shared" si="2"/>
        <v>公斤</v>
      </c>
      <c r="N11" s="614" t="s">
        <v>12</v>
      </c>
      <c r="O11" s="615">
        <v>7</v>
      </c>
      <c r="P11" s="14" t="str">
        <f t="shared" si="3"/>
        <v>公斤</v>
      </c>
      <c r="Q11" s="423" t="s">
        <v>48</v>
      </c>
      <c r="R11" s="563">
        <v>5</v>
      </c>
      <c r="S11" s="14" t="str">
        <f t="shared" si="4"/>
        <v>公斤</v>
      </c>
      <c r="T11" s="511"/>
      <c r="U11" s="512"/>
      <c r="V11" s="659"/>
      <c r="W11" s="660"/>
      <c r="X11" s="659"/>
      <c r="Y11" s="659"/>
      <c r="Z11" s="659"/>
      <c r="AA11" s="659"/>
      <c r="AB11" s="659"/>
      <c r="AC11" s="52"/>
      <c r="AD11" s="32"/>
      <c r="AE11" s="32"/>
      <c r="AF11" s="32"/>
    </row>
    <row r="12" spans="1:54" ht="22.7" customHeight="1" thickBot="1">
      <c r="A12" s="541"/>
      <c r="B12" s="394"/>
      <c r="C12" s="419" t="s">
        <v>23</v>
      </c>
      <c r="D12" s="526">
        <v>3</v>
      </c>
      <c r="E12" s="575" t="s">
        <v>202</v>
      </c>
      <c r="F12" s="576">
        <v>3</v>
      </c>
      <c r="G12" s="14" t="str">
        <f t="shared" si="0"/>
        <v>公斤</v>
      </c>
      <c r="H12" s="569" t="s">
        <v>155</v>
      </c>
      <c r="I12" s="579">
        <v>3</v>
      </c>
      <c r="J12" s="14" t="str">
        <f t="shared" si="1"/>
        <v>公斤</v>
      </c>
      <c r="K12" s="599" t="s">
        <v>162</v>
      </c>
      <c r="L12" s="600">
        <v>3</v>
      </c>
      <c r="M12" s="14" t="str">
        <f t="shared" si="2"/>
        <v>公斤</v>
      </c>
      <c r="N12" s="616" t="s">
        <v>20</v>
      </c>
      <c r="O12" s="617">
        <v>0.05</v>
      </c>
      <c r="P12" s="14" t="str">
        <f t="shared" si="3"/>
        <v>公斤</v>
      </c>
      <c r="Q12" s="425" t="s">
        <v>20</v>
      </c>
      <c r="R12" s="431">
        <v>0.05</v>
      </c>
      <c r="S12" s="14" t="str">
        <f t="shared" si="4"/>
        <v>公斤</v>
      </c>
      <c r="T12" s="513"/>
      <c r="U12" s="514"/>
      <c r="V12" s="661">
        <v>5.625</v>
      </c>
      <c r="W12" s="662">
        <v>1.9550000000000001</v>
      </c>
      <c r="X12" s="661">
        <v>1.9100000000000001</v>
      </c>
      <c r="Y12" s="661">
        <v>0</v>
      </c>
      <c r="Z12" s="661">
        <v>0</v>
      </c>
      <c r="AA12" s="661">
        <v>2</v>
      </c>
      <c r="AB12" s="661">
        <v>679</v>
      </c>
      <c r="AC12" s="52"/>
      <c r="AD12" s="32"/>
      <c r="AE12" s="32"/>
      <c r="AF12" s="32"/>
    </row>
    <row r="13" spans="1:54" ht="22.7" customHeight="1">
      <c r="A13" s="541"/>
      <c r="B13" s="394"/>
      <c r="C13" s="419"/>
      <c r="D13" s="526"/>
      <c r="E13" s="425" t="s">
        <v>203</v>
      </c>
      <c r="F13" s="431">
        <v>2</v>
      </c>
      <c r="G13" s="14" t="str">
        <f t="shared" si="0"/>
        <v>公斤</v>
      </c>
      <c r="H13" s="569" t="s">
        <v>145</v>
      </c>
      <c r="I13" s="579">
        <v>4</v>
      </c>
      <c r="J13" s="14" t="str">
        <f t="shared" si="1"/>
        <v>公斤</v>
      </c>
      <c r="K13" s="599"/>
      <c r="L13" s="600"/>
      <c r="M13" s="14" t="str">
        <f t="shared" si="2"/>
        <v/>
      </c>
      <c r="N13" s="616"/>
      <c r="O13" s="617"/>
      <c r="P13" s="14" t="str">
        <f t="shared" si="3"/>
        <v/>
      </c>
      <c r="Q13" s="425" t="s">
        <v>66</v>
      </c>
      <c r="R13" s="431">
        <v>1</v>
      </c>
      <c r="S13" s="14" t="str">
        <f t="shared" si="4"/>
        <v>公斤</v>
      </c>
      <c r="T13" s="513"/>
      <c r="U13" s="514"/>
      <c r="V13" s="659"/>
      <c r="W13" s="659"/>
      <c r="X13" s="659"/>
      <c r="Y13" s="659"/>
      <c r="Z13" s="659"/>
      <c r="AA13" s="659"/>
      <c r="AB13" s="659"/>
      <c r="AC13" s="52"/>
      <c r="AD13" s="32"/>
      <c r="AE13" s="32"/>
      <c r="AF13" s="32"/>
    </row>
    <row r="14" spans="1:54" ht="22.7" customHeight="1">
      <c r="A14" s="541"/>
      <c r="B14" s="394"/>
      <c r="C14" s="419"/>
      <c r="D14" s="526"/>
      <c r="E14" s="425" t="s">
        <v>20</v>
      </c>
      <c r="F14" s="431">
        <v>0.05</v>
      </c>
      <c r="G14" s="14" t="str">
        <f t="shared" si="0"/>
        <v>公斤</v>
      </c>
      <c r="H14" s="419" t="s">
        <v>20</v>
      </c>
      <c r="I14" s="526">
        <v>0.05</v>
      </c>
      <c r="J14" s="14" t="str">
        <f t="shared" si="1"/>
        <v>公斤</v>
      </c>
      <c r="K14" s="599"/>
      <c r="L14" s="600"/>
      <c r="M14" s="14" t="str">
        <f t="shared" si="2"/>
        <v/>
      </c>
      <c r="N14" s="616"/>
      <c r="O14" s="617"/>
      <c r="P14" s="14" t="str">
        <f t="shared" si="3"/>
        <v/>
      </c>
      <c r="Q14" s="425"/>
      <c r="R14" s="431"/>
      <c r="S14" s="14" t="str">
        <f t="shared" si="4"/>
        <v/>
      </c>
      <c r="T14" s="513"/>
      <c r="U14" s="514"/>
      <c r="V14" s="659"/>
      <c r="W14" s="659"/>
      <c r="X14" s="659"/>
      <c r="Y14" s="659"/>
      <c r="Z14" s="659"/>
      <c r="AA14" s="659"/>
      <c r="AB14" s="659"/>
      <c r="AC14" s="52"/>
      <c r="AD14" s="32"/>
      <c r="AE14" s="32"/>
      <c r="AF14" s="32"/>
    </row>
    <row r="15" spans="1:54" ht="22.7" customHeight="1">
      <c r="A15" s="541"/>
      <c r="B15" s="394"/>
      <c r="C15" s="419"/>
      <c r="D15" s="526"/>
      <c r="E15" s="425" t="s">
        <v>204</v>
      </c>
      <c r="F15" s="431"/>
      <c r="G15" s="14" t="str">
        <f t="shared" si="0"/>
        <v/>
      </c>
      <c r="H15" s="569"/>
      <c r="I15" s="564"/>
      <c r="J15" s="14" t="str">
        <f t="shared" si="1"/>
        <v/>
      </c>
      <c r="K15" s="599"/>
      <c r="L15" s="600"/>
      <c r="M15" s="14" t="str">
        <f t="shared" si="2"/>
        <v/>
      </c>
      <c r="N15" s="616"/>
      <c r="O15" s="617"/>
      <c r="P15" s="14" t="str">
        <f t="shared" si="3"/>
        <v/>
      </c>
      <c r="Q15" s="425"/>
      <c r="R15" s="431"/>
      <c r="S15" s="14" t="str">
        <f t="shared" si="4"/>
        <v/>
      </c>
      <c r="T15" s="513"/>
      <c r="U15" s="514"/>
      <c r="V15" s="659"/>
      <c r="W15" s="659"/>
      <c r="X15" s="659"/>
      <c r="Y15" s="659"/>
      <c r="Z15" s="659"/>
      <c r="AA15" s="659"/>
      <c r="AB15" s="659"/>
      <c r="AC15" s="52"/>
      <c r="AD15" s="32"/>
      <c r="AE15" s="32"/>
      <c r="AF15" s="32"/>
    </row>
    <row r="16" spans="1:54" ht="22.7" customHeight="1" thickBot="1">
      <c r="A16" s="541"/>
      <c r="B16" s="395"/>
      <c r="C16" s="420"/>
      <c r="D16" s="562"/>
      <c r="E16" s="426"/>
      <c r="F16" s="564"/>
      <c r="G16" s="14" t="str">
        <f t="shared" si="0"/>
        <v/>
      </c>
      <c r="H16" s="594"/>
      <c r="I16" s="595"/>
      <c r="J16" s="14" t="str">
        <f t="shared" si="1"/>
        <v/>
      </c>
      <c r="K16" s="601"/>
      <c r="L16" s="602"/>
      <c r="M16" s="14" t="str">
        <f t="shared" si="2"/>
        <v/>
      </c>
      <c r="N16" s="414"/>
      <c r="O16" s="560"/>
      <c r="P16" s="14" t="str">
        <f t="shared" si="3"/>
        <v/>
      </c>
      <c r="Q16" s="426"/>
      <c r="R16" s="564"/>
      <c r="S16" s="14" t="str">
        <f t="shared" si="4"/>
        <v/>
      </c>
      <c r="T16" s="515"/>
      <c r="U16" s="516"/>
      <c r="V16" s="663"/>
      <c r="W16" s="663"/>
      <c r="X16" s="663"/>
      <c r="Y16" s="663"/>
      <c r="Z16" s="663"/>
      <c r="AA16" s="663"/>
      <c r="AB16" s="663"/>
      <c r="AC16" s="53"/>
      <c r="AD16" s="32"/>
      <c r="AE16" s="32"/>
      <c r="AF16" s="32"/>
    </row>
    <row r="17" spans="1:53" s="123" customFormat="1" ht="22.7" customHeight="1" thickBot="1">
      <c r="A17" s="540">
        <f>A10+1</f>
        <v>45812</v>
      </c>
      <c r="B17" s="391" t="s">
        <v>169</v>
      </c>
      <c r="C17" s="737" t="s">
        <v>189</v>
      </c>
      <c r="D17" s="738"/>
      <c r="E17" s="416" t="s">
        <v>205</v>
      </c>
      <c r="F17" s="561"/>
      <c r="G17" s="12" t="str">
        <f t="shared" si="0"/>
        <v/>
      </c>
      <c r="H17" s="416" t="s">
        <v>296</v>
      </c>
      <c r="I17" s="561"/>
      <c r="J17" s="12" t="str">
        <f t="shared" si="1"/>
        <v/>
      </c>
      <c r="K17" s="526" t="s">
        <v>251</v>
      </c>
      <c r="L17" s="526"/>
      <c r="M17" s="12" t="str">
        <f t="shared" si="2"/>
        <v/>
      </c>
      <c r="N17" s="618" t="s">
        <v>14</v>
      </c>
      <c r="O17" s="619"/>
      <c r="P17" s="12" t="str">
        <f t="shared" si="3"/>
        <v/>
      </c>
      <c r="Q17" s="642" t="s">
        <v>154</v>
      </c>
      <c r="R17" s="643"/>
      <c r="S17" s="12" t="str">
        <f t="shared" si="4"/>
        <v/>
      </c>
      <c r="T17" s="509" t="s">
        <v>273</v>
      </c>
      <c r="U17" s="518"/>
      <c r="V17" s="658">
        <v>5</v>
      </c>
      <c r="W17" s="658">
        <v>3</v>
      </c>
      <c r="X17" s="658">
        <v>2.1</v>
      </c>
      <c r="Y17" s="658">
        <v>0</v>
      </c>
      <c r="Z17" s="658">
        <v>0</v>
      </c>
      <c r="AA17" s="658">
        <v>2.606060606060606</v>
      </c>
      <c r="AB17" s="658">
        <v>733</v>
      </c>
      <c r="AC17" s="51"/>
      <c r="AD17" s="117">
        <f>A17</f>
        <v>45812</v>
      </c>
      <c r="AE17" s="117" t="str">
        <f>A18</f>
        <v>三</v>
      </c>
      <c r="AF17" s="117" t="str">
        <f>B17</f>
        <v>R3</v>
      </c>
      <c r="AG17" s="118" t="str">
        <f>C17</f>
        <v>拌麵特餐</v>
      </c>
      <c r="AH17" s="119" t="str">
        <f>C18&amp;" "&amp;C19&amp;" "&amp;C20&amp;" "&amp;C21&amp;" "&amp;C22&amp;" "&amp;C23</f>
        <v xml:space="preserve">麵條     </v>
      </c>
      <c r="AI17" s="118" t="str">
        <f>E17</f>
        <v>拌麵配料</v>
      </c>
      <c r="AJ17" s="119" t="str">
        <f>E18&amp;" "&amp;E19&amp;" "&amp;E20&amp;" "&amp;E21&amp;" "&amp;E22&amp;" "&amp;E23</f>
        <v xml:space="preserve">豆干 時蔬 胡蘿蔔 乾香菇  </v>
      </c>
      <c r="AK17" s="118" t="str">
        <f>H17</f>
        <v>滷煎蒸炒蛋</v>
      </c>
      <c r="AL17" s="119" t="str">
        <f>H18&amp;" "&amp;H19&amp;" "&amp;H20&amp;" "&amp;H21&amp;" "&amp;H22&amp;" "&amp;H23</f>
        <v xml:space="preserve">雞蛋     </v>
      </c>
      <c r="AM17" s="118" t="str">
        <f>K17</f>
        <v>豆皮時蔬</v>
      </c>
      <c r="AN17" s="119" t="str">
        <f>K18&amp;" "&amp;K19&amp;" "&amp;K20&amp;" "&amp;K21&amp;" "&amp;K22&amp;" "&amp;K23</f>
        <v xml:space="preserve">時蔬 胡蘿蔔 薑 豆皮  </v>
      </c>
      <c r="AO17" s="118" t="str">
        <f>N17</f>
        <v>時蔬</v>
      </c>
      <c r="AP17" s="119" t="str">
        <f>N18&amp;" "&amp;N19&amp;" "&amp;N20&amp;" "&amp;N21&amp;" "&amp;N22&amp;" "&amp;N23</f>
        <v xml:space="preserve">蔬菜 薑    </v>
      </c>
      <c r="AQ17" s="118" t="str">
        <f>Q17</f>
        <v>花椰濃湯</v>
      </c>
      <c r="AR17" s="119" t="str">
        <f>Q18&amp;" "&amp;Q19&amp;" "&amp;Q20&amp;" "&amp;Q21&amp;" "&amp;Q22&amp;" "&amp;Q23</f>
        <v xml:space="preserve">冷凍青花菜 紅蘿蔔 雞蛋 玉米濃湯粉  </v>
      </c>
      <c r="AS17" s="120" t="str">
        <f t="shared" ref="AS17:AT17" si="9">T17</f>
        <v>水果</v>
      </c>
      <c r="AT17" s="118">
        <f t="shared" si="9"/>
        <v>0</v>
      </c>
      <c r="AU17" s="121">
        <f t="shared" ref="AU17:BA17" si="10">V17</f>
        <v>5</v>
      </c>
      <c r="AV17" s="121">
        <f t="shared" si="10"/>
        <v>3</v>
      </c>
      <c r="AW17" s="121">
        <f t="shared" si="10"/>
        <v>2.1</v>
      </c>
      <c r="AX17" s="121">
        <f t="shared" si="10"/>
        <v>0</v>
      </c>
      <c r="AY17" s="121">
        <f t="shared" si="10"/>
        <v>0</v>
      </c>
      <c r="AZ17" s="121">
        <f t="shared" si="10"/>
        <v>2.606060606060606</v>
      </c>
      <c r="BA17" s="122">
        <f t="shared" si="10"/>
        <v>733</v>
      </c>
    </row>
    <row r="18" spans="1:53" ht="22.7" customHeight="1" thickBot="1">
      <c r="A18" s="541" t="s">
        <v>127</v>
      </c>
      <c r="B18" s="393"/>
      <c r="C18" s="423" t="s">
        <v>190</v>
      </c>
      <c r="D18" s="563">
        <v>15</v>
      </c>
      <c r="E18" s="423" t="s">
        <v>55</v>
      </c>
      <c r="F18" s="563">
        <v>4</v>
      </c>
      <c r="G18" s="14" t="str">
        <f t="shared" si="0"/>
        <v>公斤</v>
      </c>
      <c r="H18" s="423" t="s">
        <v>297</v>
      </c>
      <c r="I18" s="563">
        <v>5.5</v>
      </c>
      <c r="J18" s="14" t="str">
        <f t="shared" si="1"/>
        <v>公斤</v>
      </c>
      <c r="K18" s="526" t="s">
        <v>206</v>
      </c>
      <c r="L18" s="579">
        <v>7</v>
      </c>
      <c r="M18" s="14" t="str">
        <f t="shared" si="2"/>
        <v>公斤</v>
      </c>
      <c r="N18" s="620" t="s">
        <v>12</v>
      </c>
      <c r="O18" s="621">
        <v>7</v>
      </c>
      <c r="P18" s="14" t="str">
        <f t="shared" si="3"/>
        <v>公斤</v>
      </c>
      <c r="Q18" s="644" t="s">
        <v>54</v>
      </c>
      <c r="R18" s="645">
        <v>2.5</v>
      </c>
      <c r="S18" s="14" t="str">
        <f t="shared" si="4"/>
        <v>公斤</v>
      </c>
      <c r="T18" s="519"/>
      <c r="U18" s="520"/>
      <c r="V18" s="659"/>
      <c r="W18" s="660"/>
      <c r="X18" s="659"/>
      <c r="Y18" s="659"/>
      <c r="Z18" s="659"/>
      <c r="AA18" s="659"/>
      <c r="AB18" s="659"/>
      <c r="AC18" s="52"/>
      <c r="AD18" s="32"/>
      <c r="AE18" s="32"/>
      <c r="AF18" s="32"/>
    </row>
    <row r="19" spans="1:53" ht="22.7" customHeight="1" thickBot="1">
      <c r="A19" s="541"/>
      <c r="B19" s="394"/>
      <c r="C19" s="425"/>
      <c r="D19" s="431"/>
      <c r="E19" s="425" t="s">
        <v>206</v>
      </c>
      <c r="F19" s="431">
        <v>3</v>
      </c>
      <c r="G19" s="14" t="str">
        <f t="shared" si="0"/>
        <v>公斤</v>
      </c>
      <c r="H19" s="425"/>
      <c r="I19" s="431"/>
      <c r="J19" s="14" t="str">
        <f t="shared" si="1"/>
        <v/>
      </c>
      <c r="K19" s="526" t="s">
        <v>19</v>
      </c>
      <c r="L19" s="526">
        <v>0.5</v>
      </c>
      <c r="M19" s="14" t="str">
        <f t="shared" si="2"/>
        <v>公斤</v>
      </c>
      <c r="N19" s="622" t="s">
        <v>20</v>
      </c>
      <c r="O19" s="623">
        <v>0.05</v>
      </c>
      <c r="P19" s="14" t="str">
        <f t="shared" si="3"/>
        <v>公斤</v>
      </c>
      <c r="Q19" s="646" t="s">
        <v>52</v>
      </c>
      <c r="R19" s="647">
        <v>0.5</v>
      </c>
      <c r="S19" s="14" t="str">
        <f t="shared" si="4"/>
        <v>公斤</v>
      </c>
      <c r="T19" s="519"/>
      <c r="U19" s="521"/>
      <c r="V19" s="661">
        <v>5</v>
      </c>
      <c r="W19" s="662">
        <v>3</v>
      </c>
      <c r="X19" s="661">
        <v>1.35</v>
      </c>
      <c r="Y19" s="661">
        <v>0</v>
      </c>
      <c r="Z19" s="661">
        <v>0</v>
      </c>
      <c r="AA19" s="661">
        <v>2.2727272727272725</v>
      </c>
      <c r="AB19" s="661">
        <v>689</v>
      </c>
      <c r="AC19" s="52"/>
      <c r="AD19" s="32"/>
      <c r="AE19" s="32"/>
      <c r="AF19" s="32"/>
    </row>
    <row r="20" spans="1:53" ht="22.7" customHeight="1">
      <c r="A20" s="541"/>
      <c r="B20" s="394"/>
      <c r="C20" s="425"/>
      <c r="D20" s="431"/>
      <c r="E20" s="425" t="s">
        <v>19</v>
      </c>
      <c r="F20" s="431">
        <v>0.5</v>
      </c>
      <c r="G20" s="14" t="str">
        <f t="shared" si="0"/>
        <v>公斤</v>
      </c>
      <c r="H20" s="425"/>
      <c r="I20" s="431"/>
      <c r="J20" s="14" t="str">
        <f t="shared" si="1"/>
        <v/>
      </c>
      <c r="K20" s="526" t="s">
        <v>20</v>
      </c>
      <c r="L20" s="526">
        <v>0.05</v>
      </c>
      <c r="M20" s="14" t="str">
        <f t="shared" si="2"/>
        <v>公斤</v>
      </c>
      <c r="N20" s="622"/>
      <c r="O20" s="623"/>
      <c r="P20" s="14" t="str">
        <f t="shared" si="3"/>
        <v/>
      </c>
      <c r="Q20" s="648" t="s">
        <v>297</v>
      </c>
      <c r="R20" s="649">
        <v>1.5</v>
      </c>
      <c r="S20" s="14" t="str">
        <f t="shared" si="4"/>
        <v>公斤</v>
      </c>
      <c r="T20" s="519"/>
      <c r="U20" s="521"/>
      <c r="V20" s="659"/>
      <c r="W20" s="659"/>
      <c r="X20" s="659"/>
      <c r="Y20" s="659"/>
      <c r="Z20" s="659"/>
      <c r="AA20" s="659"/>
      <c r="AB20" s="659"/>
      <c r="AC20" s="52"/>
      <c r="AD20" s="32"/>
      <c r="AE20" s="32"/>
      <c r="AF20" s="32"/>
    </row>
    <row r="21" spans="1:53" ht="22.7" customHeight="1">
      <c r="A21" s="541"/>
      <c r="B21" s="394"/>
      <c r="C21" s="425"/>
      <c r="D21" s="431"/>
      <c r="E21" s="425" t="s">
        <v>26</v>
      </c>
      <c r="F21" s="431">
        <v>0.05</v>
      </c>
      <c r="G21" s="14" t="str">
        <f t="shared" si="0"/>
        <v>公斤</v>
      </c>
      <c r="H21" s="425"/>
      <c r="I21" s="431"/>
      <c r="J21" s="14" t="str">
        <f t="shared" si="1"/>
        <v/>
      </c>
      <c r="K21" s="526" t="s">
        <v>86</v>
      </c>
      <c r="L21" s="526">
        <v>0.4</v>
      </c>
      <c r="M21" s="14" t="str">
        <f t="shared" si="2"/>
        <v>公斤</v>
      </c>
      <c r="N21" s="622"/>
      <c r="O21" s="623"/>
      <c r="P21" s="14" t="str">
        <f t="shared" si="3"/>
        <v/>
      </c>
      <c r="Q21" s="419" t="s">
        <v>314</v>
      </c>
      <c r="R21" s="526"/>
      <c r="S21" s="14" t="str">
        <f t="shared" si="4"/>
        <v/>
      </c>
      <c r="T21" s="519"/>
      <c r="U21" s="521"/>
      <c r="V21" s="659"/>
      <c r="W21" s="659"/>
      <c r="X21" s="659"/>
      <c r="Y21" s="659"/>
      <c r="Z21" s="659"/>
      <c r="AA21" s="659"/>
      <c r="AB21" s="659"/>
      <c r="AC21" s="52"/>
      <c r="AD21" s="32"/>
      <c r="AE21" s="32"/>
      <c r="AF21" s="32"/>
    </row>
    <row r="22" spans="1:53" ht="22.7" customHeight="1">
      <c r="A22" s="541"/>
      <c r="B22" s="394"/>
      <c r="C22" s="425"/>
      <c r="D22" s="431"/>
      <c r="E22" s="426"/>
      <c r="F22" s="564"/>
      <c r="G22" s="14" t="str">
        <f t="shared" si="0"/>
        <v/>
      </c>
      <c r="H22" s="425"/>
      <c r="I22" s="431"/>
      <c r="J22" s="14" t="str">
        <f t="shared" si="1"/>
        <v/>
      </c>
      <c r="K22" s="526"/>
      <c r="L22" s="579"/>
      <c r="M22" s="14" t="str">
        <f t="shared" si="2"/>
        <v/>
      </c>
      <c r="N22" s="622"/>
      <c r="O22" s="623"/>
      <c r="P22" s="14" t="str">
        <f t="shared" si="3"/>
        <v/>
      </c>
      <c r="Q22" s="425"/>
      <c r="R22" s="431"/>
      <c r="S22" s="14" t="str">
        <f t="shared" si="4"/>
        <v/>
      </c>
      <c r="T22" s="519"/>
      <c r="U22" s="521"/>
      <c r="V22" s="659"/>
      <c r="W22" s="659"/>
      <c r="X22" s="659"/>
      <c r="Y22" s="659"/>
      <c r="Z22" s="659"/>
      <c r="AA22" s="659"/>
      <c r="AB22" s="659"/>
      <c r="AC22" s="52"/>
      <c r="AD22" s="32"/>
      <c r="AE22" s="32"/>
      <c r="AF22" s="32"/>
    </row>
    <row r="23" spans="1:53" ht="22.7" customHeight="1" thickBot="1">
      <c r="A23" s="541"/>
      <c r="B23" s="395"/>
      <c r="C23" s="426"/>
      <c r="D23" s="564"/>
      <c r="E23" s="426"/>
      <c r="F23" s="564"/>
      <c r="G23" s="14" t="str">
        <f t="shared" si="0"/>
        <v/>
      </c>
      <c r="H23" s="426"/>
      <c r="I23" s="564"/>
      <c r="J23" s="14" t="str">
        <f t="shared" si="1"/>
        <v/>
      </c>
      <c r="K23" s="426"/>
      <c r="L23" s="564"/>
      <c r="M23" s="14" t="str">
        <f t="shared" si="2"/>
        <v/>
      </c>
      <c r="N23" s="624"/>
      <c r="O23" s="625"/>
      <c r="P23" s="14" t="str">
        <f t="shared" si="3"/>
        <v/>
      </c>
      <c r="Q23" s="426"/>
      <c r="R23" s="564"/>
      <c r="S23" s="14" t="str">
        <f t="shared" si="4"/>
        <v/>
      </c>
      <c r="T23" s="519"/>
      <c r="U23" s="521"/>
      <c r="V23" s="663"/>
      <c r="W23" s="663"/>
      <c r="X23" s="663"/>
      <c r="Y23" s="663"/>
      <c r="Z23" s="663"/>
      <c r="AA23" s="663"/>
      <c r="AB23" s="663"/>
      <c r="AC23" s="53"/>
      <c r="AD23" s="32"/>
      <c r="AE23" s="32"/>
      <c r="AF23" s="32"/>
    </row>
    <row r="24" spans="1:53" s="123" customFormat="1" ht="22.7" customHeight="1" thickBot="1">
      <c r="A24" s="542">
        <v>45813</v>
      </c>
      <c r="B24" s="397" t="s">
        <v>170</v>
      </c>
      <c r="C24" s="421" t="s">
        <v>21</v>
      </c>
      <c r="D24" s="430"/>
      <c r="E24" s="416" t="s">
        <v>283</v>
      </c>
      <c r="F24" s="561"/>
      <c r="G24" s="12" t="str">
        <f t="shared" si="0"/>
        <v/>
      </c>
      <c r="H24" s="421" t="s">
        <v>226</v>
      </c>
      <c r="I24" s="430"/>
      <c r="J24" s="12" t="str">
        <f t="shared" si="1"/>
        <v/>
      </c>
      <c r="K24" s="421" t="s">
        <v>301</v>
      </c>
      <c r="L24" s="528"/>
      <c r="M24" s="12" t="str">
        <f t="shared" si="2"/>
        <v/>
      </c>
      <c r="N24" s="626" t="s">
        <v>14</v>
      </c>
      <c r="O24" s="627"/>
      <c r="P24" s="12" t="str">
        <f t="shared" si="3"/>
        <v/>
      </c>
      <c r="Q24" s="640" t="s">
        <v>119</v>
      </c>
      <c r="R24" s="528"/>
      <c r="S24" s="12" t="str">
        <f t="shared" si="4"/>
        <v/>
      </c>
      <c r="T24" s="509" t="s">
        <v>75</v>
      </c>
      <c r="U24" s="522"/>
      <c r="V24" s="664">
        <v>6.0857142857142854</v>
      </c>
      <c r="W24" s="664">
        <v>2.3570454545454549</v>
      </c>
      <c r="X24" s="664">
        <v>2.2050000000000001</v>
      </c>
      <c r="Y24" s="664"/>
      <c r="Z24" s="664"/>
      <c r="AA24" s="664">
        <v>2.5090909090909093</v>
      </c>
      <c r="AB24" s="664">
        <v>805.80243506493503</v>
      </c>
      <c r="AC24" s="51"/>
      <c r="AD24" s="117">
        <f>A24</f>
        <v>45813</v>
      </c>
      <c r="AE24" s="117" t="str">
        <f>A25</f>
        <v>四</v>
      </c>
      <c r="AF24" s="117" t="str">
        <f>B24</f>
        <v>R4</v>
      </c>
      <c r="AG24" s="118" t="str">
        <f>C24</f>
        <v>糙米飯</v>
      </c>
      <c r="AH24" s="119" t="str">
        <f>C25&amp;" "&amp;C26&amp;" "&amp;C27&amp;" "&amp;C28&amp;" "&amp;C29&amp;" "&amp;C30</f>
        <v xml:space="preserve">米 糙米    </v>
      </c>
      <c r="AI24" s="118" t="str">
        <f>E24</f>
        <v>沙茶毛豆</v>
      </c>
      <c r="AJ24" s="119" t="str">
        <f>E25&amp;" "&amp;E26&amp;" "&amp;E27&amp;" "&amp;E28&amp;" "&amp;E29&amp;" "&amp;E30</f>
        <v>冷凍毛豆仁  豆薯 胡蘿蔔 薑 沙茶醬</v>
      </c>
      <c r="AK24" s="118" t="str">
        <f>H24</f>
        <v>海結油腐</v>
      </c>
      <c r="AL24" s="119" t="str">
        <f>H25&amp;" "&amp;H26&amp;" "&amp;H27&amp;" "&amp;H28&amp;" "&amp;H29&amp;" "&amp;H30</f>
        <v xml:space="preserve">海帶結 四角油豆腐 胡蘿蔔 薑  </v>
      </c>
      <c r="AM24" s="118" t="str">
        <f>K24</f>
        <v>若絲玉菜</v>
      </c>
      <c r="AN24" s="119" t="str">
        <f>K25&amp;" "&amp;K26&amp;" "&amp;K27&amp;" "&amp;K28&amp;" "&amp;K29&amp;" "&amp;K30</f>
        <v xml:space="preserve">素肉 甘藍 薑   </v>
      </c>
      <c r="AO24" s="118" t="str">
        <f>N24</f>
        <v>時蔬</v>
      </c>
      <c r="AP24" s="119" t="str">
        <f>N25&amp;" "&amp;N26&amp;" "&amp;N27&amp;" "&amp;N28&amp;" "&amp;N29&amp;" "&amp;N30</f>
        <v xml:space="preserve">蔬菜 薑    </v>
      </c>
      <c r="AQ24" s="118" t="str">
        <f>Q24</f>
        <v>仙草雙Q甜湯</v>
      </c>
      <c r="AR24" s="119" t="str">
        <f>Q25&amp;" "&amp;Q26&amp;" "&amp;Q27&amp;" "&amp;Q28&amp;" "&amp;Q29&amp;" "&amp;Q30</f>
        <v xml:space="preserve">仙草凍 芋圓 地瓜圓 二砂糖  </v>
      </c>
      <c r="AS24" s="120" t="str">
        <f t="shared" ref="AS24:AT24" si="11">T24</f>
        <v>果汁</v>
      </c>
      <c r="AT24" s="118">
        <f t="shared" si="11"/>
        <v>0</v>
      </c>
      <c r="AU24" s="121">
        <f t="shared" ref="AU24:BA24" si="12">V24</f>
        <v>6.0857142857142854</v>
      </c>
      <c r="AV24" s="121">
        <f t="shared" si="12"/>
        <v>2.3570454545454549</v>
      </c>
      <c r="AW24" s="121">
        <f t="shared" si="12"/>
        <v>2.2050000000000001</v>
      </c>
      <c r="AX24" s="121">
        <f t="shared" si="12"/>
        <v>0</v>
      </c>
      <c r="AY24" s="121">
        <f t="shared" si="12"/>
        <v>0</v>
      </c>
      <c r="AZ24" s="121">
        <f t="shared" si="12"/>
        <v>2.5090909090909093</v>
      </c>
      <c r="BA24" s="122">
        <f t="shared" si="12"/>
        <v>805.80243506493503</v>
      </c>
    </row>
    <row r="25" spans="1:53" ht="22.7" customHeight="1" thickBot="1">
      <c r="A25" s="543" t="s">
        <v>67</v>
      </c>
      <c r="B25" s="399"/>
      <c r="C25" s="418" t="s">
        <v>15</v>
      </c>
      <c r="D25" s="524">
        <v>7</v>
      </c>
      <c r="E25" s="577" t="s">
        <v>106</v>
      </c>
      <c r="F25" s="563">
        <v>5.5</v>
      </c>
      <c r="G25" s="14" t="str">
        <f t="shared" si="0"/>
        <v>公斤</v>
      </c>
      <c r="H25" s="419" t="s">
        <v>83</v>
      </c>
      <c r="I25" s="526">
        <v>4</v>
      </c>
      <c r="J25" s="14" t="str">
        <f t="shared" si="1"/>
        <v>公斤</v>
      </c>
      <c r="K25" s="418" t="s">
        <v>64</v>
      </c>
      <c r="L25" s="524">
        <v>0.6</v>
      </c>
      <c r="M25" s="14" t="str">
        <f t="shared" si="2"/>
        <v>公斤</v>
      </c>
      <c r="N25" s="628" t="s">
        <v>12</v>
      </c>
      <c r="O25" s="629">
        <v>7</v>
      </c>
      <c r="P25" s="14" t="str">
        <f t="shared" si="3"/>
        <v>公斤</v>
      </c>
      <c r="Q25" s="650" t="s">
        <v>102</v>
      </c>
      <c r="R25" s="524">
        <v>4</v>
      </c>
      <c r="S25" s="14" t="str">
        <f t="shared" si="4"/>
        <v>公斤</v>
      </c>
      <c r="T25" s="523"/>
      <c r="U25" s="524"/>
      <c r="V25" s="665"/>
      <c r="W25" s="665"/>
      <c r="X25" s="665"/>
      <c r="Y25" s="665"/>
      <c r="Z25" s="665"/>
      <c r="AA25" s="665"/>
      <c r="AB25" s="665"/>
      <c r="AC25" s="52"/>
      <c r="AD25" s="32"/>
      <c r="AE25" s="32"/>
      <c r="AF25" s="32"/>
    </row>
    <row r="26" spans="1:53" ht="22.7" customHeight="1" thickBot="1">
      <c r="A26" s="543"/>
      <c r="B26" s="400"/>
      <c r="C26" s="419" t="s">
        <v>23</v>
      </c>
      <c r="D26" s="526">
        <v>3</v>
      </c>
      <c r="E26" s="425"/>
      <c r="F26" s="431"/>
      <c r="G26" s="14" t="str">
        <f t="shared" si="0"/>
        <v/>
      </c>
      <c r="H26" s="419" t="s">
        <v>227</v>
      </c>
      <c r="I26" s="526">
        <v>5</v>
      </c>
      <c r="J26" s="14" t="str">
        <f t="shared" si="1"/>
        <v>公斤</v>
      </c>
      <c r="K26" s="419" t="s">
        <v>113</v>
      </c>
      <c r="L26" s="526">
        <v>7</v>
      </c>
      <c r="M26" s="14" t="str">
        <f t="shared" si="2"/>
        <v>公斤</v>
      </c>
      <c r="N26" s="630" t="s">
        <v>20</v>
      </c>
      <c r="O26" s="631">
        <v>0.05</v>
      </c>
      <c r="P26" s="14" t="str">
        <f t="shared" si="3"/>
        <v>公斤</v>
      </c>
      <c r="Q26" s="429" t="s">
        <v>103</v>
      </c>
      <c r="R26" s="526">
        <v>1</v>
      </c>
      <c r="S26" s="14" t="str">
        <f t="shared" si="4"/>
        <v>公斤</v>
      </c>
      <c r="T26" s="525"/>
      <c r="U26" s="526"/>
      <c r="V26" s="664">
        <v>6</v>
      </c>
      <c r="W26" s="664">
        <v>1.7545454545454546</v>
      </c>
      <c r="X26" s="664">
        <v>1.5</v>
      </c>
      <c r="Y26" s="664"/>
      <c r="Z26" s="664"/>
      <c r="AA26" s="664">
        <v>2.0090909090909093</v>
      </c>
      <c r="AB26" s="664">
        <v>717.13636363636374</v>
      </c>
      <c r="AC26" s="52"/>
      <c r="AD26" s="32"/>
      <c r="AE26" s="32"/>
      <c r="AF26" s="32"/>
    </row>
    <row r="27" spans="1:53" ht="22.7" customHeight="1">
      <c r="A27" s="543"/>
      <c r="B27" s="400"/>
      <c r="C27" s="419"/>
      <c r="D27" s="526"/>
      <c r="E27" s="425" t="s">
        <v>158</v>
      </c>
      <c r="F27" s="431">
        <v>3</v>
      </c>
      <c r="G27" s="14" t="str">
        <f t="shared" si="0"/>
        <v>公斤</v>
      </c>
      <c r="H27" s="419" t="s">
        <v>19</v>
      </c>
      <c r="I27" s="526">
        <v>0.5</v>
      </c>
      <c r="J27" s="14" t="str">
        <f t="shared" si="1"/>
        <v>公斤</v>
      </c>
      <c r="K27" s="419" t="s">
        <v>20</v>
      </c>
      <c r="L27" s="526">
        <v>0.05</v>
      </c>
      <c r="M27" s="14" t="str">
        <f t="shared" si="2"/>
        <v>公斤</v>
      </c>
      <c r="N27" s="630"/>
      <c r="O27" s="631"/>
      <c r="P27" s="14" t="str">
        <f t="shared" si="3"/>
        <v/>
      </c>
      <c r="Q27" s="429" t="s">
        <v>104</v>
      </c>
      <c r="R27" s="526">
        <v>1</v>
      </c>
      <c r="S27" s="14" t="str">
        <f t="shared" si="4"/>
        <v>公斤</v>
      </c>
      <c r="T27" s="525"/>
      <c r="U27" s="526"/>
      <c r="V27" s="665"/>
      <c r="W27" s="665"/>
      <c r="X27" s="665"/>
      <c r="Y27" s="665"/>
      <c r="Z27" s="665"/>
      <c r="AA27" s="665"/>
      <c r="AB27" s="665"/>
      <c r="AC27" s="52"/>
      <c r="AD27" s="32"/>
      <c r="AE27" s="32"/>
      <c r="AF27" s="32"/>
    </row>
    <row r="28" spans="1:53" ht="22.7" customHeight="1">
      <c r="A28" s="543"/>
      <c r="B28" s="400"/>
      <c r="C28" s="419"/>
      <c r="D28" s="526"/>
      <c r="E28" s="425" t="s">
        <v>19</v>
      </c>
      <c r="F28" s="431">
        <v>0.5</v>
      </c>
      <c r="G28" s="14" t="str">
        <f t="shared" si="0"/>
        <v>公斤</v>
      </c>
      <c r="H28" s="419" t="s">
        <v>20</v>
      </c>
      <c r="I28" s="526">
        <v>0.05</v>
      </c>
      <c r="J28" s="14" t="str">
        <f t="shared" si="1"/>
        <v>公斤</v>
      </c>
      <c r="K28" s="419"/>
      <c r="L28" s="526"/>
      <c r="M28" s="14" t="str">
        <f t="shared" si="2"/>
        <v/>
      </c>
      <c r="N28" s="630"/>
      <c r="O28" s="631"/>
      <c r="P28" s="14" t="str">
        <f t="shared" si="3"/>
        <v/>
      </c>
      <c r="Q28" s="429" t="s">
        <v>27</v>
      </c>
      <c r="R28" s="526">
        <v>1</v>
      </c>
      <c r="S28" s="14" t="str">
        <f t="shared" si="4"/>
        <v>公斤</v>
      </c>
      <c r="T28" s="525"/>
      <c r="U28" s="526"/>
      <c r="V28" s="665"/>
      <c r="W28" s="665"/>
      <c r="X28" s="665"/>
      <c r="Y28" s="665"/>
      <c r="Z28" s="665"/>
      <c r="AA28" s="665"/>
      <c r="AB28" s="665"/>
      <c r="AC28" s="52"/>
      <c r="AD28" s="32"/>
      <c r="AE28" s="32"/>
      <c r="AF28" s="32"/>
    </row>
    <row r="29" spans="1:53" ht="22.7" customHeight="1">
      <c r="A29" s="543"/>
      <c r="B29" s="400"/>
      <c r="C29" s="419"/>
      <c r="D29" s="526"/>
      <c r="E29" s="425" t="s">
        <v>20</v>
      </c>
      <c r="F29" s="431">
        <v>0.05</v>
      </c>
      <c r="G29" s="14" t="str">
        <f t="shared" si="0"/>
        <v>公斤</v>
      </c>
      <c r="H29" s="419"/>
      <c r="I29" s="526"/>
      <c r="J29" s="14" t="str">
        <f t="shared" si="1"/>
        <v/>
      </c>
      <c r="K29" s="419"/>
      <c r="L29" s="526"/>
      <c r="M29" s="14" t="str">
        <f t="shared" si="2"/>
        <v/>
      </c>
      <c r="N29" s="630"/>
      <c r="O29" s="631"/>
      <c r="P29" s="14" t="str">
        <f t="shared" si="3"/>
        <v/>
      </c>
      <c r="Q29" s="429"/>
      <c r="R29" s="526"/>
      <c r="S29" s="14" t="str">
        <f t="shared" si="4"/>
        <v/>
      </c>
      <c r="T29" s="525"/>
      <c r="U29" s="526"/>
      <c r="V29" s="665"/>
      <c r="W29" s="665"/>
      <c r="X29" s="665"/>
      <c r="Y29" s="665"/>
      <c r="Z29" s="665"/>
      <c r="AA29" s="665"/>
      <c r="AB29" s="665"/>
      <c r="AC29" s="52"/>
      <c r="AD29" s="32"/>
      <c r="AE29" s="32"/>
      <c r="AF29" s="32"/>
    </row>
    <row r="30" spans="1:53" ht="22.7" customHeight="1" thickBot="1">
      <c r="A30" s="543"/>
      <c r="B30" s="400"/>
      <c r="C30" s="419"/>
      <c r="D30" s="526"/>
      <c r="E30" s="425" t="s">
        <v>111</v>
      </c>
      <c r="F30" s="431"/>
      <c r="G30" s="14" t="str">
        <f t="shared" si="0"/>
        <v/>
      </c>
      <c r="H30" s="419"/>
      <c r="I30" s="526"/>
      <c r="J30" s="14" t="str">
        <f t="shared" si="1"/>
        <v/>
      </c>
      <c r="K30" s="420"/>
      <c r="L30" s="562"/>
      <c r="M30" s="14" t="str">
        <f t="shared" si="2"/>
        <v/>
      </c>
      <c r="N30" s="630"/>
      <c r="O30" s="631"/>
      <c r="P30" s="14" t="str">
        <f t="shared" si="3"/>
        <v/>
      </c>
      <c r="Q30" s="429"/>
      <c r="R30" s="526"/>
      <c r="S30" s="14" t="str">
        <f t="shared" si="4"/>
        <v/>
      </c>
      <c r="T30" s="525"/>
      <c r="U30" s="526"/>
      <c r="V30" s="665"/>
      <c r="W30" s="665"/>
      <c r="X30" s="665"/>
      <c r="Y30" s="665"/>
      <c r="Z30" s="665"/>
      <c r="AA30" s="665"/>
      <c r="AB30" s="665"/>
      <c r="AC30" s="53"/>
      <c r="AD30" s="32"/>
      <c r="AE30" s="32"/>
      <c r="AF30" s="32"/>
    </row>
    <row r="31" spans="1:53" s="123" customFormat="1" ht="22.7" customHeight="1" thickBot="1">
      <c r="A31" s="542">
        <f>A24+1</f>
        <v>45814</v>
      </c>
      <c r="B31" s="397" t="s">
        <v>171</v>
      </c>
      <c r="C31" s="421" t="s">
        <v>131</v>
      </c>
      <c r="D31" s="430"/>
      <c r="E31" s="416" t="s">
        <v>87</v>
      </c>
      <c r="F31" s="561"/>
      <c r="G31" s="12" t="str">
        <f t="shared" si="0"/>
        <v/>
      </c>
      <c r="H31" s="421" t="s">
        <v>228</v>
      </c>
      <c r="I31" s="430"/>
      <c r="J31" s="12" t="str">
        <f t="shared" si="1"/>
        <v/>
      </c>
      <c r="K31" s="421" t="s">
        <v>108</v>
      </c>
      <c r="L31" s="528"/>
      <c r="M31" s="12" t="str">
        <f t="shared" si="2"/>
        <v/>
      </c>
      <c r="N31" s="626" t="s">
        <v>14</v>
      </c>
      <c r="O31" s="627"/>
      <c r="P31" s="12" t="str">
        <f t="shared" si="3"/>
        <v/>
      </c>
      <c r="Q31" s="640" t="s">
        <v>315</v>
      </c>
      <c r="R31" s="528"/>
      <c r="S31" s="12" t="str">
        <f t="shared" si="4"/>
        <v/>
      </c>
      <c r="T31" s="509" t="s">
        <v>275</v>
      </c>
      <c r="U31" s="430"/>
      <c r="V31" s="664">
        <v>5.2</v>
      </c>
      <c r="W31" s="664">
        <v>2.7411363636363637</v>
      </c>
      <c r="X31" s="664">
        <v>2.0049999999999999</v>
      </c>
      <c r="Y31" s="664"/>
      <c r="Z31" s="664"/>
      <c r="AA31" s="664">
        <v>3.4772727272727275</v>
      </c>
      <c r="AB31" s="664">
        <v>824.27159090909095</v>
      </c>
      <c r="AC31" s="51"/>
      <c r="AD31" s="117">
        <f>A31</f>
        <v>45814</v>
      </c>
      <c r="AE31" s="117" t="str">
        <f>A32</f>
        <v>五</v>
      </c>
      <c r="AF31" s="117" t="str">
        <f>B31</f>
        <v>R5</v>
      </c>
      <c r="AG31" s="118" t="str">
        <f>C31</f>
        <v>紫米飯</v>
      </c>
      <c r="AH31" s="119" t="str">
        <f>C32&amp;" "&amp;C33&amp;" "&amp;C34&amp;" "&amp;C35&amp;" "&amp;C36&amp;" "&amp;C37</f>
        <v xml:space="preserve">米 黑糯米    </v>
      </c>
      <c r="AI31" s="118" t="str">
        <f>E31</f>
        <v>香滷豆包</v>
      </c>
      <c r="AJ31" s="119" t="str">
        <f>E32&amp;" "&amp;E33&amp;" "&amp;E34&amp;" "&amp;E35&amp;" "&amp;E36&amp;" "&amp;E37</f>
        <v xml:space="preserve">豆包     </v>
      </c>
      <c r="AK31" s="118" t="str">
        <f>H31</f>
        <v>紅仁炒蛋</v>
      </c>
      <c r="AL31" s="119" t="str">
        <f>H32&amp;" "&amp;H33&amp;" "&amp;H34&amp;" "&amp;H35&amp;" "&amp;H36&amp;" "&amp;H37</f>
        <v xml:space="preserve">胡蘿蔔 雞蛋 薑   </v>
      </c>
      <c r="AM31" s="118" t="str">
        <f>K31</f>
        <v>若絲時瓜</v>
      </c>
      <c r="AN31" s="119" t="str">
        <f>K32&amp;" "&amp;K33&amp;" "&amp;K34&amp;" "&amp;K35&amp;" "&amp;K36&amp;" "&amp;K37</f>
        <v xml:space="preserve">素肉 時瓜 胡蘿蔔 薑  </v>
      </c>
      <c r="AO31" s="118" t="str">
        <f>N31</f>
        <v>時蔬</v>
      </c>
      <c r="AP31" s="119" t="str">
        <f>N32&amp;" "&amp;N33&amp;" "&amp;N34&amp;" "&amp;N35&amp;" "&amp;N36&amp;" "&amp;N37</f>
        <v xml:space="preserve">蔬菜 薑    </v>
      </c>
      <c r="AQ31" s="118" t="str">
        <f>Q31</f>
        <v>時蔬豆腐湯</v>
      </c>
      <c r="AR31" s="119" t="str">
        <f>Q32&amp;" "&amp;Q33&amp;" "&amp;Q34&amp;" "&amp;Q35&amp;" "&amp;Q36&amp;" "&amp;Q37</f>
        <v xml:space="preserve">時蔬 豆腐 薑   </v>
      </c>
      <c r="AS31" s="120" t="str">
        <f t="shared" ref="AS31:AT31" si="13">T31</f>
        <v>保久乳</v>
      </c>
      <c r="AT31" s="118">
        <f t="shared" si="13"/>
        <v>0</v>
      </c>
      <c r="AU31" s="121">
        <f t="shared" ref="AU31:BA31" si="14">V31</f>
        <v>5.2</v>
      </c>
      <c r="AV31" s="121">
        <f t="shared" si="14"/>
        <v>2.7411363636363637</v>
      </c>
      <c r="AW31" s="121">
        <f t="shared" si="14"/>
        <v>2.0049999999999999</v>
      </c>
      <c r="AX31" s="121">
        <f t="shared" si="14"/>
        <v>0</v>
      </c>
      <c r="AY31" s="121">
        <f t="shared" si="14"/>
        <v>0</v>
      </c>
      <c r="AZ31" s="121">
        <f t="shared" si="14"/>
        <v>3.4772727272727275</v>
      </c>
      <c r="BA31" s="122">
        <f t="shared" si="14"/>
        <v>824.27159090909095</v>
      </c>
    </row>
    <row r="32" spans="1:53" ht="22.7" customHeight="1" thickBot="1">
      <c r="A32" s="543" t="s">
        <v>128</v>
      </c>
      <c r="B32" s="400"/>
      <c r="C32" s="419" t="s">
        <v>15</v>
      </c>
      <c r="D32" s="526">
        <v>10</v>
      </c>
      <c r="E32" s="419" t="s">
        <v>59</v>
      </c>
      <c r="F32" s="526">
        <v>6</v>
      </c>
      <c r="G32" s="14" t="str">
        <f t="shared" si="0"/>
        <v>公斤</v>
      </c>
      <c r="H32" s="419" t="s">
        <v>62</v>
      </c>
      <c r="I32" s="579">
        <v>3</v>
      </c>
      <c r="J32" s="14" t="str">
        <f t="shared" si="1"/>
        <v>公斤</v>
      </c>
      <c r="K32" s="418" t="s">
        <v>64</v>
      </c>
      <c r="L32" s="524">
        <v>0.6</v>
      </c>
      <c r="M32" s="14" t="str">
        <f t="shared" si="2"/>
        <v>公斤</v>
      </c>
      <c r="N32" s="632" t="s">
        <v>12</v>
      </c>
      <c r="O32" s="633">
        <v>7</v>
      </c>
      <c r="P32" s="14" t="str">
        <f t="shared" si="3"/>
        <v>公斤</v>
      </c>
      <c r="Q32" s="419" t="s">
        <v>30</v>
      </c>
      <c r="R32" s="526">
        <v>2</v>
      </c>
      <c r="S32" s="14" t="str">
        <f t="shared" si="4"/>
        <v>公斤</v>
      </c>
      <c r="T32" s="525"/>
      <c r="U32" s="526"/>
      <c r="V32" s="665"/>
      <c r="W32" s="665"/>
      <c r="X32" s="665"/>
      <c r="Y32" s="665"/>
      <c r="Z32" s="665"/>
      <c r="AA32" s="665"/>
      <c r="AB32" s="665"/>
      <c r="AC32" s="52"/>
      <c r="AD32" s="32"/>
      <c r="AE32" s="32"/>
      <c r="AF32" s="32"/>
    </row>
    <row r="33" spans="1:53" ht="22.7" customHeight="1" thickBot="1">
      <c r="A33" s="543"/>
      <c r="B33" s="400"/>
      <c r="C33" s="419" t="s">
        <v>132</v>
      </c>
      <c r="D33" s="526">
        <v>0.4</v>
      </c>
      <c r="E33" s="419"/>
      <c r="F33" s="526"/>
      <c r="G33" s="14" t="str">
        <f t="shared" si="0"/>
        <v/>
      </c>
      <c r="H33" s="569" t="s">
        <v>17</v>
      </c>
      <c r="I33" s="579">
        <v>4</v>
      </c>
      <c r="J33" s="14" t="str">
        <f t="shared" si="1"/>
        <v>公斤</v>
      </c>
      <c r="K33" s="419" t="s">
        <v>233</v>
      </c>
      <c r="L33" s="526">
        <v>7</v>
      </c>
      <c r="M33" s="14" t="str">
        <f t="shared" si="2"/>
        <v>公斤</v>
      </c>
      <c r="N33" s="630" t="s">
        <v>20</v>
      </c>
      <c r="O33" s="631">
        <v>0.05</v>
      </c>
      <c r="P33" s="14" t="str">
        <f t="shared" si="3"/>
        <v>公斤</v>
      </c>
      <c r="Q33" s="419" t="s">
        <v>49</v>
      </c>
      <c r="R33" s="526">
        <v>2</v>
      </c>
      <c r="S33" s="14" t="str">
        <f t="shared" si="4"/>
        <v>公斤</v>
      </c>
      <c r="T33" s="525"/>
      <c r="U33" s="526"/>
      <c r="V33" s="664">
        <v>5.2</v>
      </c>
      <c r="W33" s="664">
        <v>3</v>
      </c>
      <c r="X33" s="664">
        <v>1.3050000000000002</v>
      </c>
      <c r="Y33" s="664"/>
      <c r="Z33" s="664"/>
      <c r="AA33" s="664">
        <v>2.9772727272727275</v>
      </c>
      <c r="AB33" s="664">
        <v>780.9204545454545</v>
      </c>
      <c r="AC33" s="52"/>
      <c r="AD33" s="32"/>
      <c r="AE33" s="32"/>
      <c r="AF33" s="32"/>
    </row>
    <row r="34" spans="1:53" ht="22.7" customHeight="1">
      <c r="A34" s="543"/>
      <c r="B34" s="400"/>
      <c r="C34" s="419"/>
      <c r="D34" s="526"/>
      <c r="E34" s="419"/>
      <c r="F34" s="578"/>
      <c r="G34" s="14" t="str">
        <f t="shared" si="0"/>
        <v/>
      </c>
      <c r="H34" s="419" t="s">
        <v>20</v>
      </c>
      <c r="I34" s="526">
        <v>0.05</v>
      </c>
      <c r="J34" s="14" t="str">
        <f t="shared" si="1"/>
        <v>公斤</v>
      </c>
      <c r="K34" s="419" t="s">
        <v>19</v>
      </c>
      <c r="L34" s="526">
        <v>0.5</v>
      </c>
      <c r="M34" s="14" t="str">
        <f t="shared" si="2"/>
        <v>公斤</v>
      </c>
      <c r="N34" s="630"/>
      <c r="O34" s="631"/>
      <c r="P34" s="14" t="str">
        <f t="shared" si="3"/>
        <v/>
      </c>
      <c r="Q34" s="419" t="s">
        <v>20</v>
      </c>
      <c r="R34" s="526">
        <v>0.05</v>
      </c>
      <c r="S34" s="14" t="str">
        <f t="shared" si="4"/>
        <v>公斤</v>
      </c>
      <c r="T34" s="525"/>
      <c r="U34" s="526"/>
      <c r="V34" s="665"/>
      <c r="W34" s="665"/>
      <c r="X34" s="665"/>
      <c r="Y34" s="665"/>
      <c r="Z34" s="665"/>
      <c r="AA34" s="665"/>
      <c r="AB34" s="665"/>
      <c r="AC34" s="52"/>
      <c r="AD34" s="32"/>
      <c r="AE34" s="32"/>
      <c r="AF34" s="32"/>
    </row>
    <row r="35" spans="1:53" ht="22.7" customHeight="1">
      <c r="A35" s="543"/>
      <c r="B35" s="400"/>
      <c r="C35" s="419"/>
      <c r="D35" s="526"/>
      <c r="E35" s="419"/>
      <c r="F35" s="526"/>
      <c r="G35" s="14" t="str">
        <f t="shared" si="0"/>
        <v/>
      </c>
      <c r="H35" s="569"/>
      <c r="I35" s="579"/>
      <c r="J35" s="14" t="str">
        <f t="shared" si="1"/>
        <v/>
      </c>
      <c r="K35" s="419" t="s">
        <v>20</v>
      </c>
      <c r="L35" s="526">
        <v>0.05</v>
      </c>
      <c r="M35" s="14" t="str">
        <f t="shared" si="2"/>
        <v>公斤</v>
      </c>
      <c r="N35" s="630"/>
      <c r="O35" s="631"/>
      <c r="P35" s="14" t="str">
        <f t="shared" si="3"/>
        <v/>
      </c>
      <c r="Q35" s="419"/>
      <c r="R35" s="526"/>
      <c r="S35" s="14" t="str">
        <f t="shared" si="4"/>
        <v/>
      </c>
      <c r="T35" s="525"/>
      <c r="U35" s="526"/>
      <c r="V35" s="665"/>
      <c r="W35" s="665"/>
      <c r="X35" s="665"/>
      <c r="Y35" s="665"/>
      <c r="Z35" s="665"/>
      <c r="AA35" s="665"/>
      <c r="AB35" s="665"/>
      <c r="AC35" s="52"/>
      <c r="AD35" s="32"/>
      <c r="AE35" s="32"/>
      <c r="AF35" s="32"/>
    </row>
    <row r="36" spans="1:53" ht="22.7" customHeight="1">
      <c r="A36" s="543"/>
      <c r="B36" s="400"/>
      <c r="C36" s="419"/>
      <c r="D36" s="526"/>
      <c r="E36" s="419"/>
      <c r="F36" s="578"/>
      <c r="G36" s="14" t="str">
        <f t="shared" si="0"/>
        <v/>
      </c>
      <c r="H36" s="419"/>
      <c r="I36" s="526"/>
      <c r="J36" s="14" t="str">
        <f t="shared" si="1"/>
        <v/>
      </c>
      <c r="K36" s="419"/>
      <c r="L36" s="526"/>
      <c r="M36" s="14" t="str">
        <f t="shared" si="2"/>
        <v/>
      </c>
      <c r="N36" s="630"/>
      <c r="O36" s="631"/>
      <c r="P36" s="14" t="str">
        <f t="shared" si="3"/>
        <v/>
      </c>
      <c r="Q36" s="419"/>
      <c r="R36" s="526"/>
      <c r="S36" s="14" t="str">
        <f t="shared" si="4"/>
        <v/>
      </c>
      <c r="T36" s="525"/>
      <c r="U36" s="526"/>
      <c r="V36" s="665"/>
      <c r="W36" s="665"/>
      <c r="X36" s="665"/>
      <c r="Y36" s="665"/>
      <c r="Z36" s="665"/>
      <c r="AA36" s="665"/>
      <c r="AB36" s="665"/>
      <c r="AC36" s="52"/>
      <c r="AD36" s="32"/>
      <c r="AE36" s="32"/>
      <c r="AF36" s="32"/>
    </row>
    <row r="37" spans="1:53" ht="22.7" customHeight="1" thickBot="1">
      <c r="A37" s="543"/>
      <c r="B37" s="400"/>
      <c r="C37" s="419"/>
      <c r="D37" s="526"/>
      <c r="E37" s="419"/>
      <c r="F37" s="526"/>
      <c r="G37" s="14" t="str">
        <f t="shared" si="0"/>
        <v/>
      </c>
      <c r="H37" s="419"/>
      <c r="I37" s="526"/>
      <c r="J37" s="14" t="str">
        <f t="shared" si="1"/>
        <v/>
      </c>
      <c r="K37" s="420"/>
      <c r="L37" s="562"/>
      <c r="M37" s="14" t="str">
        <f t="shared" si="2"/>
        <v/>
      </c>
      <c r="N37" s="630"/>
      <c r="O37" s="631"/>
      <c r="P37" s="14" t="str">
        <f t="shared" si="3"/>
        <v/>
      </c>
      <c r="Q37" s="419"/>
      <c r="R37" s="526"/>
      <c r="S37" s="14" t="str">
        <f t="shared" si="4"/>
        <v/>
      </c>
      <c r="T37" s="525"/>
      <c r="U37" s="526"/>
      <c r="V37" s="665"/>
      <c r="W37" s="665"/>
      <c r="X37" s="665"/>
      <c r="Y37" s="665"/>
      <c r="Z37" s="665"/>
      <c r="AA37" s="665"/>
      <c r="AB37" s="665"/>
      <c r="AC37" s="53"/>
      <c r="AD37" s="32"/>
      <c r="AE37" s="32"/>
      <c r="AF37" s="32"/>
    </row>
    <row r="38" spans="1:53" s="123" customFormat="1" ht="22.7" customHeight="1" thickBot="1">
      <c r="A38" s="542">
        <v>45817</v>
      </c>
      <c r="B38" s="397" t="s">
        <v>172</v>
      </c>
      <c r="C38" s="421" t="s">
        <v>13</v>
      </c>
      <c r="D38" s="430"/>
      <c r="E38" s="416" t="s">
        <v>142</v>
      </c>
      <c r="F38" s="561"/>
      <c r="G38" s="12" t="str">
        <f t="shared" si="0"/>
        <v/>
      </c>
      <c r="H38" s="421" t="s">
        <v>107</v>
      </c>
      <c r="I38" s="430"/>
      <c r="J38" s="12" t="str">
        <f t="shared" si="1"/>
        <v/>
      </c>
      <c r="K38" s="421" t="s">
        <v>253</v>
      </c>
      <c r="L38" s="430"/>
      <c r="M38" s="12" t="str">
        <f t="shared" si="2"/>
        <v/>
      </c>
      <c r="N38" s="626" t="s">
        <v>14</v>
      </c>
      <c r="O38" s="627"/>
      <c r="P38" s="12" t="str">
        <f t="shared" si="3"/>
        <v/>
      </c>
      <c r="Q38" s="640" t="s">
        <v>316</v>
      </c>
      <c r="R38" s="528"/>
      <c r="S38" s="12" t="str">
        <f t="shared" si="4"/>
        <v/>
      </c>
      <c r="T38" s="509" t="s">
        <v>273</v>
      </c>
      <c r="U38" s="430"/>
      <c r="V38" s="664">
        <v>5.375</v>
      </c>
      <c r="W38" s="664">
        <v>2.5436363636363639</v>
      </c>
      <c r="X38" s="664">
        <v>1.86</v>
      </c>
      <c r="Y38" s="664"/>
      <c r="Z38" s="664"/>
      <c r="AA38" s="664">
        <v>3.2272727272727275</v>
      </c>
      <c r="AB38" s="664">
        <v>806.1340909090909</v>
      </c>
      <c r="AC38" s="51"/>
      <c r="AD38" s="117">
        <f>A38</f>
        <v>45817</v>
      </c>
      <c r="AE38" s="117" t="str">
        <f>A39</f>
        <v>一</v>
      </c>
      <c r="AF38" s="117" t="str">
        <f>B38</f>
        <v>S1</v>
      </c>
      <c r="AG38" s="118" t="str">
        <f>C38</f>
        <v>白米飯</v>
      </c>
      <c r="AH38" s="119" t="str">
        <f>C39&amp;" "&amp;C40&amp;" "&amp;C41&amp;" "&amp;C42&amp;" "&amp;C43&amp;" "&amp;C44</f>
        <v xml:space="preserve">米     </v>
      </c>
      <c r="AI38" s="118" t="str">
        <f>E38</f>
        <v>泡菜凍腐</v>
      </c>
      <c r="AJ38" s="119" t="str">
        <f>E39&amp;" "&amp;E40&amp;" "&amp;E41&amp;" "&amp;E42&amp;" "&amp;E43&amp;" "&amp;E44</f>
        <v xml:space="preserve">凍豆腐 韓式泡菜 甘藍 薑  </v>
      </c>
      <c r="AK38" s="118" t="str">
        <f>H38</f>
        <v>若絲花椰</v>
      </c>
      <c r="AL38" s="119" t="str">
        <f>H39&amp;" "&amp;H40&amp;" "&amp;H41&amp;" "&amp;H42&amp;" "&amp;H43&amp;" "&amp;H44</f>
        <v xml:space="preserve">冷凍青花菜 素肉 胡蘿蔔 薑  </v>
      </c>
      <c r="AM38" s="118" t="str">
        <f>K38</f>
        <v>玉米炒蛋</v>
      </c>
      <c r="AN38" s="119" t="str">
        <f>K39&amp;" "&amp;K40&amp;" "&amp;K41&amp;" "&amp;K42&amp;" "&amp;K43&amp;" "&amp;K44</f>
        <v xml:space="preserve">雞蛋 冷凍玉米粒 胡蘿蔔 薑  </v>
      </c>
      <c r="AO38" s="118" t="str">
        <f>N38</f>
        <v>時蔬</v>
      </c>
      <c r="AP38" s="119" t="str">
        <f>N39&amp;" "&amp;N40&amp;" "&amp;N41&amp;" "&amp;N42&amp;" "&amp;N43&amp;" "&amp;N44</f>
        <v xml:space="preserve">蔬菜 薑    </v>
      </c>
      <c r="AQ38" s="118" t="str">
        <f>Q38</f>
        <v>味噌豆腐湯</v>
      </c>
      <c r="AR38" s="119" t="str">
        <f>Q39&amp;" "&amp;Q40&amp;" "&amp;Q41&amp;" "&amp;Q42&amp;" "&amp;Q43&amp;" "&amp;Q44</f>
        <v xml:space="preserve">乾裙帶菜 味噌 豆腐   </v>
      </c>
      <c r="AS38" s="120" t="str">
        <f t="shared" ref="AS38:AT38" si="15">T38</f>
        <v>水果</v>
      </c>
      <c r="AT38" s="118">
        <f t="shared" si="15"/>
        <v>0</v>
      </c>
      <c r="AU38" s="121">
        <f t="shared" ref="AU38:BA38" si="16">V38</f>
        <v>5.375</v>
      </c>
      <c r="AV38" s="121">
        <f t="shared" si="16"/>
        <v>2.5436363636363639</v>
      </c>
      <c r="AW38" s="121">
        <f t="shared" si="16"/>
        <v>1.86</v>
      </c>
      <c r="AX38" s="121">
        <f t="shared" si="16"/>
        <v>0</v>
      </c>
      <c r="AY38" s="121">
        <f t="shared" si="16"/>
        <v>0</v>
      </c>
      <c r="AZ38" s="121">
        <f t="shared" si="16"/>
        <v>3.2272727272727275</v>
      </c>
      <c r="BA38" s="122">
        <f t="shared" si="16"/>
        <v>806.1340909090909</v>
      </c>
    </row>
    <row r="39" spans="1:53" ht="22.7" customHeight="1" thickBot="1">
      <c r="A39" s="543" t="s">
        <v>129</v>
      </c>
      <c r="B39" s="400"/>
      <c r="C39" s="419" t="s">
        <v>15</v>
      </c>
      <c r="D39" s="526">
        <v>10</v>
      </c>
      <c r="E39" s="419" t="s">
        <v>53</v>
      </c>
      <c r="F39" s="526">
        <v>8</v>
      </c>
      <c r="G39" s="14" t="str">
        <f t="shared" si="0"/>
        <v>公斤</v>
      </c>
      <c r="H39" s="588" t="s">
        <v>54</v>
      </c>
      <c r="I39" s="431">
        <v>7</v>
      </c>
      <c r="J39" s="14" t="str">
        <f t="shared" si="1"/>
        <v>公斤</v>
      </c>
      <c r="K39" s="425" t="s">
        <v>17</v>
      </c>
      <c r="L39" s="587">
        <v>4</v>
      </c>
      <c r="M39" s="14" t="str">
        <f t="shared" si="2"/>
        <v>公斤</v>
      </c>
      <c r="N39" s="632" t="s">
        <v>12</v>
      </c>
      <c r="O39" s="633">
        <v>7</v>
      </c>
      <c r="P39" s="14" t="str">
        <f t="shared" si="3"/>
        <v>公斤</v>
      </c>
      <c r="Q39" s="419" t="s">
        <v>118</v>
      </c>
      <c r="R39" s="526">
        <v>0.1</v>
      </c>
      <c r="S39" s="14" t="str">
        <f t="shared" si="4"/>
        <v>公斤</v>
      </c>
      <c r="T39" s="511"/>
      <c r="U39" s="526"/>
      <c r="V39" s="665"/>
      <c r="W39" s="665"/>
      <c r="X39" s="665"/>
      <c r="Y39" s="665"/>
      <c r="Z39" s="665"/>
      <c r="AA39" s="665"/>
      <c r="AB39" s="665"/>
      <c r="AC39" s="52"/>
      <c r="AD39" s="32"/>
      <c r="AE39" s="32"/>
      <c r="AF39" s="32"/>
    </row>
    <row r="40" spans="1:53" ht="22.7" customHeight="1" thickBot="1">
      <c r="A40" s="543"/>
      <c r="B40" s="400"/>
      <c r="C40" s="419"/>
      <c r="D40" s="526"/>
      <c r="E40" s="419" t="s">
        <v>141</v>
      </c>
      <c r="F40" s="526">
        <v>1</v>
      </c>
      <c r="G40" s="14" t="str">
        <f t="shared" si="0"/>
        <v>公斤</v>
      </c>
      <c r="H40" s="419" t="s">
        <v>64</v>
      </c>
      <c r="I40" s="526">
        <v>0.6</v>
      </c>
      <c r="J40" s="14" t="str">
        <f t="shared" si="1"/>
        <v>公斤</v>
      </c>
      <c r="K40" s="425" t="s">
        <v>46</v>
      </c>
      <c r="L40" s="431">
        <v>3</v>
      </c>
      <c r="M40" s="14" t="str">
        <f t="shared" si="2"/>
        <v>公斤</v>
      </c>
      <c r="N40" s="630" t="s">
        <v>20</v>
      </c>
      <c r="O40" s="631">
        <v>0.05</v>
      </c>
      <c r="P40" s="14" t="str">
        <f t="shared" si="3"/>
        <v>公斤</v>
      </c>
      <c r="Q40" s="425" t="s">
        <v>24</v>
      </c>
      <c r="R40" s="431">
        <v>1</v>
      </c>
      <c r="S40" s="14" t="str">
        <f t="shared" si="4"/>
        <v>公斤</v>
      </c>
      <c r="T40" s="513"/>
      <c r="U40" s="526"/>
      <c r="V40" s="664">
        <v>5</v>
      </c>
      <c r="W40" s="664">
        <v>2</v>
      </c>
      <c r="X40" s="664">
        <v>1.81</v>
      </c>
      <c r="Y40" s="664"/>
      <c r="Z40" s="664"/>
      <c r="AA40" s="664">
        <v>2</v>
      </c>
      <c r="AB40" s="664">
        <v>660.25</v>
      </c>
      <c r="AC40" s="52"/>
      <c r="AD40" s="32"/>
      <c r="AE40" s="32"/>
      <c r="AF40" s="32"/>
    </row>
    <row r="41" spans="1:53" ht="22.7" customHeight="1">
      <c r="A41" s="543"/>
      <c r="B41" s="400"/>
      <c r="C41" s="419"/>
      <c r="D41" s="526"/>
      <c r="E41" s="419" t="s">
        <v>151</v>
      </c>
      <c r="F41" s="526">
        <v>3</v>
      </c>
      <c r="G41" s="14" t="str">
        <f t="shared" si="0"/>
        <v>公斤</v>
      </c>
      <c r="H41" s="419" t="s">
        <v>19</v>
      </c>
      <c r="I41" s="526">
        <v>0.5</v>
      </c>
      <c r="J41" s="14" t="str">
        <f t="shared" si="1"/>
        <v>公斤</v>
      </c>
      <c r="K41" s="419" t="s">
        <v>19</v>
      </c>
      <c r="L41" s="526">
        <v>0.5</v>
      </c>
      <c r="M41" s="14" t="str">
        <f t="shared" si="2"/>
        <v>公斤</v>
      </c>
      <c r="N41" s="630"/>
      <c r="O41" s="631"/>
      <c r="P41" s="14" t="str">
        <f t="shared" si="3"/>
        <v/>
      </c>
      <c r="Q41" s="429" t="s">
        <v>58</v>
      </c>
      <c r="R41" s="526">
        <v>4</v>
      </c>
      <c r="S41" s="14" t="str">
        <f t="shared" si="4"/>
        <v>公斤</v>
      </c>
      <c r="T41" s="513"/>
      <c r="U41" s="526"/>
      <c r="V41" s="665"/>
      <c r="W41" s="665"/>
      <c r="X41" s="665"/>
      <c r="Y41" s="665"/>
      <c r="Z41" s="665"/>
      <c r="AA41" s="665"/>
      <c r="AB41" s="665"/>
      <c r="AC41" s="52"/>
      <c r="AD41" s="32"/>
      <c r="AE41" s="32"/>
      <c r="AF41" s="32"/>
    </row>
    <row r="42" spans="1:53" ht="22.7" customHeight="1">
      <c r="A42" s="543"/>
      <c r="B42" s="400"/>
      <c r="C42" s="419"/>
      <c r="D42" s="526"/>
      <c r="E42" s="425" t="s">
        <v>20</v>
      </c>
      <c r="F42" s="431">
        <v>0.05</v>
      </c>
      <c r="G42" s="14" t="str">
        <f t="shared" si="0"/>
        <v>公斤</v>
      </c>
      <c r="H42" s="419" t="s">
        <v>20</v>
      </c>
      <c r="I42" s="526">
        <v>0.05</v>
      </c>
      <c r="J42" s="14" t="str">
        <f t="shared" si="1"/>
        <v>公斤</v>
      </c>
      <c r="K42" s="419" t="s">
        <v>20</v>
      </c>
      <c r="L42" s="526">
        <v>0.05</v>
      </c>
      <c r="M42" s="14" t="str">
        <f t="shared" si="2"/>
        <v>公斤</v>
      </c>
      <c r="N42" s="630"/>
      <c r="O42" s="631"/>
      <c r="P42" s="14" t="str">
        <f t="shared" si="3"/>
        <v/>
      </c>
      <c r="Q42" s="419"/>
      <c r="R42" s="526"/>
      <c r="S42" s="14" t="str">
        <f t="shared" si="4"/>
        <v/>
      </c>
      <c r="T42" s="513"/>
      <c r="U42" s="526"/>
      <c r="V42" s="665"/>
      <c r="W42" s="665"/>
      <c r="X42" s="665"/>
      <c r="Y42" s="665"/>
      <c r="Z42" s="665"/>
      <c r="AA42" s="665"/>
      <c r="AB42" s="665"/>
      <c r="AC42" s="52"/>
      <c r="AD42" s="32"/>
      <c r="AE42" s="32"/>
      <c r="AF42" s="32"/>
    </row>
    <row r="43" spans="1:53" ht="22.7" customHeight="1">
      <c r="A43" s="543"/>
      <c r="B43" s="400"/>
      <c r="C43" s="419"/>
      <c r="D43" s="526"/>
      <c r="E43" s="425"/>
      <c r="F43" s="431"/>
      <c r="G43" s="14" t="str">
        <f t="shared" si="0"/>
        <v/>
      </c>
      <c r="H43" s="419"/>
      <c r="I43" s="526"/>
      <c r="J43" s="14" t="str">
        <f t="shared" si="1"/>
        <v/>
      </c>
      <c r="K43" s="425"/>
      <c r="L43" s="431"/>
      <c r="M43" s="14" t="str">
        <f t="shared" si="2"/>
        <v/>
      </c>
      <c r="N43" s="630"/>
      <c r="O43" s="631"/>
      <c r="P43" s="14" t="str">
        <f t="shared" si="3"/>
        <v/>
      </c>
      <c r="Q43" s="419"/>
      <c r="R43" s="526"/>
      <c r="S43" s="14" t="str">
        <f t="shared" si="4"/>
        <v/>
      </c>
      <c r="T43" s="513"/>
      <c r="U43" s="526"/>
      <c r="V43" s="665"/>
      <c r="W43" s="665"/>
      <c r="X43" s="665"/>
      <c r="Y43" s="665"/>
      <c r="Z43" s="665"/>
      <c r="AA43" s="665"/>
      <c r="AB43" s="665"/>
      <c r="AC43" s="52"/>
      <c r="AD43" s="32"/>
      <c r="AE43" s="32"/>
      <c r="AF43" s="32"/>
    </row>
    <row r="44" spans="1:53" ht="22.7" customHeight="1" thickBot="1">
      <c r="A44" s="543"/>
      <c r="B44" s="400"/>
      <c r="C44" s="419"/>
      <c r="D44" s="526"/>
      <c r="E44" s="425"/>
      <c r="F44" s="431"/>
      <c r="G44" s="14" t="str">
        <f t="shared" si="0"/>
        <v/>
      </c>
      <c r="H44" s="419"/>
      <c r="I44" s="526"/>
      <c r="J44" s="14" t="str">
        <f t="shared" si="1"/>
        <v/>
      </c>
      <c r="K44" s="419"/>
      <c r="L44" s="526"/>
      <c r="M44" s="14" t="str">
        <f t="shared" si="2"/>
        <v/>
      </c>
      <c r="N44" s="630"/>
      <c r="O44" s="631"/>
      <c r="P44" s="14" t="str">
        <f t="shared" si="3"/>
        <v/>
      </c>
      <c r="Q44" s="419"/>
      <c r="R44" s="526"/>
      <c r="S44" s="14" t="str">
        <f t="shared" si="4"/>
        <v/>
      </c>
      <c r="T44" s="515"/>
      <c r="U44" s="526"/>
      <c r="V44" s="665"/>
      <c r="W44" s="665"/>
      <c r="X44" s="665"/>
      <c r="Y44" s="665"/>
      <c r="Z44" s="665"/>
      <c r="AA44" s="665"/>
      <c r="AB44" s="665"/>
      <c r="AC44" s="53"/>
      <c r="AD44" s="32"/>
      <c r="AE44" s="32"/>
      <c r="AF44" s="32"/>
    </row>
    <row r="45" spans="1:53" s="123" customFormat="1" ht="22.7" customHeight="1" thickBot="1">
      <c r="A45" s="542">
        <f>A38+1</f>
        <v>45818</v>
      </c>
      <c r="B45" s="397" t="s">
        <v>173</v>
      </c>
      <c r="C45" s="421" t="s">
        <v>21</v>
      </c>
      <c r="D45" s="430"/>
      <c r="E45" s="416" t="s">
        <v>284</v>
      </c>
      <c r="F45" s="561"/>
      <c r="G45" s="12" t="str">
        <f t="shared" si="0"/>
        <v/>
      </c>
      <c r="H45" s="421" t="s">
        <v>229</v>
      </c>
      <c r="I45" s="430"/>
      <c r="J45" s="12" t="str">
        <f t="shared" si="1"/>
        <v/>
      </c>
      <c r="K45" s="526" t="s">
        <v>302</v>
      </c>
      <c r="L45" s="579"/>
      <c r="M45" s="12" t="str">
        <f t="shared" si="2"/>
        <v/>
      </c>
      <c r="N45" s="626" t="s">
        <v>14</v>
      </c>
      <c r="O45" s="627"/>
      <c r="P45" s="12" t="str">
        <f t="shared" si="3"/>
        <v/>
      </c>
      <c r="Q45" s="640" t="s">
        <v>101</v>
      </c>
      <c r="R45" s="528"/>
      <c r="S45" s="12" t="str">
        <f t="shared" si="4"/>
        <v/>
      </c>
      <c r="T45" s="509" t="s">
        <v>125</v>
      </c>
      <c r="U45" s="430"/>
      <c r="V45" s="664">
        <v>6.375</v>
      </c>
      <c r="W45" s="664">
        <v>2.5404761904761908</v>
      </c>
      <c r="X45" s="664">
        <v>1.8</v>
      </c>
      <c r="Y45" s="664"/>
      <c r="Z45" s="664"/>
      <c r="AA45" s="664">
        <v>3.2809523809523813</v>
      </c>
      <c r="AB45" s="664">
        <v>883.51785714285711</v>
      </c>
      <c r="AC45" s="51"/>
      <c r="AD45" s="117">
        <f>A45</f>
        <v>45818</v>
      </c>
      <c r="AE45" s="117" t="str">
        <f>A46</f>
        <v>二</v>
      </c>
      <c r="AF45" s="117" t="str">
        <f>B45</f>
        <v>S2</v>
      </c>
      <c r="AG45" s="118" t="str">
        <f>C45</f>
        <v>糙米飯</v>
      </c>
      <c r="AH45" s="119" t="str">
        <f>C46&amp;" "&amp;C47&amp;" "&amp;C48&amp;" "&amp;C49&amp;" "&amp;C50&amp;" "&amp;C51</f>
        <v xml:space="preserve">米 糙米    </v>
      </c>
      <c r="AI45" s="118" t="str">
        <f>E45</f>
        <v>南瓜麵腸</v>
      </c>
      <c r="AJ45" s="119" t="str">
        <f>E46&amp;" "&amp;E47&amp;" "&amp;E48&amp;" "&amp;E49&amp;" "&amp;E50&amp;" "&amp;E51</f>
        <v xml:space="preserve">麵腸 南瓜 胡蘿蔔 薑  </v>
      </c>
      <c r="AK45" s="118" t="str">
        <f>H45</f>
        <v>番茄豆干</v>
      </c>
      <c r="AL45" s="119" t="str">
        <f>H46&amp;" "&amp;H47&amp;" "&amp;H48&amp;" "&amp;H49&amp;" "&amp;H50&amp;" "&amp;H51</f>
        <v xml:space="preserve">番茄 豆干 冷凍毛豆仁 薑 番茄醬 </v>
      </c>
      <c r="AM45" s="118" t="str">
        <f>K45</f>
        <v>蔬香寬粉</v>
      </c>
      <c r="AN45" s="119" t="str">
        <f>K46&amp;" "&amp;K47&amp;" "&amp;K48&amp;" "&amp;K49&amp;" "&amp;K50&amp;" "&amp;K51</f>
        <v xml:space="preserve">豆皮 寬粉 時蔬 乾木耳 薑 </v>
      </c>
      <c r="AO45" s="118" t="str">
        <f>N45</f>
        <v>時蔬</v>
      </c>
      <c r="AP45" s="119" t="str">
        <f>N46&amp;" "&amp;N47&amp;" "&amp;N48&amp;" "&amp;N49&amp;" "&amp;N50&amp;" "&amp;N51</f>
        <v xml:space="preserve">蔬菜 薑    </v>
      </c>
      <c r="AQ45" s="118" t="str">
        <f>Q45</f>
        <v>時蔬湯</v>
      </c>
      <c r="AR45" s="119" t="str">
        <f>Q46&amp;" "&amp;Q47&amp;" "&amp;Q48&amp;" "&amp;Q49&amp;" "&amp;Q50&amp;" "&amp;Q51</f>
        <v xml:space="preserve">時蔬 胡蘿蔔 素羊肉 薑  </v>
      </c>
      <c r="AS45" s="120" t="str">
        <f t="shared" ref="AS45:AT45" si="17">T45</f>
        <v>綜合堅果</v>
      </c>
      <c r="AT45" s="118">
        <f t="shared" si="17"/>
        <v>0</v>
      </c>
      <c r="AU45" s="121">
        <f t="shared" ref="AU45:BA45" si="18">V45</f>
        <v>6.375</v>
      </c>
      <c r="AV45" s="121">
        <f t="shared" si="18"/>
        <v>2.5404761904761908</v>
      </c>
      <c r="AW45" s="121">
        <f t="shared" si="18"/>
        <v>1.8</v>
      </c>
      <c r="AX45" s="121">
        <f t="shared" si="18"/>
        <v>0</v>
      </c>
      <c r="AY45" s="121">
        <f t="shared" si="18"/>
        <v>0</v>
      </c>
      <c r="AZ45" s="121">
        <f t="shared" si="18"/>
        <v>3.2809523809523813</v>
      </c>
      <c r="BA45" s="122">
        <f t="shared" si="18"/>
        <v>883.51785714285711</v>
      </c>
    </row>
    <row r="46" spans="1:53" ht="22.7" customHeight="1" thickBot="1">
      <c r="A46" s="543" t="s">
        <v>126</v>
      </c>
      <c r="B46" s="400"/>
      <c r="C46" s="419" t="s">
        <v>15</v>
      </c>
      <c r="D46" s="526">
        <v>7</v>
      </c>
      <c r="E46" s="419" t="s">
        <v>56</v>
      </c>
      <c r="F46" s="526">
        <v>6</v>
      </c>
      <c r="G46" s="14" t="str">
        <f t="shared" si="0"/>
        <v>公斤</v>
      </c>
      <c r="H46" s="419" t="s">
        <v>230</v>
      </c>
      <c r="I46" s="526">
        <v>3</v>
      </c>
      <c r="J46" s="14" t="str">
        <f t="shared" si="1"/>
        <v>公斤</v>
      </c>
      <c r="K46" s="431" t="s">
        <v>303</v>
      </c>
      <c r="L46" s="587">
        <v>0.7</v>
      </c>
      <c r="M46" s="14" t="str">
        <f t="shared" si="2"/>
        <v>公斤</v>
      </c>
      <c r="N46" s="632" t="s">
        <v>12</v>
      </c>
      <c r="O46" s="633">
        <v>7</v>
      </c>
      <c r="P46" s="14" t="str">
        <f t="shared" si="3"/>
        <v>公斤</v>
      </c>
      <c r="Q46" s="419" t="s">
        <v>30</v>
      </c>
      <c r="R46" s="526">
        <v>3.5</v>
      </c>
      <c r="S46" s="14" t="str">
        <f t="shared" si="4"/>
        <v>公斤</v>
      </c>
      <c r="T46" s="511"/>
      <c r="U46" s="526"/>
      <c r="V46" s="665"/>
      <c r="W46" s="665"/>
      <c r="X46" s="665"/>
      <c r="Y46" s="665"/>
      <c r="Z46" s="665"/>
      <c r="AA46" s="665"/>
      <c r="AB46" s="665"/>
      <c r="AC46" s="52"/>
      <c r="AD46" s="32"/>
      <c r="AE46" s="32"/>
      <c r="AF46" s="32"/>
    </row>
    <row r="47" spans="1:53" ht="22.7" customHeight="1" thickBot="1">
      <c r="A47" s="543"/>
      <c r="B47" s="400"/>
      <c r="C47" s="419" t="s">
        <v>23</v>
      </c>
      <c r="D47" s="526">
        <v>3</v>
      </c>
      <c r="E47" s="419" t="s">
        <v>93</v>
      </c>
      <c r="F47" s="526">
        <v>3</v>
      </c>
      <c r="G47" s="14" t="str">
        <f t="shared" si="0"/>
        <v>公斤</v>
      </c>
      <c r="H47" s="419" t="s">
        <v>51</v>
      </c>
      <c r="I47" s="526">
        <v>4</v>
      </c>
      <c r="J47" s="14" t="str">
        <f t="shared" si="1"/>
        <v>公斤</v>
      </c>
      <c r="K47" s="431" t="s">
        <v>147</v>
      </c>
      <c r="L47" s="587">
        <v>1.5</v>
      </c>
      <c r="M47" s="14" t="str">
        <f t="shared" si="2"/>
        <v>公斤</v>
      </c>
      <c r="N47" s="630" t="s">
        <v>20</v>
      </c>
      <c r="O47" s="631">
        <v>0.05</v>
      </c>
      <c r="P47" s="14" t="str">
        <f t="shared" si="3"/>
        <v>公斤</v>
      </c>
      <c r="Q47" s="419" t="s">
        <v>19</v>
      </c>
      <c r="R47" s="526">
        <v>0.5</v>
      </c>
      <c r="S47" s="14" t="str">
        <f t="shared" si="4"/>
        <v>公斤</v>
      </c>
      <c r="T47" s="513"/>
      <c r="U47" s="526"/>
      <c r="V47" s="664">
        <v>5.375</v>
      </c>
      <c r="W47" s="664">
        <v>2</v>
      </c>
      <c r="X47" s="664">
        <v>1.5</v>
      </c>
      <c r="Y47" s="664"/>
      <c r="Z47" s="664"/>
      <c r="AA47" s="664">
        <v>2.8142857142857145</v>
      </c>
      <c r="AB47" s="664">
        <v>741.69642857142856</v>
      </c>
      <c r="AC47" s="52"/>
      <c r="AD47" s="32"/>
      <c r="AE47" s="32"/>
      <c r="AF47" s="32"/>
    </row>
    <row r="48" spans="1:53" ht="22.7" customHeight="1">
      <c r="A48" s="543"/>
      <c r="B48" s="400"/>
      <c r="C48" s="419"/>
      <c r="D48" s="526"/>
      <c r="E48" s="419" t="s">
        <v>19</v>
      </c>
      <c r="F48" s="526">
        <v>0.5</v>
      </c>
      <c r="G48" s="14" t="str">
        <f t="shared" si="0"/>
        <v>公斤</v>
      </c>
      <c r="H48" s="419" t="s">
        <v>149</v>
      </c>
      <c r="I48" s="526">
        <v>0.5</v>
      </c>
      <c r="J48" s="14" t="str">
        <f t="shared" si="1"/>
        <v>公斤</v>
      </c>
      <c r="K48" s="431" t="s">
        <v>14</v>
      </c>
      <c r="L48" s="587">
        <v>3</v>
      </c>
      <c r="M48" s="14" t="str">
        <f t="shared" si="2"/>
        <v>公斤</v>
      </c>
      <c r="N48" s="630"/>
      <c r="O48" s="631"/>
      <c r="P48" s="14" t="str">
        <f t="shared" si="3"/>
        <v/>
      </c>
      <c r="Q48" s="419" t="s">
        <v>66</v>
      </c>
      <c r="R48" s="526">
        <v>1</v>
      </c>
      <c r="S48" s="14" t="str">
        <f t="shared" si="4"/>
        <v>公斤</v>
      </c>
      <c r="T48" s="513"/>
      <c r="U48" s="526"/>
      <c r="V48" s="665"/>
      <c r="W48" s="665"/>
      <c r="X48" s="665"/>
      <c r="Y48" s="665"/>
      <c r="Z48" s="665"/>
      <c r="AA48" s="665"/>
      <c r="AB48" s="665"/>
      <c r="AC48" s="52"/>
      <c r="AD48" s="32"/>
      <c r="AE48" s="32"/>
      <c r="AF48" s="32"/>
    </row>
    <row r="49" spans="1:53" ht="22.7" customHeight="1">
      <c r="A49" s="543"/>
      <c r="B49" s="400"/>
      <c r="C49" s="419"/>
      <c r="D49" s="526"/>
      <c r="E49" s="419" t="s">
        <v>20</v>
      </c>
      <c r="F49" s="526">
        <v>0.05</v>
      </c>
      <c r="G49" s="14" t="str">
        <f t="shared" si="0"/>
        <v>公斤</v>
      </c>
      <c r="H49" s="419" t="s">
        <v>20</v>
      </c>
      <c r="I49" s="526">
        <v>0.05</v>
      </c>
      <c r="J49" s="14" t="str">
        <f t="shared" si="1"/>
        <v>公斤</v>
      </c>
      <c r="K49" s="431" t="s">
        <v>25</v>
      </c>
      <c r="L49" s="431">
        <v>0.01</v>
      </c>
      <c r="M49" s="14" t="str">
        <f t="shared" si="2"/>
        <v>公斤</v>
      </c>
      <c r="N49" s="630"/>
      <c r="O49" s="631"/>
      <c r="P49" s="14" t="str">
        <f t="shared" si="3"/>
        <v/>
      </c>
      <c r="Q49" s="419" t="s">
        <v>20</v>
      </c>
      <c r="R49" s="526">
        <v>0.05</v>
      </c>
      <c r="S49" s="14" t="str">
        <f t="shared" si="4"/>
        <v>公斤</v>
      </c>
      <c r="T49" s="513"/>
      <c r="U49" s="526"/>
      <c r="V49" s="665"/>
      <c r="W49" s="665"/>
      <c r="X49" s="665"/>
      <c r="Y49" s="665"/>
      <c r="Z49" s="665"/>
      <c r="AA49" s="665"/>
      <c r="AB49" s="665"/>
      <c r="AC49" s="52"/>
      <c r="AD49" s="32"/>
      <c r="AE49" s="32"/>
      <c r="AF49" s="32"/>
    </row>
    <row r="50" spans="1:53" ht="22.7" customHeight="1">
      <c r="A50" s="543"/>
      <c r="B50" s="400"/>
      <c r="C50" s="419"/>
      <c r="D50" s="526"/>
      <c r="E50" s="419"/>
      <c r="F50" s="526"/>
      <c r="G50" s="14" t="str">
        <f t="shared" si="0"/>
        <v/>
      </c>
      <c r="H50" s="419" t="s">
        <v>204</v>
      </c>
      <c r="I50" s="526"/>
      <c r="J50" s="14" t="str">
        <f t="shared" si="1"/>
        <v/>
      </c>
      <c r="K50" s="431" t="s">
        <v>20</v>
      </c>
      <c r="L50" s="431">
        <v>0.05</v>
      </c>
      <c r="M50" s="14" t="str">
        <f t="shared" si="2"/>
        <v>公斤</v>
      </c>
      <c r="N50" s="630"/>
      <c r="O50" s="631"/>
      <c r="P50" s="14" t="str">
        <f t="shared" si="3"/>
        <v/>
      </c>
      <c r="Q50" s="419"/>
      <c r="R50" s="526"/>
      <c r="S50" s="14" t="str">
        <f t="shared" si="4"/>
        <v/>
      </c>
      <c r="T50" s="513"/>
      <c r="U50" s="526"/>
      <c r="V50" s="665"/>
      <c r="W50" s="665"/>
      <c r="X50" s="665"/>
      <c r="Y50" s="665"/>
      <c r="Z50" s="665"/>
      <c r="AA50" s="665"/>
      <c r="AB50" s="665"/>
      <c r="AC50" s="52"/>
      <c r="AD50" s="32"/>
      <c r="AE50" s="32"/>
      <c r="AF50" s="32"/>
    </row>
    <row r="51" spans="1:53" ht="22.7" customHeight="1" thickBot="1">
      <c r="A51" s="543"/>
      <c r="B51" s="400"/>
      <c r="C51" s="419"/>
      <c r="D51" s="526"/>
      <c r="E51" s="425"/>
      <c r="F51" s="431"/>
      <c r="G51" s="14" t="str">
        <f t="shared" si="0"/>
        <v/>
      </c>
      <c r="H51" s="419"/>
      <c r="I51" s="526"/>
      <c r="J51" s="14" t="str">
        <f t="shared" si="1"/>
        <v/>
      </c>
      <c r="K51" s="419"/>
      <c r="L51" s="526"/>
      <c r="M51" s="14" t="str">
        <f t="shared" si="2"/>
        <v/>
      </c>
      <c r="N51" s="630"/>
      <c r="O51" s="631"/>
      <c r="P51" s="14" t="str">
        <f t="shared" si="3"/>
        <v/>
      </c>
      <c r="Q51" s="419"/>
      <c r="R51" s="526"/>
      <c r="S51" s="14" t="str">
        <f t="shared" si="4"/>
        <v/>
      </c>
      <c r="T51" s="515"/>
      <c r="U51" s="526"/>
      <c r="V51" s="665"/>
      <c r="W51" s="665"/>
      <c r="X51" s="665"/>
      <c r="Y51" s="665"/>
      <c r="Z51" s="665"/>
      <c r="AA51" s="665"/>
      <c r="AB51" s="665"/>
      <c r="AC51" s="53"/>
      <c r="AD51" s="32"/>
      <c r="AE51" s="32"/>
      <c r="AF51" s="32"/>
    </row>
    <row r="52" spans="1:53" s="123" customFormat="1" ht="22.7" customHeight="1" thickBot="1">
      <c r="A52" s="542">
        <f>A45+1</f>
        <v>45819</v>
      </c>
      <c r="B52" s="397" t="s">
        <v>174</v>
      </c>
      <c r="C52" s="421" t="s">
        <v>191</v>
      </c>
      <c r="D52" s="430"/>
      <c r="E52" s="416" t="s">
        <v>87</v>
      </c>
      <c r="F52" s="561"/>
      <c r="G52" s="12" t="str">
        <f t="shared" si="0"/>
        <v/>
      </c>
      <c r="H52" s="421" t="s">
        <v>231</v>
      </c>
      <c r="I52" s="430"/>
      <c r="J52" s="12" t="str">
        <f t="shared" si="1"/>
        <v/>
      </c>
      <c r="K52" s="421" t="s">
        <v>304</v>
      </c>
      <c r="L52" s="430"/>
      <c r="M52" s="12" t="str">
        <f t="shared" si="2"/>
        <v/>
      </c>
      <c r="N52" s="626" t="s">
        <v>14</v>
      </c>
      <c r="O52" s="627"/>
      <c r="P52" s="12" t="str">
        <f t="shared" si="3"/>
        <v/>
      </c>
      <c r="Q52" s="640" t="s">
        <v>76</v>
      </c>
      <c r="R52" s="528"/>
      <c r="S52" s="12" t="str">
        <f t="shared" si="4"/>
        <v/>
      </c>
      <c r="T52" s="509" t="s">
        <v>273</v>
      </c>
      <c r="U52" s="527" t="s">
        <v>276</v>
      </c>
      <c r="V52" s="664">
        <v>6</v>
      </c>
      <c r="W52" s="664">
        <v>2.75</v>
      </c>
      <c r="X52" s="664">
        <v>2.5</v>
      </c>
      <c r="Y52" s="664"/>
      <c r="Z52" s="664"/>
      <c r="AA52" s="664">
        <v>3</v>
      </c>
      <c r="AB52" s="664">
        <v>861.25</v>
      </c>
      <c r="AC52" s="51"/>
      <c r="AD52" s="117">
        <f>A52</f>
        <v>45819</v>
      </c>
      <c r="AE52" s="117" t="str">
        <f>A53</f>
        <v>三</v>
      </c>
      <c r="AF52" s="117" t="str">
        <f>B52</f>
        <v>S3</v>
      </c>
      <c r="AG52" s="118" t="str">
        <f>C52</f>
        <v>油飯特餐</v>
      </c>
      <c r="AH52" s="119" t="str">
        <f>C53&amp;" "&amp;C54&amp;" "&amp;C55&amp;" "&amp;C56&amp;" "&amp;C57&amp;" "&amp;C58</f>
        <v xml:space="preserve">米 糯米    </v>
      </c>
      <c r="AI52" s="118" t="str">
        <f>E52</f>
        <v>香滷豆包</v>
      </c>
      <c r="AJ52" s="119" t="str">
        <f>E53&amp;" "&amp;E54&amp;" "&amp;E55&amp;" "&amp;E56&amp;" "&amp;E57&amp;" "&amp;E58</f>
        <v xml:space="preserve">豆包     </v>
      </c>
      <c r="AK52" s="118" t="str">
        <f>H52</f>
        <v>油飯配料</v>
      </c>
      <c r="AL52" s="119" t="str">
        <f>H53&amp;" "&amp;H54&amp;" "&amp;H55&amp;" "&amp;H56&amp;" "&amp;H57&amp;" "&amp;H58</f>
        <v xml:space="preserve">素肉 甘藍 蘿蔔乾 乾香菇  </v>
      </c>
      <c r="AM52" s="118" t="str">
        <f>K52</f>
        <v>白菜燴丸子</v>
      </c>
      <c r="AN52" s="119" t="str">
        <f>K53&amp;" "&amp;K54&amp;" "&amp;K55&amp;" "&amp;K56&amp;" "&amp;K57&amp;" "&amp;K58</f>
        <v xml:space="preserve">素丸子 包心白菜 胡蘿蔔 薑  </v>
      </c>
      <c r="AO52" s="118" t="str">
        <f>N52</f>
        <v>時蔬</v>
      </c>
      <c r="AP52" s="119" t="str">
        <f>N53&amp;" "&amp;N54&amp;" "&amp;N55&amp;" "&amp;N56&amp;" "&amp;N57&amp;" "&amp;N58</f>
        <v xml:space="preserve">蔬菜 薑    </v>
      </c>
      <c r="AQ52" s="118" t="str">
        <f>Q52</f>
        <v>時瓜湯</v>
      </c>
      <c r="AR52" s="119" t="str">
        <f>Q53&amp;" "&amp;Q54&amp;" "&amp;Q55&amp;" "&amp;Q56&amp;" "&amp;Q57&amp;" "&amp;Q58</f>
        <v xml:space="preserve">時瓜 素羊肉 薑   </v>
      </c>
      <c r="AS52" s="120" t="str">
        <f t="shared" ref="AS52:AT52" si="19">T52</f>
        <v>水果</v>
      </c>
      <c r="AT52" s="118" t="str">
        <f t="shared" si="19"/>
        <v>有機豆奶</v>
      </c>
      <c r="AU52" s="121">
        <f t="shared" ref="AU52:BA52" si="20">V52</f>
        <v>6</v>
      </c>
      <c r="AV52" s="121">
        <f t="shared" si="20"/>
        <v>2.75</v>
      </c>
      <c r="AW52" s="121">
        <f t="shared" si="20"/>
        <v>2.5</v>
      </c>
      <c r="AX52" s="121">
        <f t="shared" si="20"/>
        <v>0</v>
      </c>
      <c r="AY52" s="121">
        <f t="shared" si="20"/>
        <v>0</v>
      </c>
      <c r="AZ52" s="121">
        <f t="shared" si="20"/>
        <v>3</v>
      </c>
      <c r="BA52" s="122">
        <f t="shared" si="20"/>
        <v>861.25</v>
      </c>
    </row>
    <row r="53" spans="1:53" ht="22.7" customHeight="1" thickBot="1">
      <c r="A53" s="543" t="s">
        <v>127</v>
      </c>
      <c r="B53" s="400"/>
      <c r="C53" s="419" t="s">
        <v>15</v>
      </c>
      <c r="D53" s="526">
        <v>8</v>
      </c>
      <c r="E53" s="419" t="s">
        <v>59</v>
      </c>
      <c r="F53" s="526">
        <v>6</v>
      </c>
      <c r="G53" s="14" t="str">
        <f t="shared" ref="G53:G116" si="21">IF(F53,"公斤","")</f>
        <v>公斤</v>
      </c>
      <c r="H53" s="419" t="s">
        <v>64</v>
      </c>
      <c r="I53" s="526">
        <v>1.2</v>
      </c>
      <c r="J53" s="14" t="str">
        <f t="shared" ref="J53:J116" si="22">IF(I53,"公斤","")</f>
        <v>公斤</v>
      </c>
      <c r="K53" s="419" t="s">
        <v>305</v>
      </c>
      <c r="L53" s="526">
        <v>1</v>
      </c>
      <c r="M53" s="14" t="str">
        <f t="shared" ref="M53:M116" si="23">IF(L53,"公斤","")</f>
        <v>公斤</v>
      </c>
      <c r="N53" s="632" t="s">
        <v>12</v>
      </c>
      <c r="O53" s="633">
        <v>7</v>
      </c>
      <c r="P53" s="14" t="str">
        <f t="shared" ref="P53:P116" si="24">IF(O53,"公斤","")</f>
        <v>公斤</v>
      </c>
      <c r="Q53" s="419" t="s">
        <v>48</v>
      </c>
      <c r="R53" s="526">
        <v>5</v>
      </c>
      <c r="S53" s="14" t="str">
        <f t="shared" ref="S53:S116" si="25">IF(R53,"公斤","")</f>
        <v>公斤</v>
      </c>
      <c r="T53" s="519"/>
      <c r="U53" s="526"/>
      <c r="V53" s="665"/>
      <c r="W53" s="665"/>
      <c r="X53" s="665"/>
      <c r="Y53" s="665"/>
      <c r="Z53" s="665"/>
      <c r="AA53" s="665"/>
      <c r="AB53" s="665"/>
      <c r="AC53" s="52"/>
      <c r="AD53" s="32"/>
      <c r="AE53" s="32"/>
      <c r="AF53" s="32"/>
    </row>
    <row r="54" spans="1:53" ht="22.7" customHeight="1" thickBot="1">
      <c r="A54" s="543"/>
      <c r="B54" s="400"/>
      <c r="C54" s="419" t="s">
        <v>82</v>
      </c>
      <c r="D54" s="526">
        <v>3</v>
      </c>
      <c r="E54" s="419"/>
      <c r="F54" s="526"/>
      <c r="G54" s="14" t="str">
        <f t="shared" si="21"/>
        <v/>
      </c>
      <c r="H54" s="419" t="s">
        <v>151</v>
      </c>
      <c r="I54" s="526">
        <v>2</v>
      </c>
      <c r="J54" s="14" t="str">
        <f t="shared" si="22"/>
        <v>公斤</v>
      </c>
      <c r="K54" s="419" t="s">
        <v>258</v>
      </c>
      <c r="L54" s="526">
        <v>8</v>
      </c>
      <c r="M54" s="14" t="str">
        <f t="shared" si="23"/>
        <v>公斤</v>
      </c>
      <c r="N54" s="630" t="s">
        <v>20</v>
      </c>
      <c r="O54" s="631">
        <v>0.05</v>
      </c>
      <c r="P54" s="14" t="str">
        <f t="shared" si="24"/>
        <v>公斤</v>
      </c>
      <c r="Q54" s="419" t="s">
        <v>66</v>
      </c>
      <c r="R54" s="526">
        <v>1</v>
      </c>
      <c r="S54" s="14" t="str">
        <f t="shared" si="25"/>
        <v>公斤</v>
      </c>
      <c r="T54" s="519"/>
      <c r="U54" s="526"/>
      <c r="V54" s="664">
        <v>6</v>
      </c>
      <c r="W54" s="664">
        <v>2.35</v>
      </c>
      <c r="X54" s="664">
        <v>1.7</v>
      </c>
      <c r="Y54" s="664"/>
      <c r="Z54" s="664"/>
      <c r="AA54" s="664">
        <v>3</v>
      </c>
      <c r="AB54" s="664">
        <v>823.25</v>
      </c>
      <c r="AC54" s="52"/>
      <c r="AD54" s="32"/>
      <c r="AE54" s="32"/>
      <c r="AF54" s="32"/>
    </row>
    <row r="55" spans="1:53" ht="22.7" customHeight="1">
      <c r="A55" s="543"/>
      <c r="B55" s="400"/>
      <c r="C55" s="419"/>
      <c r="D55" s="526"/>
      <c r="E55" s="419"/>
      <c r="F55" s="578"/>
      <c r="G55" s="14" t="str">
        <f t="shared" si="21"/>
        <v/>
      </c>
      <c r="H55" s="596" t="s">
        <v>115</v>
      </c>
      <c r="I55" s="341">
        <v>2</v>
      </c>
      <c r="J55" s="14" t="str">
        <f t="shared" si="22"/>
        <v>公斤</v>
      </c>
      <c r="K55" s="419" t="s">
        <v>19</v>
      </c>
      <c r="L55" s="526">
        <v>0.5</v>
      </c>
      <c r="M55" s="14" t="str">
        <f t="shared" si="23"/>
        <v>公斤</v>
      </c>
      <c r="N55" s="630"/>
      <c r="O55" s="631"/>
      <c r="P55" s="14" t="str">
        <f t="shared" si="24"/>
        <v/>
      </c>
      <c r="Q55" s="419" t="s">
        <v>20</v>
      </c>
      <c r="R55" s="526">
        <v>0.05</v>
      </c>
      <c r="S55" s="14" t="str">
        <f t="shared" si="25"/>
        <v>公斤</v>
      </c>
      <c r="T55" s="519"/>
      <c r="U55" s="526"/>
      <c r="V55" s="665"/>
      <c r="W55" s="665"/>
      <c r="X55" s="665"/>
      <c r="Y55" s="665"/>
      <c r="Z55" s="665"/>
      <c r="AA55" s="665"/>
      <c r="AB55" s="665"/>
      <c r="AC55" s="52"/>
      <c r="AD55" s="32"/>
      <c r="AE55" s="32"/>
      <c r="AF55" s="32"/>
    </row>
    <row r="56" spans="1:53" ht="22.7" customHeight="1">
      <c r="A56" s="543"/>
      <c r="B56" s="400"/>
      <c r="C56" s="419"/>
      <c r="D56" s="526"/>
      <c r="E56" s="419"/>
      <c r="F56" s="526"/>
      <c r="G56" s="14" t="str">
        <f t="shared" si="21"/>
        <v/>
      </c>
      <c r="H56" s="419" t="s">
        <v>26</v>
      </c>
      <c r="I56" s="526">
        <v>0.05</v>
      </c>
      <c r="J56" s="14" t="str">
        <f t="shared" si="22"/>
        <v>公斤</v>
      </c>
      <c r="K56" s="419" t="s">
        <v>20</v>
      </c>
      <c r="L56" s="526">
        <v>0.05</v>
      </c>
      <c r="M56" s="14" t="str">
        <f t="shared" si="23"/>
        <v>公斤</v>
      </c>
      <c r="N56" s="630"/>
      <c r="O56" s="631"/>
      <c r="P56" s="14" t="str">
        <f t="shared" si="24"/>
        <v/>
      </c>
      <c r="Q56" s="419"/>
      <c r="R56" s="526"/>
      <c r="S56" s="14" t="str">
        <f t="shared" si="25"/>
        <v/>
      </c>
      <c r="T56" s="519"/>
      <c r="U56" s="526"/>
      <c r="V56" s="665"/>
      <c r="W56" s="665"/>
      <c r="X56" s="665"/>
      <c r="Y56" s="665"/>
      <c r="Z56" s="665"/>
      <c r="AA56" s="665"/>
      <c r="AB56" s="665"/>
      <c r="AC56" s="52"/>
      <c r="AD56" s="32"/>
      <c r="AE56" s="32"/>
      <c r="AF56" s="32"/>
    </row>
    <row r="57" spans="1:53" ht="22.7" customHeight="1">
      <c r="A57" s="543"/>
      <c r="B57" s="400"/>
      <c r="C57" s="419"/>
      <c r="D57" s="526"/>
      <c r="E57" s="419"/>
      <c r="F57" s="526"/>
      <c r="G57" s="14" t="str">
        <f t="shared" si="21"/>
        <v/>
      </c>
      <c r="H57" s="419"/>
      <c r="I57" s="564"/>
      <c r="J57" s="14" t="str">
        <f t="shared" si="22"/>
        <v/>
      </c>
      <c r="K57" s="419"/>
      <c r="L57" s="526"/>
      <c r="M57" s="14" t="str">
        <f t="shared" si="23"/>
        <v/>
      </c>
      <c r="N57" s="630"/>
      <c r="O57" s="631"/>
      <c r="P57" s="14" t="str">
        <f t="shared" si="24"/>
        <v/>
      </c>
      <c r="Q57" s="419"/>
      <c r="R57" s="526"/>
      <c r="S57" s="14" t="str">
        <f t="shared" si="25"/>
        <v/>
      </c>
      <c r="T57" s="519"/>
      <c r="U57" s="526"/>
      <c r="V57" s="665"/>
      <c r="W57" s="665"/>
      <c r="X57" s="665"/>
      <c r="Y57" s="665"/>
      <c r="Z57" s="665"/>
      <c r="AA57" s="665"/>
      <c r="AB57" s="665"/>
      <c r="AC57" s="52"/>
      <c r="AD57" s="32"/>
      <c r="AE57" s="32"/>
      <c r="AF57" s="32"/>
    </row>
    <row r="58" spans="1:53" ht="22.7" customHeight="1" thickBot="1">
      <c r="A58" s="543"/>
      <c r="B58" s="400"/>
      <c r="C58" s="419"/>
      <c r="D58" s="526"/>
      <c r="E58" s="419"/>
      <c r="F58" s="526"/>
      <c r="G58" s="14" t="str">
        <f t="shared" si="21"/>
        <v/>
      </c>
      <c r="H58" s="419"/>
      <c r="I58" s="526"/>
      <c r="J58" s="14" t="str">
        <f t="shared" si="22"/>
        <v/>
      </c>
      <c r="K58" s="419"/>
      <c r="L58" s="526"/>
      <c r="M58" s="14" t="str">
        <f t="shared" si="23"/>
        <v/>
      </c>
      <c r="N58" s="630"/>
      <c r="O58" s="631"/>
      <c r="P58" s="14" t="str">
        <f t="shared" si="24"/>
        <v/>
      </c>
      <c r="Q58" s="419"/>
      <c r="R58" s="526"/>
      <c r="S58" s="14" t="str">
        <f t="shared" si="25"/>
        <v/>
      </c>
      <c r="T58" s="519"/>
      <c r="U58" s="526"/>
      <c r="V58" s="665"/>
      <c r="W58" s="665"/>
      <c r="X58" s="665"/>
      <c r="Y58" s="665"/>
      <c r="Z58" s="665"/>
      <c r="AA58" s="665"/>
      <c r="AB58" s="665"/>
      <c r="AC58" s="53"/>
      <c r="AD58" s="32"/>
      <c r="AE58" s="32"/>
      <c r="AF58" s="32"/>
    </row>
    <row r="59" spans="1:53" s="123" customFormat="1" ht="22.7" customHeight="1" thickBot="1">
      <c r="A59" s="542">
        <f>A52+1</f>
        <v>45820</v>
      </c>
      <c r="B59" s="397" t="s">
        <v>175</v>
      </c>
      <c r="C59" s="421" t="s">
        <v>21</v>
      </c>
      <c r="D59" s="430"/>
      <c r="E59" s="416" t="s">
        <v>285</v>
      </c>
      <c r="F59" s="561"/>
      <c r="G59" s="12" t="str">
        <f t="shared" si="21"/>
        <v/>
      </c>
      <c r="H59" s="421" t="s">
        <v>232</v>
      </c>
      <c r="I59" s="528"/>
      <c r="J59" s="12" t="str">
        <f t="shared" si="22"/>
        <v/>
      </c>
      <c r="K59" s="526" t="s">
        <v>148</v>
      </c>
      <c r="L59" s="526"/>
      <c r="M59" s="12" t="str">
        <f t="shared" si="23"/>
        <v/>
      </c>
      <c r="N59" s="626" t="s">
        <v>14</v>
      </c>
      <c r="O59" s="627"/>
      <c r="P59" s="12" t="str">
        <f t="shared" si="24"/>
        <v/>
      </c>
      <c r="Q59" s="640" t="s">
        <v>317</v>
      </c>
      <c r="R59" s="528"/>
      <c r="S59" s="12" t="str">
        <f t="shared" si="25"/>
        <v/>
      </c>
      <c r="T59" s="509" t="s">
        <v>75</v>
      </c>
      <c r="U59" s="430"/>
      <c r="V59" s="664">
        <v>6.375</v>
      </c>
      <c r="W59" s="664">
        <v>2.2888636363636361</v>
      </c>
      <c r="X59" s="664">
        <v>1.8049999999999999</v>
      </c>
      <c r="Y59" s="664"/>
      <c r="Z59" s="664"/>
      <c r="AA59" s="664">
        <v>2.7727272727272725</v>
      </c>
      <c r="AB59" s="664">
        <v>834.20340909090896</v>
      </c>
      <c r="AC59" s="51"/>
      <c r="AD59" s="117">
        <f>A59</f>
        <v>45820</v>
      </c>
      <c r="AE59" s="117" t="str">
        <f>A60</f>
        <v>四</v>
      </c>
      <c r="AF59" s="117" t="str">
        <f>B59</f>
        <v>S4</v>
      </c>
      <c r="AG59" s="118" t="str">
        <f>C59</f>
        <v>糙米飯</v>
      </c>
      <c r="AH59" s="119" t="str">
        <f>C60&amp;" "&amp;C61&amp;" "&amp;C62&amp;" "&amp;C63&amp;" "&amp;C64&amp;" "&amp;C65</f>
        <v xml:space="preserve">米 糙米    </v>
      </c>
      <c r="AI59" s="118" t="str">
        <f>E59</f>
        <v>醬瓜豆干</v>
      </c>
      <c r="AJ59" s="119" t="str">
        <f>E60&amp;" "&amp;E61&amp;" "&amp;E62&amp;" "&amp;E63&amp;" "&amp;E64&amp;" "&amp;E65</f>
        <v xml:space="preserve">豆干 醃漬花胡瓜 胡蘿蔔 薑  </v>
      </c>
      <c r="AK59" s="118" t="str">
        <f>H59</f>
        <v>油腐燴時瓜</v>
      </c>
      <c r="AL59" s="119" t="str">
        <f>H60&amp;" "&amp;H61&amp;" "&amp;H62&amp;" "&amp;H63&amp;" "&amp;H64&amp;" "&amp;H65</f>
        <v xml:space="preserve">四角油豆腐 時瓜 胡蘿蔔 薑  </v>
      </c>
      <c r="AM59" s="118" t="str">
        <f>K59</f>
        <v>三色炒蛋</v>
      </c>
      <c r="AN59" s="119" t="str">
        <f>K60&amp;" "&amp;K61&amp;" "&amp;K62&amp;" "&amp;K63&amp;" "&amp;K64&amp;" "&amp;K65</f>
        <v xml:space="preserve">雞蛋 三色豆 薑   </v>
      </c>
      <c r="AO59" s="118" t="str">
        <f>N59</f>
        <v>時蔬</v>
      </c>
      <c r="AP59" s="119" t="str">
        <f>N60&amp;" "&amp;N61&amp;" "&amp;N62&amp;" "&amp;N63&amp;" "&amp;N64&amp;" "&amp;N65</f>
        <v xml:space="preserve">蔬菜 薑    </v>
      </c>
      <c r="AQ59" s="118" t="str">
        <f>Q59</f>
        <v>綠豆西米露</v>
      </c>
      <c r="AR59" s="119" t="str">
        <f>Q60&amp;" "&amp;Q61&amp;" "&amp;Q62&amp;" "&amp;Q63&amp;" "&amp;Q64&amp;" "&amp;Q65</f>
        <v xml:space="preserve">綠豆 西米露 二砂糖   </v>
      </c>
      <c r="AS59" s="120" t="str">
        <f t="shared" ref="AS59:AT59" si="26">T59</f>
        <v>果汁</v>
      </c>
      <c r="AT59" s="118">
        <f t="shared" si="26"/>
        <v>0</v>
      </c>
      <c r="AU59" s="121">
        <f t="shared" ref="AU59:BA59" si="27">V59</f>
        <v>6.375</v>
      </c>
      <c r="AV59" s="121">
        <f t="shared" si="27"/>
        <v>2.2888636363636361</v>
      </c>
      <c r="AW59" s="121">
        <f t="shared" si="27"/>
        <v>1.8049999999999999</v>
      </c>
      <c r="AX59" s="121">
        <f t="shared" si="27"/>
        <v>0</v>
      </c>
      <c r="AY59" s="121">
        <f t="shared" si="27"/>
        <v>0</v>
      </c>
      <c r="AZ59" s="121">
        <f t="shared" si="27"/>
        <v>2.7727272727272725</v>
      </c>
      <c r="BA59" s="122">
        <f t="shared" si="27"/>
        <v>834.20340909090896</v>
      </c>
    </row>
    <row r="60" spans="1:53" ht="22.7" customHeight="1" thickBot="1">
      <c r="A60" s="543" t="s">
        <v>67</v>
      </c>
      <c r="B60" s="400"/>
      <c r="C60" s="419" t="s">
        <v>15</v>
      </c>
      <c r="D60" s="526">
        <v>7</v>
      </c>
      <c r="E60" s="419" t="s">
        <v>55</v>
      </c>
      <c r="F60" s="526">
        <v>6</v>
      </c>
      <c r="G60" s="14" t="str">
        <f t="shared" si="21"/>
        <v>公斤</v>
      </c>
      <c r="H60" s="418" t="s">
        <v>81</v>
      </c>
      <c r="I60" s="524">
        <v>3</v>
      </c>
      <c r="J60" s="14" t="str">
        <f t="shared" si="22"/>
        <v>公斤</v>
      </c>
      <c r="K60" s="526" t="s">
        <v>17</v>
      </c>
      <c r="L60" s="526">
        <v>4</v>
      </c>
      <c r="M60" s="14" t="str">
        <f t="shared" si="23"/>
        <v>公斤</v>
      </c>
      <c r="N60" s="632" t="s">
        <v>12</v>
      </c>
      <c r="O60" s="633">
        <v>7</v>
      </c>
      <c r="P60" s="14" t="str">
        <f t="shared" si="24"/>
        <v>公斤</v>
      </c>
      <c r="Q60" s="425" t="s">
        <v>121</v>
      </c>
      <c r="R60" s="431">
        <v>1.5</v>
      </c>
      <c r="S60" s="14" t="str">
        <f t="shared" si="25"/>
        <v>公斤</v>
      </c>
      <c r="T60" s="523"/>
      <c r="U60" s="526"/>
      <c r="V60" s="665"/>
      <c r="W60" s="665"/>
      <c r="X60" s="665"/>
      <c r="Y60" s="665"/>
      <c r="Z60" s="665"/>
      <c r="AA60" s="665"/>
      <c r="AB60" s="665"/>
      <c r="AC60" s="52"/>
      <c r="AD60" s="32"/>
      <c r="AE60" s="32"/>
      <c r="AF60" s="32"/>
    </row>
    <row r="61" spans="1:53" ht="22.7" customHeight="1" thickBot="1">
      <c r="A61" s="543"/>
      <c r="B61" s="400"/>
      <c r="C61" s="419" t="s">
        <v>23</v>
      </c>
      <c r="D61" s="526">
        <v>3</v>
      </c>
      <c r="E61" s="419" t="s">
        <v>211</v>
      </c>
      <c r="F61" s="526">
        <v>2</v>
      </c>
      <c r="G61" s="14" t="str">
        <f t="shared" si="21"/>
        <v>公斤</v>
      </c>
      <c r="H61" s="419" t="s">
        <v>233</v>
      </c>
      <c r="I61" s="526">
        <v>8</v>
      </c>
      <c r="J61" s="14" t="str">
        <f t="shared" si="22"/>
        <v>公斤</v>
      </c>
      <c r="K61" s="526" t="s">
        <v>85</v>
      </c>
      <c r="L61" s="526">
        <v>3</v>
      </c>
      <c r="M61" s="14" t="str">
        <f t="shared" si="23"/>
        <v>公斤</v>
      </c>
      <c r="N61" s="630" t="s">
        <v>20</v>
      </c>
      <c r="O61" s="631">
        <v>0.05</v>
      </c>
      <c r="P61" s="14" t="str">
        <f t="shared" si="24"/>
        <v>公斤</v>
      </c>
      <c r="Q61" s="425" t="s">
        <v>318</v>
      </c>
      <c r="R61" s="431">
        <v>0.8</v>
      </c>
      <c r="S61" s="14" t="str">
        <f t="shared" si="25"/>
        <v>公斤</v>
      </c>
      <c r="T61" s="525"/>
      <c r="U61" s="526"/>
      <c r="V61" s="664">
        <v>6</v>
      </c>
      <c r="W61" s="664">
        <v>1.9227272727272728</v>
      </c>
      <c r="X61" s="664">
        <v>1.8</v>
      </c>
      <c r="Y61" s="664"/>
      <c r="Z61" s="664"/>
      <c r="AA61" s="664">
        <v>2.0454545454545454</v>
      </c>
      <c r="AB61" s="664">
        <v>734.93181818181813</v>
      </c>
      <c r="AC61" s="52"/>
      <c r="AD61" s="32"/>
      <c r="AE61" s="32"/>
      <c r="AF61" s="32"/>
    </row>
    <row r="62" spans="1:53" ht="22.7" customHeight="1">
      <c r="A62" s="543"/>
      <c r="B62" s="400"/>
      <c r="C62" s="419"/>
      <c r="D62" s="526"/>
      <c r="E62" s="419" t="s">
        <v>19</v>
      </c>
      <c r="F62" s="514">
        <v>0.5</v>
      </c>
      <c r="G62" s="14" t="str">
        <f t="shared" si="21"/>
        <v>公斤</v>
      </c>
      <c r="H62" s="419" t="s">
        <v>19</v>
      </c>
      <c r="I62" s="526">
        <v>0.5</v>
      </c>
      <c r="J62" s="14" t="str">
        <f t="shared" si="22"/>
        <v>公斤</v>
      </c>
      <c r="K62" s="526" t="s">
        <v>20</v>
      </c>
      <c r="L62" s="526">
        <v>0.05</v>
      </c>
      <c r="M62" s="14" t="str">
        <f t="shared" si="23"/>
        <v>公斤</v>
      </c>
      <c r="N62" s="630"/>
      <c r="O62" s="631"/>
      <c r="P62" s="14" t="str">
        <f t="shared" si="24"/>
        <v/>
      </c>
      <c r="Q62" s="425" t="s">
        <v>27</v>
      </c>
      <c r="R62" s="431">
        <v>1</v>
      </c>
      <c r="S62" s="14" t="str">
        <f t="shared" si="25"/>
        <v>公斤</v>
      </c>
      <c r="T62" s="525"/>
      <c r="U62" s="526"/>
      <c r="V62" s="665"/>
      <c r="W62" s="665"/>
      <c r="X62" s="665"/>
      <c r="Y62" s="665"/>
      <c r="Z62" s="665"/>
      <c r="AA62" s="665"/>
      <c r="AB62" s="665"/>
      <c r="AC62" s="52"/>
      <c r="AD62" s="32"/>
      <c r="AE62" s="32"/>
      <c r="AF62" s="32"/>
    </row>
    <row r="63" spans="1:53" ht="22.7" customHeight="1">
      <c r="A63" s="543"/>
      <c r="B63" s="400"/>
      <c r="C63" s="419"/>
      <c r="D63" s="526"/>
      <c r="E63" s="419" t="s">
        <v>20</v>
      </c>
      <c r="F63" s="526">
        <v>0.05</v>
      </c>
      <c r="G63" s="14" t="str">
        <f t="shared" si="21"/>
        <v>公斤</v>
      </c>
      <c r="H63" s="419" t="s">
        <v>20</v>
      </c>
      <c r="I63" s="526">
        <v>0.05</v>
      </c>
      <c r="J63" s="14" t="str">
        <f t="shared" si="22"/>
        <v>公斤</v>
      </c>
      <c r="K63" s="526"/>
      <c r="L63" s="579"/>
      <c r="M63" s="14" t="str">
        <f t="shared" si="23"/>
        <v/>
      </c>
      <c r="N63" s="630"/>
      <c r="O63" s="631"/>
      <c r="P63" s="14" t="str">
        <f t="shared" si="24"/>
        <v/>
      </c>
      <c r="Q63" s="425"/>
      <c r="R63" s="431"/>
      <c r="S63" s="14" t="str">
        <f t="shared" si="25"/>
        <v/>
      </c>
      <c r="T63" s="525"/>
      <c r="U63" s="526"/>
      <c r="V63" s="665"/>
      <c r="W63" s="665"/>
      <c r="X63" s="665"/>
      <c r="Y63" s="665"/>
      <c r="Z63" s="665"/>
      <c r="AA63" s="665"/>
      <c r="AB63" s="665"/>
      <c r="AC63" s="52"/>
      <c r="AD63" s="32"/>
      <c r="AE63" s="32"/>
      <c r="AF63" s="32"/>
    </row>
    <row r="64" spans="1:53" ht="22.7" customHeight="1">
      <c r="A64" s="543"/>
      <c r="B64" s="400"/>
      <c r="C64" s="419"/>
      <c r="D64" s="526"/>
      <c r="E64" s="419"/>
      <c r="F64" s="526"/>
      <c r="G64" s="14" t="str">
        <f t="shared" si="21"/>
        <v/>
      </c>
      <c r="H64" s="419"/>
      <c r="I64" s="526"/>
      <c r="J64" s="14" t="str">
        <f t="shared" si="22"/>
        <v/>
      </c>
      <c r="K64" s="526"/>
      <c r="L64" s="526"/>
      <c r="M64" s="14" t="str">
        <f t="shared" si="23"/>
        <v/>
      </c>
      <c r="N64" s="630"/>
      <c r="O64" s="631"/>
      <c r="P64" s="14" t="str">
        <f t="shared" si="24"/>
        <v/>
      </c>
      <c r="Q64" s="425"/>
      <c r="R64" s="431"/>
      <c r="S64" s="14" t="str">
        <f t="shared" si="25"/>
        <v/>
      </c>
      <c r="T64" s="525"/>
      <c r="U64" s="526"/>
      <c r="V64" s="665"/>
      <c r="W64" s="665"/>
      <c r="X64" s="665"/>
      <c r="Y64" s="665"/>
      <c r="Z64" s="665"/>
      <c r="AA64" s="665"/>
      <c r="AB64" s="665"/>
      <c r="AC64" s="52"/>
      <c r="AD64" s="32"/>
      <c r="AE64" s="32"/>
      <c r="AF64" s="32"/>
    </row>
    <row r="65" spans="1:53" ht="22.7" customHeight="1" thickBot="1">
      <c r="A65" s="543"/>
      <c r="B65" s="400"/>
      <c r="C65" s="419"/>
      <c r="D65" s="526"/>
      <c r="E65" s="419"/>
      <c r="F65" s="526"/>
      <c r="G65" s="14" t="str">
        <f t="shared" si="21"/>
        <v/>
      </c>
      <c r="H65" s="420"/>
      <c r="I65" s="562"/>
      <c r="J65" s="14" t="str">
        <f t="shared" si="22"/>
        <v/>
      </c>
      <c r="K65" s="419"/>
      <c r="L65" s="526"/>
      <c r="M65" s="14" t="str">
        <f t="shared" si="23"/>
        <v/>
      </c>
      <c r="N65" s="630"/>
      <c r="O65" s="631"/>
      <c r="P65" s="14" t="str">
        <f t="shared" si="24"/>
        <v/>
      </c>
      <c r="Q65" s="419"/>
      <c r="R65" s="526"/>
      <c r="S65" s="14" t="str">
        <f t="shared" si="25"/>
        <v/>
      </c>
      <c r="T65" s="525"/>
      <c r="U65" s="526"/>
      <c r="V65" s="665"/>
      <c r="W65" s="665"/>
      <c r="X65" s="665"/>
      <c r="Y65" s="665"/>
      <c r="Z65" s="665"/>
      <c r="AA65" s="665"/>
      <c r="AB65" s="665"/>
      <c r="AC65" s="53"/>
      <c r="AD65" s="32"/>
      <c r="AE65" s="32"/>
      <c r="AF65" s="32"/>
    </row>
    <row r="66" spans="1:53" s="123" customFormat="1" ht="22.7" customHeight="1" thickBot="1">
      <c r="A66" s="542">
        <f>A59+1</f>
        <v>45821</v>
      </c>
      <c r="B66" s="397" t="s">
        <v>176</v>
      </c>
      <c r="C66" s="421" t="s">
        <v>77</v>
      </c>
      <c r="D66" s="430"/>
      <c r="E66" s="416" t="s">
        <v>159</v>
      </c>
      <c r="F66" s="561"/>
      <c r="G66" s="12" t="str">
        <f t="shared" si="21"/>
        <v/>
      </c>
      <c r="H66" s="421" t="s">
        <v>156</v>
      </c>
      <c r="I66" s="430"/>
      <c r="J66" s="12" t="str">
        <f t="shared" si="22"/>
        <v/>
      </c>
      <c r="K66" s="421" t="s">
        <v>259</v>
      </c>
      <c r="L66" s="430"/>
      <c r="M66" s="12" t="str">
        <f t="shared" si="23"/>
        <v/>
      </c>
      <c r="N66" s="626" t="s">
        <v>14</v>
      </c>
      <c r="O66" s="627"/>
      <c r="P66" s="12" t="str">
        <f t="shared" si="24"/>
        <v/>
      </c>
      <c r="Q66" s="640" t="s">
        <v>101</v>
      </c>
      <c r="R66" s="528"/>
      <c r="S66" s="12" t="str">
        <f t="shared" si="25"/>
        <v/>
      </c>
      <c r="T66" s="509" t="s">
        <v>275</v>
      </c>
      <c r="U66" s="430"/>
      <c r="V66" s="664">
        <v>5</v>
      </c>
      <c r="W66" s="664">
        <v>2.1124999999999998</v>
      </c>
      <c r="X66" s="664">
        <v>1.5999999999999999</v>
      </c>
      <c r="Y66" s="664"/>
      <c r="Z66" s="664"/>
      <c r="AA66" s="664">
        <v>2.625</v>
      </c>
      <c r="AB66" s="664">
        <v>706.9375</v>
      </c>
      <c r="AC66" s="51"/>
      <c r="AD66" s="117">
        <f>A66</f>
        <v>45821</v>
      </c>
      <c r="AE66" s="117" t="str">
        <f>A67</f>
        <v>五</v>
      </c>
      <c r="AF66" s="117" t="str">
        <f>B66</f>
        <v>S5</v>
      </c>
      <c r="AG66" s="118" t="str">
        <f>C66</f>
        <v>燕麥飯</v>
      </c>
      <c r="AH66" s="119" t="str">
        <f>C67&amp;" "&amp;C68&amp;" "&amp;C69&amp;" "&amp;C70&amp;" "&amp;C71&amp;" "&amp;C72</f>
        <v xml:space="preserve">米 燕麥    </v>
      </c>
      <c r="AI66" s="118" t="str">
        <f>E66</f>
        <v>香滷豆腐</v>
      </c>
      <c r="AJ66" s="119" t="str">
        <f>E67&amp;" "&amp;E68&amp;" "&amp;E69&amp;" "&amp;E70&amp;" "&amp;E71&amp;" "&amp;E72</f>
        <v xml:space="preserve">豆腐     </v>
      </c>
      <c r="AK66" s="118" t="str">
        <f>H66</f>
        <v>甜椒炒蛋</v>
      </c>
      <c r="AL66" s="119" t="str">
        <f>H67&amp;" "&amp;H68&amp;" "&amp;H69&amp;" "&amp;H70&amp;" "&amp;H71&amp;" "&amp;H72</f>
        <v xml:space="preserve">雞蛋 甜椒 薑   </v>
      </c>
      <c r="AM66" s="118" t="str">
        <f>K66</f>
        <v>筍干凍腐</v>
      </c>
      <c r="AN66" s="119" t="str">
        <f>K67&amp;" "&amp;K68&amp;" "&amp;K69&amp;" "&amp;K70&amp;" "&amp;K71&amp;" "&amp;K72</f>
        <v xml:space="preserve">麻竹筍干 凍豆腐 胡蘿蔔 薑  </v>
      </c>
      <c r="AO66" s="118" t="str">
        <f>N66</f>
        <v>時蔬</v>
      </c>
      <c r="AP66" s="119" t="str">
        <f>N67&amp;" "&amp;N68&amp;" "&amp;N69&amp;" "&amp;N70&amp;" "&amp;N71&amp;" "&amp;N72</f>
        <v xml:space="preserve">蔬菜 薑    </v>
      </c>
      <c r="AQ66" s="118" t="str">
        <f>Q66</f>
        <v>時蔬湯</v>
      </c>
      <c r="AR66" s="119" t="str">
        <f>Q67&amp;" "&amp;Q68&amp;" "&amp;Q69&amp;" "&amp;Q70&amp;" "&amp;Q71&amp;" "&amp;Q72</f>
        <v xml:space="preserve">時蔬 薑 素羊肉   </v>
      </c>
      <c r="AS66" s="120" t="str">
        <f t="shared" ref="AS66:AT66" si="28">T66</f>
        <v>保久乳</v>
      </c>
      <c r="AT66" s="118">
        <f t="shared" si="28"/>
        <v>0</v>
      </c>
      <c r="AU66" s="121">
        <f t="shared" ref="AU66:BA66" si="29">V66</f>
        <v>5</v>
      </c>
      <c r="AV66" s="121">
        <f t="shared" si="29"/>
        <v>2.1124999999999998</v>
      </c>
      <c r="AW66" s="121">
        <f t="shared" si="29"/>
        <v>1.5999999999999999</v>
      </c>
      <c r="AX66" s="121">
        <f t="shared" si="29"/>
        <v>0</v>
      </c>
      <c r="AY66" s="121">
        <f t="shared" si="29"/>
        <v>0</v>
      </c>
      <c r="AZ66" s="121">
        <f t="shared" si="29"/>
        <v>2.625</v>
      </c>
      <c r="BA66" s="122">
        <f t="shared" si="29"/>
        <v>706.9375</v>
      </c>
    </row>
    <row r="67" spans="1:53" ht="22.7" customHeight="1" thickBot="1">
      <c r="A67" s="543" t="s">
        <v>128</v>
      </c>
      <c r="B67" s="400"/>
      <c r="C67" s="419" t="s">
        <v>15</v>
      </c>
      <c r="D67" s="526">
        <v>10</v>
      </c>
      <c r="E67" s="419" t="s">
        <v>58</v>
      </c>
      <c r="F67" s="578">
        <v>8</v>
      </c>
      <c r="G67" s="14" t="str">
        <f t="shared" si="21"/>
        <v>公斤</v>
      </c>
      <c r="H67" s="425" t="s">
        <v>17</v>
      </c>
      <c r="I67" s="526">
        <v>5.5</v>
      </c>
      <c r="J67" s="14" t="str">
        <f t="shared" si="22"/>
        <v>公斤</v>
      </c>
      <c r="K67" s="419" t="s">
        <v>260</v>
      </c>
      <c r="L67" s="526">
        <v>2</v>
      </c>
      <c r="M67" s="14" t="str">
        <f t="shared" si="23"/>
        <v>公斤</v>
      </c>
      <c r="N67" s="632" t="s">
        <v>12</v>
      </c>
      <c r="O67" s="633">
        <v>7</v>
      </c>
      <c r="P67" s="14" t="str">
        <f t="shared" si="24"/>
        <v>公斤</v>
      </c>
      <c r="Q67" s="425" t="s">
        <v>30</v>
      </c>
      <c r="R67" s="431">
        <v>3</v>
      </c>
      <c r="S67" s="14" t="str">
        <f t="shared" si="25"/>
        <v>公斤</v>
      </c>
      <c r="T67" s="525"/>
      <c r="U67" s="526"/>
      <c r="V67" s="665"/>
      <c r="W67" s="665"/>
      <c r="X67" s="665"/>
      <c r="Y67" s="665"/>
      <c r="Z67" s="665"/>
      <c r="AA67" s="665"/>
      <c r="AB67" s="665"/>
      <c r="AC67" s="52"/>
      <c r="AD67" s="32"/>
      <c r="AE67" s="32"/>
      <c r="AF67" s="32"/>
    </row>
    <row r="68" spans="1:53" ht="22.7" customHeight="1" thickBot="1">
      <c r="A68" s="543"/>
      <c r="B68" s="400"/>
      <c r="C68" s="419" t="s">
        <v>78</v>
      </c>
      <c r="D68" s="526">
        <v>0.4</v>
      </c>
      <c r="E68" s="419"/>
      <c r="F68" s="526"/>
      <c r="G68" s="14" t="str">
        <f t="shared" si="21"/>
        <v/>
      </c>
      <c r="H68" s="425" t="s">
        <v>84</v>
      </c>
      <c r="I68" s="526">
        <v>3</v>
      </c>
      <c r="J68" s="14" t="str">
        <f t="shared" si="22"/>
        <v>公斤</v>
      </c>
      <c r="K68" s="419" t="s">
        <v>143</v>
      </c>
      <c r="L68" s="526">
        <v>5</v>
      </c>
      <c r="M68" s="14" t="str">
        <f t="shared" si="23"/>
        <v>公斤</v>
      </c>
      <c r="N68" s="630" t="s">
        <v>20</v>
      </c>
      <c r="O68" s="631">
        <v>0.05</v>
      </c>
      <c r="P68" s="14" t="str">
        <f t="shared" si="24"/>
        <v>公斤</v>
      </c>
      <c r="Q68" s="425" t="s">
        <v>20</v>
      </c>
      <c r="R68" s="431">
        <v>0.05</v>
      </c>
      <c r="S68" s="14" t="str">
        <f t="shared" si="25"/>
        <v>公斤</v>
      </c>
      <c r="T68" s="525"/>
      <c r="U68" s="526"/>
      <c r="V68" s="664">
        <v>5</v>
      </c>
      <c r="W68" s="664">
        <v>1.7</v>
      </c>
      <c r="X68" s="664">
        <v>1.4</v>
      </c>
      <c r="Y68" s="664"/>
      <c r="Z68" s="664"/>
      <c r="AA68" s="664">
        <v>2</v>
      </c>
      <c r="AB68" s="664">
        <v>636.5</v>
      </c>
      <c r="AC68" s="52"/>
      <c r="AD68" s="32"/>
      <c r="AE68" s="32"/>
      <c r="AF68" s="32"/>
    </row>
    <row r="69" spans="1:53" ht="22.7" customHeight="1">
      <c r="A69" s="543"/>
      <c r="B69" s="400"/>
      <c r="C69" s="419"/>
      <c r="D69" s="526"/>
      <c r="E69" s="419"/>
      <c r="F69" s="526"/>
      <c r="G69" s="14" t="str">
        <f t="shared" si="21"/>
        <v/>
      </c>
      <c r="H69" s="425" t="s">
        <v>20</v>
      </c>
      <c r="I69" s="526">
        <v>0.05</v>
      </c>
      <c r="J69" s="14" t="str">
        <f t="shared" si="22"/>
        <v>公斤</v>
      </c>
      <c r="K69" s="419" t="s">
        <v>19</v>
      </c>
      <c r="L69" s="526">
        <v>0.5</v>
      </c>
      <c r="M69" s="14" t="str">
        <f t="shared" si="23"/>
        <v>公斤</v>
      </c>
      <c r="N69" s="630"/>
      <c r="O69" s="631"/>
      <c r="P69" s="14" t="str">
        <f t="shared" si="24"/>
        <v/>
      </c>
      <c r="Q69" s="419" t="s">
        <v>66</v>
      </c>
      <c r="R69" s="526">
        <v>1</v>
      </c>
      <c r="S69" s="14" t="str">
        <f t="shared" si="25"/>
        <v>公斤</v>
      </c>
      <c r="T69" s="525"/>
      <c r="U69" s="526"/>
      <c r="V69" s="665"/>
      <c r="W69" s="665"/>
      <c r="X69" s="665"/>
      <c r="Y69" s="665"/>
      <c r="Z69" s="665"/>
      <c r="AA69" s="665"/>
      <c r="AB69" s="665"/>
      <c r="AC69" s="52"/>
      <c r="AD69" s="32"/>
      <c r="AE69" s="32"/>
      <c r="AF69" s="32"/>
    </row>
    <row r="70" spans="1:53" ht="22.7" customHeight="1">
      <c r="A70" s="543"/>
      <c r="B70" s="400"/>
      <c r="C70" s="419"/>
      <c r="D70" s="526"/>
      <c r="E70" s="419"/>
      <c r="F70" s="578"/>
      <c r="G70" s="14" t="str">
        <f t="shared" si="21"/>
        <v/>
      </c>
      <c r="H70" s="586"/>
      <c r="I70" s="579"/>
      <c r="J70" s="14" t="str">
        <f t="shared" si="22"/>
        <v/>
      </c>
      <c r="K70" s="419" t="s">
        <v>20</v>
      </c>
      <c r="L70" s="526">
        <v>0.05</v>
      </c>
      <c r="M70" s="14" t="str">
        <f t="shared" si="23"/>
        <v>公斤</v>
      </c>
      <c r="N70" s="630"/>
      <c r="O70" s="631"/>
      <c r="P70" s="14" t="str">
        <f t="shared" si="24"/>
        <v/>
      </c>
      <c r="Q70" s="425"/>
      <c r="R70" s="431"/>
      <c r="S70" s="14" t="str">
        <f t="shared" si="25"/>
        <v/>
      </c>
      <c r="T70" s="525"/>
      <c r="U70" s="526"/>
      <c r="V70" s="665"/>
      <c r="W70" s="665"/>
      <c r="X70" s="665"/>
      <c r="Y70" s="665"/>
      <c r="Z70" s="665"/>
      <c r="AA70" s="665"/>
      <c r="AB70" s="665"/>
      <c r="AC70" s="52"/>
      <c r="AD70" s="32"/>
      <c r="AE70" s="32"/>
      <c r="AF70" s="32"/>
    </row>
    <row r="71" spans="1:53" ht="22.7" customHeight="1">
      <c r="A71" s="543"/>
      <c r="B71" s="400"/>
      <c r="C71" s="419"/>
      <c r="D71" s="526"/>
      <c r="E71" s="419"/>
      <c r="F71" s="526"/>
      <c r="G71" s="14" t="str">
        <f t="shared" si="21"/>
        <v/>
      </c>
      <c r="H71" s="586"/>
      <c r="I71" s="579"/>
      <c r="J71" s="14" t="str">
        <f t="shared" si="22"/>
        <v/>
      </c>
      <c r="K71" s="419"/>
      <c r="L71" s="526"/>
      <c r="M71" s="14" t="str">
        <f t="shared" si="23"/>
        <v/>
      </c>
      <c r="N71" s="630"/>
      <c r="O71" s="631"/>
      <c r="P71" s="14" t="str">
        <f t="shared" si="24"/>
        <v/>
      </c>
      <c r="Q71" s="425"/>
      <c r="R71" s="431"/>
      <c r="S71" s="14" t="str">
        <f t="shared" si="25"/>
        <v/>
      </c>
      <c r="T71" s="525"/>
      <c r="U71" s="526"/>
      <c r="V71" s="665"/>
      <c r="W71" s="665"/>
      <c r="X71" s="665"/>
      <c r="Y71" s="665"/>
      <c r="Z71" s="665"/>
      <c r="AA71" s="665"/>
      <c r="AB71" s="665"/>
      <c r="AC71" s="52"/>
      <c r="AD71" s="32"/>
      <c r="AE71" s="32"/>
      <c r="AF71" s="32"/>
    </row>
    <row r="72" spans="1:53" ht="22.7" customHeight="1" thickBot="1">
      <c r="A72" s="543"/>
      <c r="B72" s="400"/>
      <c r="C72" s="419"/>
      <c r="D72" s="526"/>
      <c r="E72" s="419"/>
      <c r="F72" s="526"/>
      <c r="G72" s="14" t="str">
        <f t="shared" si="21"/>
        <v/>
      </c>
      <c r="H72" s="569"/>
      <c r="I72" s="579"/>
      <c r="J72" s="14" t="str">
        <f t="shared" si="22"/>
        <v/>
      </c>
      <c r="K72" s="419"/>
      <c r="L72" s="526"/>
      <c r="M72" s="14" t="str">
        <f t="shared" si="23"/>
        <v/>
      </c>
      <c r="N72" s="630"/>
      <c r="O72" s="631"/>
      <c r="P72" s="14" t="str">
        <f t="shared" si="24"/>
        <v/>
      </c>
      <c r="Q72" s="425"/>
      <c r="R72" s="431"/>
      <c r="S72" s="14" t="str">
        <f t="shared" si="25"/>
        <v/>
      </c>
      <c r="T72" s="525"/>
      <c r="U72" s="526"/>
      <c r="V72" s="665"/>
      <c r="W72" s="665"/>
      <c r="X72" s="665"/>
      <c r="Y72" s="665"/>
      <c r="Z72" s="665"/>
      <c r="AA72" s="665"/>
      <c r="AB72" s="665"/>
      <c r="AC72" s="53"/>
      <c r="AD72" s="32"/>
      <c r="AE72" s="32"/>
      <c r="AF72" s="32"/>
    </row>
    <row r="73" spans="1:53" s="123" customFormat="1" ht="22.7" customHeight="1" thickBot="1">
      <c r="A73" s="542">
        <v>45824</v>
      </c>
      <c r="B73" s="397" t="s">
        <v>177</v>
      </c>
      <c r="C73" s="421" t="s">
        <v>13</v>
      </c>
      <c r="D73" s="430"/>
      <c r="E73" s="416" t="s">
        <v>286</v>
      </c>
      <c r="F73" s="561"/>
      <c r="G73" s="12" t="str">
        <f t="shared" si="21"/>
        <v/>
      </c>
      <c r="H73" s="421" t="s">
        <v>163</v>
      </c>
      <c r="I73" s="430"/>
      <c r="J73" s="12" t="str">
        <f t="shared" si="22"/>
        <v/>
      </c>
      <c r="K73" s="421" t="s">
        <v>306</v>
      </c>
      <c r="L73" s="528"/>
      <c r="M73" s="12" t="str">
        <f t="shared" si="23"/>
        <v/>
      </c>
      <c r="N73" s="626" t="s">
        <v>14</v>
      </c>
      <c r="O73" s="627"/>
      <c r="P73" s="12" t="str">
        <f t="shared" si="24"/>
        <v/>
      </c>
      <c r="Q73" s="640" t="s">
        <v>319</v>
      </c>
      <c r="R73" s="528"/>
      <c r="S73" s="12" t="str">
        <f t="shared" si="25"/>
        <v/>
      </c>
      <c r="T73" s="509" t="s">
        <v>273</v>
      </c>
      <c r="U73" s="430"/>
      <c r="V73" s="664">
        <v>5.4375</v>
      </c>
      <c r="W73" s="664">
        <v>2.2900757575757575</v>
      </c>
      <c r="X73" s="664">
        <v>2.0650000000000004</v>
      </c>
      <c r="Y73" s="664"/>
      <c r="Z73" s="664"/>
      <c r="AA73" s="664">
        <v>2.5151515151515151</v>
      </c>
      <c r="AB73" s="664">
        <v>751.12727272727273</v>
      </c>
      <c r="AC73" s="51"/>
      <c r="AD73" s="117">
        <f>A73</f>
        <v>45824</v>
      </c>
      <c r="AE73" s="117" t="str">
        <f>A74</f>
        <v>一</v>
      </c>
      <c r="AF73" s="117" t="str">
        <f>B73</f>
        <v>T1</v>
      </c>
      <c r="AG73" s="118" t="str">
        <f>C73</f>
        <v>白米飯</v>
      </c>
      <c r="AH73" s="119" t="str">
        <f>C74&amp;" "&amp;C75&amp;" "&amp;C76&amp;" "&amp;C77&amp;" "&amp;C78&amp;" "&amp;C79</f>
        <v xml:space="preserve">米     </v>
      </c>
      <c r="AI73" s="118" t="str">
        <f>E73</f>
        <v>鮮菇油腐</v>
      </c>
      <c r="AJ73" s="119" t="str">
        <f>E74&amp;" "&amp;E75&amp;" "&amp;E76&amp;" "&amp;E77&amp;" "&amp;E78&amp;" "&amp;E79</f>
        <v xml:space="preserve">四角油豆腐 乾香菇 杏鮑菇 胡蘿蔔 薑 </v>
      </c>
      <c r="AK73" s="118" t="str">
        <f>H73</f>
        <v>芹香玉米蛋</v>
      </c>
      <c r="AL73" s="119" t="str">
        <f>H74&amp;" "&amp;H75&amp;" "&amp;H76&amp;" "&amp;H77&amp;" "&amp;H78&amp;" "&amp;H79</f>
        <v xml:space="preserve">雞蛋 冷凍玉米粒 芹菜 薑  </v>
      </c>
      <c r="AM73" s="118" t="str">
        <f>K73</f>
        <v>素丸燴時瓜</v>
      </c>
      <c r="AN73" s="119" t="str">
        <f>K74&amp;" "&amp;K75&amp;" "&amp;K76&amp;" "&amp;K77&amp;" "&amp;K78&amp;" "&amp;K79</f>
        <v xml:space="preserve">素丸燴時瓜 時瓜 胡蘿蔔 薑  </v>
      </c>
      <c r="AO73" s="118" t="str">
        <f>N73</f>
        <v>時蔬</v>
      </c>
      <c r="AP73" s="119" t="str">
        <f>N74&amp;" "&amp;N75&amp;" "&amp;N76&amp;" "&amp;N77&amp;" "&amp;N78&amp;" "&amp;N79</f>
        <v xml:space="preserve">蔬菜 薑    </v>
      </c>
      <c r="AQ73" s="118" t="str">
        <f>Q73</f>
        <v>金針皮絲湯</v>
      </c>
      <c r="AR73" s="119" t="str">
        <f>Q74&amp;" "&amp;Q75&amp;" "&amp;Q76&amp;" "&amp;Q77&amp;" "&amp;Q78&amp;" "&amp;Q79</f>
        <v xml:space="preserve">金針菜乾 榨菜 薑 皮絲  </v>
      </c>
      <c r="AS73" s="120" t="str">
        <f t="shared" ref="AS73:AT73" si="30">T73</f>
        <v>水果</v>
      </c>
      <c r="AT73" s="118">
        <f t="shared" si="30"/>
        <v>0</v>
      </c>
      <c r="AU73" s="121">
        <f t="shared" ref="AU73:BA73" si="31">V73</f>
        <v>5.4375</v>
      </c>
      <c r="AV73" s="121">
        <f t="shared" si="31"/>
        <v>2.2900757575757575</v>
      </c>
      <c r="AW73" s="121">
        <f t="shared" si="31"/>
        <v>2.0650000000000004</v>
      </c>
      <c r="AX73" s="121">
        <f t="shared" si="31"/>
        <v>0</v>
      </c>
      <c r="AY73" s="121">
        <f t="shared" si="31"/>
        <v>0</v>
      </c>
      <c r="AZ73" s="121">
        <f t="shared" si="31"/>
        <v>2.5151515151515151</v>
      </c>
      <c r="BA73" s="122">
        <f t="shared" si="31"/>
        <v>751.12727272727273</v>
      </c>
    </row>
    <row r="74" spans="1:53" ht="22.7" customHeight="1" thickBot="1">
      <c r="A74" s="543" t="s">
        <v>129</v>
      </c>
      <c r="B74" s="400"/>
      <c r="C74" s="419" t="s">
        <v>15</v>
      </c>
      <c r="D74" s="526">
        <v>10</v>
      </c>
      <c r="E74" s="419" t="s">
        <v>81</v>
      </c>
      <c r="F74" s="526">
        <v>7</v>
      </c>
      <c r="G74" s="14" t="str">
        <f t="shared" si="21"/>
        <v>公斤</v>
      </c>
      <c r="H74" s="425" t="s">
        <v>17</v>
      </c>
      <c r="I74" s="587">
        <v>5</v>
      </c>
      <c r="J74" s="14" t="str">
        <f t="shared" si="22"/>
        <v>公斤</v>
      </c>
      <c r="K74" s="418" t="s">
        <v>306</v>
      </c>
      <c r="L74" s="524">
        <v>1</v>
      </c>
      <c r="M74" s="14" t="str">
        <f t="shared" si="23"/>
        <v>公斤</v>
      </c>
      <c r="N74" s="632" t="s">
        <v>12</v>
      </c>
      <c r="O74" s="633">
        <v>7</v>
      </c>
      <c r="P74" s="14" t="str">
        <f t="shared" si="24"/>
        <v>公斤</v>
      </c>
      <c r="Q74" s="419" t="s">
        <v>73</v>
      </c>
      <c r="R74" s="526">
        <v>0.15</v>
      </c>
      <c r="S74" s="14" t="str">
        <f t="shared" si="25"/>
        <v>公斤</v>
      </c>
      <c r="T74" s="511"/>
      <c r="U74" s="526"/>
      <c r="V74" s="665"/>
      <c r="W74" s="665"/>
      <c r="X74" s="665"/>
      <c r="Y74" s="665"/>
      <c r="Z74" s="665"/>
      <c r="AA74" s="665"/>
      <c r="AB74" s="665"/>
      <c r="AC74" s="52"/>
      <c r="AD74" s="32"/>
      <c r="AE74" s="32"/>
      <c r="AF74" s="32"/>
    </row>
    <row r="75" spans="1:53" ht="22.7" customHeight="1" thickBot="1">
      <c r="A75" s="543"/>
      <c r="B75" s="400"/>
      <c r="C75" s="419"/>
      <c r="D75" s="526"/>
      <c r="E75" s="419" t="s">
        <v>26</v>
      </c>
      <c r="F75" s="526">
        <v>0.01</v>
      </c>
      <c r="G75" s="14" t="str">
        <f t="shared" si="21"/>
        <v>公斤</v>
      </c>
      <c r="H75" s="425" t="s">
        <v>46</v>
      </c>
      <c r="I75" s="431">
        <v>3.5</v>
      </c>
      <c r="J75" s="14" t="str">
        <f t="shared" si="22"/>
        <v>公斤</v>
      </c>
      <c r="K75" s="419" t="s">
        <v>233</v>
      </c>
      <c r="L75" s="526">
        <v>8</v>
      </c>
      <c r="M75" s="14" t="str">
        <f t="shared" si="23"/>
        <v>公斤</v>
      </c>
      <c r="N75" s="630" t="s">
        <v>20</v>
      </c>
      <c r="O75" s="631">
        <v>0.05</v>
      </c>
      <c r="P75" s="14" t="str">
        <f t="shared" si="24"/>
        <v>公斤</v>
      </c>
      <c r="Q75" s="419" t="s">
        <v>74</v>
      </c>
      <c r="R75" s="526">
        <v>1.5</v>
      </c>
      <c r="S75" s="14" t="str">
        <f t="shared" si="25"/>
        <v>公斤</v>
      </c>
      <c r="T75" s="513"/>
      <c r="U75" s="526"/>
      <c r="V75" s="664">
        <v>5.4375</v>
      </c>
      <c r="W75" s="664">
        <v>1.8650757575757577</v>
      </c>
      <c r="X75" s="664">
        <v>1.2150000000000001</v>
      </c>
      <c r="Y75" s="664"/>
      <c r="Z75" s="664"/>
      <c r="AA75" s="664">
        <v>2.5151515151515151</v>
      </c>
      <c r="AB75" s="664">
        <v>710.75227272727273</v>
      </c>
      <c r="AC75" s="52"/>
      <c r="AD75" s="32"/>
      <c r="AE75" s="32"/>
      <c r="AF75" s="32"/>
    </row>
    <row r="76" spans="1:53" ht="22.7" customHeight="1">
      <c r="A76" s="543"/>
      <c r="B76" s="400"/>
      <c r="C76" s="419"/>
      <c r="D76" s="526"/>
      <c r="E76" s="419" t="s">
        <v>213</v>
      </c>
      <c r="F76" s="526">
        <v>2</v>
      </c>
      <c r="G76" s="14" t="str">
        <f t="shared" si="21"/>
        <v>公斤</v>
      </c>
      <c r="H76" s="425" t="s">
        <v>162</v>
      </c>
      <c r="I76" s="431">
        <v>1</v>
      </c>
      <c r="J76" s="14" t="str">
        <f t="shared" si="22"/>
        <v>公斤</v>
      </c>
      <c r="K76" s="419" t="s">
        <v>19</v>
      </c>
      <c r="L76" s="526">
        <v>0.5</v>
      </c>
      <c r="M76" s="14" t="str">
        <f t="shared" si="23"/>
        <v>公斤</v>
      </c>
      <c r="N76" s="630"/>
      <c r="O76" s="631"/>
      <c r="P76" s="14" t="str">
        <f t="shared" si="24"/>
        <v/>
      </c>
      <c r="Q76" s="419" t="s">
        <v>20</v>
      </c>
      <c r="R76" s="526">
        <v>0.05</v>
      </c>
      <c r="S76" s="14" t="str">
        <f t="shared" si="25"/>
        <v>公斤</v>
      </c>
      <c r="T76" s="513"/>
      <c r="U76" s="526"/>
      <c r="V76" s="665"/>
      <c r="W76" s="665"/>
      <c r="X76" s="665"/>
      <c r="Y76" s="665"/>
      <c r="Z76" s="665"/>
      <c r="AA76" s="665"/>
      <c r="AB76" s="665"/>
      <c r="AC76" s="52"/>
      <c r="AD76" s="32"/>
      <c r="AE76" s="32"/>
      <c r="AF76" s="32"/>
    </row>
    <row r="77" spans="1:53" ht="22.7" customHeight="1">
      <c r="A77" s="543"/>
      <c r="B77" s="400"/>
      <c r="C77" s="419"/>
      <c r="D77" s="526"/>
      <c r="E77" s="419" t="s">
        <v>19</v>
      </c>
      <c r="F77" s="526">
        <v>0.5</v>
      </c>
      <c r="G77" s="14" t="str">
        <f t="shared" si="21"/>
        <v>公斤</v>
      </c>
      <c r="H77" s="425" t="s">
        <v>20</v>
      </c>
      <c r="I77" s="431">
        <v>0.05</v>
      </c>
      <c r="J77" s="14" t="str">
        <f t="shared" si="22"/>
        <v>公斤</v>
      </c>
      <c r="K77" s="419" t="s">
        <v>20</v>
      </c>
      <c r="L77" s="526">
        <v>0.05</v>
      </c>
      <c r="M77" s="14" t="str">
        <f t="shared" si="23"/>
        <v>公斤</v>
      </c>
      <c r="N77" s="630"/>
      <c r="O77" s="631"/>
      <c r="P77" s="14" t="str">
        <f t="shared" si="24"/>
        <v/>
      </c>
      <c r="Q77" s="419" t="s">
        <v>320</v>
      </c>
      <c r="R77" s="526">
        <v>0.5</v>
      </c>
      <c r="S77" s="14" t="str">
        <f t="shared" si="25"/>
        <v>公斤</v>
      </c>
      <c r="T77" s="513"/>
      <c r="U77" s="526"/>
      <c r="V77" s="665"/>
      <c r="W77" s="665"/>
      <c r="X77" s="665"/>
      <c r="Y77" s="665"/>
      <c r="Z77" s="665"/>
      <c r="AA77" s="665"/>
      <c r="AB77" s="665"/>
      <c r="AC77" s="52"/>
      <c r="AD77" s="32"/>
      <c r="AE77" s="32"/>
      <c r="AF77" s="32"/>
    </row>
    <row r="78" spans="1:53" ht="22.7" customHeight="1">
      <c r="A78" s="543"/>
      <c r="B78" s="400"/>
      <c r="C78" s="419"/>
      <c r="D78" s="526"/>
      <c r="E78" s="419" t="s">
        <v>20</v>
      </c>
      <c r="F78" s="526">
        <v>0.05</v>
      </c>
      <c r="G78" s="14" t="str">
        <f t="shared" si="21"/>
        <v>公斤</v>
      </c>
      <c r="H78" s="425"/>
      <c r="I78" s="431"/>
      <c r="J78" s="14" t="str">
        <f t="shared" si="22"/>
        <v/>
      </c>
      <c r="K78" s="419"/>
      <c r="L78" s="526"/>
      <c r="M78" s="14" t="str">
        <f t="shared" si="23"/>
        <v/>
      </c>
      <c r="N78" s="630"/>
      <c r="O78" s="631"/>
      <c r="P78" s="14" t="str">
        <f t="shared" si="24"/>
        <v/>
      </c>
      <c r="Q78" s="419"/>
      <c r="R78" s="526"/>
      <c r="S78" s="14" t="str">
        <f t="shared" si="25"/>
        <v/>
      </c>
      <c r="T78" s="513"/>
      <c r="U78" s="526"/>
      <c r="V78" s="665"/>
      <c r="W78" s="665"/>
      <c r="X78" s="665"/>
      <c r="Y78" s="665"/>
      <c r="Z78" s="665"/>
      <c r="AA78" s="665"/>
      <c r="AB78" s="665"/>
      <c r="AC78" s="52"/>
      <c r="AD78" s="32"/>
      <c r="AE78" s="32"/>
      <c r="AF78" s="32"/>
    </row>
    <row r="79" spans="1:53" ht="22.7" customHeight="1" thickBot="1">
      <c r="A79" s="543"/>
      <c r="B79" s="400"/>
      <c r="C79" s="419"/>
      <c r="D79" s="526"/>
      <c r="E79" s="419"/>
      <c r="F79" s="526"/>
      <c r="G79" s="14" t="str">
        <f t="shared" si="21"/>
        <v/>
      </c>
      <c r="H79" s="419"/>
      <c r="I79" s="526"/>
      <c r="J79" s="14" t="str">
        <f t="shared" si="22"/>
        <v/>
      </c>
      <c r="K79" s="420"/>
      <c r="L79" s="562"/>
      <c r="M79" s="14" t="str">
        <f t="shared" si="23"/>
        <v/>
      </c>
      <c r="N79" s="630"/>
      <c r="O79" s="631"/>
      <c r="P79" s="14" t="str">
        <f t="shared" si="24"/>
        <v/>
      </c>
      <c r="Q79" s="419"/>
      <c r="R79" s="526"/>
      <c r="S79" s="14" t="str">
        <f t="shared" si="25"/>
        <v/>
      </c>
      <c r="T79" s="515"/>
      <c r="U79" s="526"/>
      <c r="V79" s="665"/>
      <c r="W79" s="665"/>
      <c r="X79" s="665"/>
      <c r="Y79" s="665"/>
      <c r="Z79" s="665"/>
      <c r="AA79" s="665"/>
      <c r="AB79" s="665"/>
      <c r="AC79" s="53"/>
      <c r="AD79" s="32"/>
      <c r="AE79" s="32"/>
      <c r="AF79" s="32"/>
    </row>
    <row r="80" spans="1:53" s="123" customFormat="1" ht="22.7" customHeight="1" thickBot="1">
      <c r="A80" s="542">
        <f>A73+1</f>
        <v>45825</v>
      </c>
      <c r="B80" s="397" t="s">
        <v>178</v>
      </c>
      <c r="C80" s="421" t="s">
        <v>21</v>
      </c>
      <c r="D80" s="430"/>
      <c r="E80" s="416" t="s">
        <v>130</v>
      </c>
      <c r="F80" s="561"/>
      <c r="G80" s="12" t="str">
        <f t="shared" si="21"/>
        <v/>
      </c>
      <c r="H80" s="421" t="s">
        <v>235</v>
      </c>
      <c r="I80" s="430"/>
      <c r="J80" s="12" t="str">
        <f t="shared" si="22"/>
        <v/>
      </c>
      <c r="K80" s="421" t="s">
        <v>307</v>
      </c>
      <c r="L80" s="430"/>
      <c r="M80" s="12" t="str">
        <f t="shared" si="23"/>
        <v/>
      </c>
      <c r="N80" s="626" t="s">
        <v>14</v>
      </c>
      <c r="O80" s="627"/>
      <c r="P80" s="12" t="str">
        <f t="shared" si="24"/>
        <v/>
      </c>
      <c r="Q80" s="640" t="s">
        <v>321</v>
      </c>
      <c r="R80" s="528"/>
      <c r="S80" s="12" t="str">
        <f t="shared" si="25"/>
        <v/>
      </c>
      <c r="T80" s="509" t="s">
        <v>125</v>
      </c>
      <c r="U80" s="430"/>
      <c r="V80" s="664">
        <v>5.125</v>
      </c>
      <c r="W80" s="664">
        <v>3</v>
      </c>
      <c r="X80" s="664">
        <v>2.2999999999999998</v>
      </c>
      <c r="Y80" s="664"/>
      <c r="Z80" s="664"/>
      <c r="AA80" s="664">
        <v>3.4359848484848481</v>
      </c>
      <c r="AB80" s="664">
        <v>834.57386363636363</v>
      </c>
      <c r="AC80" s="51"/>
      <c r="AD80" s="117">
        <f>A80</f>
        <v>45825</v>
      </c>
      <c r="AE80" s="117" t="str">
        <f>A81</f>
        <v>二</v>
      </c>
      <c r="AF80" s="117" t="str">
        <f>B80</f>
        <v>T2</v>
      </c>
      <c r="AG80" s="118" t="str">
        <f>C80</f>
        <v>糙米飯</v>
      </c>
      <c r="AH80" s="119" t="str">
        <f>C81&amp;" "&amp;C82&amp;" "&amp;C83&amp;" "&amp;C84&amp;" "&amp;C85&amp;" "&amp;C86</f>
        <v xml:space="preserve">米 糙米    </v>
      </c>
      <c r="AI80" s="118" t="str">
        <f>E80</f>
        <v>香酥豆包</v>
      </c>
      <c r="AJ80" s="119" t="str">
        <f>E81&amp;" "&amp;E82&amp;" "&amp;E83&amp;" "&amp;E84&amp;" "&amp;E85&amp;" "&amp;E86</f>
        <v xml:space="preserve">豆包     </v>
      </c>
      <c r="AK80" s="118" t="str">
        <f>H80</f>
        <v>田園花椰</v>
      </c>
      <c r="AL80" s="119" t="str">
        <f>H81&amp;" "&amp;H82&amp;" "&amp;H83&amp;" "&amp;H84&amp;" "&amp;H85&amp;" "&amp;H86</f>
        <v xml:space="preserve">冷凍毛豆仁 冷凍青花菜 馬鈴薯 胡蘿蔔 薑 </v>
      </c>
      <c r="AM80" s="118" t="str">
        <f>K80</f>
        <v>若絲時蔬</v>
      </c>
      <c r="AN80" s="119" t="str">
        <f>K81&amp;" "&amp;K82&amp;" "&amp;K83&amp;" "&amp;K84&amp;" "&amp;K85&amp;" "&amp;K86</f>
        <v xml:space="preserve">時蔬 胡蘿蔔 薑 素肉  </v>
      </c>
      <c r="AO80" s="118" t="str">
        <f>N80</f>
        <v>時蔬</v>
      </c>
      <c r="AP80" s="119" t="str">
        <f>N81&amp;" "&amp;N82&amp;" "&amp;N83&amp;" "&amp;N84&amp;" "&amp;N85&amp;" "&amp;N86</f>
        <v xml:space="preserve">蔬菜 薑    </v>
      </c>
      <c r="AQ80" s="118" t="str">
        <f>Q80</f>
        <v>酸辣湯</v>
      </c>
      <c r="AR80" s="119" t="str">
        <f>Q81&amp;" "&amp;Q82&amp;" "&amp;Q83&amp;" "&amp;Q84&amp;" "&amp;Q85&amp;" "&amp;Q86</f>
        <v xml:space="preserve">豆腐 雞蛋 金針菇 乾香菇 脆筍 </v>
      </c>
      <c r="AS80" s="120" t="str">
        <f t="shared" ref="AS80:AT80" si="32">T80</f>
        <v>綜合堅果</v>
      </c>
      <c r="AT80" s="118">
        <f t="shared" si="32"/>
        <v>0</v>
      </c>
      <c r="AU80" s="121">
        <f t="shared" ref="AU80:BA80" si="33">V80</f>
        <v>5.125</v>
      </c>
      <c r="AV80" s="121">
        <f t="shared" si="33"/>
        <v>3</v>
      </c>
      <c r="AW80" s="121">
        <f t="shared" si="33"/>
        <v>2.2999999999999998</v>
      </c>
      <c r="AX80" s="121">
        <f t="shared" si="33"/>
        <v>0</v>
      </c>
      <c r="AY80" s="121">
        <f t="shared" si="33"/>
        <v>0</v>
      </c>
      <c r="AZ80" s="121">
        <f t="shared" si="33"/>
        <v>3.4359848484848481</v>
      </c>
      <c r="BA80" s="122">
        <f t="shared" si="33"/>
        <v>834.57386363636363</v>
      </c>
    </row>
    <row r="81" spans="1:53" ht="22.7" customHeight="1" thickBot="1">
      <c r="A81" s="543" t="s">
        <v>126</v>
      </c>
      <c r="B81" s="400"/>
      <c r="C81" s="419" t="s">
        <v>15</v>
      </c>
      <c r="D81" s="526">
        <v>7</v>
      </c>
      <c r="E81" s="419" t="s">
        <v>59</v>
      </c>
      <c r="F81" s="526">
        <v>6.5</v>
      </c>
      <c r="G81" s="14" t="str">
        <f t="shared" si="21"/>
        <v>公斤</v>
      </c>
      <c r="H81" s="419" t="s">
        <v>106</v>
      </c>
      <c r="I81" s="526">
        <v>2</v>
      </c>
      <c r="J81" s="14" t="str">
        <f t="shared" si="22"/>
        <v>公斤</v>
      </c>
      <c r="K81" s="419" t="s">
        <v>206</v>
      </c>
      <c r="L81" s="526">
        <v>7</v>
      </c>
      <c r="M81" s="14" t="str">
        <f t="shared" si="23"/>
        <v>公斤</v>
      </c>
      <c r="N81" s="632" t="s">
        <v>12</v>
      </c>
      <c r="O81" s="633">
        <v>7</v>
      </c>
      <c r="P81" s="14" t="str">
        <f t="shared" si="24"/>
        <v>公斤</v>
      </c>
      <c r="Q81" s="429" t="s">
        <v>49</v>
      </c>
      <c r="R81" s="514">
        <v>1.5</v>
      </c>
      <c r="S81" s="14" t="str">
        <f t="shared" si="25"/>
        <v>公斤</v>
      </c>
      <c r="T81" s="511"/>
      <c r="U81" s="526"/>
      <c r="V81" s="665"/>
      <c r="W81" s="665"/>
      <c r="X81" s="665"/>
      <c r="Y81" s="665"/>
      <c r="Z81" s="665"/>
      <c r="AA81" s="665"/>
      <c r="AB81" s="665"/>
      <c r="AC81" s="52"/>
      <c r="AD81" s="32"/>
      <c r="AE81" s="32"/>
      <c r="AF81" s="32"/>
    </row>
    <row r="82" spans="1:53" ht="22.7" customHeight="1" thickBot="1">
      <c r="A82" s="543"/>
      <c r="B82" s="400"/>
      <c r="C82" s="419" t="s">
        <v>23</v>
      </c>
      <c r="D82" s="526">
        <v>3</v>
      </c>
      <c r="E82" s="419"/>
      <c r="F82" s="526"/>
      <c r="G82" s="14" t="str">
        <f t="shared" si="21"/>
        <v/>
      </c>
      <c r="H82" s="419" t="s">
        <v>54</v>
      </c>
      <c r="I82" s="526">
        <v>7</v>
      </c>
      <c r="J82" s="14" t="str">
        <f t="shared" si="22"/>
        <v>公斤</v>
      </c>
      <c r="K82" s="419" t="s">
        <v>19</v>
      </c>
      <c r="L82" s="526">
        <v>0.5</v>
      </c>
      <c r="M82" s="14" t="str">
        <f t="shared" si="23"/>
        <v>公斤</v>
      </c>
      <c r="N82" s="630" t="s">
        <v>20</v>
      </c>
      <c r="O82" s="631">
        <v>0.05</v>
      </c>
      <c r="P82" s="14" t="str">
        <f t="shared" si="24"/>
        <v>公斤</v>
      </c>
      <c r="Q82" s="429" t="s">
        <v>17</v>
      </c>
      <c r="R82" s="514">
        <v>1</v>
      </c>
      <c r="S82" s="14" t="str">
        <f t="shared" si="25"/>
        <v>公斤</v>
      </c>
      <c r="T82" s="513"/>
      <c r="U82" s="526"/>
      <c r="V82" s="664">
        <v>5.125</v>
      </c>
      <c r="W82" s="664">
        <v>3</v>
      </c>
      <c r="X82" s="664">
        <v>1.6</v>
      </c>
      <c r="Y82" s="664"/>
      <c r="Z82" s="664"/>
      <c r="AA82" s="664">
        <v>2.9359848484848481</v>
      </c>
      <c r="AB82" s="664">
        <v>779.57386363636363</v>
      </c>
      <c r="AC82" s="52"/>
      <c r="AD82" s="32"/>
      <c r="AE82" s="32"/>
      <c r="AF82" s="32"/>
    </row>
    <row r="83" spans="1:53" ht="22.7" customHeight="1">
      <c r="A83" s="543"/>
      <c r="B83" s="400"/>
      <c r="C83" s="419"/>
      <c r="D83" s="526"/>
      <c r="E83" s="419"/>
      <c r="F83" s="526"/>
      <c r="G83" s="14" t="str">
        <f t="shared" si="21"/>
        <v/>
      </c>
      <c r="H83" s="419" t="s">
        <v>203</v>
      </c>
      <c r="I83" s="526">
        <v>1</v>
      </c>
      <c r="J83" s="14" t="str">
        <f t="shared" si="22"/>
        <v>公斤</v>
      </c>
      <c r="K83" s="419" t="s">
        <v>20</v>
      </c>
      <c r="L83" s="526">
        <v>0.05</v>
      </c>
      <c r="M83" s="14" t="str">
        <f t="shared" si="23"/>
        <v>公斤</v>
      </c>
      <c r="N83" s="630"/>
      <c r="O83" s="631"/>
      <c r="P83" s="14" t="str">
        <f t="shared" si="24"/>
        <v/>
      </c>
      <c r="Q83" s="429" t="s">
        <v>122</v>
      </c>
      <c r="R83" s="514">
        <v>0.5</v>
      </c>
      <c r="S83" s="14" t="str">
        <f t="shared" si="25"/>
        <v>公斤</v>
      </c>
      <c r="T83" s="513"/>
      <c r="U83" s="526"/>
      <c r="V83" s="665"/>
      <c r="W83" s="665"/>
      <c r="X83" s="665"/>
      <c r="Y83" s="665"/>
      <c r="Z83" s="665"/>
      <c r="AA83" s="665"/>
      <c r="AB83" s="665"/>
      <c r="AC83" s="52"/>
      <c r="AD83" s="32"/>
      <c r="AE83" s="32"/>
      <c r="AF83" s="32"/>
    </row>
    <row r="84" spans="1:53" ht="22.7" customHeight="1">
      <c r="A84" s="543"/>
      <c r="B84" s="400"/>
      <c r="C84" s="419"/>
      <c r="D84" s="526"/>
      <c r="E84" s="419"/>
      <c r="F84" s="514"/>
      <c r="G84" s="14" t="str">
        <f t="shared" si="21"/>
        <v/>
      </c>
      <c r="H84" s="419" t="s">
        <v>19</v>
      </c>
      <c r="I84" s="526">
        <v>0.5</v>
      </c>
      <c r="J84" s="14" t="str">
        <f t="shared" si="22"/>
        <v>公斤</v>
      </c>
      <c r="K84" s="419" t="s">
        <v>64</v>
      </c>
      <c r="L84" s="526">
        <v>0.6</v>
      </c>
      <c r="M84" s="14" t="str">
        <f t="shared" si="23"/>
        <v>公斤</v>
      </c>
      <c r="N84" s="630"/>
      <c r="O84" s="631"/>
      <c r="P84" s="14" t="str">
        <f t="shared" si="24"/>
        <v/>
      </c>
      <c r="Q84" s="429" t="s">
        <v>26</v>
      </c>
      <c r="R84" s="514">
        <v>0.05</v>
      </c>
      <c r="S84" s="14" t="str">
        <f t="shared" si="25"/>
        <v>公斤</v>
      </c>
      <c r="T84" s="513"/>
      <c r="U84" s="526"/>
      <c r="V84" s="665"/>
      <c r="W84" s="665"/>
      <c r="X84" s="665"/>
      <c r="Y84" s="665"/>
      <c r="Z84" s="665"/>
      <c r="AA84" s="665"/>
      <c r="AB84" s="665"/>
      <c r="AC84" s="52"/>
      <c r="AD84" s="32"/>
      <c r="AE84" s="32"/>
      <c r="AF84" s="32"/>
    </row>
    <row r="85" spans="1:53" ht="22.7" customHeight="1">
      <c r="A85" s="543"/>
      <c r="B85" s="400"/>
      <c r="C85" s="419"/>
      <c r="D85" s="526"/>
      <c r="E85" s="419"/>
      <c r="F85" s="526"/>
      <c r="G85" s="14" t="str">
        <f t="shared" si="21"/>
        <v/>
      </c>
      <c r="H85" s="419" t="s">
        <v>20</v>
      </c>
      <c r="I85" s="526">
        <v>0.05</v>
      </c>
      <c r="J85" s="14" t="str">
        <f t="shared" si="22"/>
        <v>公斤</v>
      </c>
      <c r="K85" s="419"/>
      <c r="L85" s="526"/>
      <c r="M85" s="14" t="str">
        <f t="shared" si="23"/>
        <v/>
      </c>
      <c r="N85" s="630"/>
      <c r="O85" s="631"/>
      <c r="P85" s="14" t="str">
        <f t="shared" si="24"/>
        <v/>
      </c>
      <c r="Q85" s="429" t="s">
        <v>322</v>
      </c>
      <c r="R85" s="514">
        <v>1</v>
      </c>
      <c r="S85" s="14" t="str">
        <f t="shared" si="25"/>
        <v>公斤</v>
      </c>
      <c r="T85" s="513"/>
      <c r="U85" s="526"/>
      <c r="V85" s="665"/>
      <c r="W85" s="665"/>
      <c r="X85" s="665"/>
      <c r="Y85" s="665"/>
      <c r="Z85" s="665"/>
      <c r="AA85" s="665"/>
      <c r="AB85" s="665"/>
      <c r="AC85" s="52"/>
      <c r="AD85" s="32"/>
      <c r="AE85" s="32"/>
      <c r="AF85" s="32"/>
    </row>
    <row r="86" spans="1:53" ht="22.7" customHeight="1" thickBot="1">
      <c r="A86" s="543"/>
      <c r="B86" s="400"/>
      <c r="C86" s="419"/>
      <c r="D86" s="526"/>
      <c r="E86" s="569"/>
      <c r="F86" s="579"/>
      <c r="G86" s="14" t="str">
        <f t="shared" si="21"/>
        <v/>
      </c>
      <c r="H86" s="419"/>
      <c r="I86" s="526"/>
      <c r="J86" s="14" t="str">
        <f t="shared" si="22"/>
        <v/>
      </c>
      <c r="K86" s="419"/>
      <c r="L86" s="526"/>
      <c r="M86" s="14" t="str">
        <f t="shared" si="23"/>
        <v/>
      </c>
      <c r="N86" s="630"/>
      <c r="O86" s="631"/>
      <c r="P86" s="14" t="str">
        <f t="shared" si="24"/>
        <v/>
      </c>
      <c r="Q86" s="429"/>
      <c r="R86" s="514"/>
      <c r="S86" s="14" t="str">
        <f t="shared" si="25"/>
        <v/>
      </c>
      <c r="T86" s="515"/>
      <c r="U86" s="526"/>
      <c r="V86" s="665"/>
      <c r="W86" s="665"/>
      <c r="X86" s="665"/>
      <c r="Y86" s="665"/>
      <c r="Z86" s="665"/>
      <c r="AA86" s="665"/>
      <c r="AB86" s="665"/>
      <c r="AC86" s="53"/>
      <c r="AD86" s="32"/>
      <c r="AE86" s="32"/>
      <c r="AF86" s="32"/>
    </row>
    <row r="87" spans="1:53" s="123" customFormat="1" ht="22.7" customHeight="1" thickBot="1">
      <c r="A87" s="542">
        <f>A80+1</f>
        <v>45826</v>
      </c>
      <c r="B87" s="397" t="s">
        <v>179</v>
      </c>
      <c r="C87" s="421" t="s">
        <v>192</v>
      </c>
      <c r="D87" s="430"/>
      <c r="E87" s="416" t="s">
        <v>160</v>
      </c>
      <c r="F87" s="561"/>
      <c r="G87" s="12" t="str">
        <f t="shared" si="21"/>
        <v/>
      </c>
      <c r="H87" s="421" t="s">
        <v>236</v>
      </c>
      <c r="I87" s="430"/>
      <c r="J87" s="12" t="str">
        <f t="shared" si="22"/>
        <v/>
      </c>
      <c r="K87" s="421" t="s">
        <v>263</v>
      </c>
      <c r="L87" s="430"/>
      <c r="M87" s="12" t="str">
        <f t="shared" si="23"/>
        <v/>
      </c>
      <c r="N87" s="626" t="s">
        <v>14</v>
      </c>
      <c r="O87" s="627"/>
      <c r="P87" s="12" t="str">
        <f t="shared" si="24"/>
        <v/>
      </c>
      <c r="Q87" s="640" t="s">
        <v>323</v>
      </c>
      <c r="R87" s="528"/>
      <c r="S87" s="12" t="str">
        <f t="shared" si="25"/>
        <v/>
      </c>
      <c r="T87" s="509" t="s">
        <v>273</v>
      </c>
      <c r="U87" s="527" t="s">
        <v>276</v>
      </c>
      <c r="V87" s="664">
        <v>3.5</v>
      </c>
      <c r="W87" s="664">
        <v>1.8693181818181819</v>
      </c>
      <c r="X87" s="664">
        <v>1.25</v>
      </c>
      <c r="Y87" s="664"/>
      <c r="Z87" s="664"/>
      <c r="AA87" s="664">
        <v>2.4886363636363638</v>
      </c>
      <c r="AB87" s="664">
        <v>564.5170454545455</v>
      </c>
      <c r="AC87" s="51"/>
      <c r="AD87" s="117">
        <f>A87</f>
        <v>45826</v>
      </c>
      <c r="AE87" s="117" t="str">
        <f>A88</f>
        <v>三</v>
      </c>
      <c r="AF87" s="117" t="str">
        <f>B87</f>
        <v>T3</v>
      </c>
      <c r="AG87" s="118" t="str">
        <f>C87</f>
        <v>中式米粉</v>
      </c>
      <c r="AH87" s="119" t="str">
        <f>C88&amp;" "&amp;C89&amp;" "&amp;C90&amp;" "&amp;C91&amp;" "&amp;C92&amp;" "&amp;C93</f>
        <v xml:space="preserve">米粉     </v>
      </c>
      <c r="AI87" s="118" t="str">
        <f>E87</f>
        <v>香滷素排</v>
      </c>
      <c r="AJ87" s="119" t="str">
        <f>E88&amp;" "&amp;E89&amp;" "&amp;E90&amp;" "&amp;E91&amp;" "&amp;E92&amp;" "&amp;E93</f>
        <v xml:space="preserve">素排     </v>
      </c>
      <c r="AK87" s="118" t="str">
        <f>H87</f>
        <v>米粉配料</v>
      </c>
      <c r="AL87" s="119" t="str">
        <f>H88&amp;" "&amp;H89&amp;" "&amp;H90&amp;" "&amp;H91&amp;" "&amp;H92&amp;" "&amp;H93</f>
        <v xml:space="preserve">豆干 胡蘿蔔 甘藍 芹菜 乾香菇 </v>
      </c>
      <c r="AM87" s="118" t="str">
        <f>K87</f>
        <v>小白饅頭</v>
      </c>
      <c r="AN87" s="119" t="str">
        <f>K88&amp;" "&amp;K89&amp;" "&amp;K90&amp;" "&amp;K91&amp;" "&amp;K92&amp;" "&amp;K93</f>
        <v xml:space="preserve">小白饅頭     </v>
      </c>
      <c r="AO87" s="118" t="str">
        <f>N87</f>
        <v>時蔬</v>
      </c>
      <c r="AP87" s="119" t="str">
        <f>N88&amp;" "&amp;N89&amp;" "&amp;N90&amp;" "&amp;N91&amp;" "&amp;N92&amp;" "&amp;N93</f>
        <v xml:space="preserve">蔬菜 薑    </v>
      </c>
      <c r="AQ87" s="118" t="str">
        <f>Q87</f>
        <v>海芽蛋花湯</v>
      </c>
      <c r="AR87" s="119" t="str">
        <f>Q88&amp;" "&amp;Q89&amp;" "&amp;Q90&amp;" "&amp;Q91&amp;" "&amp;Q92&amp;" "&amp;Q93</f>
        <v xml:space="preserve">雞蛋 乾裙帶菜 薑   </v>
      </c>
      <c r="AS87" s="120" t="str">
        <f t="shared" ref="AS87:AT87" si="34">T87</f>
        <v>水果</v>
      </c>
      <c r="AT87" s="118" t="str">
        <f t="shared" si="34"/>
        <v>有機豆奶</v>
      </c>
      <c r="AU87" s="121">
        <f t="shared" ref="AU87:BA87" si="35">V87</f>
        <v>3.5</v>
      </c>
      <c r="AV87" s="121">
        <f t="shared" si="35"/>
        <v>1.8693181818181819</v>
      </c>
      <c r="AW87" s="121">
        <f t="shared" si="35"/>
        <v>1.25</v>
      </c>
      <c r="AX87" s="121">
        <f t="shared" si="35"/>
        <v>0</v>
      </c>
      <c r="AY87" s="121">
        <f t="shared" si="35"/>
        <v>0</v>
      </c>
      <c r="AZ87" s="121">
        <f t="shared" si="35"/>
        <v>2.4886363636363638</v>
      </c>
      <c r="BA87" s="122">
        <f t="shared" si="35"/>
        <v>564.5170454545455</v>
      </c>
    </row>
    <row r="88" spans="1:53" ht="22.7" customHeight="1" thickBot="1">
      <c r="A88" s="543" t="s">
        <v>127</v>
      </c>
      <c r="B88" s="400"/>
      <c r="C88" s="419" t="s">
        <v>193</v>
      </c>
      <c r="D88" s="526">
        <v>5</v>
      </c>
      <c r="E88" s="419" t="s">
        <v>57</v>
      </c>
      <c r="F88" s="526">
        <v>6</v>
      </c>
      <c r="G88" s="14" t="str">
        <f t="shared" si="21"/>
        <v>公斤</v>
      </c>
      <c r="H88" s="419" t="s">
        <v>55</v>
      </c>
      <c r="I88" s="526">
        <v>2.5</v>
      </c>
      <c r="J88" s="14" t="str">
        <f t="shared" si="22"/>
        <v>公斤</v>
      </c>
      <c r="K88" s="419" t="s">
        <v>264</v>
      </c>
      <c r="L88" s="526">
        <v>3</v>
      </c>
      <c r="M88" s="14" t="str">
        <f t="shared" si="23"/>
        <v>公斤</v>
      </c>
      <c r="N88" s="632" t="s">
        <v>12</v>
      </c>
      <c r="O88" s="633">
        <v>7</v>
      </c>
      <c r="P88" s="14" t="str">
        <f t="shared" si="24"/>
        <v>公斤</v>
      </c>
      <c r="Q88" s="419" t="s">
        <v>17</v>
      </c>
      <c r="R88" s="526">
        <v>2</v>
      </c>
      <c r="S88" s="14" t="str">
        <f t="shared" si="25"/>
        <v>公斤</v>
      </c>
      <c r="T88" s="519"/>
      <c r="U88" s="526"/>
      <c r="V88" s="665"/>
      <c r="W88" s="665"/>
      <c r="X88" s="665"/>
      <c r="Y88" s="665"/>
      <c r="Z88" s="665"/>
      <c r="AA88" s="665"/>
      <c r="AB88" s="665"/>
      <c r="AC88" s="52"/>
      <c r="AD88" s="32"/>
      <c r="AE88" s="32"/>
      <c r="AF88" s="32"/>
    </row>
    <row r="89" spans="1:53" ht="22.7" customHeight="1" thickBot="1">
      <c r="A89" s="543"/>
      <c r="B89" s="400"/>
      <c r="C89" s="419"/>
      <c r="D89" s="526"/>
      <c r="E89" s="419"/>
      <c r="F89" s="526"/>
      <c r="G89" s="14" t="str">
        <f t="shared" si="21"/>
        <v/>
      </c>
      <c r="H89" s="419" t="s">
        <v>19</v>
      </c>
      <c r="I89" s="526">
        <v>0.5</v>
      </c>
      <c r="J89" s="14" t="str">
        <f t="shared" si="22"/>
        <v>公斤</v>
      </c>
      <c r="K89" s="419"/>
      <c r="L89" s="526"/>
      <c r="M89" s="14" t="str">
        <f t="shared" si="23"/>
        <v/>
      </c>
      <c r="N89" s="630" t="s">
        <v>20</v>
      </c>
      <c r="O89" s="631">
        <v>0.05</v>
      </c>
      <c r="P89" s="14" t="str">
        <f t="shared" si="24"/>
        <v>公斤</v>
      </c>
      <c r="Q89" s="419" t="s">
        <v>118</v>
      </c>
      <c r="R89" s="526">
        <v>0.1</v>
      </c>
      <c r="S89" s="14" t="str">
        <f t="shared" si="25"/>
        <v>公斤</v>
      </c>
      <c r="T89" s="519"/>
      <c r="U89" s="526"/>
      <c r="V89" s="664">
        <v>2.5</v>
      </c>
      <c r="W89" s="664">
        <v>1.8693181818181819</v>
      </c>
      <c r="X89" s="664">
        <v>1.25</v>
      </c>
      <c r="Y89" s="664"/>
      <c r="Z89" s="664"/>
      <c r="AA89" s="664">
        <v>2.4886363636363638</v>
      </c>
      <c r="AB89" s="664">
        <v>489.5170454545455</v>
      </c>
      <c r="AC89" s="52"/>
      <c r="AD89" s="32"/>
      <c r="AE89" s="32"/>
      <c r="AF89" s="32"/>
    </row>
    <row r="90" spans="1:53" ht="22.7" customHeight="1">
      <c r="A90" s="543"/>
      <c r="B90" s="400"/>
      <c r="C90" s="419"/>
      <c r="D90" s="526"/>
      <c r="E90" s="419"/>
      <c r="F90" s="578"/>
      <c r="G90" s="14" t="str">
        <f t="shared" si="21"/>
        <v/>
      </c>
      <c r="H90" s="419" t="s">
        <v>151</v>
      </c>
      <c r="I90" s="526">
        <v>2</v>
      </c>
      <c r="J90" s="14" t="str">
        <f t="shared" si="22"/>
        <v>公斤</v>
      </c>
      <c r="K90" s="419"/>
      <c r="L90" s="526"/>
      <c r="M90" s="14" t="str">
        <f t="shared" si="23"/>
        <v/>
      </c>
      <c r="N90" s="630"/>
      <c r="O90" s="631"/>
      <c r="P90" s="14" t="str">
        <f t="shared" si="24"/>
        <v/>
      </c>
      <c r="Q90" s="419" t="s">
        <v>20</v>
      </c>
      <c r="R90" s="526">
        <v>0.05</v>
      </c>
      <c r="S90" s="14" t="str">
        <f t="shared" si="25"/>
        <v>公斤</v>
      </c>
      <c r="T90" s="519"/>
      <c r="U90" s="526"/>
      <c r="V90" s="665"/>
      <c r="W90" s="665"/>
      <c r="X90" s="665"/>
      <c r="Y90" s="665"/>
      <c r="Z90" s="665"/>
      <c r="AA90" s="665"/>
      <c r="AB90" s="665"/>
      <c r="AC90" s="52"/>
      <c r="AD90" s="32"/>
      <c r="AE90" s="32"/>
      <c r="AF90" s="32"/>
    </row>
    <row r="91" spans="1:53" ht="22.7" customHeight="1">
      <c r="A91" s="543"/>
      <c r="B91" s="400"/>
      <c r="C91" s="419"/>
      <c r="D91" s="526"/>
      <c r="E91" s="419"/>
      <c r="F91" s="526"/>
      <c r="G91" s="14" t="str">
        <f t="shared" si="21"/>
        <v/>
      </c>
      <c r="H91" s="419" t="s">
        <v>162</v>
      </c>
      <c r="I91" s="526">
        <v>1</v>
      </c>
      <c r="J91" s="14" t="str">
        <f t="shared" si="22"/>
        <v>公斤</v>
      </c>
      <c r="K91" s="419"/>
      <c r="L91" s="526"/>
      <c r="M91" s="14" t="str">
        <f t="shared" si="23"/>
        <v/>
      </c>
      <c r="N91" s="630"/>
      <c r="O91" s="631"/>
      <c r="P91" s="14" t="str">
        <f t="shared" si="24"/>
        <v/>
      </c>
      <c r="Q91" s="419"/>
      <c r="R91" s="651"/>
      <c r="S91" s="14" t="str">
        <f t="shared" si="25"/>
        <v/>
      </c>
      <c r="T91" s="519"/>
      <c r="U91" s="526"/>
      <c r="V91" s="665"/>
      <c r="W91" s="665"/>
      <c r="X91" s="665"/>
      <c r="Y91" s="665"/>
      <c r="Z91" s="665"/>
      <c r="AA91" s="665"/>
      <c r="AB91" s="665"/>
      <c r="AC91" s="52"/>
      <c r="AD91" s="32"/>
      <c r="AE91" s="32"/>
      <c r="AF91" s="32"/>
    </row>
    <row r="92" spans="1:53" ht="22.7" customHeight="1">
      <c r="A92" s="543"/>
      <c r="B92" s="400"/>
      <c r="C92" s="419"/>
      <c r="D92" s="526"/>
      <c r="E92" s="419"/>
      <c r="F92" s="526"/>
      <c r="G92" s="14" t="str">
        <f t="shared" si="21"/>
        <v/>
      </c>
      <c r="H92" s="419" t="s">
        <v>26</v>
      </c>
      <c r="I92" s="526">
        <v>0.05</v>
      </c>
      <c r="J92" s="14" t="str">
        <f t="shared" si="22"/>
        <v>公斤</v>
      </c>
      <c r="K92" s="419"/>
      <c r="L92" s="526"/>
      <c r="M92" s="14" t="str">
        <f t="shared" si="23"/>
        <v/>
      </c>
      <c r="N92" s="630"/>
      <c r="O92" s="631"/>
      <c r="P92" s="14" t="str">
        <f t="shared" si="24"/>
        <v/>
      </c>
      <c r="Q92" s="419"/>
      <c r="R92" s="526"/>
      <c r="S92" s="14" t="str">
        <f t="shared" si="25"/>
        <v/>
      </c>
      <c r="T92" s="519"/>
      <c r="U92" s="526"/>
      <c r="V92" s="665"/>
      <c r="W92" s="665"/>
      <c r="X92" s="665"/>
      <c r="Y92" s="665"/>
      <c r="Z92" s="665"/>
      <c r="AA92" s="665"/>
      <c r="AB92" s="665"/>
      <c r="AC92" s="52"/>
      <c r="AD92" s="32"/>
      <c r="AE92" s="32"/>
      <c r="AF92" s="32"/>
    </row>
    <row r="93" spans="1:53" ht="22.7" customHeight="1" thickBot="1">
      <c r="A93" s="543"/>
      <c r="B93" s="400"/>
      <c r="C93" s="419"/>
      <c r="D93" s="526"/>
      <c r="E93" s="419"/>
      <c r="F93" s="526"/>
      <c r="G93" s="14" t="str">
        <f t="shared" si="21"/>
        <v/>
      </c>
      <c r="H93" s="419"/>
      <c r="I93" s="526"/>
      <c r="J93" s="14" t="str">
        <f t="shared" si="22"/>
        <v/>
      </c>
      <c r="K93" s="419"/>
      <c r="L93" s="526"/>
      <c r="M93" s="14" t="str">
        <f t="shared" si="23"/>
        <v/>
      </c>
      <c r="N93" s="630"/>
      <c r="O93" s="631"/>
      <c r="P93" s="14" t="str">
        <f t="shared" si="24"/>
        <v/>
      </c>
      <c r="Q93" s="419"/>
      <c r="R93" s="526"/>
      <c r="S93" s="14" t="str">
        <f t="shared" si="25"/>
        <v/>
      </c>
      <c r="T93" s="519"/>
      <c r="U93" s="526"/>
      <c r="V93" s="665"/>
      <c r="W93" s="665"/>
      <c r="X93" s="665"/>
      <c r="Y93" s="665"/>
      <c r="Z93" s="665"/>
      <c r="AA93" s="665"/>
      <c r="AB93" s="665"/>
      <c r="AC93" s="53"/>
      <c r="AD93" s="32"/>
      <c r="AE93" s="32"/>
      <c r="AF93" s="32"/>
    </row>
    <row r="94" spans="1:53" s="123" customFormat="1" ht="22.7" customHeight="1" thickBot="1">
      <c r="A94" s="542">
        <f>A87+1</f>
        <v>45827</v>
      </c>
      <c r="B94" s="397" t="s">
        <v>180</v>
      </c>
      <c r="C94" s="421" t="s">
        <v>21</v>
      </c>
      <c r="D94" s="430"/>
      <c r="E94" s="416" t="s">
        <v>287</v>
      </c>
      <c r="F94" s="561"/>
      <c r="G94" s="12" t="str">
        <f t="shared" si="21"/>
        <v/>
      </c>
      <c r="H94" s="421" t="s">
        <v>238</v>
      </c>
      <c r="I94" s="430"/>
      <c r="J94" s="12" t="str">
        <f t="shared" si="22"/>
        <v/>
      </c>
      <c r="K94" s="597" t="s">
        <v>265</v>
      </c>
      <c r="L94" s="603"/>
      <c r="M94" s="12" t="str">
        <f t="shared" si="23"/>
        <v/>
      </c>
      <c r="N94" s="626" t="s">
        <v>14</v>
      </c>
      <c r="O94" s="627"/>
      <c r="P94" s="12" t="str">
        <f t="shared" si="24"/>
        <v/>
      </c>
      <c r="Q94" s="640" t="s">
        <v>324</v>
      </c>
      <c r="R94" s="528"/>
      <c r="S94" s="12" t="str">
        <f t="shared" si="25"/>
        <v/>
      </c>
      <c r="T94" s="509" t="s">
        <v>80</v>
      </c>
      <c r="U94" s="430"/>
      <c r="V94" s="664">
        <v>5.95</v>
      </c>
      <c r="W94" s="664">
        <v>2.3333333333333335</v>
      </c>
      <c r="X94" s="664">
        <v>2.2000000000000002</v>
      </c>
      <c r="Y94" s="664"/>
      <c r="Z94" s="664"/>
      <c r="AA94" s="664">
        <v>2.4666666666666668</v>
      </c>
      <c r="AB94" s="664">
        <v>791.25</v>
      </c>
      <c r="AC94" s="51"/>
      <c r="AD94" s="117">
        <f>A94</f>
        <v>45827</v>
      </c>
      <c r="AE94" s="117" t="str">
        <f>A95</f>
        <v>四</v>
      </c>
      <c r="AF94" s="117" t="str">
        <f>B94</f>
        <v>T4</v>
      </c>
      <c r="AG94" s="118" t="str">
        <f>C94</f>
        <v>糙米飯</v>
      </c>
      <c r="AH94" s="119" t="str">
        <f>C95&amp;" "&amp;C96&amp;" "&amp;C97&amp;" "&amp;C98&amp;" "&amp;C99&amp;" "&amp;C100</f>
        <v xml:space="preserve">米 糙米    </v>
      </c>
      <c r="AI94" s="118" t="str">
        <f>E94</f>
        <v>銀蘿豆干</v>
      </c>
      <c r="AJ94" s="119" t="str">
        <f>E95&amp;" "&amp;E96&amp;" "&amp;E97&amp;" "&amp;E98&amp;" "&amp;E99&amp;" "&amp;E100</f>
        <v xml:space="preserve">豆干 白蘿蔔 胡蘿蔔 薑  </v>
      </c>
      <c r="AK94" s="118" t="str">
        <f>H94</f>
        <v>芝麻海根</v>
      </c>
      <c r="AL94" s="119" t="str">
        <f>H95&amp;" "&amp;H96&amp;" "&amp;H97&amp;" "&amp;H98&amp;" "&amp;H99&amp;" "&amp;H100</f>
        <v xml:space="preserve">海帶根 胡蘿蔔 芝麻(熟) 素肉 薑 </v>
      </c>
      <c r="AM94" s="118" t="str">
        <f>K94</f>
        <v>麵輪時瓜</v>
      </c>
      <c r="AN94" s="119" t="str">
        <f>K95&amp;" "&amp;K96&amp;" "&amp;K97&amp;" "&amp;K98&amp;" "&amp;K99&amp;" "&amp;K100</f>
        <v xml:space="preserve">時瓜 胡蘿蔔 麵輪 薑  </v>
      </c>
      <c r="AO94" s="118" t="str">
        <f>N94</f>
        <v>時蔬</v>
      </c>
      <c r="AP94" s="119" t="str">
        <f>N95&amp;" "&amp;N96&amp;" "&amp;N97&amp;" "&amp;N98&amp;" "&amp;N99&amp;" "&amp;N100</f>
        <v xml:space="preserve">蔬菜 薑    </v>
      </c>
      <c r="AQ94" s="118" t="str">
        <f>Q94</f>
        <v>麥仁粉圓湯</v>
      </c>
      <c r="AR94" s="119" t="str">
        <f>Q95&amp;" "&amp;Q96&amp;" "&amp;Q97&amp;" "&amp;Q98&amp;" "&amp;Q99&amp;" "&amp;Q100</f>
        <v xml:space="preserve">大麥仁 粉圓 二砂糖   </v>
      </c>
      <c r="AS94" s="120" t="str">
        <f t="shared" ref="AS94:AT94" si="36">T94</f>
        <v>旺仔小饅頭</v>
      </c>
      <c r="AT94" s="118">
        <f t="shared" si="36"/>
        <v>0</v>
      </c>
      <c r="AU94" s="121">
        <f t="shared" ref="AU94:BA94" si="37">V94</f>
        <v>5.95</v>
      </c>
      <c r="AV94" s="121">
        <f t="shared" si="37"/>
        <v>2.3333333333333335</v>
      </c>
      <c r="AW94" s="121">
        <f t="shared" si="37"/>
        <v>2.2000000000000002</v>
      </c>
      <c r="AX94" s="121">
        <f t="shared" si="37"/>
        <v>0</v>
      </c>
      <c r="AY94" s="121">
        <f t="shared" si="37"/>
        <v>0</v>
      </c>
      <c r="AZ94" s="121">
        <f t="shared" si="37"/>
        <v>2.4666666666666668</v>
      </c>
      <c r="BA94" s="122">
        <f t="shared" si="37"/>
        <v>791.25</v>
      </c>
    </row>
    <row r="95" spans="1:53" ht="22.7" customHeight="1" thickBot="1">
      <c r="A95" s="543" t="s">
        <v>67</v>
      </c>
      <c r="B95" s="400"/>
      <c r="C95" s="419" t="s">
        <v>15</v>
      </c>
      <c r="D95" s="526">
        <v>7</v>
      </c>
      <c r="E95" s="419" t="s">
        <v>55</v>
      </c>
      <c r="F95" s="526">
        <v>6</v>
      </c>
      <c r="G95" s="14" t="str">
        <f t="shared" si="21"/>
        <v>公斤</v>
      </c>
      <c r="H95" s="419" t="s">
        <v>239</v>
      </c>
      <c r="I95" s="526">
        <v>5</v>
      </c>
      <c r="J95" s="14" t="str">
        <f t="shared" si="22"/>
        <v>公斤</v>
      </c>
      <c r="K95" s="604" t="s">
        <v>100</v>
      </c>
      <c r="L95" s="605">
        <v>6</v>
      </c>
      <c r="M95" s="14" t="str">
        <f t="shared" si="23"/>
        <v>公斤</v>
      </c>
      <c r="N95" s="632" t="s">
        <v>12</v>
      </c>
      <c r="O95" s="633">
        <v>7</v>
      </c>
      <c r="P95" s="14" t="str">
        <f t="shared" si="24"/>
        <v>公斤</v>
      </c>
      <c r="Q95" s="419" t="s">
        <v>325</v>
      </c>
      <c r="R95" s="526">
        <v>0.5</v>
      </c>
      <c r="S95" s="14" t="str">
        <f t="shared" si="25"/>
        <v>公斤</v>
      </c>
      <c r="T95" s="523"/>
      <c r="U95" s="526"/>
      <c r="V95" s="665"/>
      <c r="W95" s="665"/>
      <c r="X95" s="665"/>
      <c r="Y95" s="665"/>
      <c r="Z95" s="665"/>
      <c r="AA95" s="665"/>
      <c r="AB95" s="665"/>
      <c r="AC95" s="52"/>
      <c r="AD95" s="32"/>
      <c r="AE95" s="32"/>
      <c r="AF95" s="32"/>
    </row>
    <row r="96" spans="1:53" ht="22.7" customHeight="1" thickBot="1">
      <c r="A96" s="543"/>
      <c r="B96" s="400"/>
      <c r="C96" s="419" t="s">
        <v>23</v>
      </c>
      <c r="D96" s="526">
        <v>3</v>
      </c>
      <c r="E96" s="419" t="s">
        <v>145</v>
      </c>
      <c r="F96" s="526">
        <v>3</v>
      </c>
      <c r="G96" s="14" t="str">
        <f t="shared" si="21"/>
        <v>公斤</v>
      </c>
      <c r="H96" s="419" t="s">
        <v>19</v>
      </c>
      <c r="I96" s="526">
        <v>0.5</v>
      </c>
      <c r="J96" s="14" t="str">
        <f t="shared" si="22"/>
        <v>公斤</v>
      </c>
      <c r="K96" s="597" t="s">
        <v>19</v>
      </c>
      <c r="L96" s="598">
        <v>0.5</v>
      </c>
      <c r="M96" s="14" t="str">
        <f t="shared" si="23"/>
        <v>公斤</v>
      </c>
      <c r="N96" s="630" t="s">
        <v>20</v>
      </c>
      <c r="O96" s="631">
        <v>0.05</v>
      </c>
      <c r="P96" s="14" t="str">
        <f t="shared" si="24"/>
        <v>公斤</v>
      </c>
      <c r="Q96" s="419" t="s">
        <v>326</v>
      </c>
      <c r="R96" s="526">
        <v>1.5</v>
      </c>
      <c r="S96" s="14" t="str">
        <f t="shared" si="25"/>
        <v>公斤</v>
      </c>
      <c r="T96" s="525"/>
      <c r="U96" s="526"/>
      <c r="V96" s="664">
        <v>5.95</v>
      </c>
      <c r="W96" s="664">
        <v>2</v>
      </c>
      <c r="X96" s="664">
        <v>1.6</v>
      </c>
      <c r="Y96" s="664"/>
      <c r="Z96" s="664"/>
      <c r="AA96" s="664">
        <v>2</v>
      </c>
      <c r="AB96" s="664">
        <v>726.25</v>
      </c>
      <c r="AC96" s="52"/>
      <c r="AD96" s="32"/>
      <c r="AE96" s="32"/>
      <c r="AF96" s="32"/>
    </row>
    <row r="97" spans="1:53" ht="22.7" customHeight="1">
      <c r="A97" s="543"/>
      <c r="B97" s="400"/>
      <c r="C97" s="419"/>
      <c r="D97" s="526"/>
      <c r="E97" s="419" t="s">
        <v>19</v>
      </c>
      <c r="F97" s="526">
        <v>0.5</v>
      </c>
      <c r="G97" s="14" t="str">
        <f t="shared" si="21"/>
        <v>公斤</v>
      </c>
      <c r="H97" s="419" t="s">
        <v>197</v>
      </c>
      <c r="I97" s="526">
        <v>0.1</v>
      </c>
      <c r="J97" s="14" t="str">
        <f t="shared" si="22"/>
        <v>公斤</v>
      </c>
      <c r="K97" s="597" t="s">
        <v>96</v>
      </c>
      <c r="L97" s="598">
        <v>0.7</v>
      </c>
      <c r="M97" s="14" t="str">
        <f t="shared" si="23"/>
        <v>公斤</v>
      </c>
      <c r="N97" s="630"/>
      <c r="O97" s="631"/>
      <c r="P97" s="14" t="str">
        <f t="shared" si="24"/>
        <v/>
      </c>
      <c r="Q97" s="419" t="s">
        <v>27</v>
      </c>
      <c r="R97" s="526">
        <v>1</v>
      </c>
      <c r="S97" s="14" t="str">
        <f t="shared" si="25"/>
        <v>公斤</v>
      </c>
      <c r="T97" s="525"/>
      <c r="U97" s="526"/>
      <c r="V97" s="665"/>
      <c r="W97" s="665"/>
      <c r="X97" s="665"/>
      <c r="Y97" s="665"/>
      <c r="Z97" s="665"/>
      <c r="AA97" s="665"/>
      <c r="AB97" s="665"/>
      <c r="AC97" s="52"/>
      <c r="AD97" s="32"/>
      <c r="AE97" s="32"/>
      <c r="AF97" s="32"/>
    </row>
    <row r="98" spans="1:53" ht="22.7" customHeight="1">
      <c r="A98" s="543"/>
      <c r="B98" s="400"/>
      <c r="C98" s="419"/>
      <c r="D98" s="526"/>
      <c r="E98" s="419" t="s">
        <v>20</v>
      </c>
      <c r="F98" s="526">
        <v>0.05</v>
      </c>
      <c r="G98" s="14" t="str">
        <f t="shared" si="21"/>
        <v>公斤</v>
      </c>
      <c r="H98" s="419" t="s">
        <v>64</v>
      </c>
      <c r="I98" s="526">
        <v>0.6</v>
      </c>
      <c r="J98" s="14" t="str">
        <f t="shared" si="22"/>
        <v>公斤</v>
      </c>
      <c r="K98" s="597" t="s">
        <v>20</v>
      </c>
      <c r="L98" s="598">
        <v>0.05</v>
      </c>
      <c r="M98" s="14" t="str">
        <f t="shared" si="23"/>
        <v>公斤</v>
      </c>
      <c r="N98" s="630"/>
      <c r="O98" s="631"/>
      <c r="P98" s="14" t="str">
        <f t="shared" si="24"/>
        <v/>
      </c>
      <c r="Q98" s="419"/>
      <c r="R98" s="526"/>
      <c r="S98" s="14" t="str">
        <f t="shared" si="25"/>
        <v/>
      </c>
      <c r="T98" s="525"/>
      <c r="U98" s="526"/>
      <c r="V98" s="665"/>
      <c r="W98" s="665"/>
      <c r="X98" s="665"/>
      <c r="Y98" s="665"/>
      <c r="Z98" s="665"/>
      <c r="AA98" s="665"/>
      <c r="AB98" s="665"/>
      <c r="AC98" s="52"/>
      <c r="AD98" s="32"/>
      <c r="AE98" s="32"/>
      <c r="AF98" s="32"/>
    </row>
    <row r="99" spans="1:53" ht="22.7" customHeight="1">
      <c r="A99" s="543"/>
      <c r="B99" s="400"/>
      <c r="C99" s="419"/>
      <c r="D99" s="526"/>
      <c r="E99" s="419"/>
      <c r="F99" s="526"/>
      <c r="G99" s="14" t="str">
        <f t="shared" si="21"/>
        <v/>
      </c>
      <c r="H99" s="597" t="s">
        <v>20</v>
      </c>
      <c r="I99" s="598">
        <v>0.05</v>
      </c>
      <c r="J99" s="14" t="str">
        <f t="shared" si="22"/>
        <v>公斤</v>
      </c>
      <c r="K99" s="597"/>
      <c r="L99" s="598"/>
      <c r="M99" s="14" t="str">
        <f t="shared" si="23"/>
        <v/>
      </c>
      <c r="N99" s="630"/>
      <c r="O99" s="631"/>
      <c r="P99" s="14" t="str">
        <f t="shared" si="24"/>
        <v/>
      </c>
      <c r="Q99" s="419"/>
      <c r="R99" s="526"/>
      <c r="S99" s="14" t="str">
        <f t="shared" si="25"/>
        <v/>
      </c>
      <c r="T99" s="525"/>
      <c r="U99" s="526"/>
      <c r="V99" s="665"/>
      <c r="W99" s="665"/>
      <c r="X99" s="665"/>
      <c r="Y99" s="665"/>
      <c r="Z99" s="665"/>
      <c r="AA99" s="665"/>
      <c r="AB99" s="665"/>
      <c r="AC99" s="52"/>
      <c r="AD99" s="32"/>
      <c r="AE99" s="32"/>
      <c r="AF99" s="32"/>
    </row>
    <row r="100" spans="1:53" ht="22.7" customHeight="1" thickBot="1">
      <c r="A100" s="543"/>
      <c r="B100" s="400"/>
      <c r="C100" s="419"/>
      <c r="D100" s="526"/>
      <c r="E100" s="419"/>
      <c r="F100" s="526"/>
      <c r="G100" s="14" t="str">
        <f t="shared" si="21"/>
        <v/>
      </c>
      <c r="H100" s="419"/>
      <c r="I100" s="526"/>
      <c r="J100" s="14" t="str">
        <f t="shared" si="22"/>
        <v/>
      </c>
      <c r="K100" s="597"/>
      <c r="L100" s="598"/>
      <c r="M100" s="14" t="str">
        <f t="shared" si="23"/>
        <v/>
      </c>
      <c r="N100" s="630"/>
      <c r="O100" s="631"/>
      <c r="P100" s="14" t="str">
        <f t="shared" si="24"/>
        <v/>
      </c>
      <c r="Q100" s="419"/>
      <c r="R100" s="526"/>
      <c r="S100" s="14" t="str">
        <f t="shared" si="25"/>
        <v/>
      </c>
      <c r="T100" s="525"/>
      <c r="U100" s="526"/>
      <c r="V100" s="665"/>
      <c r="W100" s="665"/>
      <c r="X100" s="665"/>
      <c r="Y100" s="665"/>
      <c r="Z100" s="665"/>
      <c r="AA100" s="665"/>
      <c r="AB100" s="665"/>
      <c r="AC100" s="53"/>
      <c r="AD100" s="32"/>
      <c r="AE100" s="32"/>
      <c r="AF100" s="32"/>
    </row>
    <row r="101" spans="1:53" s="123" customFormat="1" ht="22.7" customHeight="1" thickBot="1">
      <c r="A101" s="542">
        <f>A94+1</f>
        <v>45828</v>
      </c>
      <c r="B101" s="397" t="s">
        <v>181</v>
      </c>
      <c r="C101" s="421" t="s">
        <v>68</v>
      </c>
      <c r="D101" s="430"/>
      <c r="E101" s="416" t="s">
        <v>288</v>
      </c>
      <c r="F101" s="561"/>
      <c r="G101" s="12" t="str">
        <f t="shared" si="21"/>
        <v/>
      </c>
      <c r="H101" s="421" t="s">
        <v>240</v>
      </c>
      <c r="I101" s="430"/>
      <c r="J101" s="12" t="str">
        <f t="shared" si="22"/>
        <v/>
      </c>
      <c r="K101" s="421" t="s">
        <v>228</v>
      </c>
      <c r="L101" s="430"/>
      <c r="M101" s="12" t="str">
        <f t="shared" si="23"/>
        <v/>
      </c>
      <c r="N101" s="626" t="s">
        <v>14</v>
      </c>
      <c r="O101" s="627"/>
      <c r="P101" s="12" t="str">
        <f t="shared" si="24"/>
        <v/>
      </c>
      <c r="Q101" s="640" t="s">
        <v>101</v>
      </c>
      <c r="R101" s="528"/>
      <c r="S101" s="12" t="str">
        <f t="shared" si="25"/>
        <v/>
      </c>
      <c r="T101" s="509" t="s">
        <v>275</v>
      </c>
      <c r="U101" s="430"/>
      <c r="V101" s="664">
        <v>5.6000000000000005</v>
      </c>
      <c r="W101" s="664">
        <v>2.3386363636363638</v>
      </c>
      <c r="X101" s="664">
        <v>1.7</v>
      </c>
      <c r="Y101" s="664"/>
      <c r="Z101" s="664"/>
      <c r="AA101" s="664">
        <v>2.9772727272727275</v>
      </c>
      <c r="AB101" s="664">
        <v>791.03409090909099</v>
      </c>
      <c r="AC101" s="51"/>
      <c r="AD101" s="117">
        <f>A101</f>
        <v>45828</v>
      </c>
      <c r="AE101" s="117" t="str">
        <f>A102</f>
        <v>五</v>
      </c>
      <c r="AF101" s="117" t="str">
        <f>B101</f>
        <v>T5</v>
      </c>
      <c r="AG101" s="118" t="str">
        <f>C101</f>
        <v>麥仁飯</v>
      </c>
      <c r="AH101" s="119" t="str">
        <f>C102&amp;" "&amp;C103&amp;" "&amp;C104&amp;" "&amp;C105&amp;" "&amp;C106&amp;" "&amp;C107</f>
        <v xml:space="preserve">米 大麥仁    </v>
      </c>
      <c r="AI101" s="118" t="str">
        <f>E101</f>
        <v>咖哩毛豆</v>
      </c>
      <c r="AJ101" s="119" t="str">
        <f>E102&amp;" "&amp;E103&amp;" "&amp;E104&amp;" "&amp;E105&amp;" "&amp;E106&amp;" "&amp;E107</f>
        <v xml:space="preserve">毛豆 馬鈴薯 紅蘿蔔 時蔬 咖哩粉 </v>
      </c>
      <c r="AK101" s="118" t="str">
        <f>H101</f>
        <v>麻婆豆腐</v>
      </c>
      <c r="AL101" s="119" t="str">
        <f>H102&amp;" "&amp;H103&amp;" "&amp;H104&amp;" "&amp;H105&amp;" "&amp;H106&amp;" "&amp;H107</f>
        <v xml:space="preserve">豆腐 素肉 胡蘿蔔 薑 豆瓣醬 </v>
      </c>
      <c r="AM101" s="118" t="str">
        <f>K101</f>
        <v>紅仁炒蛋</v>
      </c>
      <c r="AN101" s="119" t="str">
        <f>K102&amp;" "&amp;K103&amp;" "&amp;K104&amp;" "&amp;K105&amp;" "&amp;K106&amp;" "&amp;K107</f>
        <v xml:space="preserve">雞蛋 胡蘿蔔 薑   </v>
      </c>
      <c r="AO101" s="118" t="str">
        <f>N101</f>
        <v>時蔬</v>
      </c>
      <c r="AP101" s="119" t="str">
        <f>N102&amp;" "&amp;N103&amp;" "&amp;N104&amp;" "&amp;N105&amp;" "&amp;N106&amp;" "&amp;N107</f>
        <v xml:space="preserve">蔬菜 薑    </v>
      </c>
      <c r="AQ101" s="118" t="str">
        <f>Q101</f>
        <v>時蔬湯</v>
      </c>
      <c r="AR101" s="119" t="str">
        <f>Q102&amp;" "&amp;Q103&amp;" "&amp;Q104&amp;" "&amp;Q105&amp;" "&amp;Q106&amp;" "&amp;Q107</f>
        <v xml:space="preserve">時蔬 薑 素黑輪   </v>
      </c>
      <c r="AS101" s="120" t="str">
        <f t="shared" ref="AS101:AT101" si="38">T101</f>
        <v>保久乳</v>
      </c>
      <c r="AT101" s="118">
        <f t="shared" si="38"/>
        <v>0</v>
      </c>
      <c r="AU101" s="121">
        <f t="shared" ref="AU101:BA101" si="39">V101</f>
        <v>5.6000000000000005</v>
      </c>
      <c r="AV101" s="121">
        <f t="shared" si="39"/>
        <v>2.3386363636363638</v>
      </c>
      <c r="AW101" s="121">
        <f t="shared" si="39"/>
        <v>1.7</v>
      </c>
      <c r="AX101" s="121">
        <f t="shared" si="39"/>
        <v>0</v>
      </c>
      <c r="AY101" s="121">
        <f t="shared" si="39"/>
        <v>0</v>
      </c>
      <c r="AZ101" s="121">
        <f t="shared" si="39"/>
        <v>2.9772727272727275</v>
      </c>
      <c r="BA101" s="122">
        <f t="shared" si="39"/>
        <v>791.03409090909099</v>
      </c>
    </row>
    <row r="102" spans="1:53" ht="22.7" customHeight="1" thickBot="1">
      <c r="A102" s="543" t="s">
        <v>128</v>
      </c>
      <c r="B102" s="400"/>
      <c r="C102" s="419" t="s">
        <v>15</v>
      </c>
      <c r="D102" s="526">
        <v>10</v>
      </c>
      <c r="E102" s="580" t="s">
        <v>289</v>
      </c>
      <c r="F102" s="581">
        <v>5</v>
      </c>
      <c r="G102" s="14" t="str">
        <f t="shared" si="21"/>
        <v>公斤</v>
      </c>
      <c r="H102" s="419" t="s">
        <v>49</v>
      </c>
      <c r="I102" s="526">
        <v>6</v>
      </c>
      <c r="J102" s="14" t="str">
        <f t="shared" si="22"/>
        <v>公斤</v>
      </c>
      <c r="K102" s="419" t="s">
        <v>17</v>
      </c>
      <c r="L102" s="526">
        <v>4</v>
      </c>
      <c r="M102" s="14" t="str">
        <f t="shared" si="23"/>
        <v>公斤</v>
      </c>
      <c r="N102" s="632" t="s">
        <v>12</v>
      </c>
      <c r="O102" s="633">
        <v>7</v>
      </c>
      <c r="P102" s="14" t="str">
        <f t="shared" si="24"/>
        <v>公斤</v>
      </c>
      <c r="Q102" s="425" t="s">
        <v>30</v>
      </c>
      <c r="R102" s="431">
        <v>3</v>
      </c>
      <c r="S102" s="14" t="str">
        <f t="shared" si="25"/>
        <v>公斤</v>
      </c>
      <c r="T102" s="525"/>
      <c r="U102" s="526"/>
      <c r="V102" s="665"/>
      <c r="W102" s="665"/>
      <c r="X102" s="665"/>
      <c r="Y102" s="665"/>
      <c r="Z102" s="665"/>
      <c r="AA102" s="665"/>
      <c r="AB102" s="665"/>
      <c r="AC102" s="52"/>
      <c r="AD102" s="32"/>
      <c r="AE102" s="32"/>
      <c r="AF102" s="32"/>
    </row>
    <row r="103" spans="1:53" ht="22.7" customHeight="1" thickBot="1">
      <c r="A103" s="543"/>
      <c r="B103" s="400"/>
      <c r="C103" s="419" t="s">
        <v>69</v>
      </c>
      <c r="D103" s="526">
        <v>0.4</v>
      </c>
      <c r="E103" s="425" t="s">
        <v>203</v>
      </c>
      <c r="F103" s="431">
        <v>2</v>
      </c>
      <c r="G103" s="14" t="str">
        <f t="shared" si="21"/>
        <v>公斤</v>
      </c>
      <c r="H103" s="419" t="s">
        <v>64</v>
      </c>
      <c r="I103" s="526">
        <v>0.6</v>
      </c>
      <c r="J103" s="14" t="str">
        <f t="shared" si="22"/>
        <v>公斤</v>
      </c>
      <c r="K103" s="419" t="s">
        <v>19</v>
      </c>
      <c r="L103" s="526">
        <v>3</v>
      </c>
      <c r="M103" s="14" t="str">
        <f t="shared" si="23"/>
        <v>公斤</v>
      </c>
      <c r="N103" s="630" t="s">
        <v>20</v>
      </c>
      <c r="O103" s="631">
        <v>0.05</v>
      </c>
      <c r="P103" s="14" t="str">
        <f t="shared" si="24"/>
        <v>公斤</v>
      </c>
      <c r="Q103" s="425" t="s">
        <v>20</v>
      </c>
      <c r="R103" s="431">
        <v>0.05</v>
      </c>
      <c r="S103" s="14" t="str">
        <f t="shared" si="25"/>
        <v>公斤</v>
      </c>
      <c r="T103" s="525"/>
      <c r="U103" s="526"/>
      <c r="V103" s="664">
        <v>5.4571428571428573</v>
      </c>
      <c r="W103" s="664">
        <v>1.825</v>
      </c>
      <c r="X103" s="664">
        <v>1.4</v>
      </c>
      <c r="Y103" s="664"/>
      <c r="Z103" s="664"/>
      <c r="AA103" s="664">
        <v>2.25</v>
      </c>
      <c r="AB103" s="664">
        <v>695.16071428571422</v>
      </c>
      <c r="AC103" s="52"/>
      <c r="AD103" s="32"/>
      <c r="AE103" s="32"/>
      <c r="AF103" s="32"/>
    </row>
    <row r="104" spans="1:53" ht="22.7" customHeight="1">
      <c r="A104" s="543"/>
      <c r="B104" s="400"/>
      <c r="C104" s="419"/>
      <c r="D104" s="526"/>
      <c r="E104" s="580" t="s">
        <v>137</v>
      </c>
      <c r="F104" s="581">
        <v>0.5</v>
      </c>
      <c r="G104" s="14" t="str">
        <f t="shared" si="21"/>
        <v>公斤</v>
      </c>
      <c r="H104" s="419" t="s">
        <v>19</v>
      </c>
      <c r="I104" s="526">
        <v>0.5</v>
      </c>
      <c r="J104" s="14" t="str">
        <f t="shared" si="22"/>
        <v>公斤</v>
      </c>
      <c r="K104" s="419" t="s">
        <v>20</v>
      </c>
      <c r="L104" s="526">
        <v>0.05</v>
      </c>
      <c r="M104" s="14" t="str">
        <f t="shared" si="23"/>
        <v>公斤</v>
      </c>
      <c r="N104" s="630"/>
      <c r="O104" s="631"/>
      <c r="P104" s="14" t="str">
        <f t="shared" si="24"/>
        <v/>
      </c>
      <c r="Q104" s="652" t="s">
        <v>164</v>
      </c>
      <c r="R104" s="653">
        <v>1</v>
      </c>
      <c r="S104" s="14" t="str">
        <f t="shared" si="25"/>
        <v>公斤</v>
      </c>
      <c r="T104" s="525"/>
      <c r="U104" s="526"/>
      <c r="V104" s="665"/>
      <c r="W104" s="665"/>
      <c r="X104" s="665"/>
      <c r="Y104" s="665"/>
      <c r="Z104" s="665"/>
      <c r="AA104" s="665"/>
      <c r="AB104" s="665"/>
      <c r="AC104" s="52"/>
      <c r="AD104" s="32"/>
      <c r="AE104" s="32"/>
      <c r="AF104" s="32"/>
    </row>
    <row r="105" spans="1:53" ht="22.7" customHeight="1">
      <c r="A105" s="543"/>
      <c r="B105" s="400"/>
      <c r="C105" s="419"/>
      <c r="D105" s="526"/>
      <c r="E105" s="419" t="s">
        <v>30</v>
      </c>
      <c r="F105" s="526">
        <v>2</v>
      </c>
      <c r="G105" s="14" t="str">
        <f t="shared" si="21"/>
        <v>公斤</v>
      </c>
      <c r="H105" s="419" t="s">
        <v>20</v>
      </c>
      <c r="I105" s="526">
        <v>0.05</v>
      </c>
      <c r="J105" s="14" t="str">
        <f t="shared" si="22"/>
        <v>公斤</v>
      </c>
      <c r="K105" s="419"/>
      <c r="L105" s="526"/>
      <c r="M105" s="14" t="str">
        <f t="shared" si="23"/>
        <v/>
      </c>
      <c r="N105" s="630"/>
      <c r="O105" s="631"/>
      <c r="P105" s="14" t="str">
        <f t="shared" si="24"/>
        <v/>
      </c>
      <c r="Q105" s="425"/>
      <c r="R105" s="431"/>
      <c r="S105" s="14" t="str">
        <f t="shared" si="25"/>
        <v/>
      </c>
      <c r="T105" s="525"/>
      <c r="U105" s="526"/>
      <c r="V105" s="665"/>
      <c r="W105" s="665"/>
      <c r="X105" s="665"/>
      <c r="Y105" s="665"/>
      <c r="Z105" s="665"/>
      <c r="AA105" s="665"/>
      <c r="AB105" s="665"/>
      <c r="AC105" s="52"/>
      <c r="AD105" s="32"/>
      <c r="AE105" s="32"/>
      <c r="AF105" s="32"/>
    </row>
    <row r="106" spans="1:53" ht="22.7" customHeight="1">
      <c r="A106" s="543"/>
      <c r="B106" s="400"/>
      <c r="C106" s="419"/>
      <c r="D106" s="526"/>
      <c r="E106" s="419" t="s">
        <v>218</v>
      </c>
      <c r="F106" s="526"/>
      <c r="G106" s="14" t="str">
        <f t="shared" si="21"/>
        <v/>
      </c>
      <c r="H106" s="419" t="s">
        <v>241</v>
      </c>
      <c r="I106" s="526"/>
      <c r="J106" s="14" t="str">
        <f t="shared" si="22"/>
        <v/>
      </c>
      <c r="K106" s="419"/>
      <c r="L106" s="526"/>
      <c r="M106" s="14" t="str">
        <f t="shared" si="23"/>
        <v/>
      </c>
      <c r="N106" s="630"/>
      <c r="O106" s="631"/>
      <c r="P106" s="14" t="str">
        <f t="shared" si="24"/>
        <v/>
      </c>
      <c r="Q106" s="425"/>
      <c r="R106" s="431"/>
      <c r="S106" s="14" t="str">
        <f t="shared" si="25"/>
        <v/>
      </c>
      <c r="T106" s="525"/>
      <c r="U106" s="526"/>
      <c r="V106" s="665"/>
      <c r="W106" s="665"/>
      <c r="X106" s="665"/>
      <c r="Y106" s="665"/>
      <c r="Z106" s="665"/>
      <c r="AA106" s="665"/>
      <c r="AB106" s="665"/>
      <c r="AC106" s="52"/>
      <c r="AD106" s="32"/>
      <c r="AE106" s="32"/>
      <c r="AF106" s="32"/>
    </row>
    <row r="107" spans="1:53" ht="22.7" customHeight="1" thickBot="1">
      <c r="A107" s="543"/>
      <c r="B107" s="400"/>
      <c r="C107" s="419"/>
      <c r="D107" s="526"/>
      <c r="E107" s="419"/>
      <c r="F107" s="526"/>
      <c r="G107" s="14" t="str">
        <f t="shared" si="21"/>
        <v/>
      </c>
      <c r="H107" s="419"/>
      <c r="I107" s="526"/>
      <c r="J107" s="14" t="str">
        <f t="shared" si="22"/>
        <v/>
      </c>
      <c r="K107" s="419"/>
      <c r="L107" s="526"/>
      <c r="M107" s="14" t="str">
        <f t="shared" si="23"/>
        <v/>
      </c>
      <c r="N107" s="630"/>
      <c r="O107" s="631"/>
      <c r="P107" s="14" t="str">
        <f t="shared" si="24"/>
        <v/>
      </c>
      <c r="Q107" s="419"/>
      <c r="R107" s="526"/>
      <c r="S107" s="14" t="str">
        <f t="shared" si="25"/>
        <v/>
      </c>
      <c r="T107" s="525"/>
      <c r="U107" s="526"/>
      <c r="V107" s="665"/>
      <c r="W107" s="665"/>
      <c r="X107" s="665"/>
      <c r="Y107" s="665"/>
      <c r="Z107" s="665"/>
      <c r="AA107" s="665"/>
      <c r="AB107" s="665"/>
      <c r="AC107" s="53"/>
      <c r="AD107" s="32"/>
      <c r="AE107" s="32"/>
      <c r="AF107" s="32"/>
    </row>
    <row r="108" spans="1:53" s="123" customFormat="1" ht="22.7" customHeight="1" thickBot="1">
      <c r="A108" s="542">
        <v>45831</v>
      </c>
      <c r="B108" s="397" t="s">
        <v>183</v>
      </c>
      <c r="C108" s="421" t="s">
        <v>13</v>
      </c>
      <c r="D108" s="430"/>
      <c r="E108" s="416" t="s">
        <v>290</v>
      </c>
      <c r="F108" s="561"/>
      <c r="G108" s="12" t="str">
        <f t="shared" si="21"/>
        <v/>
      </c>
      <c r="H108" s="421" t="s">
        <v>242</v>
      </c>
      <c r="I108" s="430"/>
      <c r="J108" s="12" t="str">
        <f t="shared" si="22"/>
        <v/>
      </c>
      <c r="K108" s="421" t="s">
        <v>308</v>
      </c>
      <c r="L108" s="430"/>
      <c r="M108" s="12" t="str">
        <f t="shared" si="23"/>
        <v/>
      </c>
      <c r="N108" s="626" t="s">
        <v>14</v>
      </c>
      <c r="O108" s="627"/>
      <c r="P108" s="12" t="str">
        <f t="shared" si="24"/>
        <v/>
      </c>
      <c r="Q108" s="640" t="s">
        <v>327</v>
      </c>
      <c r="R108" s="528"/>
      <c r="S108" s="12" t="str">
        <f t="shared" si="25"/>
        <v/>
      </c>
      <c r="T108" s="528" t="s">
        <v>275</v>
      </c>
      <c r="U108" s="430"/>
      <c r="V108" s="664">
        <v>5.7678571428571432</v>
      </c>
      <c r="W108" s="664">
        <v>2.2797727272727273</v>
      </c>
      <c r="X108" s="664">
        <v>2.105</v>
      </c>
      <c r="Y108" s="664"/>
      <c r="Z108" s="664"/>
      <c r="AA108" s="664">
        <v>2.4545454545454546</v>
      </c>
      <c r="AB108" s="664">
        <v>771.8949675324676</v>
      </c>
      <c r="AC108" s="51"/>
      <c r="AD108" s="117">
        <f>A108</f>
        <v>45831</v>
      </c>
      <c r="AE108" s="117" t="str">
        <f>A109</f>
        <v>一</v>
      </c>
      <c r="AF108" s="117" t="str">
        <f>B108</f>
        <v>A1</v>
      </c>
      <c r="AG108" s="118" t="str">
        <f>C108</f>
        <v>白米飯</v>
      </c>
      <c r="AH108" s="119" t="str">
        <f>C109&amp;" "&amp;C110&amp;" "&amp;C111&amp;" "&amp;C112&amp;" "&amp;C113&amp;" "&amp;C114</f>
        <v xml:space="preserve">米     </v>
      </c>
      <c r="AI108" s="118" t="str">
        <f>E108</f>
        <v>瓜仔凍腐</v>
      </c>
      <c r="AJ108" s="119" t="str">
        <f>E109&amp;" "&amp;E110&amp;" "&amp;E111&amp;" "&amp;E112&amp;" "&amp;E113&amp;" "&amp;E114</f>
        <v xml:space="preserve">凍豆腐 醃漬花胡瓜 薑   </v>
      </c>
      <c r="AK108" s="118" t="str">
        <f>H108</f>
        <v>豆包花椰</v>
      </c>
      <c r="AL108" s="119" t="str">
        <f>H109&amp;" "&amp;H110&amp;" "&amp;H111&amp;" "&amp;H112&amp;" "&amp;H113&amp;" "&amp;H114</f>
        <v xml:space="preserve">豆包 冷凍青花菜 胡蘿蔔 薑  </v>
      </c>
      <c r="AM108" s="118" t="str">
        <f>K108</f>
        <v>蔬菜佃煮</v>
      </c>
      <c r="AN108" s="119" t="str">
        <f>K109&amp;" "&amp;K110&amp;" "&amp;K111&amp;" "&amp;K112&amp;" "&amp;K113&amp;" "&amp;K114</f>
        <v xml:space="preserve">素丸子 甜玉米 白蘿蔔 胡蘿蔔 薑 </v>
      </c>
      <c r="AO108" s="118" t="str">
        <f>N108</f>
        <v>時蔬</v>
      </c>
      <c r="AP108" s="119" t="str">
        <f>N109&amp;" "&amp;N110&amp;" "&amp;N111&amp;" "&amp;N112&amp;" "&amp;N113&amp;" "&amp;N114</f>
        <v xml:space="preserve">蔬菜 薑    </v>
      </c>
      <c r="AQ108" s="118" t="str">
        <f>Q108</f>
        <v>玉米蛋花湯</v>
      </c>
      <c r="AR108" s="119" t="str">
        <f>Q109&amp;" "&amp;Q110&amp;" "&amp;Q111&amp;" "&amp;Q112&amp;" "&amp;Q113&amp;" "&amp;Q114</f>
        <v xml:space="preserve">冷凍玉米粒 雞蛋 胡蘿蔔 薑  </v>
      </c>
      <c r="AS108" s="120" t="str">
        <f t="shared" ref="AS108:AT108" si="40">T108</f>
        <v>保久乳</v>
      </c>
      <c r="AT108" s="118">
        <f t="shared" si="40"/>
        <v>0</v>
      </c>
      <c r="AU108" s="121">
        <f t="shared" ref="AU108:BA108" si="41">V108</f>
        <v>5.7678571428571432</v>
      </c>
      <c r="AV108" s="121">
        <f t="shared" si="41"/>
        <v>2.2797727272727273</v>
      </c>
      <c r="AW108" s="121">
        <f t="shared" si="41"/>
        <v>2.105</v>
      </c>
      <c r="AX108" s="121">
        <f t="shared" si="41"/>
        <v>0</v>
      </c>
      <c r="AY108" s="121">
        <f t="shared" si="41"/>
        <v>0</v>
      </c>
      <c r="AZ108" s="121">
        <f t="shared" si="41"/>
        <v>2.4545454545454546</v>
      </c>
      <c r="BA108" s="122">
        <f t="shared" si="41"/>
        <v>771.8949675324676</v>
      </c>
    </row>
    <row r="109" spans="1:53" ht="22.7" customHeight="1">
      <c r="A109" s="544" t="s">
        <v>88</v>
      </c>
      <c r="B109" s="402"/>
      <c r="C109" s="425" t="s">
        <v>15</v>
      </c>
      <c r="D109" s="431">
        <v>10</v>
      </c>
      <c r="E109" s="425" t="s">
        <v>53</v>
      </c>
      <c r="F109" s="431">
        <v>8</v>
      </c>
      <c r="G109" s="14" t="str">
        <f t="shared" si="21"/>
        <v>公斤</v>
      </c>
      <c r="H109" s="419" t="s">
        <v>243</v>
      </c>
      <c r="I109" s="579">
        <v>3</v>
      </c>
      <c r="J109" s="14" t="str">
        <f t="shared" si="22"/>
        <v>公斤</v>
      </c>
      <c r="K109" s="419" t="s">
        <v>309</v>
      </c>
      <c r="L109" s="526">
        <v>1</v>
      </c>
      <c r="M109" s="14" t="str">
        <f t="shared" si="23"/>
        <v>公斤</v>
      </c>
      <c r="N109" s="634" t="s">
        <v>12</v>
      </c>
      <c r="O109" s="635">
        <v>7</v>
      </c>
      <c r="P109" s="14" t="str">
        <f t="shared" si="24"/>
        <v>公斤</v>
      </c>
      <c r="Q109" s="425" t="s">
        <v>46</v>
      </c>
      <c r="R109" s="431">
        <v>3</v>
      </c>
      <c r="S109" s="14" t="str">
        <f t="shared" si="25"/>
        <v>公斤</v>
      </c>
      <c r="T109" s="529"/>
      <c r="U109" s="530"/>
      <c r="V109" s="666"/>
      <c r="W109" s="667"/>
      <c r="X109" s="667"/>
      <c r="Y109" s="667"/>
      <c r="Z109" s="667"/>
      <c r="AA109" s="667"/>
      <c r="AB109" s="668"/>
      <c r="AC109" s="52"/>
      <c r="AD109" s="32"/>
      <c r="AE109" s="32"/>
      <c r="AF109" s="32"/>
    </row>
    <row r="110" spans="1:53" ht="22.7" customHeight="1">
      <c r="A110" s="545"/>
      <c r="B110" s="402"/>
      <c r="C110" s="425"/>
      <c r="D110" s="431"/>
      <c r="E110" s="425" t="s">
        <v>211</v>
      </c>
      <c r="F110" s="431">
        <v>2</v>
      </c>
      <c r="G110" s="14" t="str">
        <f t="shared" si="21"/>
        <v>公斤</v>
      </c>
      <c r="H110" s="569" t="s">
        <v>54</v>
      </c>
      <c r="I110" s="579">
        <v>7</v>
      </c>
      <c r="J110" s="14" t="str">
        <f t="shared" si="22"/>
        <v>公斤</v>
      </c>
      <c r="K110" s="569" t="s">
        <v>155</v>
      </c>
      <c r="L110" s="579">
        <v>2</v>
      </c>
      <c r="M110" s="14" t="str">
        <f t="shared" si="23"/>
        <v>公斤</v>
      </c>
      <c r="N110" s="622" t="s">
        <v>20</v>
      </c>
      <c r="O110" s="623">
        <v>0.05</v>
      </c>
      <c r="P110" s="14" t="str">
        <f t="shared" si="24"/>
        <v>公斤</v>
      </c>
      <c r="Q110" s="425" t="s">
        <v>17</v>
      </c>
      <c r="R110" s="431">
        <v>2.5</v>
      </c>
      <c r="S110" s="14" t="str">
        <f t="shared" si="25"/>
        <v>公斤</v>
      </c>
      <c r="T110" s="519"/>
      <c r="U110" s="521"/>
      <c r="V110" s="669">
        <v>5.375</v>
      </c>
      <c r="W110" s="665">
        <v>2.0797727272727276</v>
      </c>
      <c r="X110" s="665">
        <v>1.7050000000000001</v>
      </c>
      <c r="Y110" s="665"/>
      <c r="Z110" s="665"/>
      <c r="AA110" s="665">
        <v>2.4545454545454546</v>
      </c>
      <c r="AB110" s="670">
        <v>723.43068181818182</v>
      </c>
      <c r="AC110" s="52"/>
      <c r="AD110" s="32"/>
      <c r="AE110" s="32"/>
      <c r="AF110" s="32"/>
    </row>
    <row r="111" spans="1:53" ht="22.7" customHeight="1">
      <c r="A111" s="545"/>
      <c r="B111" s="402"/>
      <c r="C111" s="425"/>
      <c r="D111" s="431"/>
      <c r="E111" s="425" t="s">
        <v>20</v>
      </c>
      <c r="F111" s="431">
        <v>0.05</v>
      </c>
      <c r="G111" s="14" t="str">
        <f t="shared" si="21"/>
        <v>公斤</v>
      </c>
      <c r="H111" s="419" t="s">
        <v>19</v>
      </c>
      <c r="I111" s="526">
        <v>0.5</v>
      </c>
      <c r="J111" s="14" t="str">
        <f t="shared" si="22"/>
        <v>公斤</v>
      </c>
      <c r="K111" s="569" t="s">
        <v>145</v>
      </c>
      <c r="L111" s="579">
        <v>4</v>
      </c>
      <c r="M111" s="14" t="str">
        <f t="shared" si="23"/>
        <v>公斤</v>
      </c>
      <c r="N111" s="622"/>
      <c r="O111" s="623"/>
      <c r="P111" s="14" t="str">
        <f t="shared" si="24"/>
        <v/>
      </c>
      <c r="Q111" s="419" t="s">
        <v>19</v>
      </c>
      <c r="R111" s="526">
        <v>0.5</v>
      </c>
      <c r="S111" s="14" t="str">
        <f t="shared" si="25"/>
        <v>公斤</v>
      </c>
      <c r="T111" s="519"/>
      <c r="U111" s="521"/>
      <c r="V111" s="669"/>
      <c r="W111" s="665"/>
      <c r="X111" s="665"/>
      <c r="Y111" s="665"/>
      <c r="Z111" s="665"/>
      <c r="AA111" s="665"/>
      <c r="AB111" s="670"/>
      <c r="AC111" s="52"/>
      <c r="AD111" s="32"/>
      <c r="AE111" s="32"/>
      <c r="AF111" s="32"/>
    </row>
    <row r="112" spans="1:53" ht="22.7" customHeight="1">
      <c r="A112" s="545"/>
      <c r="B112" s="402"/>
      <c r="C112" s="425"/>
      <c r="D112" s="431"/>
      <c r="E112" s="425"/>
      <c r="F112" s="582"/>
      <c r="G112" s="14" t="str">
        <f t="shared" si="21"/>
        <v/>
      </c>
      <c r="H112" s="419" t="s">
        <v>20</v>
      </c>
      <c r="I112" s="526">
        <v>0.05</v>
      </c>
      <c r="J112" s="14" t="str">
        <f t="shared" si="22"/>
        <v>公斤</v>
      </c>
      <c r="K112" s="419" t="s">
        <v>19</v>
      </c>
      <c r="L112" s="526">
        <v>0.5</v>
      </c>
      <c r="M112" s="14" t="str">
        <f t="shared" si="23"/>
        <v>公斤</v>
      </c>
      <c r="N112" s="622"/>
      <c r="O112" s="623"/>
      <c r="P112" s="14" t="str">
        <f t="shared" si="24"/>
        <v/>
      </c>
      <c r="Q112" s="425" t="s">
        <v>20</v>
      </c>
      <c r="R112" s="431">
        <v>0.05</v>
      </c>
      <c r="S112" s="14" t="str">
        <f t="shared" si="25"/>
        <v>公斤</v>
      </c>
      <c r="T112" s="519"/>
      <c r="U112" s="521"/>
      <c r="V112" s="669"/>
      <c r="W112" s="665"/>
      <c r="X112" s="665"/>
      <c r="Y112" s="665"/>
      <c r="Z112" s="665"/>
      <c r="AA112" s="665"/>
      <c r="AB112" s="670"/>
      <c r="AC112" s="52"/>
      <c r="AD112" s="32"/>
      <c r="AE112" s="32"/>
      <c r="AF112" s="32"/>
    </row>
    <row r="113" spans="1:53" ht="22.7" customHeight="1">
      <c r="A113" s="545"/>
      <c r="B113" s="402"/>
      <c r="C113" s="425"/>
      <c r="D113" s="431"/>
      <c r="E113" s="425"/>
      <c r="F113" s="582"/>
      <c r="G113" s="14" t="str">
        <f t="shared" si="21"/>
        <v/>
      </c>
      <c r="H113" s="419"/>
      <c r="I113" s="526"/>
      <c r="J113" s="14" t="str">
        <f t="shared" si="22"/>
        <v/>
      </c>
      <c r="K113" s="419" t="s">
        <v>20</v>
      </c>
      <c r="L113" s="526">
        <v>0.05</v>
      </c>
      <c r="M113" s="14" t="str">
        <f t="shared" si="23"/>
        <v>公斤</v>
      </c>
      <c r="N113" s="622"/>
      <c r="O113" s="623"/>
      <c r="P113" s="14" t="str">
        <f t="shared" si="24"/>
        <v/>
      </c>
      <c r="Q113" s="425"/>
      <c r="R113" s="431"/>
      <c r="S113" s="14" t="str">
        <f t="shared" si="25"/>
        <v/>
      </c>
      <c r="T113" s="519"/>
      <c r="U113" s="521"/>
      <c r="V113" s="669"/>
      <c r="W113" s="665"/>
      <c r="X113" s="665"/>
      <c r="Y113" s="665"/>
      <c r="Z113" s="665"/>
      <c r="AA113" s="665"/>
      <c r="AB113" s="670"/>
      <c r="AC113" s="52"/>
      <c r="AD113" s="32"/>
      <c r="AE113" s="32"/>
      <c r="AF113" s="32"/>
    </row>
    <row r="114" spans="1:53" ht="22.7" customHeight="1" thickBot="1">
      <c r="A114" s="546"/>
      <c r="B114" s="402"/>
      <c r="C114" s="425"/>
      <c r="D114" s="431"/>
      <c r="E114" s="425"/>
      <c r="F114" s="431"/>
      <c r="G114" s="14" t="str">
        <f t="shared" si="21"/>
        <v/>
      </c>
      <c r="H114" s="419"/>
      <c r="I114" s="579"/>
      <c r="J114" s="14" t="str">
        <f t="shared" si="22"/>
        <v/>
      </c>
      <c r="K114" s="419"/>
      <c r="L114" s="579"/>
      <c r="M114" s="14" t="str">
        <f t="shared" si="23"/>
        <v/>
      </c>
      <c r="N114" s="622"/>
      <c r="O114" s="623"/>
      <c r="P114" s="14" t="str">
        <f t="shared" si="24"/>
        <v/>
      </c>
      <c r="Q114" s="425"/>
      <c r="R114" s="431"/>
      <c r="S114" s="14" t="str">
        <f t="shared" si="25"/>
        <v/>
      </c>
      <c r="T114" s="531"/>
      <c r="U114" s="532"/>
      <c r="V114" s="671"/>
      <c r="W114" s="672"/>
      <c r="X114" s="672"/>
      <c r="Y114" s="672"/>
      <c r="Z114" s="672"/>
      <c r="AA114" s="672"/>
      <c r="AB114" s="673"/>
      <c r="AC114" s="53"/>
      <c r="AD114" s="32"/>
      <c r="AE114" s="32"/>
      <c r="AF114" s="32"/>
    </row>
    <row r="115" spans="1:53" s="123" customFormat="1" ht="22.7" customHeight="1" thickBot="1">
      <c r="A115" s="542">
        <v>45832</v>
      </c>
      <c r="B115" s="397" t="s">
        <v>184</v>
      </c>
      <c r="C115" s="421" t="s">
        <v>21</v>
      </c>
      <c r="D115" s="430"/>
      <c r="E115" s="416" t="s">
        <v>291</v>
      </c>
      <c r="F115" s="561"/>
      <c r="G115" s="12" t="str">
        <f t="shared" si="21"/>
        <v/>
      </c>
      <c r="H115" s="421" t="s">
        <v>298</v>
      </c>
      <c r="I115" s="430"/>
      <c r="J115" s="12" t="str">
        <f t="shared" si="22"/>
        <v/>
      </c>
      <c r="K115" s="421" t="s">
        <v>310</v>
      </c>
      <c r="L115" s="430"/>
      <c r="M115" s="12" t="str">
        <f t="shared" si="23"/>
        <v/>
      </c>
      <c r="N115" s="626" t="s">
        <v>14</v>
      </c>
      <c r="O115" s="627"/>
      <c r="P115" s="12" t="str">
        <f t="shared" si="24"/>
        <v/>
      </c>
      <c r="Q115" s="640" t="s">
        <v>328</v>
      </c>
      <c r="R115" s="528"/>
      <c r="S115" s="12" t="str">
        <f t="shared" si="25"/>
        <v/>
      </c>
      <c r="T115" s="509" t="s">
        <v>125</v>
      </c>
      <c r="U115" s="430"/>
      <c r="V115" s="664">
        <v>6</v>
      </c>
      <c r="W115" s="664">
        <v>2.7113333333333336</v>
      </c>
      <c r="X115" s="664">
        <v>1.256</v>
      </c>
      <c r="Y115" s="664"/>
      <c r="Z115" s="664"/>
      <c r="AA115" s="664">
        <v>4.166666666666667</v>
      </c>
      <c r="AB115" s="664">
        <v>915.91</v>
      </c>
      <c r="AC115" s="51"/>
      <c r="AD115" s="117">
        <f>A115</f>
        <v>45832</v>
      </c>
      <c r="AE115" s="117" t="str">
        <f>A116</f>
        <v>二</v>
      </c>
      <c r="AF115" s="117" t="str">
        <f>B115</f>
        <v>A2</v>
      </c>
      <c r="AG115" s="118" t="str">
        <f>C115</f>
        <v>糙米飯</v>
      </c>
      <c r="AH115" s="119" t="str">
        <f>C116&amp;" "&amp;C117&amp;" "&amp;C118&amp;" "&amp;C119&amp;" "&amp;C120&amp;" "&amp;C121</f>
        <v xml:space="preserve">米 糙米    </v>
      </c>
      <c r="AI115" s="118" t="str">
        <f>E115</f>
        <v>香酥油腐</v>
      </c>
      <c r="AJ115" s="119" t="str">
        <f>E116&amp;" "&amp;E117&amp;" "&amp;E118&amp;" "&amp;E119&amp;" "&amp;E120&amp;" "&amp;E121</f>
        <v xml:space="preserve">四角油豆腐     </v>
      </c>
      <c r="AK115" s="118" t="str">
        <f>H115</f>
        <v>番茄炒蛋</v>
      </c>
      <c r="AL115" s="119" t="str">
        <f>H116&amp;" "&amp;H117&amp;" "&amp;H118&amp;" "&amp;H119&amp;" "&amp;H120&amp;" "&amp;H121</f>
        <v xml:space="preserve">大番茄 雞蛋 薑   </v>
      </c>
      <c r="AM115" s="118" t="str">
        <f>K115</f>
        <v>沙茶寬粉</v>
      </c>
      <c r="AN115" s="119" t="str">
        <f>K116&amp;" "&amp;K117&amp;" "&amp;K118&amp;" "&amp;K119&amp;" "&amp;K120&amp;" "&amp;K121</f>
        <v>寬粉 時蔬 乾木耳 素肉 薑 沙茶醬</v>
      </c>
      <c r="AO115" s="118" t="str">
        <f>N115</f>
        <v>時蔬</v>
      </c>
      <c r="AP115" s="119" t="str">
        <f>N116&amp;" "&amp;N117&amp;" "&amp;N118&amp;" "&amp;N119&amp;" "&amp;N120&amp;" "&amp;N121</f>
        <v xml:space="preserve">蔬菜 薑    </v>
      </c>
      <c r="AQ115" s="118" t="str">
        <f>Q115</f>
        <v>三絲湯</v>
      </c>
      <c r="AR115" s="119" t="str">
        <f>Q116&amp;" "&amp;Q117&amp;" "&amp;Q118&amp;" "&amp;Q119&amp;" "&amp;Q120&amp;" "&amp;Q121</f>
        <v xml:space="preserve">豆腐 脆筍 胡蘿蔔絲 時蔬 薑 </v>
      </c>
      <c r="AS115" s="120" t="str">
        <f t="shared" ref="AS115:AT115" si="42">T115</f>
        <v>綜合堅果</v>
      </c>
      <c r="AT115" s="118">
        <f t="shared" si="42"/>
        <v>0</v>
      </c>
      <c r="AU115" s="121">
        <f t="shared" ref="AU115:BA115" si="43">V115</f>
        <v>6</v>
      </c>
      <c r="AV115" s="121">
        <f t="shared" si="43"/>
        <v>2.7113333333333336</v>
      </c>
      <c r="AW115" s="121">
        <f t="shared" si="43"/>
        <v>1.256</v>
      </c>
      <c r="AX115" s="121">
        <f t="shared" si="43"/>
        <v>0</v>
      </c>
      <c r="AY115" s="121">
        <f t="shared" si="43"/>
        <v>0</v>
      </c>
      <c r="AZ115" s="121">
        <f t="shared" si="43"/>
        <v>4.166666666666667</v>
      </c>
      <c r="BA115" s="122">
        <f t="shared" si="43"/>
        <v>915.91</v>
      </c>
    </row>
    <row r="116" spans="1:53" ht="22.7" customHeight="1">
      <c r="A116" s="544" t="s">
        <v>89</v>
      </c>
      <c r="B116" s="402"/>
      <c r="C116" s="425" t="s">
        <v>15</v>
      </c>
      <c r="D116" s="431">
        <v>7</v>
      </c>
      <c r="E116" s="425" t="s">
        <v>292</v>
      </c>
      <c r="F116" s="431">
        <v>7</v>
      </c>
      <c r="G116" s="14" t="str">
        <f t="shared" si="21"/>
        <v>公斤</v>
      </c>
      <c r="H116" s="425" t="s">
        <v>45</v>
      </c>
      <c r="I116" s="431">
        <v>4</v>
      </c>
      <c r="J116" s="14" t="str">
        <f t="shared" si="22"/>
        <v>公斤</v>
      </c>
      <c r="K116" s="425" t="s">
        <v>157</v>
      </c>
      <c r="L116" s="606">
        <v>1.5</v>
      </c>
      <c r="M116" s="14" t="str">
        <f t="shared" si="23"/>
        <v>公斤</v>
      </c>
      <c r="N116" s="634" t="s">
        <v>12</v>
      </c>
      <c r="O116" s="635">
        <v>7</v>
      </c>
      <c r="P116" s="14" t="str">
        <f t="shared" si="24"/>
        <v>公斤</v>
      </c>
      <c r="Q116" s="419" t="s">
        <v>58</v>
      </c>
      <c r="R116" s="526">
        <v>2</v>
      </c>
      <c r="S116" s="14" t="str">
        <f t="shared" si="25"/>
        <v>公斤</v>
      </c>
      <c r="T116" s="511"/>
      <c r="U116" s="526"/>
      <c r="V116" s="666"/>
      <c r="W116" s="667"/>
      <c r="X116" s="667"/>
      <c r="Y116" s="667"/>
      <c r="Z116" s="667"/>
      <c r="AA116" s="667"/>
      <c r="AB116" s="668"/>
      <c r="AC116" s="52"/>
      <c r="AD116" s="32"/>
      <c r="AE116" s="32"/>
      <c r="AF116" s="32"/>
    </row>
    <row r="117" spans="1:53" ht="22.7" customHeight="1">
      <c r="A117" s="545"/>
      <c r="B117" s="402"/>
      <c r="C117" s="425" t="s">
        <v>23</v>
      </c>
      <c r="D117" s="431">
        <v>3</v>
      </c>
      <c r="E117" s="419"/>
      <c r="F117" s="583"/>
      <c r="G117" s="14" t="str">
        <f t="shared" ref="G117:G283" si="44">IF(F117,"公斤","")</f>
        <v/>
      </c>
      <c r="H117" s="425" t="s">
        <v>17</v>
      </c>
      <c r="I117" s="431">
        <v>4</v>
      </c>
      <c r="J117" s="14" t="str">
        <f t="shared" ref="J117:J283" si="45">IF(I117,"公斤","")</f>
        <v>公斤</v>
      </c>
      <c r="K117" s="425" t="s">
        <v>14</v>
      </c>
      <c r="L117" s="606">
        <v>2</v>
      </c>
      <c r="M117" s="14" t="str">
        <f t="shared" ref="M117:M283" si="46">IF(L117,"公斤","")</f>
        <v>公斤</v>
      </c>
      <c r="N117" s="622" t="s">
        <v>20</v>
      </c>
      <c r="O117" s="623">
        <v>0.05</v>
      </c>
      <c r="P117" s="14" t="str">
        <f t="shared" ref="P117:P283" si="47">IF(O117,"公斤","")</f>
        <v>公斤</v>
      </c>
      <c r="Q117" s="425" t="s">
        <v>105</v>
      </c>
      <c r="R117" s="431">
        <v>1.5</v>
      </c>
      <c r="S117" s="14" t="str">
        <f t="shared" ref="S117:S283" si="48">IF(R117,"公斤","")</f>
        <v>公斤</v>
      </c>
      <c r="T117" s="513"/>
      <c r="U117" s="526"/>
      <c r="V117" s="669">
        <v>5</v>
      </c>
      <c r="W117" s="665">
        <v>1.7775000000000001</v>
      </c>
      <c r="X117" s="665">
        <v>1.0550000000000002</v>
      </c>
      <c r="Y117" s="665"/>
      <c r="Z117" s="665"/>
      <c r="AA117" s="665">
        <v>2.5</v>
      </c>
      <c r="AB117" s="670">
        <v>668.86249999999995</v>
      </c>
      <c r="AC117" s="52"/>
      <c r="AD117" s="32"/>
      <c r="AE117" s="32"/>
      <c r="AF117" s="32"/>
    </row>
    <row r="118" spans="1:53" ht="22.7" customHeight="1">
      <c r="A118" s="545"/>
      <c r="B118" s="402"/>
      <c r="C118" s="425"/>
      <c r="D118" s="431"/>
      <c r="E118" s="429"/>
      <c r="F118" s="526"/>
      <c r="G118" s="14" t="str">
        <f t="shared" si="44"/>
        <v/>
      </c>
      <c r="H118" s="425" t="s">
        <v>20</v>
      </c>
      <c r="I118" s="431">
        <v>0.05</v>
      </c>
      <c r="J118" s="14" t="str">
        <f t="shared" si="45"/>
        <v>公斤</v>
      </c>
      <c r="K118" s="425" t="s">
        <v>25</v>
      </c>
      <c r="L118" s="606">
        <v>0.01</v>
      </c>
      <c r="M118" s="14" t="str">
        <f t="shared" si="46"/>
        <v>公斤</v>
      </c>
      <c r="N118" s="622"/>
      <c r="O118" s="623"/>
      <c r="P118" s="14" t="str">
        <f t="shared" si="47"/>
        <v/>
      </c>
      <c r="Q118" s="425" t="s">
        <v>329</v>
      </c>
      <c r="R118" s="431">
        <v>0.5</v>
      </c>
      <c r="S118" s="14" t="str">
        <f t="shared" si="48"/>
        <v>公斤</v>
      </c>
      <c r="T118" s="513"/>
      <c r="U118" s="526"/>
      <c r="V118" s="669"/>
      <c r="W118" s="665"/>
      <c r="X118" s="665"/>
      <c r="Y118" s="665"/>
      <c r="Z118" s="665"/>
      <c r="AA118" s="665"/>
      <c r="AB118" s="670"/>
      <c r="AC118" s="52"/>
      <c r="AD118" s="32"/>
      <c r="AE118" s="32"/>
      <c r="AF118" s="32"/>
    </row>
    <row r="119" spans="1:53" ht="22.7" customHeight="1">
      <c r="A119" s="545"/>
      <c r="B119" s="402"/>
      <c r="C119" s="425"/>
      <c r="D119" s="431"/>
      <c r="E119" s="425"/>
      <c r="F119" s="431"/>
      <c r="G119" s="14" t="str">
        <f t="shared" si="44"/>
        <v/>
      </c>
      <c r="H119" s="425"/>
      <c r="I119" s="431"/>
      <c r="J119" s="14" t="str">
        <f t="shared" si="45"/>
        <v/>
      </c>
      <c r="K119" s="425" t="s">
        <v>64</v>
      </c>
      <c r="L119" s="606">
        <v>0.6</v>
      </c>
      <c r="M119" s="14" t="str">
        <f t="shared" si="46"/>
        <v>公斤</v>
      </c>
      <c r="N119" s="622"/>
      <c r="O119" s="623"/>
      <c r="P119" s="14" t="str">
        <f t="shared" si="47"/>
        <v/>
      </c>
      <c r="Q119" s="425" t="s">
        <v>14</v>
      </c>
      <c r="R119" s="431">
        <v>1.5</v>
      </c>
      <c r="S119" s="14" t="str">
        <f t="shared" si="48"/>
        <v>公斤</v>
      </c>
      <c r="T119" s="513"/>
      <c r="U119" s="526"/>
      <c r="V119" s="669"/>
      <c r="W119" s="665"/>
      <c r="X119" s="665"/>
      <c r="Y119" s="665"/>
      <c r="Z119" s="665"/>
      <c r="AA119" s="665"/>
      <c r="AB119" s="670"/>
      <c r="AC119" s="52"/>
      <c r="AD119" s="32"/>
      <c r="AE119" s="32"/>
      <c r="AF119" s="32"/>
    </row>
    <row r="120" spans="1:53" ht="22.7" customHeight="1">
      <c r="A120" s="545"/>
      <c r="B120" s="402"/>
      <c r="C120" s="425"/>
      <c r="D120" s="431"/>
      <c r="E120" s="425"/>
      <c r="F120" s="431"/>
      <c r="G120" s="14" t="str">
        <f t="shared" si="44"/>
        <v/>
      </c>
      <c r="H120" s="425"/>
      <c r="I120" s="431"/>
      <c r="J120" s="14" t="str">
        <f t="shared" si="45"/>
        <v/>
      </c>
      <c r="K120" s="425" t="s">
        <v>20</v>
      </c>
      <c r="L120" s="431">
        <v>0.05</v>
      </c>
      <c r="M120" s="14" t="str">
        <f t="shared" si="46"/>
        <v>公斤</v>
      </c>
      <c r="N120" s="622"/>
      <c r="O120" s="623"/>
      <c r="P120" s="14" t="str">
        <f t="shared" si="47"/>
        <v/>
      </c>
      <c r="Q120" s="425" t="s">
        <v>20</v>
      </c>
      <c r="R120" s="431">
        <v>0.05</v>
      </c>
      <c r="S120" s="14" t="str">
        <f t="shared" si="48"/>
        <v>公斤</v>
      </c>
      <c r="T120" s="513"/>
      <c r="U120" s="526"/>
      <c r="V120" s="669"/>
      <c r="W120" s="665"/>
      <c r="X120" s="665"/>
      <c r="Y120" s="665"/>
      <c r="Z120" s="665"/>
      <c r="AA120" s="665"/>
      <c r="AB120" s="670"/>
      <c r="AC120" s="52"/>
      <c r="AD120" s="32"/>
      <c r="AE120" s="32"/>
      <c r="AF120" s="32"/>
    </row>
    <row r="121" spans="1:53" ht="22.7" customHeight="1" thickBot="1">
      <c r="A121" s="546"/>
      <c r="B121" s="402"/>
      <c r="C121" s="425"/>
      <c r="D121" s="431"/>
      <c r="E121" s="425"/>
      <c r="F121" s="431"/>
      <c r="G121" s="14" t="str">
        <f t="shared" si="44"/>
        <v/>
      </c>
      <c r="H121" s="425"/>
      <c r="I121" s="431"/>
      <c r="J121" s="14" t="str">
        <f t="shared" si="45"/>
        <v/>
      </c>
      <c r="K121" s="586" t="s">
        <v>311</v>
      </c>
      <c r="L121" s="587"/>
      <c r="M121" s="14" t="str">
        <f t="shared" si="46"/>
        <v/>
      </c>
      <c r="N121" s="622"/>
      <c r="O121" s="623"/>
      <c r="P121" s="14" t="str">
        <f t="shared" si="47"/>
        <v/>
      </c>
      <c r="Q121" s="425"/>
      <c r="R121" s="431"/>
      <c r="S121" s="14" t="str">
        <f t="shared" si="48"/>
        <v/>
      </c>
      <c r="T121" s="515"/>
      <c r="U121" s="526"/>
      <c r="V121" s="671"/>
      <c r="W121" s="672"/>
      <c r="X121" s="672"/>
      <c r="Y121" s="672"/>
      <c r="Z121" s="672"/>
      <c r="AA121" s="672"/>
      <c r="AB121" s="673"/>
      <c r="AC121" s="53"/>
      <c r="AD121" s="32"/>
      <c r="AE121" s="32"/>
      <c r="AF121" s="32"/>
    </row>
    <row r="122" spans="1:53" s="123" customFormat="1" ht="22.7" customHeight="1" thickBot="1">
      <c r="A122" s="542">
        <f>A115+1</f>
        <v>45833</v>
      </c>
      <c r="B122" s="397" t="s">
        <v>185</v>
      </c>
      <c r="C122" s="421" t="s">
        <v>278</v>
      </c>
      <c r="D122" s="430"/>
      <c r="E122" s="416" t="s">
        <v>87</v>
      </c>
      <c r="F122" s="561"/>
      <c r="G122" s="12" t="str">
        <f t="shared" si="44"/>
        <v/>
      </c>
      <c r="H122" s="421" t="s">
        <v>245</v>
      </c>
      <c r="I122" s="430"/>
      <c r="J122" s="12" t="str">
        <f t="shared" si="45"/>
        <v/>
      </c>
      <c r="K122" s="421" t="s">
        <v>268</v>
      </c>
      <c r="L122" s="528"/>
      <c r="M122" s="12" t="str">
        <f t="shared" si="46"/>
        <v/>
      </c>
      <c r="N122" s="626" t="s">
        <v>14</v>
      </c>
      <c r="O122" s="627"/>
      <c r="P122" s="12" t="str">
        <f t="shared" si="47"/>
        <v/>
      </c>
      <c r="Q122" s="640" t="s">
        <v>330</v>
      </c>
      <c r="R122" s="528"/>
      <c r="S122" s="12" t="str">
        <f t="shared" si="48"/>
        <v/>
      </c>
      <c r="T122" s="509" t="s">
        <v>273</v>
      </c>
      <c r="U122" s="527" t="s">
        <v>276</v>
      </c>
      <c r="V122" s="664">
        <v>5</v>
      </c>
      <c r="W122" s="664">
        <v>2.5343181818181817</v>
      </c>
      <c r="X122" s="664">
        <v>2.0049999999999999</v>
      </c>
      <c r="Y122" s="664"/>
      <c r="Z122" s="664"/>
      <c r="AA122" s="664">
        <v>3.0636363636363639</v>
      </c>
      <c r="AB122" s="664">
        <v>744</v>
      </c>
      <c r="AC122" s="51"/>
      <c r="AD122" s="117">
        <f>A122</f>
        <v>45833</v>
      </c>
      <c r="AE122" s="117" t="str">
        <f>A123</f>
        <v>三</v>
      </c>
      <c r="AF122" s="117" t="str">
        <f>B122</f>
        <v>A3</v>
      </c>
      <c r="AG122" s="118" t="str">
        <f t="shared" ref="AG122" si="49">C122</f>
        <v>火腿拌飯</v>
      </c>
      <c r="AH122" s="119" t="str">
        <f t="shared" ref="AH122" si="50">C123&amp;" "&amp;C124&amp;" "&amp;C125&amp;" "&amp;C126&amp;" "&amp;C127&amp;" "&amp;C128</f>
        <v xml:space="preserve">米 糙米    </v>
      </c>
      <c r="AI122" s="118" t="str">
        <f t="shared" ref="AI122" si="51">E122</f>
        <v>香滷豆包</v>
      </c>
      <c r="AJ122" s="119" t="str">
        <f t="shared" ref="AJ122" si="52">E123&amp;" "&amp;E124&amp;" "&amp;E125&amp;" "&amp;E126&amp;" "&amp;E127&amp;" "&amp;E128</f>
        <v xml:space="preserve">豆包     </v>
      </c>
      <c r="AK122" s="118" t="str">
        <f t="shared" ref="AK122" si="53">H122</f>
        <v>拌飯配料</v>
      </c>
      <c r="AL122" s="119" t="str">
        <f t="shared" ref="AL122" si="54">H123&amp;" "&amp;H124&amp;" "&amp;H125&amp;" "&amp;H126&amp;" "&amp;H127&amp;" "&amp;H128</f>
        <v xml:space="preserve">素火腿 冷凍毛豆仁 冷凍玉米粒 時蔬 薑 </v>
      </c>
      <c r="AM122" s="118" t="str">
        <f t="shared" ref="AM122" si="55">K122</f>
        <v>蛋香時瓜</v>
      </c>
      <c r="AN122" s="119" t="str">
        <f t="shared" ref="AN122" si="56">K123&amp;" "&amp;K124&amp;" "&amp;K125&amp;" "&amp;K126&amp;" "&amp;K127&amp;" "&amp;K128</f>
        <v xml:space="preserve">雞蛋 時瓜 胡蘿蔔 薑  </v>
      </c>
      <c r="AO122" s="118" t="str">
        <f t="shared" ref="AO122" si="57">N122</f>
        <v>時蔬</v>
      </c>
      <c r="AP122" s="119" t="str">
        <f t="shared" ref="AP122" si="58">N123&amp;" "&amp;N124&amp;" "&amp;N125&amp;" "&amp;N126&amp;" "&amp;N127&amp;" "&amp;N128</f>
        <v xml:space="preserve">蔬菜 薑    </v>
      </c>
      <c r="AQ122" s="118" t="str">
        <f t="shared" ref="AQ122" si="59">Q122</f>
        <v>味噌豆腐湯</v>
      </c>
      <c r="AR122" s="119" t="str">
        <f t="shared" ref="AR122" si="60">Q123&amp;" "&amp;Q124&amp;" "&amp;Q125&amp;" "&amp;Q126&amp;" "&amp;Q127&amp;" "&amp;Q128</f>
        <v xml:space="preserve">時蔬 豆腐 味噌   </v>
      </c>
      <c r="AS122" s="120" t="str">
        <f t="shared" ref="AS122" si="61">T122</f>
        <v>水果</v>
      </c>
      <c r="AT122" s="118" t="str">
        <f t="shared" ref="AT122" si="62">U122</f>
        <v>有機豆奶</v>
      </c>
      <c r="AU122" s="121">
        <f t="shared" ref="AU122" si="63">V122</f>
        <v>5</v>
      </c>
      <c r="AV122" s="121">
        <f t="shared" ref="AV122" si="64">W122</f>
        <v>2.5343181818181817</v>
      </c>
      <c r="AW122" s="121">
        <f t="shared" ref="AW122" si="65">X122</f>
        <v>2.0049999999999999</v>
      </c>
      <c r="AX122" s="121">
        <f t="shared" ref="AX122" si="66">Y122</f>
        <v>0</v>
      </c>
      <c r="AY122" s="121">
        <f t="shared" ref="AY122" si="67">Z122</f>
        <v>0</v>
      </c>
      <c r="AZ122" s="121">
        <f t="shared" ref="AZ122" si="68">AA122</f>
        <v>3.0636363636363639</v>
      </c>
      <c r="BA122" s="122">
        <f t="shared" ref="BA122" si="69">AB122</f>
        <v>744</v>
      </c>
    </row>
    <row r="123" spans="1:53" ht="22.7" customHeight="1" thickBot="1">
      <c r="A123" s="544" t="s">
        <v>90</v>
      </c>
      <c r="B123" s="402"/>
      <c r="C123" s="429" t="s">
        <v>15</v>
      </c>
      <c r="D123" s="526">
        <v>7</v>
      </c>
      <c r="E123" s="419" t="s">
        <v>59</v>
      </c>
      <c r="F123" s="526">
        <v>6</v>
      </c>
      <c r="G123" s="14" t="str">
        <f t="shared" si="44"/>
        <v>公斤</v>
      </c>
      <c r="H123" s="429" t="s">
        <v>63</v>
      </c>
      <c r="I123" s="514">
        <v>1</v>
      </c>
      <c r="J123" s="14" t="str">
        <f t="shared" si="45"/>
        <v>公斤</v>
      </c>
      <c r="K123" s="418" t="s">
        <v>60</v>
      </c>
      <c r="L123" s="524">
        <v>2</v>
      </c>
      <c r="M123" s="14" t="str">
        <f t="shared" si="46"/>
        <v>公斤</v>
      </c>
      <c r="N123" s="636" t="s">
        <v>12</v>
      </c>
      <c r="O123" s="637">
        <v>7</v>
      </c>
      <c r="P123" s="14" t="str">
        <f t="shared" si="47"/>
        <v>公斤</v>
      </c>
      <c r="Q123" s="419" t="s">
        <v>30</v>
      </c>
      <c r="R123" s="526">
        <v>2</v>
      </c>
      <c r="S123" s="14" t="str">
        <f t="shared" si="48"/>
        <v>公斤</v>
      </c>
      <c r="T123" s="519"/>
      <c r="U123" s="526"/>
      <c r="V123" s="659"/>
      <c r="W123" s="659"/>
      <c r="X123" s="659"/>
      <c r="Y123" s="659"/>
      <c r="Z123" s="659"/>
      <c r="AA123" s="659"/>
      <c r="AB123" s="659"/>
      <c r="AC123" s="52"/>
      <c r="AD123" s="32"/>
      <c r="AE123" s="32"/>
      <c r="AF123" s="32"/>
    </row>
    <row r="124" spans="1:53" ht="22.7" customHeight="1" thickBot="1">
      <c r="A124" s="545"/>
      <c r="B124" s="402"/>
      <c r="C124" s="429" t="s">
        <v>23</v>
      </c>
      <c r="D124" s="526">
        <v>3</v>
      </c>
      <c r="E124" s="420"/>
      <c r="F124" s="562"/>
      <c r="G124" s="14" t="str">
        <f t="shared" si="44"/>
        <v/>
      </c>
      <c r="H124" s="429" t="s">
        <v>106</v>
      </c>
      <c r="I124" s="514">
        <v>2</v>
      </c>
      <c r="J124" s="14" t="str">
        <f t="shared" si="45"/>
        <v>公斤</v>
      </c>
      <c r="K124" s="419" t="s">
        <v>233</v>
      </c>
      <c r="L124" s="526">
        <v>8</v>
      </c>
      <c r="M124" s="14" t="str">
        <f t="shared" si="46"/>
        <v>公斤</v>
      </c>
      <c r="N124" s="638" t="s">
        <v>20</v>
      </c>
      <c r="O124" s="639">
        <v>0.05</v>
      </c>
      <c r="P124" s="14" t="str">
        <f t="shared" si="47"/>
        <v>公斤</v>
      </c>
      <c r="Q124" s="425" t="s">
        <v>49</v>
      </c>
      <c r="R124" s="431">
        <v>2</v>
      </c>
      <c r="S124" s="14" t="str">
        <f t="shared" si="48"/>
        <v>公斤</v>
      </c>
      <c r="T124" s="519"/>
      <c r="U124" s="526"/>
      <c r="V124" s="662">
        <v>5</v>
      </c>
      <c r="W124" s="662">
        <v>2</v>
      </c>
      <c r="X124" s="662">
        <v>1.2</v>
      </c>
      <c r="Y124" s="662"/>
      <c r="Z124" s="662"/>
      <c r="AA124" s="662">
        <v>2.7</v>
      </c>
      <c r="AB124" s="662">
        <v>673</v>
      </c>
      <c r="AC124" s="52"/>
      <c r="AD124" s="32"/>
      <c r="AE124" s="32"/>
      <c r="AF124" s="32"/>
    </row>
    <row r="125" spans="1:53" ht="22.7" customHeight="1">
      <c r="A125" s="545"/>
      <c r="B125" s="402"/>
      <c r="C125" s="429"/>
      <c r="D125" s="526"/>
      <c r="E125" s="431"/>
      <c r="F125" s="431"/>
      <c r="G125" s="14" t="str">
        <f t="shared" si="44"/>
        <v/>
      </c>
      <c r="H125" s="429" t="s">
        <v>46</v>
      </c>
      <c r="I125" s="514">
        <v>1</v>
      </c>
      <c r="J125" s="14" t="str">
        <f t="shared" si="45"/>
        <v>公斤</v>
      </c>
      <c r="K125" s="419" t="s">
        <v>19</v>
      </c>
      <c r="L125" s="526">
        <v>0.5</v>
      </c>
      <c r="M125" s="14" t="str">
        <f t="shared" si="46"/>
        <v>公斤</v>
      </c>
      <c r="N125" s="638"/>
      <c r="O125" s="639"/>
      <c r="P125" s="14" t="str">
        <f t="shared" si="47"/>
        <v/>
      </c>
      <c r="Q125" s="425" t="s">
        <v>24</v>
      </c>
      <c r="R125" s="431">
        <v>1</v>
      </c>
      <c r="S125" s="14" t="str">
        <f t="shared" si="48"/>
        <v>公斤</v>
      </c>
      <c r="T125" s="519"/>
      <c r="U125" s="526"/>
      <c r="V125" s="674"/>
      <c r="W125" s="674"/>
      <c r="X125" s="675"/>
      <c r="Y125" s="674"/>
      <c r="Z125" s="674"/>
      <c r="AA125" s="674"/>
      <c r="AB125" s="675"/>
      <c r="AC125" s="52"/>
      <c r="AD125" s="32"/>
      <c r="AE125" s="32"/>
      <c r="AF125" s="32"/>
    </row>
    <row r="126" spans="1:53" ht="22.7" customHeight="1">
      <c r="A126" s="545"/>
      <c r="B126" s="402"/>
      <c r="C126" s="429"/>
      <c r="D126" s="526"/>
      <c r="E126" s="431"/>
      <c r="F126" s="431"/>
      <c r="G126" s="14" t="str">
        <f t="shared" si="44"/>
        <v/>
      </c>
      <c r="H126" s="429" t="s">
        <v>14</v>
      </c>
      <c r="I126" s="514">
        <v>3</v>
      </c>
      <c r="J126" s="14" t="str">
        <f t="shared" si="45"/>
        <v>公斤</v>
      </c>
      <c r="K126" s="419" t="s">
        <v>20</v>
      </c>
      <c r="L126" s="526">
        <v>0.05</v>
      </c>
      <c r="M126" s="14" t="str">
        <f t="shared" si="46"/>
        <v>公斤</v>
      </c>
      <c r="N126" s="638"/>
      <c r="O126" s="639"/>
      <c r="P126" s="14" t="str">
        <f t="shared" si="47"/>
        <v/>
      </c>
      <c r="Q126" s="429"/>
      <c r="R126" s="526"/>
      <c r="S126" s="14" t="str">
        <f t="shared" si="48"/>
        <v/>
      </c>
      <c r="T126" s="519"/>
      <c r="U126" s="526"/>
      <c r="V126" s="674"/>
      <c r="W126" s="674"/>
      <c r="X126" s="675"/>
      <c r="Y126" s="674"/>
      <c r="Z126" s="674"/>
      <c r="AA126" s="674"/>
      <c r="AB126" s="675"/>
      <c r="AC126" s="52"/>
      <c r="AD126" s="32"/>
      <c r="AE126" s="32"/>
      <c r="AF126" s="32"/>
    </row>
    <row r="127" spans="1:53" ht="18" customHeight="1" thickBot="1">
      <c r="A127" s="545"/>
      <c r="B127" s="402"/>
      <c r="C127" s="429"/>
      <c r="D127" s="526"/>
      <c r="E127" s="526"/>
      <c r="F127" s="583"/>
      <c r="G127" s="14"/>
      <c r="H127" s="429" t="s">
        <v>20</v>
      </c>
      <c r="I127" s="514">
        <v>0.05</v>
      </c>
      <c r="J127" s="14" t="str">
        <f t="shared" si="45"/>
        <v>公斤</v>
      </c>
      <c r="K127" s="419"/>
      <c r="L127" s="526"/>
      <c r="M127" s="14" t="str">
        <f t="shared" si="46"/>
        <v/>
      </c>
      <c r="N127" s="638"/>
      <c r="O127" s="639"/>
      <c r="P127" s="14" t="str">
        <f t="shared" si="47"/>
        <v/>
      </c>
      <c r="Q127" s="429"/>
      <c r="R127" s="526"/>
      <c r="S127" s="14" t="str">
        <f t="shared" si="48"/>
        <v/>
      </c>
      <c r="T127" s="519"/>
      <c r="U127" s="526"/>
      <c r="V127" s="674"/>
      <c r="W127" s="674"/>
      <c r="X127" s="675"/>
      <c r="Y127" s="674"/>
      <c r="Z127" s="674"/>
      <c r="AA127" s="674"/>
      <c r="AB127" s="675"/>
      <c r="AC127" s="52"/>
      <c r="AD127" s="32"/>
      <c r="AE127" s="32"/>
      <c r="AF127" s="32"/>
    </row>
    <row r="128" spans="1:53" s="123" customFormat="1" ht="15" customHeight="1" thickBot="1">
      <c r="A128" s="546"/>
      <c r="B128" s="402"/>
      <c r="C128" s="429"/>
      <c r="D128" s="526"/>
      <c r="E128" s="514"/>
      <c r="F128" s="526"/>
      <c r="G128" s="12" t="str">
        <f t="shared" si="44"/>
        <v/>
      </c>
      <c r="H128" s="429"/>
      <c r="I128" s="514"/>
      <c r="J128" s="12" t="str">
        <f t="shared" si="45"/>
        <v/>
      </c>
      <c r="K128" s="420"/>
      <c r="L128" s="562"/>
      <c r="M128" s="14" t="str">
        <f t="shared" si="46"/>
        <v/>
      </c>
      <c r="N128" s="638"/>
      <c r="O128" s="639"/>
      <c r="P128" s="12" t="str">
        <f t="shared" si="47"/>
        <v/>
      </c>
      <c r="Q128" s="429"/>
      <c r="R128" s="514"/>
      <c r="S128" s="14" t="str">
        <f t="shared" si="48"/>
        <v/>
      </c>
      <c r="T128" s="519"/>
      <c r="U128" s="526"/>
      <c r="V128" s="676"/>
      <c r="W128" s="676"/>
      <c r="X128" s="677"/>
      <c r="Y128" s="676"/>
      <c r="Z128" s="676"/>
      <c r="AA128" s="676"/>
      <c r="AB128" s="677"/>
      <c r="AC128" s="125"/>
      <c r="AD128" s="32"/>
      <c r="AE128" s="32"/>
      <c r="AF128" s="32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44"/>
      <c r="AV128" s="44"/>
      <c r="AW128" s="44"/>
      <c r="AX128" s="44"/>
      <c r="AY128" s="44"/>
      <c r="AZ128" s="44"/>
      <c r="BA128" s="67"/>
    </row>
    <row r="129" spans="1:53" ht="15" customHeight="1" thickBot="1">
      <c r="A129" s="542">
        <f>A122+1</f>
        <v>45834</v>
      </c>
      <c r="B129" s="397" t="s">
        <v>186</v>
      </c>
      <c r="C129" s="421" t="s">
        <v>21</v>
      </c>
      <c r="D129" s="430"/>
      <c r="E129" s="584" t="s">
        <v>293</v>
      </c>
      <c r="F129" s="585"/>
      <c r="G129" s="15"/>
      <c r="H129" s="421" t="s">
        <v>246</v>
      </c>
      <c r="I129" s="430"/>
      <c r="J129" s="12" t="str">
        <f t="shared" si="45"/>
        <v/>
      </c>
      <c r="K129" s="421" t="s">
        <v>166</v>
      </c>
      <c r="L129" s="430"/>
      <c r="M129" s="14" t="str">
        <f t="shared" si="46"/>
        <v/>
      </c>
      <c r="N129" s="626" t="s">
        <v>14</v>
      </c>
      <c r="O129" s="627"/>
      <c r="P129" s="14" t="str">
        <f t="shared" si="47"/>
        <v/>
      </c>
      <c r="Q129" s="640" t="s">
        <v>120</v>
      </c>
      <c r="R129" s="528"/>
      <c r="S129" s="14" t="str">
        <f t="shared" si="48"/>
        <v/>
      </c>
      <c r="T129" s="509" t="s">
        <v>80</v>
      </c>
      <c r="U129" s="430"/>
      <c r="V129" s="664">
        <v>6.3</v>
      </c>
      <c r="W129" s="664">
        <v>2.4071428571428575</v>
      </c>
      <c r="X129" s="664">
        <v>1.85</v>
      </c>
      <c r="Y129" s="664"/>
      <c r="Z129" s="664"/>
      <c r="AA129" s="664">
        <v>2.9642857142857144</v>
      </c>
      <c r="AB129" s="664">
        <v>849.39285714285711</v>
      </c>
      <c r="AC129" s="126"/>
      <c r="AD129" s="117">
        <f>A129</f>
        <v>45834</v>
      </c>
      <c r="AE129" s="117" t="str">
        <f>A130</f>
        <v>四</v>
      </c>
      <c r="AF129" s="117" t="str">
        <f>B129</f>
        <v>A4</v>
      </c>
      <c r="AG129" s="118" t="str">
        <f t="shared" ref="AG129" si="70">C129</f>
        <v>糙米飯</v>
      </c>
      <c r="AH129" s="119" t="str">
        <f t="shared" ref="AH129" si="71">C130&amp;" "&amp;C131&amp;" "&amp;C132&amp;" "&amp;C133&amp;" "&amp;C134&amp;" "&amp;C135</f>
        <v xml:space="preserve">米 糙米    </v>
      </c>
      <c r="AI129" s="118" t="str">
        <f t="shared" ref="AI129" si="72">E129</f>
        <v>時瓜麵腸</v>
      </c>
      <c r="AJ129" s="119" t="str">
        <f t="shared" ref="AJ129" si="73">E130&amp;" "&amp;E131&amp;" "&amp;E132&amp;" "&amp;E133&amp;" "&amp;E134&amp;" "&amp;E135</f>
        <v xml:space="preserve">麵腸 時瓜 胡蘿蔔 薑  </v>
      </c>
      <c r="AK129" s="118" t="str">
        <f t="shared" ref="AK129" si="74">H129</f>
        <v>針菇豆腐</v>
      </c>
      <c r="AL129" s="119" t="str">
        <f t="shared" ref="AL129" si="75">H130&amp;" "&amp;H131&amp;" "&amp;H132&amp;" "&amp;H133&amp;" "&amp;H134&amp;" "&amp;H135</f>
        <v xml:space="preserve">豆腐 金針菇 胡蘿蔔 薑  </v>
      </c>
      <c r="AM129" s="118" t="str">
        <f t="shared" ref="AM129" si="76">K129</f>
        <v>若絲時蔬</v>
      </c>
      <c r="AN129" s="119" t="str">
        <f t="shared" ref="AN129" si="77">K130&amp;" "&amp;K131&amp;" "&amp;K132&amp;" "&amp;K133&amp;" "&amp;K134&amp;" "&amp;K135</f>
        <v xml:space="preserve">素肉 時蔬 薑   </v>
      </c>
      <c r="AO129" s="118" t="str">
        <f t="shared" ref="AO129" si="78">N129</f>
        <v>時蔬</v>
      </c>
      <c r="AP129" s="119" t="str">
        <f t="shared" ref="AP129" si="79">N130&amp;" "&amp;N131&amp;" "&amp;N132&amp;" "&amp;N133&amp;" "&amp;N134&amp;" "&amp;N135</f>
        <v xml:space="preserve">蔬菜 薑    </v>
      </c>
      <c r="AQ129" s="118" t="str">
        <f t="shared" ref="AQ129" si="80">Q129</f>
        <v>綠豆湯</v>
      </c>
      <c r="AR129" s="119" t="str">
        <f t="shared" ref="AR129" si="81">Q130&amp;" "&amp;Q131&amp;" "&amp;Q132&amp;" "&amp;Q133&amp;" "&amp;Q134&amp;" "&amp;Q135</f>
        <v xml:space="preserve">綠豆 二砂糖    </v>
      </c>
      <c r="AS129" s="120" t="str">
        <f t="shared" ref="AS129" si="82">T129</f>
        <v>旺仔小饅頭</v>
      </c>
      <c r="AT129" s="118">
        <f t="shared" ref="AT129" si="83">U129</f>
        <v>0</v>
      </c>
      <c r="AU129" s="121">
        <f t="shared" ref="AU129" si="84">V129</f>
        <v>6.3</v>
      </c>
      <c r="AV129" s="121">
        <f t="shared" ref="AV129" si="85">W129</f>
        <v>2.4071428571428575</v>
      </c>
      <c r="AW129" s="121">
        <f t="shared" ref="AW129" si="86">X129</f>
        <v>1.85</v>
      </c>
      <c r="AX129" s="121">
        <f t="shared" ref="AX129" si="87">Y129</f>
        <v>0</v>
      </c>
      <c r="AY129" s="121">
        <f t="shared" ref="AY129" si="88">Z129</f>
        <v>0</v>
      </c>
      <c r="AZ129" s="121">
        <f t="shared" ref="AZ129" si="89">AA129</f>
        <v>2.9642857142857144</v>
      </c>
      <c r="BA129" s="122">
        <f t="shared" ref="BA129" si="90">AB129</f>
        <v>849.39285714285711</v>
      </c>
    </row>
    <row r="130" spans="1:53" ht="15" customHeight="1" thickBot="1">
      <c r="A130" s="544" t="s">
        <v>91</v>
      </c>
      <c r="B130" s="402"/>
      <c r="C130" s="425" t="s">
        <v>15</v>
      </c>
      <c r="D130" s="431">
        <v>7</v>
      </c>
      <c r="E130" s="425" t="s">
        <v>294</v>
      </c>
      <c r="F130" s="431">
        <v>6</v>
      </c>
      <c r="G130" s="15" t="str">
        <f t="shared" ref="G130:G135" si="91">IF(F130,"公斤","")</f>
        <v>公斤</v>
      </c>
      <c r="H130" s="425" t="s">
        <v>49</v>
      </c>
      <c r="I130" s="431">
        <v>6</v>
      </c>
      <c r="J130" s="12" t="str">
        <f t="shared" si="45"/>
        <v>公斤</v>
      </c>
      <c r="K130" s="425" t="s">
        <v>64</v>
      </c>
      <c r="L130" s="587">
        <v>0.6</v>
      </c>
      <c r="M130" s="14" t="str">
        <f t="shared" si="46"/>
        <v>公斤</v>
      </c>
      <c r="N130" s="634" t="s">
        <v>12</v>
      </c>
      <c r="O130" s="635">
        <v>7</v>
      </c>
      <c r="P130" s="14" t="str">
        <f t="shared" ref="P130:P153" si="92">IF(O130,"公斤","")</f>
        <v>公斤</v>
      </c>
      <c r="Q130" s="425" t="s">
        <v>121</v>
      </c>
      <c r="R130" s="431">
        <v>2</v>
      </c>
      <c r="S130" s="14" t="str">
        <f t="shared" si="48"/>
        <v>公斤</v>
      </c>
      <c r="T130" s="523"/>
      <c r="U130" s="526"/>
      <c r="V130" s="666"/>
      <c r="W130" s="667"/>
      <c r="X130" s="667"/>
      <c r="Y130" s="667"/>
      <c r="Z130" s="667"/>
      <c r="AA130" s="667"/>
      <c r="AB130" s="668"/>
      <c r="AC130" s="126"/>
      <c r="AD130" s="32"/>
      <c r="AE130" s="32"/>
      <c r="AF130" s="32"/>
    </row>
    <row r="131" spans="1:53" ht="15" customHeight="1" thickBot="1">
      <c r="A131" s="545"/>
      <c r="B131" s="402"/>
      <c r="C131" s="425" t="s">
        <v>23</v>
      </c>
      <c r="D131" s="431">
        <v>3</v>
      </c>
      <c r="E131" s="425" t="s">
        <v>100</v>
      </c>
      <c r="F131" s="431">
        <v>3</v>
      </c>
      <c r="G131" s="15" t="str">
        <f t="shared" si="91"/>
        <v>公斤</v>
      </c>
      <c r="H131" s="425" t="s">
        <v>122</v>
      </c>
      <c r="I131" s="431">
        <v>1</v>
      </c>
      <c r="J131" s="12" t="str">
        <f t="shared" si="45"/>
        <v>公斤</v>
      </c>
      <c r="K131" s="425" t="s">
        <v>30</v>
      </c>
      <c r="L131" s="431">
        <v>7</v>
      </c>
      <c r="M131" s="14" t="str">
        <f t="shared" si="46"/>
        <v>公斤</v>
      </c>
      <c r="N131" s="622" t="s">
        <v>20</v>
      </c>
      <c r="O131" s="623">
        <v>0.05</v>
      </c>
      <c r="P131" s="14" t="str">
        <f t="shared" si="92"/>
        <v>公斤</v>
      </c>
      <c r="Q131" s="425" t="s">
        <v>27</v>
      </c>
      <c r="R131" s="431">
        <v>1</v>
      </c>
      <c r="S131" s="14" t="str">
        <f t="shared" si="48"/>
        <v>公斤</v>
      </c>
      <c r="T131" s="525"/>
      <c r="U131" s="526"/>
      <c r="V131" s="669">
        <v>6.3</v>
      </c>
      <c r="W131" s="665">
        <v>1.7821428571428573</v>
      </c>
      <c r="X131" s="659">
        <v>1.1000000000000001</v>
      </c>
      <c r="Y131" s="665"/>
      <c r="Z131" s="665"/>
      <c r="AA131" s="665">
        <v>2.4642857142857144</v>
      </c>
      <c r="AB131" s="670">
        <v>765.01785714285711</v>
      </c>
      <c r="AC131" s="126"/>
      <c r="AD131" s="32"/>
      <c r="AE131" s="32"/>
      <c r="AF131" s="32"/>
    </row>
    <row r="132" spans="1:53" ht="15" customHeight="1" thickBot="1">
      <c r="A132" s="545"/>
      <c r="B132" s="402"/>
      <c r="C132" s="425"/>
      <c r="D132" s="431"/>
      <c r="E132" s="586" t="s">
        <v>19</v>
      </c>
      <c r="F132" s="587">
        <v>0.5</v>
      </c>
      <c r="G132" s="15" t="str">
        <f t="shared" si="91"/>
        <v>公斤</v>
      </c>
      <c r="H132" s="425" t="s">
        <v>19</v>
      </c>
      <c r="I132" s="431">
        <v>0.5</v>
      </c>
      <c r="J132" s="12" t="str">
        <f t="shared" si="45"/>
        <v>公斤</v>
      </c>
      <c r="K132" s="425" t="s">
        <v>20</v>
      </c>
      <c r="L132" s="431">
        <v>0.05</v>
      </c>
      <c r="M132" s="14" t="str">
        <f t="shared" si="46"/>
        <v>公斤</v>
      </c>
      <c r="N132" s="622"/>
      <c r="O132" s="623"/>
      <c r="P132" s="14" t="str">
        <f t="shared" si="92"/>
        <v/>
      </c>
      <c r="Q132" s="425"/>
      <c r="R132" s="431"/>
      <c r="S132" s="14" t="str">
        <f t="shared" si="48"/>
        <v/>
      </c>
      <c r="T132" s="525"/>
      <c r="U132" s="526"/>
      <c r="V132" s="669"/>
      <c r="W132" s="665"/>
      <c r="X132" s="665"/>
      <c r="Y132" s="665"/>
      <c r="Z132" s="665"/>
      <c r="AA132" s="665"/>
      <c r="AB132" s="670"/>
      <c r="AC132" s="126"/>
      <c r="AD132" s="32"/>
      <c r="AE132" s="32"/>
      <c r="AF132" s="32"/>
    </row>
    <row r="133" spans="1:53" ht="15" customHeight="1" thickBot="1">
      <c r="A133" s="545"/>
      <c r="B133" s="402"/>
      <c r="C133" s="425"/>
      <c r="D133" s="431"/>
      <c r="E133" s="425" t="s">
        <v>20</v>
      </c>
      <c r="F133" s="431">
        <v>0.05</v>
      </c>
      <c r="G133" s="15" t="str">
        <f t="shared" si="91"/>
        <v>公斤</v>
      </c>
      <c r="H133" s="425" t="s">
        <v>20</v>
      </c>
      <c r="I133" s="431">
        <v>0.05</v>
      </c>
      <c r="J133" s="12" t="str">
        <f t="shared" si="45"/>
        <v>公斤</v>
      </c>
      <c r="K133" s="425"/>
      <c r="L133" s="431"/>
      <c r="M133" s="14" t="str">
        <f t="shared" si="46"/>
        <v/>
      </c>
      <c r="N133" s="622"/>
      <c r="O133" s="623"/>
      <c r="P133" s="14" t="str">
        <f t="shared" si="92"/>
        <v/>
      </c>
      <c r="Q133" s="425"/>
      <c r="R133" s="431"/>
      <c r="S133" s="14" t="str">
        <f t="shared" si="48"/>
        <v/>
      </c>
      <c r="T133" s="525"/>
      <c r="U133" s="526"/>
      <c r="V133" s="669"/>
      <c r="W133" s="665"/>
      <c r="X133" s="665"/>
      <c r="Y133" s="665"/>
      <c r="Z133" s="665"/>
      <c r="AA133" s="665"/>
      <c r="AB133" s="670"/>
      <c r="AC133" s="126"/>
      <c r="AD133" s="32"/>
      <c r="AE133" s="32"/>
      <c r="AF133" s="32"/>
    </row>
    <row r="134" spans="1:53" ht="15" customHeight="1" thickBot="1">
      <c r="A134" s="545"/>
      <c r="B134" s="402"/>
      <c r="C134" s="425"/>
      <c r="D134" s="431"/>
      <c r="E134" s="425"/>
      <c r="F134" s="431"/>
      <c r="G134" s="15" t="str">
        <f t="shared" si="91"/>
        <v/>
      </c>
      <c r="H134" s="425"/>
      <c r="I134" s="431"/>
      <c r="J134" s="12" t="str">
        <f t="shared" si="45"/>
        <v/>
      </c>
      <c r="K134" s="425"/>
      <c r="L134" s="431"/>
      <c r="M134" s="14" t="str">
        <f t="shared" si="46"/>
        <v/>
      </c>
      <c r="N134" s="622"/>
      <c r="O134" s="623"/>
      <c r="P134" s="14" t="str">
        <f t="shared" si="92"/>
        <v/>
      </c>
      <c r="Q134" s="425"/>
      <c r="R134" s="431"/>
      <c r="S134" s="14" t="str">
        <f t="shared" si="48"/>
        <v/>
      </c>
      <c r="T134" s="525"/>
      <c r="U134" s="526"/>
      <c r="V134" s="669"/>
      <c r="W134" s="665"/>
      <c r="X134" s="665"/>
      <c r="Y134" s="665"/>
      <c r="Z134" s="665"/>
      <c r="AA134" s="665"/>
      <c r="AB134" s="670"/>
      <c r="AC134" s="126"/>
      <c r="AD134" s="32"/>
      <c r="AE134" s="32"/>
      <c r="AF134" s="32"/>
    </row>
    <row r="135" spans="1:53" ht="15" customHeight="1" thickBot="1">
      <c r="A135" s="546"/>
      <c r="B135" s="402"/>
      <c r="C135" s="425"/>
      <c r="D135" s="431"/>
      <c r="E135" s="425"/>
      <c r="F135" s="431"/>
      <c r="G135" s="15" t="str">
        <f t="shared" si="91"/>
        <v/>
      </c>
      <c r="H135" s="425"/>
      <c r="I135" s="431"/>
      <c r="J135" s="12" t="str">
        <f t="shared" si="45"/>
        <v/>
      </c>
      <c r="K135" s="425"/>
      <c r="L135" s="431"/>
      <c r="M135" s="14" t="str">
        <f t="shared" si="46"/>
        <v/>
      </c>
      <c r="N135" s="622"/>
      <c r="O135" s="623"/>
      <c r="P135" s="12" t="str">
        <f t="shared" si="92"/>
        <v/>
      </c>
      <c r="Q135" s="425"/>
      <c r="R135" s="431"/>
      <c r="S135" s="14" t="str">
        <f t="shared" si="48"/>
        <v/>
      </c>
      <c r="T135" s="525"/>
      <c r="U135" s="526"/>
      <c r="V135" s="671"/>
      <c r="W135" s="672"/>
      <c r="X135" s="672"/>
      <c r="Y135" s="672"/>
      <c r="Z135" s="672"/>
      <c r="AA135" s="672"/>
      <c r="AB135" s="673"/>
      <c r="AC135" s="126"/>
      <c r="AD135" s="32"/>
      <c r="AE135" s="32"/>
      <c r="AF135" s="32"/>
    </row>
    <row r="136" spans="1:53" ht="15" customHeight="1" thickBot="1">
      <c r="A136" s="542">
        <f>A129+1</f>
        <v>45835</v>
      </c>
      <c r="B136" s="397" t="s">
        <v>187</v>
      </c>
      <c r="C136" s="421" t="s">
        <v>196</v>
      </c>
      <c r="D136" s="430"/>
      <c r="E136" s="416" t="s">
        <v>295</v>
      </c>
      <c r="F136" s="561"/>
      <c r="G136" s="15"/>
      <c r="H136" s="421" t="s">
        <v>142</v>
      </c>
      <c r="I136" s="430"/>
      <c r="J136" s="12" t="str">
        <f t="shared" si="45"/>
        <v/>
      </c>
      <c r="K136" s="514" t="s">
        <v>61</v>
      </c>
      <c r="L136" s="526"/>
      <c r="M136" s="14" t="str">
        <f t="shared" si="46"/>
        <v/>
      </c>
      <c r="N136" s="626" t="s">
        <v>14</v>
      </c>
      <c r="O136" s="627"/>
      <c r="P136" s="14" t="str">
        <f t="shared" si="92"/>
        <v/>
      </c>
      <c r="Q136" s="640" t="s">
        <v>76</v>
      </c>
      <c r="R136" s="528"/>
      <c r="S136" s="14" t="str">
        <f t="shared" si="48"/>
        <v/>
      </c>
      <c r="T136" s="509" t="s">
        <v>275</v>
      </c>
      <c r="U136" s="430"/>
      <c r="V136" s="664">
        <v>7.6666666666666661</v>
      </c>
      <c r="W136" s="664">
        <v>2.259886363636364</v>
      </c>
      <c r="X136" s="664">
        <v>1.8550000000000002</v>
      </c>
      <c r="Y136" s="664"/>
      <c r="Z136" s="664"/>
      <c r="AA136" s="664">
        <v>2.6647727272727275</v>
      </c>
      <c r="AB136" s="664">
        <v>922.92784090909095</v>
      </c>
      <c r="AC136" s="126"/>
      <c r="AD136" s="117">
        <f>A136</f>
        <v>45835</v>
      </c>
      <c r="AE136" s="117" t="str">
        <f>A137</f>
        <v>五</v>
      </c>
      <c r="AF136" s="117" t="str">
        <f>B136</f>
        <v>A5</v>
      </c>
      <c r="AG136" s="118" t="str">
        <f t="shared" ref="AG136" si="93">C136</f>
        <v>芝麻飯</v>
      </c>
      <c r="AH136" s="119" t="str">
        <f>C137&amp;" "&amp;C138&amp;" "&amp;C139&amp;" "&amp;C140&amp;" "&amp;C141&amp;" "&amp;C142</f>
        <v xml:space="preserve">米 芝麻(熟)    </v>
      </c>
      <c r="AI136" s="118" t="str">
        <f t="shared" ref="AI136" si="94">E136</f>
        <v>麵輪豆干</v>
      </c>
      <c r="AJ136" s="119" t="str">
        <f t="shared" ref="AJ136" si="95">E137&amp;" "&amp;E138&amp;" "&amp;E139&amp;" "&amp;E140&amp;" "&amp;E141&amp;" "&amp;E142</f>
        <v xml:space="preserve">豆干 麵輪 胡蘿蔔 薑  </v>
      </c>
      <c r="AK136" s="118" t="str">
        <f t="shared" ref="AK136" si="96">H136</f>
        <v>泡菜凍腐</v>
      </c>
      <c r="AL136" s="119" t="str">
        <f t="shared" ref="AL136" si="97">H137&amp;" "&amp;H138&amp;" "&amp;H139&amp;" "&amp;H140&amp;" "&amp;H141&amp;" "&amp;H142</f>
        <v xml:space="preserve">凍豆腐 韓式泡菜 甘藍 薑  </v>
      </c>
      <c r="AM136" s="118" t="str">
        <f t="shared" ref="AM136" si="98">K136</f>
        <v>時蔬炒蛋</v>
      </c>
      <c r="AN136" s="119" t="str">
        <f t="shared" ref="AN136" si="99">K137&amp;" "&amp;K138&amp;" "&amp;K139&amp;" "&amp;K140&amp;" "&amp;K141&amp;" "&amp;K142</f>
        <v xml:space="preserve">雞蛋 時蔬 胡蘿蔔 薑  </v>
      </c>
      <c r="AO136" s="118" t="str">
        <f>N136</f>
        <v>時蔬</v>
      </c>
      <c r="AP136" s="119" t="str">
        <f>N136&amp;" "&amp;N137&amp;" "&amp;N138&amp;" "&amp;N139&amp;" "&amp;N140&amp;" "&amp;N141</f>
        <v xml:space="preserve">時蔬 蔬菜 薑   </v>
      </c>
      <c r="AQ136" s="118" t="str">
        <f t="shared" ref="AQ136" si="100">Q136</f>
        <v>時瓜湯</v>
      </c>
      <c r="AR136" s="119" t="str">
        <f t="shared" ref="AR136" si="101">Q137&amp;" "&amp;Q138&amp;" "&amp;Q139&amp;" "&amp;Q140&amp;" "&amp;Q141&amp;" "&amp;Q142</f>
        <v xml:space="preserve">時瓜 素丸 薑   </v>
      </c>
      <c r="AS136" s="120" t="str">
        <f t="shared" ref="AS136" si="102">T136</f>
        <v>保久乳</v>
      </c>
      <c r="AT136" s="118">
        <f t="shared" ref="AT136" si="103">U136</f>
        <v>0</v>
      </c>
      <c r="AU136" s="121">
        <f t="shared" ref="AU136" si="104">V136</f>
        <v>7.6666666666666661</v>
      </c>
      <c r="AV136" s="121">
        <f t="shared" ref="AV136" si="105">W136</f>
        <v>2.259886363636364</v>
      </c>
      <c r="AW136" s="121">
        <f t="shared" ref="AW136" si="106">X136</f>
        <v>1.8550000000000002</v>
      </c>
      <c r="AX136" s="121">
        <f t="shared" ref="AX136" si="107">Y136</f>
        <v>0</v>
      </c>
      <c r="AY136" s="121">
        <f t="shared" ref="AY136" si="108">Z136</f>
        <v>0</v>
      </c>
      <c r="AZ136" s="121">
        <f t="shared" ref="AZ136" si="109">AA136</f>
        <v>2.6647727272727275</v>
      </c>
      <c r="BA136" s="122">
        <f t="shared" ref="BA136" si="110">AB136</f>
        <v>922.92784090909095</v>
      </c>
    </row>
    <row r="137" spans="1:53" ht="15" customHeight="1" thickBot="1">
      <c r="A137" s="544" t="s">
        <v>92</v>
      </c>
      <c r="B137" s="402"/>
      <c r="C137" s="425" t="s">
        <v>15</v>
      </c>
      <c r="D137" s="431">
        <v>10</v>
      </c>
      <c r="E137" s="425" t="s">
        <v>55</v>
      </c>
      <c r="F137" s="431">
        <v>6</v>
      </c>
      <c r="G137" s="15" t="str">
        <f t="shared" ref="G137:G138" si="111">IF(F137,"公斤","")</f>
        <v>公斤</v>
      </c>
      <c r="H137" s="419" t="s">
        <v>143</v>
      </c>
      <c r="I137" s="526">
        <v>3.5</v>
      </c>
      <c r="J137" s="12" t="str">
        <f t="shared" si="45"/>
        <v>公斤</v>
      </c>
      <c r="K137" s="514" t="s">
        <v>60</v>
      </c>
      <c r="L137" s="526">
        <v>4</v>
      </c>
      <c r="M137" s="14" t="str">
        <f t="shared" si="46"/>
        <v>公斤</v>
      </c>
      <c r="N137" s="634" t="s">
        <v>12</v>
      </c>
      <c r="O137" s="635">
        <v>7</v>
      </c>
      <c r="P137" s="14" t="str">
        <f t="shared" si="92"/>
        <v>公斤</v>
      </c>
      <c r="Q137" s="419" t="s">
        <v>48</v>
      </c>
      <c r="R137" s="526">
        <v>5</v>
      </c>
      <c r="S137" s="14" t="str">
        <f t="shared" si="48"/>
        <v>公斤</v>
      </c>
      <c r="T137" s="533"/>
      <c r="U137" s="530"/>
      <c r="V137" s="666"/>
      <c r="W137" s="667"/>
      <c r="X137" s="667"/>
      <c r="Y137" s="667"/>
      <c r="Z137" s="667"/>
      <c r="AA137" s="667"/>
      <c r="AB137" s="668"/>
      <c r="AC137" s="126"/>
      <c r="AD137" s="32"/>
      <c r="AE137" s="32"/>
      <c r="AF137" s="32"/>
    </row>
    <row r="138" spans="1:53" ht="15" customHeight="1" thickBot="1">
      <c r="A138" s="545"/>
      <c r="B138" s="402"/>
      <c r="C138" s="425" t="s">
        <v>197</v>
      </c>
      <c r="D138" s="431">
        <v>0.01</v>
      </c>
      <c r="E138" s="425" t="s">
        <v>96</v>
      </c>
      <c r="F138" s="431">
        <v>0.8</v>
      </c>
      <c r="G138" s="15" t="str">
        <f t="shared" si="111"/>
        <v>公斤</v>
      </c>
      <c r="H138" s="419" t="s">
        <v>141</v>
      </c>
      <c r="I138" s="526">
        <v>1.5</v>
      </c>
      <c r="J138" s="12" t="str">
        <f t="shared" si="45"/>
        <v>公斤</v>
      </c>
      <c r="K138" s="514" t="s">
        <v>30</v>
      </c>
      <c r="L138" s="526">
        <v>3</v>
      </c>
      <c r="M138" s="14" t="str">
        <f t="shared" si="46"/>
        <v>公斤</v>
      </c>
      <c r="N138" s="622" t="s">
        <v>20</v>
      </c>
      <c r="O138" s="623">
        <v>0.05</v>
      </c>
      <c r="P138" s="14" t="str">
        <f t="shared" si="92"/>
        <v>公斤</v>
      </c>
      <c r="Q138" s="419" t="s">
        <v>65</v>
      </c>
      <c r="R138" s="526">
        <v>1</v>
      </c>
      <c r="S138" s="14" t="str">
        <f t="shared" si="48"/>
        <v>公斤</v>
      </c>
      <c r="T138" s="519"/>
      <c r="U138" s="521"/>
      <c r="V138" s="669">
        <v>5</v>
      </c>
      <c r="W138" s="665">
        <v>1.7462500000000001</v>
      </c>
      <c r="X138" s="665">
        <v>1.5550000000000002</v>
      </c>
      <c r="Y138" s="665"/>
      <c r="Z138" s="665"/>
      <c r="AA138" s="665">
        <v>1.9375</v>
      </c>
      <c r="AB138" s="670">
        <v>637.76874999999995</v>
      </c>
      <c r="AC138" s="126"/>
      <c r="AD138" s="32"/>
      <c r="AE138" s="32"/>
      <c r="AF138" s="32"/>
    </row>
    <row r="139" spans="1:53" ht="15" customHeight="1" thickBot="1">
      <c r="A139" s="545"/>
      <c r="B139" s="402"/>
      <c r="C139" s="425"/>
      <c r="D139" s="431"/>
      <c r="E139" s="586" t="s">
        <v>19</v>
      </c>
      <c r="F139" s="587">
        <v>0.5</v>
      </c>
      <c r="G139" s="15" t="str">
        <f>IF(F139,"公斤","")</f>
        <v>公斤</v>
      </c>
      <c r="H139" s="419" t="s">
        <v>151</v>
      </c>
      <c r="I139" s="526">
        <v>3</v>
      </c>
      <c r="J139" s="12" t="str">
        <f t="shared" si="45"/>
        <v>公斤</v>
      </c>
      <c r="K139" s="514" t="s">
        <v>62</v>
      </c>
      <c r="L139" s="514">
        <v>0.5</v>
      </c>
      <c r="M139" s="14" t="str">
        <f t="shared" si="46"/>
        <v>公斤</v>
      </c>
      <c r="N139" s="622"/>
      <c r="O139" s="623"/>
      <c r="P139" s="14" t="str">
        <f t="shared" si="92"/>
        <v/>
      </c>
      <c r="Q139" s="419" t="s">
        <v>20</v>
      </c>
      <c r="R139" s="526">
        <v>0.05</v>
      </c>
      <c r="S139" s="14" t="str">
        <f t="shared" si="48"/>
        <v>公斤</v>
      </c>
      <c r="T139" s="519"/>
      <c r="U139" s="521"/>
      <c r="V139" s="669"/>
      <c r="W139" s="665"/>
      <c r="X139" s="665"/>
      <c r="Y139" s="665"/>
      <c r="Z139" s="665"/>
      <c r="AA139" s="665"/>
      <c r="AB139" s="670"/>
      <c r="AC139" s="126"/>
      <c r="AD139" s="32"/>
      <c r="AE139" s="32"/>
      <c r="AF139" s="32"/>
    </row>
    <row r="140" spans="1:53" ht="15" customHeight="1" thickBot="1">
      <c r="A140" s="545"/>
      <c r="B140" s="402"/>
      <c r="C140" s="425"/>
      <c r="D140" s="431"/>
      <c r="E140" s="425" t="s">
        <v>20</v>
      </c>
      <c r="F140" s="431">
        <v>0.05</v>
      </c>
      <c r="G140" s="15" t="str">
        <f t="shared" ref="G140:G141" si="112">IF(F140,"公斤","")</f>
        <v>公斤</v>
      </c>
      <c r="H140" s="569" t="s">
        <v>20</v>
      </c>
      <c r="I140" s="579">
        <v>0.05</v>
      </c>
      <c r="J140" s="12" t="str">
        <f t="shared" si="45"/>
        <v>公斤</v>
      </c>
      <c r="K140" s="569" t="s">
        <v>20</v>
      </c>
      <c r="L140" s="579">
        <v>0.05</v>
      </c>
      <c r="M140" s="14" t="str">
        <f t="shared" si="46"/>
        <v>公斤</v>
      </c>
      <c r="N140" s="622"/>
      <c r="O140" s="623"/>
      <c r="P140" s="14" t="str">
        <f t="shared" si="92"/>
        <v/>
      </c>
      <c r="Q140" s="419"/>
      <c r="R140" s="526"/>
      <c r="S140" s="14" t="str">
        <f t="shared" si="48"/>
        <v/>
      </c>
      <c r="T140" s="519"/>
      <c r="U140" s="521"/>
      <c r="V140" s="669"/>
      <c r="W140" s="665"/>
      <c r="X140" s="665"/>
      <c r="Y140" s="665"/>
      <c r="Z140" s="665"/>
      <c r="AA140" s="665"/>
      <c r="AB140" s="670"/>
      <c r="AC140" s="126"/>
      <c r="AD140" s="32"/>
      <c r="AE140" s="32"/>
      <c r="AF140" s="32"/>
    </row>
    <row r="141" spans="1:53" ht="15" customHeight="1" thickBot="1">
      <c r="A141" s="545"/>
      <c r="B141" s="402"/>
      <c r="C141" s="425"/>
      <c r="D141" s="431"/>
      <c r="E141" s="425"/>
      <c r="F141" s="431"/>
      <c r="G141" s="15" t="str">
        <f t="shared" si="112"/>
        <v/>
      </c>
      <c r="H141" s="569"/>
      <c r="I141" s="579"/>
      <c r="J141" s="12" t="str">
        <f t="shared" si="45"/>
        <v/>
      </c>
      <c r="K141" s="607"/>
      <c r="L141" s="526"/>
      <c r="M141" s="14" t="str">
        <f t="shared" si="46"/>
        <v/>
      </c>
      <c r="N141" s="622"/>
      <c r="O141" s="623"/>
      <c r="P141" s="14" t="str">
        <f t="shared" si="92"/>
        <v/>
      </c>
      <c r="Q141" s="419"/>
      <c r="R141" s="526"/>
      <c r="S141" s="14" t="str">
        <f t="shared" si="48"/>
        <v/>
      </c>
      <c r="T141" s="519"/>
      <c r="U141" s="521"/>
      <c r="V141" s="669"/>
      <c r="W141" s="665"/>
      <c r="X141" s="665"/>
      <c r="Y141" s="665"/>
      <c r="Z141" s="665"/>
      <c r="AA141" s="665"/>
      <c r="AB141" s="670"/>
      <c r="AC141" s="126"/>
      <c r="AD141" s="32"/>
      <c r="AE141" s="32"/>
      <c r="AF141" s="32"/>
    </row>
    <row r="142" spans="1:53" ht="15" customHeight="1" thickBot="1">
      <c r="A142" s="546"/>
      <c r="B142" s="402"/>
      <c r="C142" s="425"/>
      <c r="D142" s="431"/>
      <c r="E142" s="425"/>
      <c r="F142" s="431"/>
      <c r="G142" s="14"/>
      <c r="H142" s="569"/>
      <c r="I142" s="579"/>
      <c r="J142" s="12" t="str">
        <f t="shared" si="45"/>
        <v/>
      </c>
      <c r="K142" s="514"/>
      <c r="L142" s="526"/>
      <c r="M142" s="14" t="str">
        <f t="shared" si="46"/>
        <v/>
      </c>
      <c r="N142" s="622"/>
      <c r="O142" s="623"/>
      <c r="P142" s="14" t="str">
        <f t="shared" si="92"/>
        <v/>
      </c>
      <c r="Q142" s="419"/>
      <c r="R142" s="526"/>
      <c r="S142" s="14" t="str">
        <f t="shared" si="48"/>
        <v/>
      </c>
      <c r="T142" s="531"/>
      <c r="U142" s="532"/>
      <c r="V142" s="671"/>
      <c r="W142" s="672"/>
      <c r="X142" s="672"/>
      <c r="Y142" s="672"/>
      <c r="Z142" s="672"/>
      <c r="AA142" s="672"/>
      <c r="AB142" s="673"/>
      <c r="AC142" s="53"/>
      <c r="AD142" s="32"/>
      <c r="AE142" s="32"/>
      <c r="AF142" s="32"/>
    </row>
    <row r="143" spans="1:53" s="182" customFormat="1" ht="15" customHeight="1" thickBot="1">
      <c r="A143" s="542">
        <v>45838</v>
      </c>
      <c r="B143" s="397" t="s">
        <v>188</v>
      </c>
      <c r="C143" s="421" t="s">
        <v>279</v>
      </c>
      <c r="D143" s="430"/>
      <c r="E143" s="416" t="s">
        <v>223</v>
      </c>
      <c r="F143" s="561"/>
      <c r="G143" s="178"/>
      <c r="H143" s="421" t="s">
        <v>247</v>
      </c>
      <c r="I143" s="430"/>
      <c r="J143" s="12"/>
      <c r="K143" s="743" t="s">
        <v>312</v>
      </c>
      <c r="L143" s="744"/>
      <c r="M143" s="14" t="str">
        <f t="shared" si="46"/>
        <v/>
      </c>
      <c r="N143" s="626" t="s">
        <v>14</v>
      </c>
      <c r="O143" s="627"/>
      <c r="P143" s="14" t="str">
        <f t="shared" si="92"/>
        <v/>
      </c>
      <c r="Q143" s="640" t="s">
        <v>331</v>
      </c>
      <c r="R143" s="528"/>
      <c r="S143" s="14" t="str">
        <f t="shared" si="48"/>
        <v/>
      </c>
      <c r="T143" s="509" t="s">
        <v>273</v>
      </c>
      <c r="U143" s="430"/>
      <c r="V143" s="664">
        <v>6.5</v>
      </c>
      <c r="W143" s="664">
        <v>2.2999999999999998</v>
      </c>
      <c r="X143" s="664">
        <v>1.55</v>
      </c>
      <c r="Y143" s="664"/>
      <c r="Z143" s="664"/>
      <c r="AA143" s="664">
        <v>1.7</v>
      </c>
      <c r="AB143" s="664">
        <v>757.25</v>
      </c>
      <c r="AC143" s="179"/>
      <c r="AD143" s="180">
        <f>A143</f>
        <v>45838</v>
      </c>
      <c r="AE143" s="180" t="str">
        <f>A144</f>
        <v>一</v>
      </c>
      <c r="AF143" s="181" t="str">
        <f>B143</f>
        <v>B1</v>
      </c>
      <c r="AG143" s="181" t="str">
        <f>C143</f>
        <v>素包子</v>
      </c>
      <c r="AH143" s="119" t="str">
        <f>C144&amp;" "&amp;C145&amp;" "&amp;C146&amp;" "&amp;C147&amp;" "&amp;C148&amp;" "&amp;C149</f>
        <v xml:space="preserve">素包子 尚福2個    </v>
      </c>
      <c r="AI143" s="118" t="str">
        <f t="shared" ref="AI143" si="113">E143</f>
        <v>茶葉蛋</v>
      </c>
      <c r="AJ143" s="119" t="str">
        <f>E144&amp;" "&amp;E145&amp;" "&amp;E146&amp;" "&amp;E147&amp;" "&amp;E148&amp;" "&amp;E149</f>
        <v xml:space="preserve">茶葉蛋     </v>
      </c>
      <c r="AK143" s="118" t="str">
        <f t="shared" ref="AK143" si="114">H143</f>
        <v>時瓜滷黑輪</v>
      </c>
      <c r="AL143" s="119" t="str">
        <f t="shared" ref="AL143" si="115">H144&amp;" "&amp;H145&amp;" "&amp;H146&amp;" "&amp;H147&amp;" "&amp;H148&amp;" "&amp;H149</f>
        <v xml:space="preserve">時瓜 素黑輪條    </v>
      </c>
      <c r="AM143" s="118" t="str">
        <f t="shared" ref="AM143" si="116">K143</f>
        <v>絞若南瓜</v>
      </c>
      <c r="AN143" s="119" t="str">
        <f t="shared" ref="AN143" si="117">K144&amp;" "&amp;K145&amp;" "&amp;K146&amp;" "&amp;K147&amp;" "&amp;K148&amp;" "&amp;K149</f>
        <v xml:space="preserve">南瓜 素肉 胡蘿蔔 薑  </v>
      </c>
      <c r="AO143" s="118" t="str">
        <f>N143</f>
        <v>時蔬</v>
      </c>
      <c r="AP143" s="119" t="str">
        <f>N143&amp;" "&amp;N144&amp;" "&amp;N145&amp;" "&amp;N146&amp;" "&amp;N147&amp;" "&amp;N148</f>
        <v xml:space="preserve">時蔬 蔬菜 薑   </v>
      </c>
      <c r="AQ143" s="118" t="str">
        <f t="shared" ref="AQ143" si="118">Q143</f>
        <v>粉圓甜湯</v>
      </c>
      <c r="AR143" s="119" t="str">
        <f t="shared" ref="AR143" si="119">Q144&amp;" "&amp;Q145&amp;" "&amp;Q146&amp;" "&amp;Q147&amp;" "&amp;Q148&amp;" "&amp;Q149</f>
        <v xml:space="preserve">粉圓 二砂糖    </v>
      </c>
      <c r="AS143" s="120" t="str">
        <f>T143</f>
        <v>水果</v>
      </c>
      <c r="AT143" s="183">
        <f t="shared" ref="AT143:AU143" si="120">U143</f>
        <v>0</v>
      </c>
      <c r="AU143" s="223">
        <f t="shared" si="120"/>
        <v>6.5</v>
      </c>
      <c r="AV143" s="223">
        <f t="shared" ref="AV143" si="121">W143</f>
        <v>2.2999999999999998</v>
      </c>
      <c r="AW143" s="223">
        <f t="shared" ref="AW143" si="122">X143</f>
        <v>1.55</v>
      </c>
      <c r="AX143" s="223">
        <f t="shared" ref="AX143" si="123">Y143</f>
        <v>0</v>
      </c>
      <c r="AY143" s="223">
        <f t="shared" ref="AY143" si="124">Z143</f>
        <v>0</v>
      </c>
      <c r="AZ143" s="223">
        <f t="shared" ref="AZ143" si="125">AA143</f>
        <v>1.7</v>
      </c>
      <c r="BA143" s="225">
        <f t="shared" ref="BA143" si="126">AB143</f>
        <v>757.25</v>
      </c>
    </row>
    <row r="144" spans="1:53" ht="15" customHeight="1" thickBot="1">
      <c r="A144" s="544" t="s">
        <v>88</v>
      </c>
      <c r="B144" s="402"/>
      <c r="C144" s="425" t="s">
        <v>279</v>
      </c>
      <c r="D144" s="431">
        <v>10</v>
      </c>
      <c r="E144" s="425" t="s">
        <v>223</v>
      </c>
      <c r="F144" s="431">
        <v>5.5</v>
      </c>
      <c r="G144" s="15" t="str">
        <f t="shared" ref="G144:G147" si="127">IF(F144,"公斤","")</f>
        <v>公斤</v>
      </c>
      <c r="H144" s="419" t="s">
        <v>100</v>
      </c>
      <c r="I144" s="579">
        <v>4</v>
      </c>
      <c r="J144" s="12" t="str">
        <f t="shared" si="45"/>
        <v>公斤</v>
      </c>
      <c r="K144" s="608" t="s">
        <v>272</v>
      </c>
      <c r="L144" s="609">
        <v>8</v>
      </c>
      <c r="M144" s="14" t="str">
        <f t="shared" si="46"/>
        <v>公斤</v>
      </c>
      <c r="N144" s="634" t="s">
        <v>12</v>
      </c>
      <c r="O144" s="635">
        <v>7</v>
      </c>
      <c r="P144" s="14" t="str">
        <f t="shared" si="92"/>
        <v>公斤</v>
      </c>
      <c r="Q144" s="425" t="s">
        <v>326</v>
      </c>
      <c r="R144" s="431">
        <v>2</v>
      </c>
      <c r="S144" s="14" t="str">
        <f t="shared" si="48"/>
        <v>公斤</v>
      </c>
      <c r="T144" s="533"/>
      <c r="U144" s="530"/>
      <c r="V144" s="666"/>
      <c r="W144" s="667"/>
      <c r="X144" s="667"/>
      <c r="Y144" s="667"/>
      <c r="Z144" s="667"/>
      <c r="AA144" s="667"/>
      <c r="AB144" s="668"/>
      <c r="AC144" s="126"/>
      <c r="AD144" s="32"/>
      <c r="AE144" s="32"/>
      <c r="AF144" s="32"/>
    </row>
    <row r="145" spans="1:53" ht="15" customHeight="1" thickBot="1">
      <c r="A145" s="545"/>
      <c r="B145" s="402"/>
      <c r="C145" s="425" t="s">
        <v>280</v>
      </c>
      <c r="D145" s="431"/>
      <c r="E145" s="425"/>
      <c r="F145" s="431"/>
      <c r="G145" s="15" t="str">
        <f t="shared" si="127"/>
        <v/>
      </c>
      <c r="H145" s="419" t="s">
        <v>299</v>
      </c>
      <c r="I145" s="526">
        <v>4</v>
      </c>
      <c r="J145" s="12" t="str">
        <f t="shared" si="45"/>
        <v>公斤</v>
      </c>
      <c r="K145" s="608" t="s">
        <v>64</v>
      </c>
      <c r="L145" s="609">
        <v>0.6</v>
      </c>
      <c r="M145" s="14" t="str">
        <f t="shared" si="46"/>
        <v>公斤</v>
      </c>
      <c r="N145" s="622" t="s">
        <v>20</v>
      </c>
      <c r="O145" s="623">
        <v>0.05</v>
      </c>
      <c r="P145" s="14" t="str">
        <f t="shared" si="92"/>
        <v>公斤</v>
      </c>
      <c r="Q145" s="425" t="s">
        <v>332</v>
      </c>
      <c r="R145" s="431">
        <v>1</v>
      </c>
      <c r="S145" s="14" t="str">
        <f t="shared" si="48"/>
        <v>公斤</v>
      </c>
      <c r="T145" s="519"/>
      <c r="U145" s="521"/>
      <c r="V145" s="669">
        <v>5.5</v>
      </c>
      <c r="W145" s="665">
        <v>2</v>
      </c>
      <c r="X145" s="665">
        <v>1.5</v>
      </c>
      <c r="Y145" s="665"/>
      <c r="Z145" s="665"/>
      <c r="AA145" s="665">
        <v>1.2</v>
      </c>
      <c r="AB145" s="670">
        <v>630</v>
      </c>
      <c r="AC145" s="126"/>
      <c r="AD145" s="32"/>
      <c r="AE145" s="32"/>
      <c r="AF145" s="32"/>
    </row>
    <row r="146" spans="1:53" ht="15" customHeight="1" thickBot="1">
      <c r="A146" s="545"/>
      <c r="B146" s="402"/>
      <c r="C146" s="425"/>
      <c r="D146" s="431"/>
      <c r="E146" s="425"/>
      <c r="F146" s="431"/>
      <c r="G146" s="15" t="str">
        <f t="shared" si="127"/>
        <v/>
      </c>
      <c r="H146" s="419"/>
      <c r="I146" s="526"/>
      <c r="J146" s="12" t="str">
        <f t="shared" si="45"/>
        <v/>
      </c>
      <c r="K146" s="419" t="s">
        <v>19</v>
      </c>
      <c r="L146" s="526">
        <v>0.5</v>
      </c>
      <c r="M146" s="14" t="str">
        <f t="shared" si="46"/>
        <v>公斤</v>
      </c>
      <c r="N146" s="622"/>
      <c r="O146" s="623"/>
      <c r="P146" s="14" t="str">
        <f t="shared" si="92"/>
        <v/>
      </c>
      <c r="Q146" s="425"/>
      <c r="R146" s="431"/>
      <c r="S146" s="14" t="str">
        <f t="shared" si="48"/>
        <v/>
      </c>
      <c r="T146" s="519"/>
      <c r="U146" s="521"/>
      <c r="V146" s="669"/>
      <c r="W146" s="665"/>
      <c r="X146" s="665"/>
      <c r="Y146" s="665"/>
      <c r="Z146" s="665"/>
      <c r="AA146" s="665"/>
      <c r="AB146" s="670"/>
      <c r="AC146" s="126"/>
      <c r="AD146" s="32"/>
      <c r="AE146" s="32"/>
      <c r="AF146" s="32"/>
    </row>
    <row r="147" spans="1:53" ht="15" customHeight="1" thickBot="1">
      <c r="A147" s="545"/>
      <c r="B147" s="402"/>
      <c r="C147" s="425"/>
      <c r="D147" s="431"/>
      <c r="E147" s="425"/>
      <c r="F147" s="582"/>
      <c r="G147" s="15" t="str">
        <f t="shared" si="127"/>
        <v/>
      </c>
      <c r="H147" s="419"/>
      <c r="I147" s="526"/>
      <c r="J147" s="12" t="str">
        <f t="shared" si="45"/>
        <v/>
      </c>
      <c r="K147" s="419" t="s">
        <v>20</v>
      </c>
      <c r="L147" s="526">
        <v>0.05</v>
      </c>
      <c r="M147" s="14" t="str">
        <f t="shared" si="46"/>
        <v>公斤</v>
      </c>
      <c r="N147" s="622"/>
      <c r="O147" s="623"/>
      <c r="P147" s="14" t="str">
        <f t="shared" si="92"/>
        <v/>
      </c>
      <c r="Q147" s="425"/>
      <c r="R147" s="431"/>
      <c r="S147" s="14" t="str">
        <f t="shared" si="48"/>
        <v/>
      </c>
      <c r="T147" s="519"/>
      <c r="U147" s="521"/>
      <c r="V147" s="669"/>
      <c r="W147" s="665"/>
      <c r="X147" s="665"/>
      <c r="Y147" s="665"/>
      <c r="Z147" s="665"/>
      <c r="AA147" s="665"/>
      <c r="AB147" s="670"/>
      <c r="AC147" s="126"/>
      <c r="AD147" s="32"/>
      <c r="AE147" s="32"/>
      <c r="AF147" s="32"/>
    </row>
    <row r="148" spans="1:53" ht="15" customHeight="1" thickBot="1">
      <c r="A148" s="545"/>
      <c r="B148" s="402"/>
      <c r="C148" s="425"/>
      <c r="D148" s="431"/>
      <c r="E148" s="425"/>
      <c r="F148" s="582"/>
      <c r="G148" s="15" t="str">
        <f>IF(F148,"公斤","")</f>
        <v/>
      </c>
      <c r="H148" s="419"/>
      <c r="I148" s="526"/>
      <c r="J148" s="12" t="str">
        <f t="shared" si="45"/>
        <v/>
      </c>
      <c r="K148" s="610"/>
      <c r="L148" s="611"/>
      <c r="M148" s="14" t="str">
        <f t="shared" si="46"/>
        <v/>
      </c>
      <c r="N148" s="622"/>
      <c r="O148" s="623"/>
      <c r="P148" s="14" t="str">
        <f t="shared" si="92"/>
        <v/>
      </c>
      <c r="Q148" s="425"/>
      <c r="R148" s="431"/>
      <c r="S148" s="14" t="str">
        <f t="shared" si="48"/>
        <v/>
      </c>
      <c r="T148" s="519"/>
      <c r="U148" s="521"/>
      <c r="V148" s="669"/>
      <c r="W148" s="665"/>
      <c r="X148" s="665"/>
      <c r="Y148" s="665"/>
      <c r="Z148" s="665"/>
      <c r="AA148" s="665"/>
      <c r="AB148" s="670"/>
      <c r="AC148" s="126"/>
      <c r="AD148" s="32"/>
      <c r="AE148" s="32"/>
      <c r="AF148" s="32"/>
    </row>
    <row r="149" spans="1:53" ht="15" customHeight="1" thickBot="1">
      <c r="A149" s="546"/>
      <c r="B149" s="402"/>
      <c r="C149" s="425"/>
      <c r="D149" s="431"/>
      <c r="E149" s="425"/>
      <c r="F149" s="431"/>
      <c r="G149" s="15"/>
      <c r="H149" s="419"/>
      <c r="I149" s="579"/>
      <c r="J149" s="12" t="str">
        <f t="shared" si="45"/>
        <v/>
      </c>
      <c r="K149" s="431"/>
      <c r="L149" s="526"/>
      <c r="M149" s="15"/>
      <c r="N149" s="622"/>
      <c r="O149" s="623"/>
      <c r="P149" s="14" t="str">
        <f t="shared" si="92"/>
        <v/>
      </c>
      <c r="Q149" s="425"/>
      <c r="R149" s="431"/>
      <c r="S149" s="14" t="str">
        <f t="shared" si="48"/>
        <v/>
      </c>
      <c r="T149" s="531"/>
      <c r="U149" s="532"/>
      <c r="V149" s="671"/>
      <c r="W149" s="672"/>
      <c r="X149" s="672"/>
      <c r="Y149" s="672"/>
      <c r="Z149" s="672"/>
      <c r="AA149" s="672"/>
      <c r="AB149" s="673"/>
      <c r="AC149" s="126"/>
      <c r="AD149" s="32"/>
      <c r="AE149" s="32"/>
      <c r="AF149" s="32"/>
    </row>
    <row r="150" spans="1:53" ht="15" customHeight="1" thickBot="1">
      <c r="A150" s="545"/>
      <c r="B150" s="402"/>
      <c r="C150" s="425"/>
      <c r="D150" s="431"/>
      <c r="E150" s="425"/>
      <c r="F150" s="431"/>
      <c r="G150" s="15"/>
      <c r="H150" s="419"/>
      <c r="I150" s="579"/>
      <c r="J150" s="15"/>
      <c r="K150" s="419"/>
      <c r="L150" s="579"/>
      <c r="M150" s="15"/>
      <c r="N150" s="622"/>
      <c r="O150" s="623"/>
      <c r="P150" s="14" t="str">
        <f t="shared" si="92"/>
        <v/>
      </c>
      <c r="Q150" s="425"/>
      <c r="R150" s="431"/>
      <c r="S150" s="14" t="str">
        <f t="shared" si="48"/>
        <v/>
      </c>
      <c r="T150" s="519"/>
      <c r="U150" s="521"/>
      <c r="V150" s="678"/>
      <c r="W150" s="679"/>
      <c r="X150" s="679"/>
      <c r="Y150" s="679"/>
      <c r="Z150" s="679"/>
      <c r="AA150" s="679"/>
      <c r="AB150" s="680"/>
      <c r="AC150" s="126"/>
      <c r="AD150" s="180">
        <f>A150</f>
        <v>0</v>
      </c>
      <c r="AE150" s="180">
        <f>A151</f>
        <v>0</v>
      </c>
      <c r="AF150" s="181">
        <f>B150</f>
        <v>0</v>
      </c>
      <c r="AG150" s="181">
        <f>C150</f>
        <v>0</v>
      </c>
      <c r="AH150" s="119" t="str">
        <f>C151&amp;" "&amp;C152&amp;" "&amp;C153&amp;" "&amp;C154&amp;" "&amp;C155&amp;" "&amp;C156</f>
        <v xml:space="preserve">     </v>
      </c>
      <c r="AI150" s="118">
        <f t="shared" ref="AI150" si="128">E150</f>
        <v>0</v>
      </c>
      <c r="AJ150" s="119" t="str">
        <f>E151&amp;" "&amp;E152&amp;" "&amp;E153&amp;" "&amp;E154&amp;" "&amp;E155&amp;" "&amp;E156</f>
        <v xml:space="preserve">     </v>
      </c>
      <c r="AK150" s="118">
        <f t="shared" ref="AK150" si="129">H150</f>
        <v>0</v>
      </c>
      <c r="AL150" s="119" t="str">
        <f t="shared" ref="AL150" si="130">H151&amp;" "&amp;H152&amp;" "&amp;H153&amp;" "&amp;H154&amp;" "&amp;H155&amp;" "&amp;H156</f>
        <v xml:space="preserve">     </v>
      </c>
      <c r="AM150" s="118">
        <f t="shared" ref="AM150" si="131">K150</f>
        <v>0</v>
      </c>
      <c r="AN150" s="119" t="str">
        <f t="shared" ref="AN150" si="132">K151&amp;" "&amp;K152&amp;" "&amp;K153&amp;" "&amp;K154&amp;" "&amp;K155&amp;" "&amp;K156</f>
        <v xml:space="preserve">     </v>
      </c>
      <c r="AO150" s="118">
        <f>N150</f>
        <v>0</v>
      </c>
      <c r="AP150" s="119" t="str">
        <f>N150&amp;" "&amp;N151&amp;" "&amp;N152&amp;" "&amp;N153&amp;" "&amp;N154&amp;" "&amp;N155</f>
        <v xml:space="preserve">     </v>
      </c>
      <c r="AQ150" s="118">
        <f t="shared" ref="AQ150" si="133">Q150</f>
        <v>0</v>
      </c>
      <c r="AR150" s="119" t="str">
        <f t="shared" ref="AR150" si="134">Q151&amp;" "&amp;Q152&amp;" "&amp;Q153&amp;" "&amp;Q154&amp;" "&amp;Q155&amp;" "&amp;Q156</f>
        <v xml:space="preserve">     </v>
      </c>
      <c r="AS150" s="120">
        <f>T150</f>
        <v>0</v>
      </c>
      <c r="AT150" s="183">
        <f t="shared" ref="AT150:AU150" si="135">U150</f>
        <v>0</v>
      </c>
      <c r="AU150" s="224">
        <f t="shared" si="135"/>
        <v>0</v>
      </c>
      <c r="AV150" s="224">
        <f t="shared" ref="AV150" si="136">W150</f>
        <v>0</v>
      </c>
      <c r="AW150" s="224">
        <f t="shared" ref="AW150" si="137">X150</f>
        <v>0</v>
      </c>
      <c r="AX150" s="224">
        <f t="shared" ref="AX150" si="138">Y150</f>
        <v>0</v>
      </c>
      <c r="AY150" s="224">
        <f t="shared" ref="AY150" si="139">Z150</f>
        <v>0</v>
      </c>
      <c r="AZ150" s="224">
        <f t="shared" ref="AZ150" si="140">AA150</f>
        <v>0</v>
      </c>
      <c r="BA150" s="122">
        <f t="shared" ref="BA150" si="141">AB150</f>
        <v>0</v>
      </c>
    </row>
    <row r="151" spans="1:53" ht="15" customHeight="1" thickBot="1">
      <c r="A151" s="545"/>
      <c r="B151" s="402"/>
      <c r="C151" s="425"/>
      <c r="D151" s="431"/>
      <c r="E151" s="425"/>
      <c r="F151" s="431"/>
      <c r="G151" s="15"/>
      <c r="H151" s="419"/>
      <c r="I151" s="579"/>
      <c r="J151" s="15"/>
      <c r="K151" s="419"/>
      <c r="L151" s="579"/>
      <c r="M151" s="15"/>
      <c r="N151" s="622"/>
      <c r="O151" s="623"/>
      <c r="P151" s="14" t="str">
        <f t="shared" si="92"/>
        <v/>
      </c>
      <c r="Q151" s="425"/>
      <c r="R151" s="431"/>
      <c r="S151" s="14" t="str">
        <f t="shared" si="48"/>
        <v/>
      </c>
      <c r="T151" s="519"/>
      <c r="U151" s="521"/>
      <c r="V151" s="678"/>
      <c r="W151" s="679"/>
      <c r="X151" s="679"/>
      <c r="Y151" s="679"/>
      <c r="Z151" s="679"/>
      <c r="AA151" s="679"/>
      <c r="AB151" s="680"/>
      <c r="AC151" s="126"/>
      <c r="AD151" s="32"/>
      <c r="AE151" s="32"/>
      <c r="AF151" s="32"/>
    </row>
    <row r="152" spans="1:53" ht="15" customHeight="1" thickBot="1">
      <c r="A152" s="545"/>
      <c r="B152" s="402"/>
      <c r="C152" s="425"/>
      <c r="D152" s="431"/>
      <c r="E152" s="425"/>
      <c r="F152" s="431"/>
      <c r="G152" s="15"/>
      <c r="H152" s="419"/>
      <c r="I152" s="579"/>
      <c r="J152" s="15"/>
      <c r="K152" s="419"/>
      <c r="L152" s="579"/>
      <c r="M152" s="15"/>
      <c r="N152" s="622"/>
      <c r="O152" s="623"/>
      <c r="P152" s="14" t="str">
        <f t="shared" si="92"/>
        <v/>
      </c>
      <c r="Q152" s="425"/>
      <c r="R152" s="431"/>
      <c r="S152" s="14" t="str">
        <f t="shared" si="48"/>
        <v/>
      </c>
      <c r="T152" s="519"/>
      <c r="U152" s="521"/>
      <c r="V152" s="678"/>
      <c r="W152" s="679"/>
      <c r="X152" s="679"/>
      <c r="Y152" s="679"/>
      <c r="Z152" s="679"/>
      <c r="AA152" s="679"/>
      <c r="AB152" s="680"/>
      <c r="AC152" s="126"/>
      <c r="AD152" s="32"/>
      <c r="AE152" s="32"/>
      <c r="AF152" s="32"/>
    </row>
    <row r="153" spans="1:53" ht="15" customHeight="1" thickBot="1">
      <c r="A153" s="545"/>
      <c r="B153" s="402"/>
      <c r="C153" s="425"/>
      <c r="D153" s="431"/>
      <c r="E153" s="425"/>
      <c r="F153" s="431"/>
      <c r="G153" s="15"/>
      <c r="H153" s="419"/>
      <c r="I153" s="579"/>
      <c r="J153" s="15"/>
      <c r="K153" s="419"/>
      <c r="L153" s="579"/>
      <c r="M153" s="15"/>
      <c r="N153" s="622"/>
      <c r="O153" s="623"/>
      <c r="P153" s="14" t="str">
        <f t="shared" si="92"/>
        <v/>
      </c>
      <c r="Q153" s="425"/>
      <c r="R153" s="431"/>
      <c r="S153" s="14" t="str">
        <f t="shared" si="48"/>
        <v/>
      </c>
      <c r="T153" s="519"/>
      <c r="U153" s="521"/>
      <c r="V153" s="678"/>
      <c r="W153" s="679"/>
      <c r="X153" s="679"/>
      <c r="Y153" s="679"/>
      <c r="Z153" s="679"/>
      <c r="AA153" s="679"/>
      <c r="AB153" s="680"/>
      <c r="AC153" s="126"/>
      <c r="AD153" s="32"/>
      <c r="AE153" s="32"/>
      <c r="AF153" s="32"/>
    </row>
    <row r="154" spans="1:53" ht="25.5" customHeight="1" thickBot="1">
      <c r="A154" s="545"/>
      <c r="B154" s="402"/>
      <c r="C154" s="425"/>
      <c r="D154" s="431"/>
      <c r="E154" s="425"/>
      <c r="F154" s="431"/>
      <c r="G154" s="15"/>
      <c r="H154" s="419"/>
      <c r="I154" s="579"/>
      <c r="J154" s="15"/>
      <c r="K154" s="419"/>
      <c r="L154" s="579"/>
      <c r="M154" s="15"/>
      <c r="N154" s="622"/>
      <c r="O154" s="623"/>
      <c r="P154" s="15"/>
      <c r="Q154" s="425"/>
      <c r="R154" s="431"/>
      <c r="S154" s="14" t="str">
        <f t="shared" si="48"/>
        <v/>
      </c>
      <c r="T154" s="519"/>
      <c r="U154" s="521"/>
      <c r="V154" s="678"/>
      <c r="W154" s="679"/>
      <c r="X154" s="679"/>
      <c r="Y154" s="679"/>
      <c r="Z154" s="679"/>
      <c r="AA154" s="679"/>
      <c r="AB154" s="680"/>
      <c r="AC154" s="126"/>
      <c r="AD154" s="32"/>
      <c r="AE154" s="32"/>
      <c r="AF154" s="32"/>
    </row>
    <row r="155" spans="1:53" ht="15" customHeight="1" thickBot="1">
      <c r="A155" s="547"/>
      <c r="B155" s="409"/>
      <c r="C155" s="432"/>
      <c r="D155" s="565"/>
      <c r="E155" s="432"/>
      <c r="F155" s="565"/>
      <c r="G155" s="15"/>
      <c r="H155" s="432"/>
      <c r="I155" s="565"/>
      <c r="J155" s="15"/>
      <c r="K155" s="432"/>
      <c r="L155" s="565"/>
      <c r="M155" s="15"/>
      <c r="N155" s="432"/>
      <c r="O155" s="565"/>
      <c r="P155" s="15"/>
      <c r="Q155" s="432"/>
      <c r="R155" s="565"/>
      <c r="S155" s="15"/>
      <c r="T155" s="534"/>
      <c r="U155" s="535"/>
      <c r="V155" s="681"/>
      <c r="W155" s="682"/>
      <c r="X155" s="682"/>
      <c r="Y155" s="682"/>
      <c r="Z155" s="682"/>
      <c r="AA155" s="682"/>
      <c r="AB155" s="683"/>
      <c r="AC155" s="126"/>
      <c r="AD155" s="32"/>
      <c r="AE155" s="32"/>
      <c r="AF155" s="32"/>
    </row>
    <row r="156" spans="1:53" ht="15" customHeight="1" thickBot="1">
      <c r="A156" s="547"/>
      <c r="B156" s="409"/>
      <c r="C156" s="432"/>
      <c r="D156" s="565"/>
      <c r="E156" s="432"/>
      <c r="F156" s="565"/>
      <c r="G156" s="15"/>
      <c r="H156" s="432"/>
      <c r="I156" s="565"/>
      <c r="J156" s="15"/>
      <c r="K156" s="432"/>
      <c r="L156" s="565"/>
      <c r="M156" s="15"/>
      <c r="N156" s="432"/>
      <c r="O156" s="565"/>
      <c r="P156" s="15"/>
      <c r="Q156" s="432"/>
      <c r="R156" s="565"/>
      <c r="S156" s="15"/>
      <c r="T156" s="534"/>
      <c r="U156" s="535"/>
      <c r="V156" s="681"/>
      <c r="W156" s="682"/>
      <c r="X156" s="682"/>
      <c r="Y156" s="682"/>
      <c r="Z156" s="682"/>
      <c r="AA156" s="682"/>
      <c r="AB156" s="683"/>
      <c r="AC156" s="126"/>
      <c r="AD156" s="32"/>
      <c r="AE156" s="32"/>
      <c r="AF156" s="32"/>
    </row>
    <row r="157" spans="1:53" ht="15" customHeight="1" thickBot="1">
      <c r="A157" s="547"/>
      <c r="B157" s="409"/>
      <c r="C157" s="432"/>
      <c r="D157" s="565"/>
      <c r="E157" s="432"/>
      <c r="F157" s="565"/>
      <c r="G157" s="15"/>
      <c r="H157" s="432"/>
      <c r="I157" s="565"/>
      <c r="J157" s="15"/>
      <c r="K157" s="432"/>
      <c r="L157" s="565"/>
      <c r="M157" s="15"/>
      <c r="N157" s="432"/>
      <c r="O157" s="565"/>
      <c r="P157" s="15"/>
      <c r="Q157" s="432"/>
      <c r="R157" s="565"/>
      <c r="S157" s="15"/>
      <c r="T157" s="534"/>
      <c r="U157" s="535"/>
      <c r="V157" s="681"/>
      <c r="W157" s="682"/>
      <c r="X157" s="682"/>
      <c r="Y157" s="682"/>
      <c r="Z157" s="682"/>
      <c r="AA157" s="682"/>
      <c r="AB157" s="683"/>
      <c r="AC157" s="126"/>
      <c r="AD157" s="180">
        <f>A157</f>
        <v>0</v>
      </c>
      <c r="AE157" s="180" t="s">
        <v>67</v>
      </c>
      <c r="AF157" s="181">
        <f>B157</f>
        <v>0</v>
      </c>
      <c r="AG157" s="181">
        <f t="shared" ref="AG157:AT157" si="142">C157</f>
        <v>0</v>
      </c>
      <c r="AH157" s="119" t="str">
        <f>C158&amp;" "&amp;C159&amp;" "&amp;C160&amp;" "&amp;C161&amp;" "&amp;C162&amp;" "&amp;C163</f>
        <v xml:space="preserve">     </v>
      </c>
      <c r="AI157" s="181">
        <f t="shared" si="142"/>
        <v>0</v>
      </c>
      <c r="AJ157" s="119" t="str">
        <f>E158&amp;" "&amp;E159&amp;" "&amp;E160&amp;" "&amp;E161&amp;" "&amp;E162&amp;" "&amp;E163</f>
        <v xml:space="preserve">     </v>
      </c>
      <c r="AK157" s="118">
        <f t="shared" ref="AK157" si="143">H157</f>
        <v>0</v>
      </c>
      <c r="AL157" s="181">
        <f t="shared" si="142"/>
        <v>0</v>
      </c>
      <c r="AM157" s="118">
        <f t="shared" ref="AM157" si="144">K157</f>
        <v>0</v>
      </c>
      <c r="AN157" s="119" t="str">
        <f t="shared" ref="AN157" si="145">K158&amp;" "&amp;K159&amp;" "&amp;K160&amp;" "&amp;K161&amp;" "&amp;K162&amp;" "&amp;K163</f>
        <v xml:space="preserve">     </v>
      </c>
      <c r="AO157" s="118">
        <f>N157</f>
        <v>0</v>
      </c>
      <c r="AP157" s="119" t="str">
        <f>N157&amp;" "&amp;N158&amp;" "&amp;N159&amp;" "&amp;N160&amp;" "&amp;N161&amp;" "&amp;N162</f>
        <v xml:space="preserve">     </v>
      </c>
      <c r="AQ157" s="118">
        <f t="shared" ref="AQ157" si="146">Q157</f>
        <v>0</v>
      </c>
      <c r="AR157" s="119" t="str">
        <f t="shared" ref="AR157" si="147">Q158&amp;" "&amp;Q159&amp;" "&amp;Q160&amp;" "&amp;Q161&amp;" "&amp;Q162&amp;" "&amp;Q163</f>
        <v xml:space="preserve">     </v>
      </c>
      <c r="AS157" s="120">
        <f>T157</f>
        <v>0</v>
      </c>
      <c r="AT157" s="181">
        <f t="shared" si="142"/>
        <v>0</v>
      </c>
      <c r="AU157" s="224">
        <f t="shared" ref="AU157" si="148">V157</f>
        <v>0</v>
      </c>
      <c r="AV157" s="224">
        <f t="shared" ref="AV157" si="149">W157</f>
        <v>0</v>
      </c>
      <c r="AW157" s="224">
        <f t="shared" ref="AW157" si="150">X157</f>
        <v>0</v>
      </c>
      <c r="AX157" s="224">
        <f t="shared" ref="AX157" si="151">Y157</f>
        <v>0</v>
      </c>
      <c r="AY157" s="224">
        <f t="shared" ref="AY157" si="152">Z157</f>
        <v>0</v>
      </c>
      <c r="AZ157" s="224">
        <f t="shared" ref="AZ157" si="153">AA157</f>
        <v>0</v>
      </c>
      <c r="BA157" s="224">
        <f t="shared" ref="BA157" si="154">AB157</f>
        <v>0</v>
      </c>
    </row>
    <row r="158" spans="1:53" ht="15" customHeight="1" thickBot="1">
      <c r="A158" s="547"/>
      <c r="B158" s="409"/>
      <c r="C158" s="432"/>
      <c r="D158" s="565"/>
      <c r="E158" s="432"/>
      <c r="F158" s="565"/>
      <c r="G158" s="15"/>
      <c r="H158" s="432"/>
      <c r="I158" s="565"/>
      <c r="J158" s="15"/>
      <c r="K158" s="432"/>
      <c r="L158" s="565"/>
      <c r="M158" s="15"/>
      <c r="N158" s="432"/>
      <c r="O158" s="565"/>
      <c r="P158" s="15"/>
      <c r="Q158" s="432"/>
      <c r="R158" s="565"/>
      <c r="S158" s="15"/>
      <c r="T158" s="534"/>
      <c r="U158" s="535"/>
      <c r="V158" s="681"/>
      <c r="W158" s="682"/>
      <c r="X158" s="682"/>
      <c r="Y158" s="682"/>
      <c r="Z158" s="682"/>
      <c r="AA158" s="682"/>
      <c r="AB158" s="683"/>
      <c r="AC158" s="126"/>
      <c r="AD158" s="32"/>
      <c r="AE158" s="32"/>
      <c r="AF158" s="32"/>
    </row>
    <row r="159" spans="1:53" ht="15" customHeight="1" thickBot="1">
      <c r="A159" s="547"/>
      <c r="B159" s="409"/>
      <c r="C159" s="432"/>
      <c r="D159" s="565"/>
      <c r="E159" s="432"/>
      <c r="F159" s="565"/>
      <c r="G159" s="15"/>
      <c r="H159" s="432"/>
      <c r="I159" s="565"/>
      <c r="J159" s="15"/>
      <c r="K159" s="432"/>
      <c r="L159" s="565"/>
      <c r="M159" s="15"/>
      <c r="N159" s="432"/>
      <c r="O159" s="565"/>
      <c r="P159" s="15"/>
      <c r="Q159" s="432"/>
      <c r="R159" s="565"/>
      <c r="S159" s="15"/>
      <c r="T159" s="534"/>
      <c r="U159" s="535"/>
      <c r="V159" s="681"/>
      <c r="W159" s="682"/>
      <c r="X159" s="682"/>
      <c r="Y159" s="682"/>
      <c r="Z159" s="682"/>
      <c r="AA159" s="682"/>
      <c r="AB159" s="683"/>
      <c r="AC159" s="126"/>
      <c r="AD159" s="32"/>
      <c r="AE159" s="32"/>
      <c r="AF159" s="32"/>
    </row>
    <row r="160" spans="1:53" ht="15" customHeight="1" thickBot="1">
      <c r="A160" s="547"/>
      <c r="B160" s="409"/>
      <c r="C160" s="432"/>
      <c r="D160" s="565"/>
      <c r="E160" s="432"/>
      <c r="F160" s="565"/>
      <c r="G160" s="15"/>
      <c r="H160" s="432"/>
      <c r="I160" s="565"/>
      <c r="J160" s="15"/>
      <c r="K160" s="432"/>
      <c r="L160" s="565"/>
      <c r="M160" s="15"/>
      <c r="N160" s="432"/>
      <c r="O160" s="565"/>
      <c r="P160" s="15"/>
      <c r="Q160" s="432"/>
      <c r="R160" s="565"/>
      <c r="S160" s="15"/>
      <c r="T160" s="534"/>
      <c r="U160" s="535"/>
      <c r="V160" s="681"/>
      <c r="W160" s="682"/>
      <c r="X160" s="682"/>
      <c r="Y160" s="682"/>
      <c r="Z160" s="682"/>
      <c r="AA160" s="682"/>
      <c r="AB160" s="683"/>
      <c r="AC160" s="126"/>
      <c r="AD160" s="32"/>
      <c r="AE160" s="32"/>
      <c r="AF160" s="32"/>
    </row>
    <row r="161" spans="1:32" ht="15" customHeight="1" thickBot="1">
      <c r="A161" s="547"/>
      <c r="B161" s="409"/>
      <c r="C161" s="432"/>
      <c r="D161" s="565"/>
      <c r="E161" s="432"/>
      <c r="F161" s="565"/>
      <c r="G161" s="15"/>
      <c r="H161" s="432"/>
      <c r="I161" s="565"/>
      <c r="J161" s="15"/>
      <c r="K161" s="432"/>
      <c r="L161" s="565"/>
      <c r="M161" s="15"/>
      <c r="N161" s="432"/>
      <c r="O161" s="565"/>
      <c r="P161" s="15"/>
      <c r="Q161" s="432"/>
      <c r="R161" s="565"/>
      <c r="S161" s="15"/>
      <c r="T161" s="534"/>
      <c r="U161" s="535"/>
      <c r="V161" s="681"/>
      <c r="W161" s="682"/>
      <c r="X161" s="682"/>
      <c r="Y161" s="682"/>
      <c r="Z161" s="682"/>
      <c r="AA161" s="682"/>
      <c r="AB161" s="683"/>
      <c r="AC161" s="126"/>
      <c r="AD161" s="32"/>
      <c r="AE161" s="32"/>
      <c r="AF161" s="32"/>
    </row>
    <row r="162" spans="1:32" ht="15" customHeight="1" thickBot="1">
      <c r="A162" s="547"/>
      <c r="B162" s="409"/>
      <c r="C162" s="432"/>
      <c r="D162" s="565"/>
      <c r="E162" s="432"/>
      <c r="F162" s="565"/>
      <c r="G162" s="15"/>
      <c r="H162" s="432"/>
      <c r="I162" s="565"/>
      <c r="J162" s="15"/>
      <c r="K162" s="432"/>
      <c r="L162" s="565"/>
      <c r="M162" s="15"/>
      <c r="N162" s="432"/>
      <c r="O162" s="565"/>
      <c r="P162" s="15"/>
      <c r="Q162" s="432"/>
      <c r="R162" s="565"/>
      <c r="S162" s="15"/>
      <c r="T162" s="534"/>
      <c r="U162" s="535"/>
      <c r="V162" s="681"/>
      <c r="W162" s="682"/>
      <c r="X162" s="682"/>
      <c r="Y162" s="682"/>
      <c r="Z162" s="682"/>
      <c r="AA162" s="682"/>
      <c r="AB162" s="683"/>
      <c r="AC162" s="126"/>
      <c r="AD162" s="32"/>
      <c r="AE162" s="32"/>
      <c r="AF162" s="32"/>
    </row>
    <row r="163" spans="1:32" ht="15" customHeight="1" thickBot="1">
      <c r="A163" s="547"/>
      <c r="B163" s="409"/>
      <c r="C163" s="432"/>
      <c r="D163" s="565"/>
      <c r="E163" s="432"/>
      <c r="F163" s="565"/>
      <c r="G163" s="15"/>
      <c r="H163" s="432"/>
      <c r="I163" s="565"/>
      <c r="J163" s="15"/>
      <c r="K163" s="432"/>
      <c r="L163" s="565"/>
      <c r="M163" s="15"/>
      <c r="N163" s="432"/>
      <c r="O163" s="565"/>
      <c r="P163" s="15"/>
      <c r="Q163" s="432"/>
      <c r="R163" s="565"/>
      <c r="S163" s="15"/>
      <c r="T163" s="534"/>
      <c r="U163" s="535"/>
      <c r="V163" s="681"/>
      <c r="W163" s="682"/>
      <c r="X163" s="682"/>
      <c r="Y163" s="682"/>
      <c r="Z163" s="682"/>
      <c r="AA163" s="682"/>
      <c r="AB163" s="683"/>
      <c r="AC163" s="126"/>
      <c r="AD163" s="32"/>
      <c r="AE163" s="32"/>
      <c r="AF163" s="32"/>
    </row>
    <row r="164" spans="1:32" ht="15" customHeight="1" thickBot="1">
      <c r="A164" s="547"/>
      <c r="B164" s="409"/>
      <c r="C164" s="432"/>
      <c r="D164" s="565"/>
      <c r="E164" s="432"/>
      <c r="F164" s="565"/>
      <c r="G164" s="15"/>
      <c r="H164" s="432"/>
      <c r="I164" s="565"/>
      <c r="J164" s="15"/>
      <c r="K164" s="432"/>
      <c r="L164" s="565"/>
      <c r="M164" s="15"/>
      <c r="N164" s="432"/>
      <c r="O164" s="565"/>
      <c r="P164" s="15"/>
      <c r="Q164" s="432"/>
      <c r="R164" s="565"/>
      <c r="S164" s="15"/>
      <c r="T164" s="534"/>
      <c r="U164" s="535"/>
      <c r="V164" s="681"/>
      <c r="W164" s="682"/>
      <c r="X164" s="682"/>
      <c r="Y164" s="682"/>
      <c r="Z164" s="682"/>
      <c r="AA164" s="682"/>
      <c r="AB164" s="683"/>
      <c r="AC164" s="126"/>
      <c r="AD164" s="32"/>
      <c r="AE164" s="32"/>
      <c r="AF164" s="32"/>
    </row>
    <row r="165" spans="1:32" ht="15" customHeight="1" thickBot="1">
      <c r="A165" s="547"/>
      <c r="B165" s="409"/>
      <c r="C165" s="432"/>
      <c r="D165" s="565"/>
      <c r="E165" s="432"/>
      <c r="F165" s="565"/>
      <c r="G165" s="15"/>
      <c r="H165" s="432"/>
      <c r="I165" s="565"/>
      <c r="J165" s="15"/>
      <c r="K165" s="432"/>
      <c r="L165" s="565"/>
      <c r="M165" s="15"/>
      <c r="N165" s="432"/>
      <c r="O165" s="565"/>
      <c r="P165" s="15"/>
      <c r="Q165" s="432"/>
      <c r="R165" s="565"/>
      <c r="S165" s="15"/>
      <c r="T165" s="534"/>
      <c r="U165" s="535"/>
      <c r="V165" s="681"/>
      <c r="W165" s="682"/>
      <c r="X165" s="682"/>
      <c r="Y165" s="682"/>
      <c r="Z165" s="682"/>
      <c r="AA165" s="682"/>
      <c r="AB165" s="683"/>
      <c r="AC165" s="126"/>
      <c r="AD165" s="32"/>
      <c r="AE165" s="32"/>
      <c r="AF165" s="32"/>
    </row>
    <row r="166" spans="1:32" ht="15" customHeight="1" thickBot="1">
      <c r="A166" s="547"/>
      <c r="B166" s="409"/>
      <c r="C166" s="432"/>
      <c r="D166" s="565"/>
      <c r="E166" s="432"/>
      <c r="F166" s="565"/>
      <c r="G166" s="15"/>
      <c r="H166" s="432"/>
      <c r="I166" s="565"/>
      <c r="J166" s="15"/>
      <c r="K166" s="432"/>
      <c r="L166" s="565"/>
      <c r="M166" s="15"/>
      <c r="N166" s="432"/>
      <c r="O166" s="565"/>
      <c r="P166" s="15"/>
      <c r="Q166" s="432"/>
      <c r="R166" s="565"/>
      <c r="S166" s="15"/>
      <c r="T166" s="534"/>
      <c r="U166" s="535"/>
      <c r="V166" s="681"/>
      <c r="W166" s="682"/>
      <c r="X166" s="682"/>
      <c r="Y166" s="682"/>
      <c r="Z166" s="682"/>
      <c r="AA166" s="682"/>
      <c r="AB166" s="683"/>
      <c r="AC166" s="126"/>
      <c r="AD166" s="32"/>
      <c r="AE166" s="32"/>
      <c r="AF166" s="32"/>
    </row>
    <row r="167" spans="1:32" ht="15" customHeight="1" thickBot="1">
      <c r="A167" s="547"/>
      <c r="B167" s="409"/>
      <c r="C167" s="432"/>
      <c r="D167" s="565"/>
      <c r="E167" s="432"/>
      <c r="F167" s="565"/>
      <c r="G167" s="15"/>
      <c r="H167" s="432"/>
      <c r="I167" s="565"/>
      <c r="J167" s="15"/>
      <c r="K167" s="432"/>
      <c r="L167" s="565"/>
      <c r="M167" s="15"/>
      <c r="N167" s="432"/>
      <c r="O167" s="565"/>
      <c r="P167" s="15"/>
      <c r="Q167" s="432"/>
      <c r="R167" s="565"/>
      <c r="S167" s="15"/>
      <c r="T167" s="534"/>
      <c r="U167" s="535"/>
      <c r="V167" s="681"/>
      <c r="W167" s="682"/>
      <c r="X167" s="682"/>
      <c r="Y167" s="682"/>
      <c r="Z167" s="682"/>
      <c r="AA167" s="682"/>
      <c r="AB167" s="683"/>
      <c r="AC167" s="126"/>
      <c r="AD167" s="32"/>
      <c r="AE167" s="32"/>
      <c r="AF167" s="32"/>
    </row>
    <row r="168" spans="1:32" ht="15" customHeight="1" thickBot="1">
      <c r="A168" s="547"/>
      <c r="B168" s="409"/>
      <c r="C168" s="432"/>
      <c r="D168" s="565"/>
      <c r="E168" s="432"/>
      <c r="F168" s="565"/>
      <c r="G168" s="15"/>
      <c r="H168" s="432"/>
      <c r="I168" s="565"/>
      <c r="J168" s="15"/>
      <c r="K168" s="432"/>
      <c r="L168" s="565"/>
      <c r="M168" s="15"/>
      <c r="N168" s="432"/>
      <c r="O168" s="565"/>
      <c r="P168" s="15"/>
      <c r="Q168" s="432"/>
      <c r="R168" s="565"/>
      <c r="S168" s="15"/>
      <c r="T168" s="534"/>
      <c r="U168" s="535"/>
      <c r="V168" s="681"/>
      <c r="W168" s="682"/>
      <c r="X168" s="682"/>
      <c r="Y168" s="682"/>
      <c r="Z168" s="682"/>
      <c r="AA168" s="682"/>
      <c r="AB168" s="683"/>
      <c r="AC168" s="126"/>
      <c r="AD168" s="32"/>
      <c r="AE168" s="32"/>
      <c r="AF168" s="32"/>
    </row>
    <row r="169" spans="1:32" ht="15" customHeight="1" thickBot="1">
      <c r="A169" s="547"/>
      <c r="B169" s="409"/>
      <c r="C169" s="432"/>
      <c r="D169" s="565"/>
      <c r="E169" s="432"/>
      <c r="F169" s="565"/>
      <c r="G169" s="15"/>
      <c r="H169" s="432"/>
      <c r="I169" s="565"/>
      <c r="J169" s="15"/>
      <c r="K169" s="432"/>
      <c r="L169" s="565"/>
      <c r="M169" s="15"/>
      <c r="N169" s="432"/>
      <c r="O169" s="565"/>
      <c r="P169" s="15"/>
      <c r="Q169" s="432"/>
      <c r="R169" s="565"/>
      <c r="S169" s="15"/>
      <c r="T169" s="534"/>
      <c r="U169" s="535"/>
      <c r="V169" s="681"/>
      <c r="W169" s="682"/>
      <c r="X169" s="682"/>
      <c r="Y169" s="682"/>
      <c r="Z169" s="682"/>
      <c r="AA169" s="682"/>
      <c r="AB169" s="683"/>
      <c r="AC169" s="126"/>
      <c r="AD169" s="32"/>
      <c r="AE169" s="32"/>
      <c r="AF169" s="32"/>
    </row>
    <row r="170" spans="1:32" ht="15" customHeight="1" thickBot="1">
      <c r="A170" s="547"/>
      <c r="B170" s="409"/>
      <c r="C170" s="432"/>
      <c r="D170" s="565"/>
      <c r="E170" s="432"/>
      <c r="F170" s="565"/>
      <c r="G170" s="15"/>
      <c r="H170" s="432"/>
      <c r="I170" s="565"/>
      <c r="J170" s="15"/>
      <c r="K170" s="432"/>
      <c r="L170" s="565"/>
      <c r="M170" s="15"/>
      <c r="N170" s="432"/>
      <c r="O170" s="565"/>
      <c r="P170" s="15"/>
      <c r="Q170" s="432"/>
      <c r="R170" s="565"/>
      <c r="S170" s="15"/>
      <c r="T170" s="534"/>
      <c r="U170" s="535"/>
      <c r="V170" s="681"/>
      <c r="W170" s="682"/>
      <c r="X170" s="682"/>
      <c r="Y170" s="682"/>
      <c r="Z170" s="682"/>
      <c r="AA170" s="682"/>
      <c r="AB170" s="683"/>
      <c r="AC170" s="126"/>
      <c r="AD170" s="32"/>
      <c r="AE170" s="32"/>
      <c r="AF170" s="32"/>
    </row>
    <row r="171" spans="1:32" ht="15" customHeight="1" thickBot="1">
      <c r="A171" s="547"/>
      <c r="B171" s="409"/>
      <c r="C171" s="432"/>
      <c r="D171" s="565"/>
      <c r="E171" s="432"/>
      <c r="F171" s="565"/>
      <c r="G171" s="15"/>
      <c r="H171" s="432"/>
      <c r="I171" s="565"/>
      <c r="J171" s="15"/>
      <c r="K171" s="432"/>
      <c r="L171" s="565"/>
      <c r="M171" s="15"/>
      <c r="N171" s="432"/>
      <c r="O171" s="565"/>
      <c r="P171" s="15"/>
      <c r="Q171" s="432"/>
      <c r="R171" s="565"/>
      <c r="S171" s="15"/>
      <c r="T171" s="534"/>
      <c r="U171" s="535"/>
      <c r="V171" s="681"/>
      <c r="W171" s="682"/>
      <c r="X171" s="682"/>
      <c r="Y171" s="682"/>
      <c r="Z171" s="682"/>
      <c r="AA171" s="682"/>
      <c r="AB171" s="683"/>
      <c r="AC171" s="126"/>
      <c r="AD171" s="32"/>
      <c r="AE171" s="32"/>
      <c r="AF171" s="32"/>
    </row>
    <row r="172" spans="1:32" ht="15" customHeight="1" thickBot="1">
      <c r="A172" s="547"/>
      <c r="B172" s="409"/>
      <c r="C172" s="432"/>
      <c r="D172" s="565"/>
      <c r="E172" s="432"/>
      <c r="F172" s="565"/>
      <c r="G172" s="15"/>
      <c r="H172" s="432"/>
      <c r="I172" s="565"/>
      <c r="J172" s="15"/>
      <c r="K172" s="432"/>
      <c r="L172" s="565"/>
      <c r="M172" s="15"/>
      <c r="N172" s="432"/>
      <c r="O172" s="565"/>
      <c r="P172" s="15"/>
      <c r="Q172" s="432"/>
      <c r="R172" s="565"/>
      <c r="S172" s="15"/>
      <c r="T172" s="534"/>
      <c r="U172" s="535"/>
      <c r="V172" s="681"/>
      <c r="W172" s="682"/>
      <c r="X172" s="682"/>
      <c r="Y172" s="682"/>
      <c r="Z172" s="682"/>
      <c r="AA172" s="682"/>
      <c r="AB172" s="683"/>
      <c r="AC172" s="126"/>
      <c r="AD172" s="32"/>
      <c r="AE172" s="32"/>
      <c r="AF172" s="32"/>
    </row>
    <row r="173" spans="1:32" ht="15" customHeight="1" thickBot="1">
      <c r="A173" s="547"/>
      <c r="B173" s="409"/>
      <c r="C173" s="432"/>
      <c r="D173" s="565"/>
      <c r="E173" s="432"/>
      <c r="F173" s="565"/>
      <c r="G173" s="15"/>
      <c r="H173" s="432"/>
      <c r="I173" s="565"/>
      <c r="J173" s="15"/>
      <c r="K173" s="432"/>
      <c r="L173" s="565"/>
      <c r="M173" s="15"/>
      <c r="N173" s="432"/>
      <c r="O173" s="565"/>
      <c r="P173" s="15"/>
      <c r="Q173" s="432"/>
      <c r="R173" s="565"/>
      <c r="S173" s="15"/>
      <c r="T173" s="534"/>
      <c r="U173" s="535"/>
      <c r="V173" s="681"/>
      <c r="W173" s="682"/>
      <c r="X173" s="682"/>
      <c r="Y173" s="682"/>
      <c r="Z173" s="682"/>
      <c r="AA173" s="682"/>
      <c r="AB173" s="683"/>
      <c r="AC173" s="126"/>
      <c r="AD173" s="32"/>
      <c r="AE173" s="32"/>
      <c r="AF173" s="32"/>
    </row>
    <row r="174" spans="1:32" ht="15" customHeight="1" thickBot="1">
      <c r="A174" s="547"/>
      <c r="B174" s="409"/>
      <c r="C174" s="432"/>
      <c r="D174" s="565"/>
      <c r="E174" s="432"/>
      <c r="F174" s="565"/>
      <c r="G174" s="15"/>
      <c r="H174" s="432"/>
      <c r="I174" s="565"/>
      <c r="J174" s="15"/>
      <c r="K174" s="432"/>
      <c r="L174" s="565"/>
      <c r="M174" s="15"/>
      <c r="N174" s="432"/>
      <c r="O174" s="565"/>
      <c r="P174" s="15"/>
      <c r="Q174" s="432"/>
      <c r="R174" s="565"/>
      <c r="S174" s="15"/>
      <c r="T174" s="534"/>
      <c r="U174" s="535"/>
      <c r="V174" s="681"/>
      <c r="W174" s="682"/>
      <c r="X174" s="682"/>
      <c r="Y174" s="682"/>
      <c r="Z174" s="682"/>
      <c r="AA174" s="682"/>
      <c r="AB174" s="683"/>
      <c r="AC174" s="126"/>
      <c r="AD174" s="32"/>
      <c r="AE174" s="32"/>
      <c r="AF174" s="32"/>
    </row>
    <row r="175" spans="1:32" ht="15" customHeight="1" thickBot="1">
      <c r="A175" s="547"/>
      <c r="B175" s="409"/>
      <c r="C175" s="432"/>
      <c r="D175" s="565"/>
      <c r="E175" s="432"/>
      <c r="F175" s="565"/>
      <c r="G175" s="15"/>
      <c r="H175" s="432"/>
      <c r="I175" s="565"/>
      <c r="J175" s="15"/>
      <c r="K175" s="432"/>
      <c r="L175" s="565"/>
      <c r="M175" s="15"/>
      <c r="N175" s="432"/>
      <c r="O175" s="565"/>
      <c r="P175" s="15"/>
      <c r="Q175" s="432"/>
      <c r="R175" s="565"/>
      <c r="S175" s="15"/>
      <c r="T175" s="534"/>
      <c r="U175" s="535"/>
      <c r="V175" s="681"/>
      <c r="W175" s="682"/>
      <c r="X175" s="682"/>
      <c r="Y175" s="682"/>
      <c r="Z175" s="682"/>
      <c r="AA175" s="682"/>
      <c r="AB175" s="683"/>
      <c r="AC175" s="126"/>
      <c r="AD175" s="32"/>
      <c r="AE175" s="32"/>
      <c r="AF175" s="32"/>
    </row>
    <row r="176" spans="1:32" ht="15" customHeight="1" thickBot="1">
      <c r="A176" s="547"/>
      <c r="B176" s="409"/>
      <c r="C176" s="432"/>
      <c r="D176" s="565"/>
      <c r="E176" s="432"/>
      <c r="F176" s="565"/>
      <c r="G176" s="15"/>
      <c r="H176" s="432"/>
      <c r="I176" s="565"/>
      <c r="J176" s="15"/>
      <c r="K176" s="432"/>
      <c r="L176" s="565"/>
      <c r="M176" s="15"/>
      <c r="N176" s="432"/>
      <c r="O176" s="565"/>
      <c r="P176" s="15"/>
      <c r="Q176" s="432"/>
      <c r="R176" s="565"/>
      <c r="S176" s="15"/>
      <c r="T176" s="534"/>
      <c r="U176" s="535"/>
      <c r="V176" s="681"/>
      <c r="W176" s="682"/>
      <c r="X176" s="682"/>
      <c r="Y176" s="682"/>
      <c r="Z176" s="682"/>
      <c r="AA176" s="682"/>
      <c r="AB176" s="683"/>
      <c r="AC176" s="126"/>
      <c r="AD176" s="32"/>
      <c r="AE176" s="32"/>
      <c r="AF176" s="32"/>
    </row>
    <row r="177" spans="1:32" ht="15" customHeight="1" thickBot="1">
      <c r="A177" s="547"/>
      <c r="B177" s="409"/>
      <c r="C177" s="432"/>
      <c r="D177" s="565"/>
      <c r="E177" s="432"/>
      <c r="F177" s="565"/>
      <c r="G177" s="15"/>
      <c r="H177" s="432"/>
      <c r="I177" s="565"/>
      <c r="J177" s="15"/>
      <c r="K177" s="432"/>
      <c r="L177" s="565"/>
      <c r="M177" s="15"/>
      <c r="N177" s="432"/>
      <c r="O177" s="565"/>
      <c r="P177" s="15"/>
      <c r="Q177" s="432"/>
      <c r="R177" s="565"/>
      <c r="S177" s="15"/>
      <c r="T177" s="534"/>
      <c r="U177" s="535"/>
      <c r="V177" s="681"/>
      <c r="W177" s="682"/>
      <c r="X177" s="682"/>
      <c r="Y177" s="682"/>
      <c r="Z177" s="682"/>
      <c r="AA177" s="682"/>
      <c r="AB177" s="683"/>
      <c r="AC177" s="126"/>
      <c r="AD177" s="32"/>
      <c r="AE177" s="32"/>
      <c r="AF177" s="32"/>
    </row>
    <row r="178" spans="1:32" ht="15" customHeight="1" thickBot="1">
      <c r="A178" s="547"/>
      <c r="B178" s="409"/>
      <c r="C178" s="432"/>
      <c r="D178" s="565"/>
      <c r="E178" s="432"/>
      <c r="F178" s="565"/>
      <c r="G178" s="15"/>
      <c r="H178" s="432"/>
      <c r="I178" s="565"/>
      <c r="J178" s="15"/>
      <c r="K178" s="432"/>
      <c r="L178" s="565"/>
      <c r="M178" s="15"/>
      <c r="N178" s="432"/>
      <c r="O178" s="565"/>
      <c r="P178" s="15"/>
      <c r="Q178" s="432"/>
      <c r="R178" s="565"/>
      <c r="S178" s="15"/>
      <c r="T178" s="534"/>
      <c r="U178" s="535"/>
      <c r="V178" s="681"/>
      <c r="W178" s="682"/>
      <c r="X178" s="682"/>
      <c r="Y178" s="682"/>
      <c r="Z178" s="682"/>
      <c r="AA178" s="682"/>
      <c r="AB178" s="683"/>
      <c r="AC178" s="126"/>
      <c r="AD178" s="32"/>
      <c r="AE178" s="32"/>
      <c r="AF178" s="32"/>
    </row>
    <row r="179" spans="1:32" ht="15" customHeight="1" thickBot="1">
      <c r="A179" s="547"/>
      <c r="B179" s="409"/>
      <c r="C179" s="432"/>
      <c r="D179" s="565"/>
      <c r="E179" s="432"/>
      <c r="F179" s="565"/>
      <c r="G179" s="15"/>
      <c r="H179" s="432"/>
      <c r="I179" s="565"/>
      <c r="J179" s="15"/>
      <c r="K179" s="432"/>
      <c r="L179" s="565"/>
      <c r="M179" s="15"/>
      <c r="N179" s="432"/>
      <c r="O179" s="565"/>
      <c r="P179" s="15"/>
      <c r="Q179" s="432"/>
      <c r="R179" s="565"/>
      <c r="S179" s="15"/>
      <c r="T179" s="534"/>
      <c r="U179" s="535"/>
      <c r="V179" s="681"/>
      <c r="W179" s="682"/>
      <c r="X179" s="682"/>
      <c r="Y179" s="682"/>
      <c r="Z179" s="682"/>
      <c r="AA179" s="682"/>
      <c r="AB179" s="683"/>
      <c r="AC179" s="126"/>
      <c r="AD179" s="32"/>
      <c r="AE179" s="32"/>
      <c r="AF179" s="32"/>
    </row>
    <row r="180" spans="1:32" ht="15" customHeight="1" thickBot="1">
      <c r="A180" s="547"/>
      <c r="B180" s="409"/>
      <c r="C180" s="432"/>
      <c r="D180" s="565"/>
      <c r="E180" s="432"/>
      <c r="F180" s="565"/>
      <c r="G180" s="15"/>
      <c r="H180" s="432"/>
      <c r="I180" s="565"/>
      <c r="J180" s="15"/>
      <c r="K180" s="432"/>
      <c r="L180" s="565"/>
      <c r="M180" s="15"/>
      <c r="N180" s="432"/>
      <c r="O180" s="565"/>
      <c r="P180" s="15"/>
      <c r="Q180" s="432"/>
      <c r="R180" s="565"/>
      <c r="S180" s="15"/>
      <c r="T180" s="534"/>
      <c r="U180" s="535"/>
      <c r="V180" s="681"/>
      <c r="W180" s="682"/>
      <c r="X180" s="682"/>
      <c r="Y180" s="682"/>
      <c r="Z180" s="682"/>
      <c r="AA180" s="682"/>
      <c r="AB180" s="683"/>
      <c r="AC180" s="126"/>
      <c r="AD180" s="32"/>
      <c r="AE180" s="32"/>
      <c r="AF180" s="32"/>
    </row>
    <row r="181" spans="1:32" ht="15" customHeight="1" thickBot="1">
      <c r="A181" s="547"/>
      <c r="B181" s="409"/>
      <c r="C181" s="432"/>
      <c r="D181" s="565"/>
      <c r="E181" s="432"/>
      <c r="F181" s="565"/>
      <c r="G181" s="15"/>
      <c r="H181" s="432"/>
      <c r="I181" s="565"/>
      <c r="J181" s="15"/>
      <c r="K181" s="432"/>
      <c r="L181" s="565"/>
      <c r="M181" s="15"/>
      <c r="N181" s="432"/>
      <c r="O181" s="565"/>
      <c r="P181" s="15"/>
      <c r="Q181" s="432"/>
      <c r="R181" s="565"/>
      <c r="S181" s="15"/>
      <c r="T181" s="534"/>
      <c r="U181" s="535"/>
      <c r="V181" s="681"/>
      <c r="W181" s="682"/>
      <c r="X181" s="682"/>
      <c r="Y181" s="682"/>
      <c r="Z181" s="682"/>
      <c r="AA181" s="682"/>
      <c r="AB181" s="683"/>
      <c r="AC181" s="126"/>
      <c r="AD181" s="32"/>
      <c r="AE181" s="32"/>
      <c r="AF181" s="32"/>
    </row>
    <row r="182" spans="1:32" ht="15" customHeight="1" thickBot="1">
      <c r="A182" s="547"/>
      <c r="B182" s="409"/>
      <c r="C182" s="432"/>
      <c r="D182" s="565"/>
      <c r="E182" s="432"/>
      <c r="F182" s="565"/>
      <c r="G182" s="15"/>
      <c r="H182" s="432"/>
      <c r="I182" s="565"/>
      <c r="J182" s="15"/>
      <c r="K182" s="432"/>
      <c r="L182" s="565"/>
      <c r="M182" s="15"/>
      <c r="N182" s="432"/>
      <c r="O182" s="565"/>
      <c r="P182" s="15"/>
      <c r="Q182" s="432"/>
      <c r="R182" s="565"/>
      <c r="S182" s="15"/>
      <c r="T182" s="534"/>
      <c r="U182" s="535"/>
      <c r="V182" s="681"/>
      <c r="W182" s="682"/>
      <c r="X182" s="682"/>
      <c r="Y182" s="682"/>
      <c r="Z182" s="682"/>
      <c r="AA182" s="682"/>
      <c r="AB182" s="683"/>
      <c r="AC182" s="126"/>
      <c r="AD182" s="32"/>
      <c r="AE182" s="32"/>
      <c r="AF182" s="32"/>
    </row>
    <row r="183" spans="1:32" ht="15" customHeight="1" thickBot="1">
      <c r="A183" s="547"/>
      <c r="B183" s="409"/>
      <c r="C183" s="432"/>
      <c r="D183" s="565"/>
      <c r="E183" s="432"/>
      <c r="F183" s="565"/>
      <c r="G183" s="15"/>
      <c r="H183" s="432"/>
      <c r="I183" s="565"/>
      <c r="J183" s="15"/>
      <c r="K183" s="432"/>
      <c r="L183" s="565"/>
      <c r="M183" s="15"/>
      <c r="N183" s="432"/>
      <c r="O183" s="565"/>
      <c r="P183" s="15"/>
      <c r="Q183" s="432"/>
      <c r="R183" s="565"/>
      <c r="S183" s="15"/>
      <c r="T183" s="534"/>
      <c r="U183" s="535"/>
      <c r="V183" s="681"/>
      <c r="W183" s="682"/>
      <c r="X183" s="682"/>
      <c r="Y183" s="682"/>
      <c r="Z183" s="682"/>
      <c r="AA183" s="682"/>
      <c r="AB183" s="683"/>
      <c r="AC183" s="126"/>
      <c r="AD183" s="32"/>
      <c r="AE183" s="32"/>
      <c r="AF183" s="32"/>
    </row>
    <row r="184" spans="1:32" ht="15" customHeight="1" thickBot="1">
      <c r="A184" s="547"/>
      <c r="B184" s="409"/>
      <c r="C184" s="432"/>
      <c r="D184" s="565"/>
      <c r="E184" s="432"/>
      <c r="F184" s="565"/>
      <c r="G184" s="15"/>
      <c r="H184" s="432"/>
      <c r="I184" s="565"/>
      <c r="J184" s="15"/>
      <c r="K184" s="432"/>
      <c r="L184" s="565"/>
      <c r="M184" s="15"/>
      <c r="N184" s="432"/>
      <c r="O184" s="565"/>
      <c r="P184" s="15"/>
      <c r="Q184" s="432"/>
      <c r="R184" s="565"/>
      <c r="S184" s="15"/>
      <c r="T184" s="534"/>
      <c r="U184" s="535"/>
      <c r="V184" s="681"/>
      <c r="W184" s="682"/>
      <c r="X184" s="682"/>
      <c r="Y184" s="682"/>
      <c r="Z184" s="682"/>
      <c r="AA184" s="682"/>
      <c r="AB184" s="683"/>
      <c r="AC184" s="126"/>
      <c r="AD184" s="32"/>
      <c r="AE184" s="32"/>
      <c r="AF184" s="32"/>
    </row>
    <row r="185" spans="1:32" ht="15" customHeight="1" thickBot="1">
      <c r="A185" s="547"/>
      <c r="B185" s="409"/>
      <c r="C185" s="432"/>
      <c r="D185" s="565"/>
      <c r="E185" s="432"/>
      <c r="F185" s="565"/>
      <c r="G185" s="15"/>
      <c r="H185" s="432"/>
      <c r="I185" s="565"/>
      <c r="J185" s="15"/>
      <c r="K185" s="432"/>
      <c r="L185" s="565"/>
      <c r="M185" s="15"/>
      <c r="N185" s="432"/>
      <c r="O185" s="565"/>
      <c r="P185" s="15"/>
      <c r="Q185" s="432"/>
      <c r="R185" s="565"/>
      <c r="S185" s="15"/>
      <c r="T185" s="534"/>
      <c r="U185" s="535"/>
      <c r="V185" s="681"/>
      <c r="W185" s="682"/>
      <c r="X185" s="682"/>
      <c r="Y185" s="682"/>
      <c r="Z185" s="682"/>
      <c r="AA185" s="682"/>
      <c r="AB185" s="683"/>
      <c r="AC185" s="126"/>
      <c r="AD185" s="32"/>
      <c r="AE185" s="32"/>
      <c r="AF185" s="32"/>
    </row>
    <row r="186" spans="1:32" ht="15" customHeight="1" thickBot="1">
      <c r="A186" s="547"/>
      <c r="B186" s="409"/>
      <c r="C186" s="432"/>
      <c r="D186" s="565"/>
      <c r="E186" s="432"/>
      <c r="F186" s="565"/>
      <c r="G186" s="15"/>
      <c r="H186" s="432"/>
      <c r="I186" s="565"/>
      <c r="J186" s="15"/>
      <c r="K186" s="432"/>
      <c r="L186" s="565"/>
      <c r="M186" s="15"/>
      <c r="N186" s="432"/>
      <c r="O186" s="565"/>
      <c r="P186" s="15"/>
      <c r="Q186" s="432"/>
      <c r="R186" s="565"/>
      <c r="S186" s="15"/>
      <c r="T186" s="534"/>
      <c r="U186" s="535"/>
      <c r="V186" s="681"/>
      <c r="W186" s="682"/>
      <c r="X186" s="682"/>
      <c r="Y186" s="682"/>
      <c r="Z186" s="682"/>
      <c r="AA186" s="682"/>
      <c r="AB186" s="683"/>
      <c r="AC186" s="126"/>
      <c r="AD186" s="32"/>
      <c r="AE186" s="32"/>
      <c r="AF186" s="32"/>
    </row>
    <row r="187" spans="1:32" ht="15" customHeight="1" thickBot="1">
      <c r="A187" s="547"/>
      <c r="B187" s="409"/>
      <c r="C187" s="432"/>
      <c r="D187" s="565"/>
      <c r="E187" s="432"/>
      <c r="F187" s="565"/>
      <c r="G187" s="15"/>
      <c r="H187" s="432"/>
      <c r="I187" s="565"/>
      <c r="J187" s="15"/>
      <c r="K187" s="432"/>
      <c r="L187" s="565"/>
      <c r="M187" s="15"/>
      <c r="N187" s="432"/>
      <c r="O187" s="565"/>
      <c r="P187" s="15"/>
      <c r="Q187" s="432"/>
      <c r="R187" s="565"/>
      <c r="S187" s="15"/>
      <c r="T187" s="534"/>
      <c r="U187" s="535"/>
      <c r="V187" s="681"/>
      <c r="W187" s="682"/>
      <c r="X187" s="682"/>
      <c r="Y187" s="682"/>
      <c r="Z187" s="682"/>
      <c r="AA187" s="682"/>
      <c r="AB187" s="683"/>
      <c r="AC187" s="126"/>
      <c r="AD187" s="32"/>
      <c r="AE187" s="32"/>
      <c r="AF187" s="32"/>
    </row>
    <row r="188" spans="1:32" ht="15" customHeight="1" thickBot="1">
      <c r="A188" s="547"/>
      <c r="B188" s="409"/>
      <c r="C188" s="432"/>
      <c r="D188" s="565"/>
      <c r="E188" s="432"/>
      <c r="F188" s="565"/>
      <c r="G188" s="15"/>
      <c r="H188" s="432"/>
      <c r="I188" s="565"/>
      <c r="J188" s="15"/>
      <c r="K188" s="432"/>
      <c r="L188" s="565"/>
      <c r="M188" s="15"/>
      <c r="N188" s="432"/>
      <c r="O188" s="565"/>
      <c r="P188" s="15"/>
      <c r="Q188" s="432"/>
      <c r="R188" s="565"/>
      <c r="S188" s="15"/>
      <c r="T188" s="534"/>
      <c r="U188" s="535"/>
      <c r="V188" s="681"/>
      <c r="W188" s="682"/>
      <c r="X188" s="682"/>
      <c r="Y188" s="682"/>
      <c r="Z188" s="682"/>
      <c r="AA188" s="682"/>
      <c r="AB188" s="683"/>
      <c r="AC188" s="126"/>
      <c r="AD188" s="32"/>
      <c r="AE188" s="32"/>
      <c r="AF188" s="32"/>
    </row>
    <row r="189" spans="1:32" ht="15" customHeight="1" thickBot="1">
      <c r="A189" s="547"/>
      <c r="B189" s="409"/>
      <c r="C189" s="432"/>
      <c r="D189" s="565"/>
      <c r="E189" s="432"/>
      <c r="F189" s="565"/>
      <c r="G189" s="15"/>
      <c r="H189" s="432"/>
      <c r="I189" s="565"/>
      <c r="J189" s="15"/>
      <c r="K189" s="432"/>
      <c r="L189" s="565"/>
      <c r="M189" s="15"/>
      <c r="N189" s="432"/>
      <c r="O189" s="565"/>
      <c r="P189" s="15"/>
      <c r="Q189" s="432"/>
      <c r="R189" s="565"/>
      <c r="S189" s="15"/>
      <c r="T189" s="534"/>
      <c r="U189" s="535"/>
      <c r="V189" s="681"/>
      <c r="W189" s="682"/>
      <c r="X189" s="682"/>
      <c r="Y189" s="682"/>
      <c r="Z189" s="682"/>
      <c r="AA189" s="682"/>
      <c r="AB189" s="683"/>
      <c r="AC189" s="126"/>
      <c r="AD189" s="32"/>
      <c r="AE189" s="32"/>
      <c r="AF189" s="32"/>
    </row>
    <row r="190" spans="1:32" ht="15" customHeight="1" thickBot="1">
      <c r="A190" s="547"/>
      <c r="B190" s="409"/>
      <c r="C190" s="432"/>
      <c r="D190" s="565"/>
      <c r="E190" s="432"/>
      <c r="F190" s="565"/>
      <c r="G190" s="15"/>
      <c r="H190" s="432"/>
      <c r="I190" s="565"/>
      <c r="J190" s="15"/>
      <c r="K190" s="432"/>
      <c r="L190" s="565"/>
      <c r="M190" s="15"/>
      <c r="N190" s="432"/>
      <c r="O190" s="565"/>
      <c r="P190" s="15"/>
      <c r="Q190" s="432"/>
      <c r="R190" s="565"/>
      <c r="S190" s="15"/>
      <c r="T190" s="534"/>
      <c r="U190" s="535"/>
      <c r="V190" s="681"/>
      <c r="W190" s="682"/>
      <c r="X190" s="682"/>
      <c r="Y190" s="682"/>
      <c r="Z190" s="682"/>
      <c r="AA190" s="682"/>
      <c r="AB190" s="683"/>
      <c r="AC190" s="126"/>
      <c r="AD190" s="32"/>
      <c r="AE190" s="32"/>
      <c r="AF190" s="32"/>
    </row>
    <row r="191" spans="1:32" ht="15" customHeight="1" thickBot="1">
      <c r="A191" s="547"/>
      <c r="B191" s="409"/>
      <c r="C191" s="432"/>
      <c r="D191" s="565"/>
      <c r="E191" s="432"/>
      <c r="F191" s="565"/>
      <c r="G191" s="15"/>
      <c r="H191" s="432"/>
      <c r="I191" s="565"/>
      <c r="J191" s="15"/>
      <c r="K191" s="432"/>
      <c r="L191" s="565"/>
      <c r="M191" s="15"/>
      <c r="N191" s="432"/>
      <c r="O191" s="565"/>
      <c r="P191" s="15"/>
      <c r="Q191" s="432"/>
      <c r="R191" s="565"/>
      <c r="S191" s="15"/>
      <c r="T191" s="534"/>
      <c r="U191" s="535"/>
      <c r="V191" s="681"/>
      <c r="W191" s="682"/>
      <c r="X191" s="682"/>
      <c r="Y191" s="682"/>
      <c r="Z191" s="682"/>
      <c r="AA191" s="682"/>
      <c r="AB191" s="683"/>
      <c r="AC191" s="126"/>
      <c r="AD191" s="32"/>
      <c r="AE191" s="32"/>
      <c r="AF191" s="32"/>
    </row>
    <row r="192" spans="1:32" ht="15" customHeight="1" thickBot="1">
      <c r="A192" s="547"/>
      <c r="B192" s="409"/>
      <c r="C192" s="432"/>
      <c r="D192" s="565"/>
      <c r="E192" s="432"/>
      <c r="F192" s="565"/>
      <c r="G192" s="15"/>
      <c r="H192" s="432"/>
      <c r="I192" s="565"/>
      <c r="J192" s="15"/>
      <c r="K192" s="432"/>
      <c r="L192" s="565"/>
      <c r="M192" s="15"/>
      <c r="N192" s="432"/>
      <c r="O192" s="565"/>
      <c r="P192" s="15"/>
      <c r="Q192" s="432"/>
      <c r="R192" s="565"/>
      <c r="S192" s="15"/>
      <c r="T192" s="534"/>
      <c r="U192" s="535"/>
      <c r="V192" s="681"/>
      <c r="W192" s="682"/>
      <c r="X192" s="682"/>
      <c r="Y192" s="682"/>
      <c r="Z192" s="682"/>
      <c r="AA192" s="682"/>
      <c r="AB192" s="683"/>
      <c r="AC192" s="126"/>
      <c r="AD192" s="32"/>
      <c r="AE192" s="32"/>
      <c r="AF192" s="32"/>
    </row>
    <row r="193" spans="1:32" ht="15" customHeight="1" thickBot="1">
      <c r="A193" s="547"/>
      <c r="B193" s="409"/>
      <c r="C193" s="432"/>
      <c r="D193" s="565"/>
      <c r="E193" s="432"/>
      <c r="F193" s="565"/>
      <c r="G193" s="15"/>
      <c r="H193" s="432"/>
      <c r="I193" s="565"/>
      <c r="J193" s="15"/>
      <c r="K193" s="432"/>
      <c r="L193" s="565"/>
      <c r="M193" s="15"/>
      <c r="N193" s="432"/>
      <c r="O193" s="565"/>
      <c r="P193" s="15"/>
      <c r="Q193" s="432"/>
      <c r="R193" s="565"/>
      <c r="S193" s="15"/>
      <c r="T193" s="534"/>
      <c r="U193" s="535"/>
      <c r="V193" s="681"/>
      <c r="W193" s="682"/>
      <c r="X193" s="682"/>
      <c r="Y193" s="682"/>
      <c r="Z193" s="682"/>
      <c r="AA193" s="682"/>
      <c r="AB193" s="683"/>
      <c r="AC193" s="126"/>
      <c r="AD193" s="32"/>
      <c r="AE193" s="32"/>
      <c r="AF193" s="32"/>
    </row>
    <row r="194" spans="1:32" ht="15" customHeight="1" thickBot="1">
      <c r="A194" s="547"/>
      <c r="B194" s="409"/>
      <c r="C194" s="432"/>
      <c r="D194" s="565"/>
      <c r="E194" s="432"/>
      <c r="F194" s="565"/>
      <c r="G194" s="15"/>
      <c r="H194" s="432"/>
      <c r="I194" s="565"/>
      <c r="J194" s="15"/>
      <c r="K194" s="432"/>
      <c r="L194" s="565"/>
      <c r="M194" s="15"/>
      <c r="N194" s="432"/>
      <c r="O194" s="565"/>
      <c r="P194" s="15"/>
      <c r="Q194" s="432"/>
      <c r="R194" s="565"/>
      <c r="S194" s="15"/>
      <c r="T194" s="534"/>
      <c r="U194" s="535"/>
      <c r="V194" s="681"/>
      <c r="W194" s="682"/>
      <c r="X194" s="682"/>
      <c r="Y194" s="682"/>
      <c r="Z194" s="682"/>
      <c r="AA194" s="682"/>
      <c r="AB194" s="683"/>
      <c r="AC194" s="126"/>
      <c r="AD194" s="32"/>
      <c r="AE194" s="32"/>
      <c r="AF194" s="32"/>
    </row>
    <row r="195" spans="1:32" ht="15" customHeight="1" thickBot="1">
      <c r="A195" s="547"/>
      <c r="B195" s="409"/>
      <c r="C195" s="432"/>
      <c r="D195" s="565"/>
      <c r="E195" s="432"/>
      <c r="F195" s="565"/>
      <c r="G195" s="15"/>
      <c r="H195" s="432"/>
      <c r="I195" s="565"/>
      <c r="J195" s="15"/>
      <c r="K195" s="432"/>
      <c r="L195" s="565"/>
      <c r="M195" s="15"/>
      <c r="N195" s="432"/>
      <c r="O195" s="565"/>
      <c r="P195" s="15"/>
      <c r="Q195" s="432"/>
      <c r="R195" s="565"/>
      <c r="S195" s="15"/>
      <c r="T195" s="534"/>
      <c r="U195" s="535"/>
      <c r="V195" s="681"/>
      <c r="W195" s="682"/>
      <c r="X195" s="682"/>
      <c r="Y195" s="682"/>
      <c r="Z195" s="682"/>
      <c r="AA195" s="682"/>
      <c r="AB195" s="683"/>
      <c r="AC195" s="126"/>
      <c r="AD195" s="32"/>
      <c r="AE195" s="32"/>
      <c r="AF195" s="32"/>
    </row>
    <row r="196" spans="1:32" ht="15" customHeight="1" thickBot="1">
      <c r="A196" s="547"/>
      <c r="B196" s="409"/>
      <c r="C196" s="432"/>
      <c r="D196" s="565"/>
      <c r="E196" s="432"/>
      <c r="F196" s="565"/>
      <c r="G196" s="15"/>
      <c r="H196" s="432"/>
      <c r="I196" s="565"/>
      <c r="J196" s="15"/>
      <c r="K196" s="432"/>
      <c r="L196" s="565"/>
      <c r="M196" s="15"/>
      <c r="N196" s="432"/>
      <c r="O196" s="565"/>
      <c r="P196" s="15"/>
      <c r="Q196" s="432"/>
      <c r="R196" s="565"/>
      <c r="S196" s="15"/>
      <c r="T196" s="534"/>
      <c r="U196" s="535"/>
      <c r="V196" s="681"/>
      <c r="W196" s="682"/>
      <c r="X196" s="682"/>
      <c r="Y196" s="682"/>
      <c r="Z196" s="682"/>
      <c r="AA196" s="682"/>
      <c r="AB196" s="683"/>
      <c r="AC196" s="126"/>
      <c r="AD196" s="32"/>
      <c r="AE196" s="32"/>
      <c r="AF196" s="32"/>
    </row>
    <row r="197" spans="1:32" ht="15" customHeight="1" thickBot="1">
      <c r="A197" s="547"/>
      <c r="B197" s="409"/>
      <c r="C197" s="432"/>
      <c r="D197" s="565"/>
      <c r="E197" s="432"/>
      <c r="F197" s="565"/>
      <c r="G197" s="15"/>
      <c r="H197" s="432"/>
      <c r="I197" s="565"/>
      <c r="J197" s="15"/>
      <c r="K197" s="432"/>
      <c r="L197" s="565"/>
      <c r="M197" s="15"/>
      <c r="N197" s="432"/>
      <c r="O197" s="565"/>
      <c r="P197" s="15"/>
      <c r="Q197" s="432"/>
      <c r="R197" s="565"/>
      <c r="S197" s="15"/>
      <c r="T197" s="534"/>
      <c r="U197" s="535"/>
      <c r="V197" s="681"/>
      <c r="W197" s="682"/>
      <c r="X197" s="682"/>
      <c r="Y197" s="682"/>
      <c r="Z197" s="682"/>
      <c r="AA197" s="682"/>
      <c r="AB197" s="683"/>
      <c r="AC197" s="126"/>
      <c r="AD197" s="32"/>
      <c r="AE197" s="32"/>
      <c r="AF197" s="32"/>
    </row>
    <row r="198" spans="1:32" ht="15" customHeight="1" thickBot="1">
      <c r="A198" s="547"/>
      <c r="B198" s="409"/>
      <c r="C198" s="432"/>
      <c r="D198" s="565"/>
      <c r="E198" s="432"/>
      <c r="F198" s="565"/>
      <c r="G198" s="15"/>
      <c r="H198" s="432"/>
      <c r="I198" s="565"/>
      <c r="J198" s="15"/>
      <c r="K198" s="432"/>
      <c r="L198" s="565"/>
      <c r="M198" s="15"/>
      <c r="N198" s="432"/>
      <c r="O198" s="565"/>
      <c r="P198" s="15"/>
      <c r="Q198" s="432"/>
      <c r="R198" s="565"/>
      <c r="S198" s="15"/>
      <c r="T198" s="534"/>
      <c r="U198" s="535"/>
      <c r="V198" s="681"/>
      <c r="W198" s="682"/>
      <c r="X198" s="682"/>
      <c r="Y198" s="682"/>
      <c r="Z198" s="682"/>
      <c r="AA198" s="682"/>
      <c r="AB198" s="683"/>
      <c r="AC198" s="126"/>
      <c r="AD198" s="32"/>
      <c r="AE198" s="32"/>
      <c r="AF198" s="32"/>
    </row>
    <row r="199" spans="1:32" ht="15" customHeight="1" thickBot="1">
      <c r="A199" s="547"/>
      <c r="B199" s="409"/>
      <c r="C199" s="432"/>
      <c r="D199" s="565"/>
      <c r="E199" s="432"/>
      <c r="F199" s="565"/>
      <c r="G199" s="15"/>
      <c r="H199" s="432"/>
      <c r="I199" s="565"/>
      <c r="J199" s="15"/>
      <c r="K199" s="432"/>
      <c r="L199" s="565"/>
      <c r="M199" s="15"/>
      <c r="N199" s="432"/>
      <c r="O199" s="565"/>
      <c r="P199" s="15"/>
      <c r="Q199" s="432"/>
      <c r="R199" s="565"/>
      <c r="S199" s="15"/>
      <c r="T199" s="534"/>
      <c r="U199" s="535"/>
      <c r="V199" s="681"/>
      <c r="W199" s="682"/>
      <c r="X199" s="682"/>
      <c r="Y199" s="682"/>
      <c r="Z199" s="682"/>
      <c r="AA199" s="682"/>
      <c r="AB199" s="683"/>
      <c r="AC199" s="126"/>
      <c r="AD199" s="32"/>
      <c r="AE199" s="32"/>
      <c r="AF199" s="32"/>
    </row>
    <row r="200" spans="1:32" ht="15" customHeight="1" thickBot="1">
      <c r="A200" s="547"/>
      <c r="B200" s="409"/>
      <c r="C200" s="432"/>
      <c r="D200" s="565"/>
      <c r="E200" s="432"/>
      <c r="F200" s="565"/>
      <c r="G200" s="15"/>
      <c r="H200" s="432"/>
      <c r="I200" s="565"/>
      <c r="J200" s="15"/>
      <c r="K200" s="432"/>
      <c r="L200" s="565"/>
      <c r="M200" s="15"/>
      <c r="N200" s="432"/>
      <c r="O200" s="565"/>
      <c r="P200" s="15"/>
      <c r="Q200" s="432"/>
      <c r="R200" s="565"/>
      <c r="S200" s="15"/>
      <c r="T200" s="534"/>
      <c r="U200" s="535"/>
      <c r="V200" s="681"/>
      <c r="W200" s="682"/>
      <c r="X200" s="682"/>
      <c r="Y200" s="682"/>
      <c r="Z200" s="682"/>
      <c r="AA200" s="682"/>
      <c r="AB200" s="683"/>
      <c r="AC200" s="126"/>
      <c r="AD200" s="32"/>
      <c r="AE200" s="32"/>
      <c r="AF200" s="32"/>
    </row>
    <row r="201" spans="1:32" ht="15" customHeight="1" thickBot="1">
      <c r="A201" s="547"/>
      <c r="B201" s="409"/>
      <c r="C201" s="432"/>
      <c r="D201" s="565"/>
      <c r="E201" s="432"/>
      <c r="F201" s="565"/>
      <c r="G201" s="15"/>
      <c r="H201" s="432"/>
      <c r="I201" s="565"/>
      <c r="J201" s="15"/>
      <c r="K201" s="432"/>
      <c r="L201" s="565"/>
      <c r="M201" s="15"/>
      <c r="N201" s="432"/>
      <c r="O201" s="565"/>
      <c r="P201" s="15"/>
      <c r="Q201" s="432"/>
      <c r="R201" s="565"/>
      <c r="S201" s="15"/>
      <c r="T201" s="534"/>
      <c r="U201" s="535"/>
      <c r="V201" s="681"/>
      <c r="W201" s="682"/>
      <c r="X201" s="682"/>
      <c r="Y201" s="682"/>
      <c r="Z201" s="682"/>
      <c r="AA201" s="682"/>
      <c r="AB201" s="683"/>
      <c r="AC201" s="126"/>
      <c r="AD201" s="32"/>
      <c r="AE201" s="32"/>
      <c r="AF201" s="32"/>
    </row>
    <row r="202" spans="1:32" ht="15" customHeight="1" thickBot="1">
      <c r="A202" s="547"/>
      <c r="B202" s="409"/>
      <c r="C202" s="432"/>
      <c r="D202" s="565"/>
      <c r="E202" s="432"/>
      <c r="F202" s="565"/>
      <c r="G202" s="15"/>
      <c r="H202" s="432"/>
      <c r="I202" s="565"/>
      <c r="J202" s="15"/>
      <c r="K202" s="432"/>
      <c r="L202" s="565"/>
      <c r="M202" s="15"/>
      <c r="N202" s="432"/>
      <c r="O202" s="565"/>
      <c r="P202" s="15"/>
      <c r="Q202" s="432"/>
      <c r="R202" s="565"/>
      <c r="S202" s="15"/>
      <c r="T202" s="534"/>
      <c r="U202" s="535"/>
      <c r="V202" s="681"/>
      <c r="W202" s="682"/>
      <c r="X202" s="682"/>
      <c r="Y202" s="682"/>
      <c r="Z202" s="682"/>
      <c r="AA202" s="682"/>
      <c r="AB202" s="683"/>
      <c r="AC202" s="126"/>
      <c r="AD202" s="32"/>
      <c r="AE202" s="32"/>
      <c r="AF202" s="32"/>
    </row>
    <row r="203" spans="1:32" ht="15" customHeight="1" thickBot="1">
      <c r="A203" s="547"/>
      <c r="B203" s="409"/>
      <c r="C203" s="432"/>
      <c r="D203" s="565"/>
      <c r="E203" s="432"/>
      <c r="F203" s="565"/>
      <c r="G203" s="15"/>
      <c r="H203" s="432"/>
      <c r="I203" s="565"/>
      <c r="J203" s="15"/>
      <c r="K203" s="432"/>
      <c r="L203" s="565"/>
      <c r="M203" s="15"/>
      <c r="N203" s="432"/>
      <c r="O203" s="565"/>
      <c r="P203" s="15"/>
      <c r="Q203" s="432"/>
      <c r="R203" s="565"/>
      <c r="S203" s="15"/>
      <c r="T203" s="534"/>
      <c r="U203" s="535"/>
      <c r="V203" s="681"/>
      <c r="W203" s="682"/>
      <c r="X203" s="682"/>
      <c r="Y203" s="682"/>
      <c r="Z203" s="682"/>
      <c r="AA203" s="682"/>
      <c r="AB203" s="683"/>
      <c r="AC203" s="126"/>
      <c r="AD203" s="32"/>
      <c r="AE203" s="32"/>
      <c r="AF203" s="32"/>
    </row>
    <row r="204" spans="1:32" ht="15" customHeight="1" thickBot="1">
      <c r="A204" s="547"/>
      <c r="B204" s="409"/>
      <c r="C204" s="432"/>
      <c r="D204" s="565"/>
      <c r="E204" s="432"/>
      <c r="F204" s="565"/>
      <c r="G204" s="15"/>
      <c r="H204" s="432"/>
      <c r="I204" s="565"/>
      <c r="J204" s="15"/>
      <c r="K204" s="432"/>
      <c r="L204" s="565"/>
      <c r="M204" s="15"/>
      <c r="N204" s="432"/>
      <c r="O204" s="565"/>
      <c r="P204" s="15"/>
      <c r="Q204" s="432"/>
      <c r="R204" s="565"/>
      <c r="S204" s="15"/>
      <c r="T204" s="534"/>
      <c r="U204" s="535"/>
      <c r="V204" s="681"/>
      <c r="W204" s="682"/>
      <c r="X204" s="682"/>
      <c r="Y204" s="682"/>
      <c r="Z204" s="682"/>
      <c r="AA204" s="682"/>
      <c r="AB204" s="683"/>
      <c r="AC204" s="126"/>
      <c r="AD204" s="32"/>
      <c r="AE204" s="32"/>
      <c r="AF204" s="32"/>
    </row>
    <row r="205" spans="1:32" ht="15" customHeight="1" thickBot="1">
      <c r="A205" s="547"/>
      <c r="B205" s="409"/>
      <c r="C205" s="432"/>
      <c r="D205" s="565"/>
      <c r="E205" s="432"/>
      <c r="F205" s="565"/>
      <c r="G205" s="15"/>
      <c r="H205" s="432"/>
      <c r="I205" s="565"/>
      <c r="J205" s="15"/>
      <c r="K205" s="432"/>
      <c r="L205" s="565"/>
      <c r="M205" s="15"/>
      <c r="N205" s="432"/>
      <c r="O205" s="565"/>
      <c r="P205" s="15"/>
      <c r="Q205" s="432"/>
      <c r="R205" s="565"/>
      <c r="S205" s="15"/>
      <c r="T205" s="534"/>
      <c r="U205" s="535"/>
      <c r="V205" s="681"/>
      <c r="W205" s="682"/>
      <c r="X205" s="682"/>
      <c r="Y205" s="682"/>
      <c r="Z205" s="682"/>
      <c r="AA205" s="682"/>
      <c r="AB205" s="683"/>
      <c r="AC205" s="126"/>
      <c r="AD205" s="32"/>
      <c r="AE205" s="32"/>
      <c r="AF205" s="32"/>
    </row>
    <row r="206" spans="1:32" ht="15" customHeight="1" thickBot="1">
      <c r="A206" s="547"/>
      <c r="B206" s="409"/>
      <c r="C206" s="432"/>
      <c r="D206" s="565"/>
      <c r="E206" s="432"/>
      <c r="F206" s="565"/>
      <c r="G206" s="15"/>
      <c r="H206" s="432"/>
      <c r="I206" s="565"/>
      <c r="J206" s="15"/>
      <c r="K206" s="432"/>
      <c r="L206" s="565"/>
      <c r="M206" s="15"/>
      <c r="N206" s="432"/>
      <c r="O206" s="565"/>
      <c r="P206" s="15"/>
      <c r="Q206" s="432"/>
      <c r="R206" s="565"/>
      <c r="S206" s="15"/>
      <c r="T206" s="534"/>
      <c r="U206" s="535"/>
      <c r="V206" s="681"/>
      <c r="W206" s="682"/>
      <c r="X206" s="682"/>
      <c r="Y206" s="682"/>
      <c r="Z206" s="682"/>
      <c r="AA206" s="682"/>
      <c r="AB206" s="683"/>
      <c r="AC206" s="126"/>
      <c r="AD206" s="32"/>
      <c r="AE206" s="32"/>
      <c r="AF206" s="32"/>
    </row>
    <row r="207" spans="1:32" ht="15" customHeight="1" thickBot="1">
      <c r="A207" s="547"/>
      <c r="B207" s="409"/>
      <c r="C207" s="432"/>
      <c r="D207" s="565"/>
      <c r="E207" s="432"/>
      <c r="F207" s="565"/>
      <c r="G207" s="15"/>
      <c r="H207" s="432"/>
      <c r="I207" s="565"/>
      <c r="J207" s="15"/>
      <c r="K207" s="432"/>
      <c r="L207" s="565"/>
      <c r="M207" s="15"/>
      <c r="N207" s="432"/>
      <c r="O207" s="565"/>
      <c r="P207" s="15"/>
      <c r="Q207" s="432"/>
      <c r="R207" s="565"/>
      <c r="S207" s="15"/>
      <c r="T207" s="534"/>
      <c r="U207" s="535"/>
      <c r="V207" s="681"/>
      <c r="W207" s="682"/>
      <c r="X207" s="682"/>
      <c r="Y207" s="682"/>
      <c r="Z207" s="682"/>
      <c r="AA207" s="682"/>
      <c r="AB207" s="683"/>
      <c r="AC207" s="126"/>
      <c r="AD207" s="32"/>
      <c r="AE207" s="32"/>
      <c r="AF207" s="32"/>
    </row>
    <row r="208" spans="1:32" ht="15" customHeight="1" thickBot="1">
      <c r="A208" s="547"/>
      <c r="B208" s="409"/>
      <c r="C208" s="432"/>
      <c r="D208" s="565"/>
      <c r="E208" s="432"/>
      <c r="F208" s="565"/>
      <c r="G208" s="15"/>
      <c r="H208" s="432"/>
      <c r="I208" s="565"/>
      <c r="J208" s="15"/>
      <c r="K208" s="432"/>
      <c r="L208" s="565"/>
      <c r="M208" s="15"/>
      <c r="N208" s="432"/>
      <c r="O208" s="565"/>
      <c r="P208" s="15"/>
      <c r="Q208" s="432"/>
      <c r="R208" s="565"/>
      <c r="S208" s="15"/>
      <c r="T208" s="534"/>
      <c r="U208" s="535"/>
      <c r="V208" s="681"/>
      <c r="W208" s="682"/>
      <c r="X208" s="682"/>
      <c r="Y208" s="682"/>
      <c r="Z208" s="682"/>
      <c r="AA208" s="682"/>
      <c r="AB208" s="683"/>
      <c r="AC208" s="126"/>
      <c r="AD208" s="32"/>
      <c r="AE208" s="32"/>
      <c r="AF208" s="32"/>
    </row>
    <row r="209" spans="1:32" ht="15" customHeight="1" thickBot="1">
      <c r="A209" s="547"/>
      <c r="B209" s="409"/>
      <c r="C209" s="432"/>
      <c r="D209" s="565"/>
      <c r="E209" s="432"/>
      <c r="F209" s="565"/>
      <c r="G209" s="15"/>
      <c r="H209" s="432"/>
      <c r="I209" s="565"/>
      <c r="J209" s="15"/>
      <c r="K209" s="432"/>
      <c r="L209" s="565"/>
      <c r="M209" s="15"/>
      <c r="N209" s="432"/>
      <c r="O209" s="565"/>
      <c r="P209" s="15"/>
      <c r="Q209" s="432"/>
      <c r="R209" s="565"/>
      <c r="S209" s="15"/>
      <c r="T209" s="534"/>
      <c r="U209" s="535"/>
      <c r="V209" s="681"/>
      <c r="W209" s="682"/>
      <c r="X209" s="682"/>
      <c r="Y209" s="682"/>
      <c r="Z209" s="682"/>
      <c r="AA209" s="682"/>
      <c r="AB209" s="683"/>
      <c r="AC209" s="126"/>
      <c r="AD209" s="32"/>
      <c r="AE209" s="32"/>
      <c r="AF209" s="32"/>
    </row>
    <row r="210" spans="1:32" ht="15" customHeight="1" thickBot="1">
      <c r="A210" s="547"/>
      <c r="B210" s="409"/>
      <c r="C210" s="432"/>
      <c r="D210" s="565"/>
      <c r="E210" s="432"/>
      <c r="F210" s="565"/>
      <c r="G210" s="15"/>
      <c r="H210" s="432"/>
      <c r="I210" s="565"/>
      <c r="J210" s="15"/>
      <c r="K210" s="432"/>
      <c r="L210" s="565"/>
      <c r="M210" s="15"/>
      <c r="N210" s="432"/>
      <c r="O210" s="565"/>
      <c r="P210" s="15"/>
      <c r="Q210" s="432"/>
      <c r="R210" s="565"/>
      <c r="S210" s="15"/>
      <c r="T210" s="534"/>
      <c r="U210" s="535"/>
      <c r="V210" s="681"/>
      <c r="W210" s="682"/>
      <c r="X210" s="682"/>
      <c r="Y210" s="682"/>
      <c r="Z210" s="682"/>
      <c r="AA210" s="682"/>
      <c r="AB210" s="683"/>
      <c r="AC210" s="126"/>
      <c r="AD210" s="32"/>
      <c r="AE210" s="32"/>
      <c r="AF210" s="32"/>
    </row>
    <row r="211" spans="1:32" ht="15" customHeight="1" thickBot="1">
      <c r="A211" s="547"/>
      <c r="B211" s="409"/>
      <c r="C211" s="432"/>
      <c r="D211" s="565"/>
      <c r="E211" s="432"/>
      <c r="F211" s="565"/>
      <c r="G211" s="15"/>
      <c r="H211" s="432"/>
      <c r="I211" s="565"/>
      <c r="J211" s="15"/>
      <c r="K211" s="432"/>
      <c r="L211" s="565"/>
      <c r="M211" s="15"/>
      <c r="N211" s="432"/>
      <c r="O211" s="565"/>
      <c r="P211" s="15"/>
      <c r="Q211" s="432"/>
      <c r="R211" s="565"/>
      <c r="S211" s="15"/>
      <c r="T211" s="534"/>
      <c r="U211" s="535"/>
      <c r="V211" s="681"/>
      <c r="W211" s="682"/>
      <c r="X211" s="682"/>
      <c r="Y211" s="682"/>
      <c r="Z211" s="682"/>
      <c r="AA211" s="682"/>
      <c r="AB211" s="683"/>
      <c r="AC211" s="126"/>
      <c r="AD211" s="32"/>
      <c r="AE211" s="32"/>
      <c r="AF211" s="32"/>
    </row>
    <row r="212" spans="1:32" ht="15" customHeight="1" thickBot="1">
      <c r="A212" s="547"/>
      <c r="B212" s="409"/>
      <c r="C212" s="432"/>
      <c r="D212" s="565"/>
      <c r="E212" s="432"/>
      <c r="F212" s="565"/>
      <c r="G212" s="15"/>
      <c r="H212" s="432"/>
      <c r="I212" s="565"/>
      <c r="J212" s="15"/>
      <c r="K212" s="432"/>
      <c r="L212" s="565"/>
      <c r="M212" s="15"/>
      <c r="N212" s="432"/>
      <c r="O212" s="565"/>
      <c r="P212" s="15"/>
      <c r="Q212" s="432"/>
      <c r="R212" s="565"/>
      <c r="S212" s="15"/>
      <c r="T212" s="534"/>
      <c r="U212" s="535"/>
      <c r="V212" s="681"/>
      <c r="W212" s="682"/>
      <c r="X212" s="682"/>
      <c r="Y212" s="682"/>
      <c r="Z212" s="682"/>
      <c r="AA212" s="682"/>
      <c r="AB212" s="683"/>
      <c r="AC212" s="126"/>
      <c r="AD212" s="32"/>
      <c r="AE212" s="32"/>
      <c r="AF212" s="32"/>
    </row>
    <row r="213" spans="1:32" ht="15" customHeight="1" thickBot="1">
      <c r="A213" s="547"/>
      <c r="B213" s="409"/>
      <c r="C213" s="432"/>
      <c r="D213" s="565"/>
      <c r="E213" s="432"/>
      <c r="F213" s="565"/>
      <c r="G213" s="15"/>
      <c r="H213" s="432"/>
      <c r="I213" s="565"/>
      <c r="J213" s="15"/>
      <c r="K213" s="432"/>
      <c r="L213" s="565"/>
      <c r="M213" s="15"/>
      <c r="N213" s="432"/>
      <c r="O213" s="565"/>
      <c r="P213" s="15"/>
      <c r="Q213" s="432"/>
      <c r="R213" s="565"/>
      <c r="S213" s="15"/>
      <c r="T213" s="534"/>
      <c r="U213" s="535"/>
      <c r="V213" s="681"/>
      <c r="W213" s="682"/>
      <c r="X213" s="682"/>
      <c r="Y213" s="682"/>
      <c r="Z213" s="682"/>
      <c r="AA213" s="682"/>
      <c r="AB213" s="683"/>
      <c r="AC213" s="126"/>
      <c r="AD213" s="32"/>
      <c r="AE213" s="32"/>
      <c r="AF213" s="32"/>
    </row>
    <row r="214" spans="1:32" ht="15" customHeight="1" thickBot="1">
      <c r="A214" s="547"/>
      <c r="B214" s="409"/>
      <c r="C214" s="432"/>
      <c r="D214" s="565"/>
      <c r="E214" s="432"/>
      <c r="F214" s="565"/>
      <c r="G214" s="15"/>
      <c r="H214" s="432"/>
      <c r="I214" s="565"/>
      <c r="J214" s="15"/>
      <c r="K214" s="432"/>
      <c r="L214" s="565"/>
      <c r="M214" s="15"/>
      <c r="N214" s="432"/>
      <c r="O214" s="565"/>
      <c r="P214" s="15"/>
      <c r="Q214" s="432"/>
      <c r="R214" s="565"/>
      <c r="S214" s="15"/>
      <c r="T214" s="534"/>
      <c r="U214" s="535"/>
      <c r="V214" s="681"/>
      <c r="W214" s="682"/>
      <c r="X214" s="682"/>
      <c r="Y214" s="682"/>
      <c r="Z214" s="682"/>
      <c r="AA214" s="682"/>
      <c r="AB214" s="683"/>
      <c r="AC214" s="126"/>
      <c r="AD214" s="32"/>
      <c r="AE214" s="32"/>
      <c r="AF214" s="32"/>
    </row>
    <row r="215" spans="1:32" ht="15" customHeight="1" thickBot="1">
      <c r="A215" s="547"/>
      <c r="B215" s="409"/>
      <c r="C215" s="432"/>
      <c r="D215" s="565"/>
      <c r="E215" s="432"/>
      <c r="F215" s="565"/>
      <c r="G215" s="15"/>
      <c r="H215" s="432"/>
      <c r="I215" s="565"/>
      <c r="J215" s="15"/>
      <c r="K215" s="432"/>
      <c r="L215" s="565"/>
      <c r="M215" s="15"/>
      <c r="N215" s="432"/>
      <c r="O215" s="565"/>
      <c r="P215" s="15"/>
      <c r="Q215" s="432"/>
      <c r="R215" s="565"/>
      <c r="S215" s="15"/>
      <c r="T215" s="534"/>
      <c r="U215" s="535"/>
      <c r="V215" s="681"/>
      <c r="W215" s="682"/>
      <c r="X215" s="682"/>
      <c r="Y215" s="682"/>
      <c r="Z215" s="682"/>
      <c r="AA215" s="682"/>
      <c r="AB215" s="683"/>
      <c r="AC215" s="126"/>
      <c r="AD215" s="32"/>
      <c r="AE215" s="32"/>
      <c r="AF215" s="32"/>
    </row>
    <row r="216" spans="1:32" ht="15" customHeight="1" thickBot="1">
      <c r="A216" s="547"/>
      <c r="B216" s="409"/>
      <c r="C216" s="432"/>
      <c r="D216" s="565"/>
      <c r="E216" s="432"/>
      <c r="F216" s="565"/>
      <c r="G216" s="15"/>
      <c r="H216" s="432"/>
      <c r="I216" s="565"/>
      <c r="J216" s="15"/>
      <c r="K216" s="432"/>
      <c r="L216" s="565"/>
      <c r="M216" s="15"/>
      <c r="N216" s="432"/>
      <c r="O216" s="565"/>
      <c r="P216" s="15"/>
      <c r="Q216" s="432"/>
      <c r="R216" s="565"/>
      <c r="S216" s="15"/>
      <c r="T216" s="534"/>
      <c r="U216" s="535"/>
      <c r="V216" s="681"/>
      <c r="W216" s="682"/>
      <c r="X216" s="682"/>
      <c r="Y216" s="682"/>
      <c r="Z216" s="682"/>
      <c r="AA216" s="682"/>
      <c r="AB216" s="683"/>
      <c r="AC216" s="126"/>
      <c r="AD216" s="32"/>
      <c r="AE216" s="32"/>
      <c r="AF216" s="32"/>
    </row>
    <row r="217" spans="1:32" ht="15" customHeight="1" thickBot="1">
      <c r="A217" s="547"/>
      <c r="B217" s="409"/>
      <c r="C217" s="432"/>
      <c r="D217" s="565"/>
      <c r="E217" s="432"/>
      <c r="F217" s="565"/>
      <c r="G217" s="15"/>
      <c r="H217" s="432"/>
      <c r="I217" s="565"/>
      <c r="J217" s="15"/>
      <c r="K217" s="432"/>
      <c r="L217" s="565"/>
      <c r="M217" s="15"/>
      <c r="N217" s="432"/>
      <c r="O217" s="565"/>
      <c r="P217" s="15"/>
      <c r="Q217" s="432"/>
      <c r="R217" s="565"/>
      <c r="S217" s="15"/>
      <c r="T217" s="534"/>
      <c r="U217" s="535"/>
      <c r="V217" s="681"/>
      <c r="W217" s="682"/>
      <c r="X217" s="682"/>
      <c r="Y217" s="682"/>
      <c r="Z217" s="682"/>
      <c r="AA217" s="682"/>
      <c r="AB217" s="683"/>
      <c r="AC217" s="126"/>
      <c r="AD217" s="32"/>
      <c r="AE217" s="32"/>
      <c r="AF217" s="32"/>
    </row>
    <row r="218" spans="1:32" ht="15" customHeight="1" thickBot="1">
      <c r="A218" s="547"/>
      <c r="B218" s="409"/>
      <c r="C218" s="432"/>
      <c r="D218" s="565"/>
      <c r="E218" s="432"/>
      <c r="F218" s="565"/>
      <c r="G218" s="15"/>
      <c r="H218" s="432"/>
      <c r="I218" s="565"/>
      <c r="J218" s="15"/>
      <c r="K218" s="432"/>
      <c r="L218" s="565"/>
      <c r="M218" s="15"/>
      <c r="N218" s="432"/>
      <c r="O218" s="565"/>
      <c r="P218" s="15"/>
      <c r="Q218" s="432"/>
      <c r="R218" s="565"/>
      <c r="S218" s="15"/>
      <c r="T218" s="534"/>
      <c r="U218" s="535"/>
      <c r="V218" s="681"/>
      <c r="W218" s="682"/>
      <c r="X218" s="682"/>
      <c r="Y218" s="682"/>
      <c r="Z218" s="682"/>
      <c r="AA218" s="682"/>
      <c r="AB218" s="683"/>
      <c r="AC218" s="126"/>
      <c r="AD218" s="32"/>
      <c r="AE218" s="32"/>
      <c r="AF218" s="32"/>
    </row>
    <row r="219" spans="1:32" ht="15" customHeight="1" thickBot="1">
      <c r="A219" s="547"/>
      <c r="B219" s="409"/>
      <c r="C219" s="432"/>
      <c r="D219" s="565"/>
      <c r="E219" s="432"/>
      <c r="F219" s="565"/>
      <c r="G219" s="15"/>
      <c r="H219" s="432"/>
      <c r="I219" s="565"/>
      <c r="J219" s="15"/>
      <c r="K219" s="432"/>
      <c r="L219" s="565"/>
      <c r="M219" s="15"/>
      <c r="N219" s="432"/>
      <c r="O219" s="565"/>
      <c r="P219" s="15"/>
      <c r="Q219" s="432"/>
      <c r="R219" s="565"/>
      <c r="S219" s="15"/>
      <c r="T219" s="534"/>
      <c r="U219" s="535"/>
      <c r="V219" s="681"/>
      <c r="W219" s="682"/>
      <c r="X219" s="682"/>
      <c r="Y219" s="682"/>
      <c r="Z219" s="682"/>
      <c r="AA219" s="682"/>
      <c r="AB219" s="683"/>
      <c r="AC219" s="126"/>
      <c r="AD219" s="32"/>
      <c r="AE219" s="32"/>
      <c r="AF219" s="32"/>
    </row>
    <row r="220" spans="1:32" ht="15" customHeight="1" thickBot="1">
      <c r="A220" s="547"/>
      <c r="B220" s="409"/>
      <c r="C220" s="432"/>
      <c r="D220" s="565"/>
      <c r="E220" s="432"/>
      <c r="F220" s="565"/>
      <c r="G220" s="15"/>
      <c r="H220" s="432"/>
      <c r="I220" s="565"/>
      <c r="J220" s="15"/>
      <c r="K220" s="432"/>
      <c r="L220" s="565"/>
      <c r="M220" s="15"/>
      <c r="N220" s="432"/>
      <c r="O220" s="565"/>
      <c r="P220" s="15"/>
      <c r="Q220" s="432"/>
      <c r="R220" s="565"/>
      <c r="S220" s="15"/>
      <c r="T220" s="534"/>
      <c r="U220" s="535"/>
      <c r="V220" s="681"/>
      <c r="W220" s="682"/>
      <c r="X220" s="682"/>
      <c r="Y220" s="682"/>
      <c r="Z220" s="682"/>
      <c r="AA220" s="682"/>
      <c r="AB220" s="683"/>
      <c r="AC220" s="126"/>
      <c r="AD220" s="32"/>
      <c r="AE220" s="32"/>
      <c r="AF220" s="32"/>
    </row>
    <row r="221" spans="1:32" ht="15" customHeight="1" thickBot="1">
      <c r="A221" s="547"/>
      <c r="B221" s="409"/>
      <c r="C221" s="432"/>
      <c r="D221" s="565"/>
      <c r="E221" s="432"/>
      <c r="F221" s="565"/>
      <c r="G221" s="15"/>
      <c r="H221" s="432"/>
      <c r="I221" s="565"/>
      <c r="J221" s="15"/>
      <c r="K221" s="432"/>
      <c r="L221" s="565"/>
      <c r="M221" s="15"/>
      <c r="N221" s="432"/>
      <c r="O221" s="565"/>
      <c r="P221" s="15"/>
      <c r="Q221" s="432"/>
      <c r="R221" s="565"/>
      <c r="S221" s="15"/>
      <c r="T221" s="534"/>
      <c r="U221" s="535"/>
      <c r="V221" s="681"/>
      <c r="W221" s="682"/>
      <c r="X221" s="682"/>
      <c r="Y221" s="682"/>
      <c r="Z221" s="682"/>
      <c r="AA221" s="682"/>
      <c r="AB221" s="683"/>
      <c r="AC221" s="126"/>
      <c r="AD221" s="32"/>
      <c r="AE221" s="32"/>
      <c r="AF221" s="32"/>
    </row>
    <row r="222" spans="1:32" ht="15" customHeight="1" thickBot="1">
      <c r="A222" s="547"/>
      <c r="B222" s="409"/>
      <c r="C222" s="432"/>
      <c r="D222" s="565"/>
      <c r="E222" s="432"/>
      <c r="F222" s="565"/>
      <c r="G222" s="15"/>
      <c r="H222" s="432"/>
      <c r="I222" s="565"/>
      <c r="J222" s="15"/>
      <c r="K222" s="432"/>
      <c r="L222" s="565"/>
      <c r="M222" s="15"/>
      <c r="N222" s="432"/>
      <c r="O222" s="565"/>
      <c r="P222" s="15"/>
      <c r="Q222" s="432"/>
      <c r="R222" s="565"/>
      <c r="S222" s="15"/>
      <c r="T222" s="534"/>
      <c r="U222" s="535"/>
      <c r="V222" s="681"/>
      <c r="W222" s="682"/>
      <c r="X222" s="682"/>
      <c r="Y222" s="682"/>
      <c r="Z222" s="682"/>
      <c r="AA222" s="682"/>
      <c r="AB222" s="683"/>
      <c r="AC222" s="126"/>
      <c r="AD222" s="32"/>
      <c r="AE222" s="32"/>
      <c r="AF222" s="32"/>
    </row>
    <row r="223" spans="1:32" ht="15" customHeight="1" thickBot="1">
      <c r="A223" s="547"/>
      <c r="B223" s="409"/>
      <c r="C223" s="432"/>
      <c r="D223" s="565"/>
      <c r="E223" s="432"/>
      <c r="F223" s="565"/>
      <c r="G223" s="15"/>
      <c r="H223" s="432"/>
      <c r="I223" s="565"/>
      <c r="J223" s="15"/>
      <c r="K223" s="432"/>
      <c r="L223" s="565"/>
      <c r="M223" s="15"/>
      <c r="N223" s="432"/>
      <c r="O223" s="565"/>
      <c r="P223" s="15"/>
      <c r="Q223" s="432"/>
      <c r="R223" s="565"/>
      <c r="S223" s="15"/>
      <c r="T223" s="534"/>
      <c r="U223" s="535"/>
      <c r="V223" s="681"/>
      <c r="W223" s="682"/>
      <c r="X223" s="682"/>
      <c r="Y223" s="682"/>
      <c r="Z223" s="682"/>
      <c r="AA223" s="682"/>
      <c r="AB223" s="683"/>
      <c r="AC223" s="126"/>
      <c r="AD223" s="32"/>
      <c r="AE223" s="32"/>
      <c r="AF223" s="32"/>
    </row>
    <row r="224" spans="1:32" ht="15" customHeight="1" thickBot="1">
      <c r="A224" s="547"/>
      <c r="B224" s="409"/>
      <c r="C224" s="432"/>
      <c r="D224" s="565"/>
      <c r="E224" s="432"/>
      <c r="F224" s="565"/>
      <c r="G224" s="15"/>
      <c r="H224" s="432"/>
      <c r="I224" s="565"/>
      <c r="J224" s="15"/>
      <c r="K224" s="432"/>
      <c r="L224" s="565"/>
      <c r="M224" s="15"/>
      <c r="N224" s="432"/>
      <c r="O224" s="565"/>
      <c r="P224" s="15"/>
      <c r="Q224" s="432"/>
      <c r="R224" s="565"/>
      <c r="S224" s="15"/>
      <c r="T224" s="534"/>
      <c r="U224" s="535"/>
      <c r="V224" s="681"/>
      <c r="W224" s="682"/>
      <c r="X224" s="682"/>
      <c r="Y224" s="682"/>
      <c r="Z224" s="682"/>
      <c r="AA224" s="682"/>
      <c r="AB224" s="683"/>
      <c r="AC224" s="126"/>
      <c r="AD224" s="32"/>
      <c r="AE224" s="32"/>
      <c r="AF224" s="32"/>
    </row>
    <row r="225" spans="1:32" ht="15" customHeight="1" thickBot="1">
      <c r="A225" s="547"/>
      <c r="B225" s="409"/>
      <c r="C225" s="432"/>
      <c r="D225" s="565"/>
      <c r="E225" s="432"/>
      <c r="F225" s="565"/>
      <c r="G225" s="15"/>
      <c r="H225" s="432"/>
      <c r="I225" s="565"/>
      <c r="J225" s="15"/>
      <c r="K225" s="432"/>
      <c r="L225" s="565"/>
      <c r="M225" s="15"/>
      <c r="N225" s="432"/>
      <c r="O225" s="565"/>
      <c r="P225" s="15"/>
      <c r="Q225" s="432"/>
      <c r="R225" s="565"/>
      <c r="S225" s="15"/>
      <c r="T225" s="534"/>
      <c r="U225" s="535"/>
      <c r="V225" s="681"/>
      <c r="W225" s="682"/>
      <c r="X225" s="682"/>
      <c r="Y225" s="682"/>
      <c r="Z225" s="682"/>
      <c r="AA225" s="682"/>
      <c r="AB225" s="683"/>
      <c r="AC225" s="126"/>
      <c r="AD225" s="32"/>
      <c r="AE225" s="32"/>
      <c r="AF225" s="32"/>
    </row>
    <row r="226" spans="1:32" ht="15" customHeight="1" thickBot="1">
      <c r="A226" s="547"/>
      <c r="B226" s="409"/>
      <c r="C226" s="432"/>
      <c r="D226" s="565"/>
      <c r="E226" s="432"/>
      <c r="F226" s="565"/>
      <c r="G226" s="15"/>
      <c r="H226" s="432"/>
      <c r="I226" s="565"/>
      <c r="J226" s="15"/>
      <c r="K226" s="432"/>
      <c r="L226" s="565"/>
      <c r="M226" s="15"/>
      <c r="N226" s="432"/>
      <c r="O226" s="565"/>
      <c r="P226" s="15"/>
      <c r="Q226" s="432"/>
      <c r="R226" s="565"/>
      <c r="S226" s="15"/>
      <c r="T226" s="534"/>
      <c r="U226" s="535"/>
      <c r="V226" s="681"/>
      <c r="W226" s="682"/>
      <c r="X226" s="682"/>
      <c r="Y226" s="682"/>
      <c r="Z226" s="682"/>
      <c r="AA226" s="682"/>
      <c r="AB226" s="683"/>
      <c r="AC226" s="126"/>
      <c r="AD226" s="32"/>
      <c r="AE226" s="32"/>
      <c r="AF226" s="32"/>
    </row>
    <row r="227" spans="1:32" ht="15" customHeight="1" thickBot="1">
      <c r="A227" s="547"/>
      <c r="B227" s="409"/>
      <c r="C227" s="432"/>
      <c r="D227" s="565"/>
      <c r="E227" s="432"/>
      <c r="F227" s="565"/>
      <c r="G227" s="15"/>
      <c r="H227" s="432"/>
      <c r="I227" s="565"/>
      <c r="J227" s="15"/>
      <c r="K227" s="432"/>
      <c r="L227" s="565"/>
      <c r="M227" s="15"/>
      <c r="N227" s="432"/>
      <c r="O227" s="565"/>
      <c r="P227" s="15"/>
      <c r="Q227" s="432"/>
      <c r="R227" s="565"/>
      <c r="S227" s="15"/>
      <c r="T227" s="534"/>
      <c r="U227" s="535"/>
      <c r="V227" s="681"/>
      <c r="W227" s="682"/>
      <c r="X227" s="682"/>
      <c r="Y227" s="682"/>
      <c r="Z227" s="682"/>
      <c r="AA227" s="682"/>
      <c r="AB227" s="683"/>
      <c r="AC227" s="126"/>
      <c r="AD227" s="32"/>
      <c r="AE227" s="32"/>
      <c r="AF227" s="32"/>
    </row>
    <row r="228" spans="1:32" ht="15" customHeight="1" thickBot="1">
      <c r="A228" s="547"/>
      <c r="B228" s="409"/>
      <c r="C228" s="432"/>
      <c r="D228" s="565"/>
      <c r="E228" s="432"/>
      <c r="F228" s="565"/>
      <c r="G228" s="15"/>
      <c r="H228" s="432"/>
      <c r="I228" s="565"/>
      <c r="J228" s="15"/>
      <c r="K228" s="432"/>
      <c r="L228" s="565"/>
      <c r="M228" s="15"/>
      <c r="N228" s="432"/>
      <c r="O228" s="565"/>
      <c r="P228" s="15"/>
      <c r="Q228" s="432"/>
      <c r="R228" s="565"/>
      <c r="S228" s="15"/>
      <c r="T228" s="534"/>
      <c r="U228" s="535"/>
      <c r="V228" s="681"/>
      <c r="W228" s="682"/>
      <c r="X228" s="682"/>
      <c r="Y228" s="682"/>
      <c r="Z228" s="682"/>
      <c r="AA228" s="682"/>
      <c r="AB228" s="683"/>
      <c r="AC228" s="126"/>
      <c r="AD228" s="32"/>
      <c r="AE228" s="32"/>
      <c r="AF228" s="32"/>
    </row>
    <row r="229" spans="1:32" ht="15" customHeight="1" thickBot="1">
      <c r="A229" s="547"/>
      <c r="B229" s="409"/>
      <c r="C229" s="432"/>
      <c r="D229" s="565"/>
      <c r="E229" s="432"/>
      <c r="F229" s="565"/>
      <c r="G229" s="15"/>
      <c r="H229" s="432"/>
      <c r="I229" s="565"/>
      <c r="J229" s="15"/>
      <c r="K229" s="432"/>
      <c r="L229" s="565"/>
      <c r="M229" s="15"/>
      <c r="N229" s="432"/>
      <c r="O229" s="565"/>
      <c r="P229" s="15"/>
      <c r="Q229" s="432"/>
      <c r="R229" s="565"/>
      <c r="S229" s="15"/>
      <c r="T229" s="534"/>
      <c r="U229" s="535"/>
      <c r="V229" s="681"/>
      <c r="W229" s="682"/>
      <c r="X229" s="682"/>
      <c r="Y229" s="682"/>
      <c r="Z229" s="682"/>
      <c r="AA229" s="682"/>
      <c r="AB229" s="683"/>
      <c r="AC229" s="126"/>
      <c r="AD229" s="32"/>
      <c r="AE229" s="32"/>
      <c r="AF229" s="32"/>
    </row>
    <row r="230" spans="1:32" ht="15" customHeight="1" thickBot="1">
      <c r="A230" s="547"/>
      <c r="B230" s="409"/>
      <c r="C230" s="432"/>
      <c r="D230" s="565"/>
      <c r="E230" s="432"/>
      <c r="F230" s="565"/>
      <c r="G230" s="15"/>
      <c r="H230" s="432"/>
      <c r="I230" s="565"/>
      <c r="J230" s="15"/>
      <c r="K230" s="432"/>
      <c r="L230" s="565"/>
      <c r="M230" s="15"/>
      <c r="N230" s="432"/>
      <c r="O230" s="565"/>
      <c r="P230" s="15"/>
      <c r="Q230" s="432"/>
      <c r="R230" s="565"/>
      <c r="S230" s="15"/>
      <c r="T230" s="534"/>
      <c r="U230" s="535"/>
      <c r="V230" s="681"/>
      <c r="W230" s="682"/>
      <c r="X230" s="682"/>
      <c r="Y230" s="682"/>
      <c r="Z230" s="682"/>
      <c r="AA230" s="682"/>
      <c r="AB230" s="683"/>
      <c r="AC230" s="126"/>
      <c r="AD230" s="32"/>
      <c r="AE230" s="32"/>
      <c r="AF230" s="32"/>
    </row>
    <row r="231" spans="1:32" ht="15" customHeight="1" thickBot="1">
      <c r="A231" s="547"/>
      <c r="B231" s="409"/>
      <c r="C231" s="432"/>
      <c r="D231" s="565"/>
      <c r="E231" s="432"/>
      <c r="F231" s="565"/>
      <c r="G231" s="15"/>
      <c r="H231" s="432"/>
      <c r="I231" s="565"/>
      <c r="J231" s="15"/>
      <c r="K231" s="432"/>
      <c r="L231" s="565"/>
      <c r="M231" s="15"/>
      <c r="N231" s="432"/>
      <c r="O231" s="565"/>
      <c r="P231" s="15"/>
      <c r="Q231" s="432"/>
      <c r="R231" s="565"/>
      <c r="S231" s="15"/>
      <c r="T231" s="534"/>
      <c r="U231" s="535"/>
      <c r="V231" s="681"/>
      <c r="W231" s="682"/>
      <c r="X231" s="682"/>
      <c r="Y231" s="682"/>
      <c r="Z231" s="682"/>
      <c r="AA231" s="682"/>
      <c r="AB231" s="683"/>
      <c r="AC231" s="126"/>
      <c r="AD231" s="32"/>
      <c r="AE231" s="32"/>
      <c r="AF231" s="32"/>
    </row>
    <row r="232" spans="1:32" ht="15" customHeight="1" thickBot="1">
      <c r="A232" s="547"/>
      <c r="B232" s="409"/>
      <c r="C232" s="432"/>
      <c r="D232" s="565"/>
      <c r="E232" s="432"/>
      <c r="F232" s="565"/>
      <c r="G232" s="15"/>
      <c r="H232" s="432"/>
      <c r="I232" s="565"/>
      <c r="J232" s="15"/>
      <c r="K232" s="432"/>
      <c r="L232" s="565"/>
      <c r="M232" s="15"/>
      <c r="N232" s="432"/>
      <c r="O232" s="565"/>
      <c r="P232" s="15"/>
      <c r="Q232" s="432"/>
      <c r="R232" s="565"/>
      <c r="S232" s="15"/>
      <c r="T232" s="534"/>
      <c r="U232" s="535"/>
      <c r="V232" s="681"/>
      <c r="W232" s="682"/>
      <c r="X232" s="682"/>
      <c r="Y232" s="682"/>
      <c r="Z232" s="682"/>
      <c r="AA232" s="682"/>
      <c r="AB232" s="683"/>
      <c r="AC232" s="126"/>
      <c r="AD232" s="32"/>
      <c r="AE232" s="32"/>
      <c r="AF232" s="32"/>
    </row>
    <row r="233" spans="1:32" ht="15" customHeight="1" thickBot="1">
      <c r="A233" s="547"/>
      <c r="B233" s="409"/>
      <c r="C233" s="432"/>
      <c r="D233" s="565"/>
      <c r="E233" s="432"/>
      <c r="F233" s="565"/>
      <c r="G233" s="15"/>
      <c r="H233" s="432"/>
      <c r="I233" s="565"/>
      <c r="J233" s="15"/>
      <c r="K233" s="432"/>
      <c r="L233" s="565"/>
      <c r="M233" s="15"/>
      <c r="N233" s="432"/>
      <c r="O233" s="565"/>
      <c r="P233" s="15"/>
      <c r="Q233" s="432"/>
      <c r="R233" s="565"/>
      <c r="S233" s="15"/>
      <c r="T233" s="534"/>
      <c r="U233" s="535"/>
      <c r="V233" s="681"/>
      <c r="W233" s="682"/>
      <c r="X233" s="682"/>
      <c r="Y233" s="682"/>
      <c r="Z233" s="682"/>
      <c r="AA233" s="682"/>
      <c r="AB233" s="683"/>
      <c r="AC233" s="126"/>
      <c r="AD233" s="32"/>
      <c r="AE233" s="32"/>
      <c r="AF233" s="32"/>
    </row>
    <row r="234" spans="1:32" ht="15" customHeight="1" thickBot="1">
      <c r="A234" s="547"/>
      <c r="B234" s="409"/>
      <c r="C234" s="432"/>
      <c r="D234" s="565"/>
      <c r="E234" s="432"/>
      <c r="F234" s="565"/>
      <c r="G234" s="15"/>
      <c r="H234" s="432"/>
      <c r="I234" s="565"/>
      <c r="J234" s="15"/>
      <c r="K234" s="432"/>
      <c r="L234" s="565"/>
      <c r="M234" s="15"/>
      <c r="N234" s="432"/>
      <c r="O234" s="565"/>
      <c r="P234" s="15"/>
      <c r="Q234" s="432"/>
      <c r="R234" s="565"/>
      <c r="S234" s="15"/>
      <c r="T234" s="534"/>
      <c r="U234" s="535"/>
      <c r="V234" s="681"/>
      <c r="W234" s="682"/>
      <c r="X234" s="682"/>
      <c r="Y234" s="682"/>
      <c r="Z234" s="682"/>
      <c r="AA234" s="682"/>
      <c r="AB234" s="683"/>
      <c r="AC234" s="126"/>
      <c r="AD234" s="32"/>
      <c r="AE234" s="32"/>
      <c r="AF234" s="32"/>
    </row>
    <row r="235" spans="1:32" ht="15" customHeight="1" thickBot="1">
      <c r="A235" s="547"/>
      <c r="B235" s="409"/>
      <c r="C235" s="432"/>
      <c r="D235" s="565"/>
      <c r="E235" s="432"/>
      <c r="F235" s="565"/>
      <c r="G235" s="15"/>
      <c r="H235" s="432"/>
      <c r="I235" s="565"/>
      <c r="J235" s="15"/>
      <c r="K235" s="432"/>
      <c r="L235" s="565"/>
      <c r="M235" s="15"/>
      <c r="N235" s="432"/>
      <c r="O235" s="565"/>
      <c r="P235" s="15"/>
      <c r="Q235" s="432"/>
      <c r="R235" s="565"/>
      <c r="S235" s="15"/>
      <c r="T235" s="534"/>
      <c r="U235" s="535"/>
      <c r="V235" s="681"/>
      <c r="W235" s="682"/>
      <c r="X235" s="682"/>
      <c r="Y235" s="682"/>
      <c r="Z235" s="682"/>
      <c r="AA235" s="682"/>
      <c r="AB235" s="683"/>
      <c r="AC235" s="126"/>
      <c r="AD235" s="32"/>
      <c r="AE235" s="32"/>
      <c r="AF235" s="32"/>
    </row>
    <row r="236" spans="1:32" ht="15" customHeight="1" thickBot="1">
      <c r="A236" s="547"/>
      <c r="B236" s="409"/>
      <c r="C236" s="432"/>
      <c r="D236" s="565"/>
      <c r="E236" s="432"/>
      <c r="F236" s="565"/>
      <c r="G236" s="15"/>
      <c r="H236" s="432"/>
      <c r="I236" s="565"/>
      <c r="J236" s="15"/>
      <c r="K236" s="432"/>
      <c r="L236" s="565"/>
      <c r="M236" s="15"/>
      <c r="N236" s="432"/>
      <c r="O236" s="565"/>
      <c r="P236" s="15"/>
      <c r="Q236" s="432"/>
      <c r="R236" s="565"/>
      <c r="S236" s="15"/>
      <c r="T236" s="534"/>
      <c r="U236" s="535"/>
      <c r="V236" s="681"/>
      <c r="W236" s="682"/>
      <c r="X236" s="682"/>
      <c r="Y236" s="682"/>
      <c r="Z236" s="682"/>
      <c r="AA236" s="682"/>
      <c r="AB236" s="683"/>
      <c r="AC236" s="126"/>
      <c r="AD236" s="32"/>
      <c r="AE236" s="32"/>
      <c r="AF236" s="32"/>
    </row>
    <row r="237" spans="1:32" ht="15" customHeight="1" thickBot="1">
      <c r="A237" s="547"/>
      <c r="B237" s="409"/>
      <c r="C237" s="432"/>
      <c r="D237" s="565"/>
      <c r="E237" s="432"/>
      <c r="F237" s="565"/>
      <c r="G237" s="15"/>
      <c r="H237" s="432"/>
      <c r="I237" s="565"/>
      <c r="J237" s="15"/>
      <c r="K237" s="432"/>
      <c r="L237" s="565"/>
      <c r="M237" s="15"/>
      <c r="N237" s="432"/>
      <c r="O237" s="565"/>
      <c r="P237" s="15"/>
      <c r="Q237" s="432"/>
      <c r="R237" s="565"/>
      <c r="S237" s="15"/>
      <c r="T237" s="534"/>
      <c r="U237" s="535"/>
      <c r="V237" s="681"/>
      <c r="W237" s="682"/>
      <c r="X237" s="682"/>
      <c r="Y237" s="682"/>
      <c r="Z237" s="682"/>
      <c r="AA237" s="682"/>
      <c r="AB237" s="683"/>
      <c r="AC237" s="126"/>
      <c r="AD237" s="32"/>
      <c r="AE237" s="32"/>
      <c r="AF237" s="32"/>
    </row>
    <row r="238" spans="1:32" ht="15" customHeight="1" thickBot="1">
      <c r="A238" s="547"/>
      <c r="B238" s="409"/>
      <c r="C238" s="432"/>
      <c r="D238" s="565"/>
      <c r="E238" s="432"/>
      <c r="F238" s="565"/>
      <c r="G238" s="15"/>
      <c r="H238" s="432"/>
      <c r="I238" s="565"/>
      <c r="J238" s="15"/>
      <c r="K238" s="432"/>
      <c r="L238" s="565"/>
      <c r="M238" s="15"/>
      <c r="N238" s="432"/>
      <c r="O238" s="565"/>
      <c r="P238" s="15"/>
      <c r="Q238" s="432"/>
      <c r="R238" s="565"/>
      <c r="S238" s="15"/>
      <c r="T238" s="534"/>
      <c r="U238" s="535"/>
      <c r="V238" s="681"/>
      <c r="W238" s="682"/>
      <c r="X238" s="682"/>
      <c r="Y238" s="682"/>
      <c r="Z238" s="682"/>
      <c r="AA238" s="682"/>
      <c r="AB238" s="683"/>
      <c r="AC238" s="126"/>
      <c r="AD238" s="32"/>
      <c r="AE238" s="32"/>
      <c r="AF238" s="32"/>
    </row>
    <row r="239" spans="1:32" ht="15" customHeight="1" thickBot="1">
      <c r="A239" s="547"/>
      <c r="B239" s="409"/>
      <c r="C239" s="432"/>
      <c r="D239" s="565"/>
      <c r="E239" s="432"/>
      <c r="F239" s="565"/>
      <c r="G239" s="15"/>
      <c r="H239" s="432"/>
      <c r="I239" s="565"/>
      <c r="J239" s="15"/>
      <c r="K239" s="432"/>
      <c r="L239" s="565"/>
      <c r="M239" s="15"/>
      <c r="N239" s="432"/>
      <c r="O239" s="565"/>
      <c r="P239" s="15"/>
      <c r="Q239" s="432"/>
      <c r="R239" s="565"/>
      <c r="S239" s="15"/>
      <c r="T239" s="534"/>
      <c r="U239" s="535"/>
      <c r="V239" s="681"/>
      <c r="W239" s="682"/>
      <c r="X239" s="682"/>
      <c r="Y239" s="682"/>
      <c r="Z239" s="682"/>
      <c r="AA239" s="682"/>
      <c r="AB239" s="683"/>
      <c r="AC239" s="126"/>
      <c r="AD239" s="32"/>
      <c r="AE239" s="32"/>
      <c r="AF239" s="32"/>
    </row>
    <row r="240" spans="1:32" ht="15" customHeight="1" thickBot="1">
      <c r="A240" s="547"/>
      <c r="B240" s="409"/>
      <c r="C240" s="432"/>
      <c r="D240" s="565"/>
      <c r="E240" s="432"/>
      <c r="F240" s="565"/>
      <c r="G240" s="15"/>
      <c r="H240" s="432"/>
      <c r="I240" s="565"/>
      <c r="J240" s="15"/>
      <c r="K240" s="432"/>
      <c r="L240" s="565"/>
      <c r="M240" s="15"/>
      <c r="N240" s="432"/>
      <c r="O240" s="565"/>
      <c r="P240" s="15"/>
      <c r="Q240" s="432"/>
      <c r="R240" s="565"/>
      <c r="S240" s="15"/>
      <c r="T240" s="534"/>
      <c r="U240" s="535"/>
      <c r="V240" s="681"/>
      <c r="W240" s="682"/>
      <c r="X240" s="682"/>
      <c r="Y240" s="682"/>
      <c r="Z240" s="682"/>
      <c r="AA240" s="682"/>
      <c r="AB240" s="683"/>
      <c r="AC240" s="126"/>
      <c r="AD240" s="32"/>
      <c r="AE240" s="32"/>
      <c r="AF240" s="32"/>
    </row>
    <row r="241" spans="1:32" ht="15" customHeight="1" thickBot="1">
      <c r="A241" s="547"/>
      <c r="B241" s="409"/>
      <c r="C241" s="432"/>
      <c r="D241" s="565"/>
      <c r="E241" s="432"/>
      <c r="F241" s="565"/>
      <c r="G241" s="15"/>
      <c r="H241" s="432"/>
      <c r="I241" s="565"/>
      <c r="J241" s="15"/>
      <c r="K241" s="432"/>
      <c r="L241" s="565"/>
      <c r="M241" s="15"/>
      <c r="N241" s="432"/>
      <c r="O241" s="565"/>
      <c r="P241" s="15"/>
      <c r="Q241" s="432"/>
      <c r="R241" s="565"/>
      <c r="S241" s="15"/>
      <c r="T241" s="534"/>
      <c r="U241" s="535"/>
      <c r="V241" s="681"/>
      <c r="W241" s="682"/>
      <c r="X241" s="682"/>
      <c r="Y241" s="682"/>
      <c r="Z241" s="682"/>
      <c r="AA241" s="682"/>
      <c r="AB241" s="683"/>
      <c r="AC241" s="126"/>
      <c r="AD241" s="32"/>
      <c r="AE241" s="32"/>
      <c r="AF241" s="32"/>
    </row>
    <row r="242" spans="1:32" ht="15" customHeight="1" thickBot="1">
      <c r="A242" s="547"/>
      <c r="B242" s="409"/>
      <c r="C242" s="432"/>
      <c r="D242" s="565"/>
      <c r="E242" s="432"/>
      <c r="F242" s="565"/>
      <c r="G242" s="15"/>
      <c r="H242" s="432"/>
      <c r="I242" s="565"/>
      <c r="J242" s="15"/>
      <c r="K242" s="432"/>
      <c r="L242" s="565"/>
      <c r="M242" s="15"/>
      <c r="N242" s="432"/>
      <c r="O242" s="565"/>
      <c r="P242" s="15"/>
      <c r="Q242" s="432"/>
      <c r="R242" s="565"/>
      <c r="S242" s="15"/>
      <c r="T242" s="534"/>
      <c r="U242" s="535"/>
      <c r="V242" s="681"/>
      <c r="W242" s="682"/>
      <c r="X242" s="682"/>
      <c r="Y242" s="682"/>
      <c r="Z242" s="682"/>
      <c r="AA242" s="682"/>
      <c r="AB242" s="683"/>
      <c r="AC242" s="126"/>
      <c r="AD242" s="32"/>
      <c r="AE242" s="32"/>
      <c r="AF242" s="32"/>
    </row>
    <row r="243" spans="1:32" ht="15" customHeight="1" thickBot="1">
      <c r="A243" s="547"/>
      <c r="B243" s="409"/>
      <c r="C243" s="432"/>
      <c r="D243" s="565"/>
      <c r="E243" s="432"/>
      <c r="F243" s="565"/>
      <c r="G243" s="15"/>
      <c r="H243" s="432"/>
      <c r="I243" s="565"/>
      <c r="J243" s="15"/>
      <c r="K243" s="432"/>
      <c r="L243" s="565"/>
      <c r="M243" s="15"/>
      <c r="N243" s="432"/>
      <c r="O243" s="565"/>
      <c r="P243" s="15"/>
      <c r="Q243" s="432"/>
      <c r="R243" s="565"/>
      <c r="S243" s="15"/>
      <c r="T243" s="534"/>
      <c r="U243" s="535"/>
      <c r="V243" s="681"/>
      <c r="W243" s="682"/>
      <c r="X243" s="682"/>
      <c r="Y243" s="682"/>
      <c r="Z243" s="682"/>
      <c r="AA243" s="682"/>
      <c r="AB243" s="683"/>
      <c r="AC243" s="126"/>
      <c r="AD243" s="32"/>
      <c r="AE243" s="32"/>
      <c r="AF243" s="32"/>
    </row>
    <row r="244" spans="1:32" ht="15" customHeight="1" thickBot="1">
      <c r="A244" s="547"/>
      <c r="B244" s="409"/>
      <c r="C244" s="432"/>
      <c r="D244" s="565"/>
      <c r="E244" s="432"/>
      <c r="F244" s="565"/>
      <c r="G244" s="15"/>
      <c r="H244" s="432"/>
      <c r="I244" s="565"/>
      <c r="J244" s="15"/>
      <c r="K244" s="432"/>
      <c r="L244" s="565"/>
      <c r="M244" s="15"/>
      <c r="N244" s="432"/>
      <c r="O244" s="565"/>
      <c r="P244" s="15"/>
      <c r="Q244" s="432"/>
      <c r="R244" s="565"/>
      <c r="S244" s="15"/>
      <c r="T244" s="534"/>
      <c r="U244" s="535"/>
      <c r="V244" s="681"/>
      <c r="W244" s="682"/>
      <c r="X244" s="682"/>
      <c r="Y244" s="682"/>
      <c r="Z244" s="682"/>
      <c r="AA244" s="682"/>
      <c r="AB244" s="683"/>
      <c r="AC244" s="126"/>
      <c r="AD244" s="32"/>
      <c r="AE244" s="32"/>
      <c r="AF244" s="32"/>
    </row>
    <row r="245" spans="1:32" ht="15" customHeight="1" thickBot="1">
      <c r="A245" s="547"/>
      <c r="B245" s="409"/>
      <c r="C245" s="432"/>
      <c r="D245" s="565"/>
      <c r="E245" s="432"/>
      <c r="F245" s="565"/>
      <c r="G245" s="15"/>
      <c r="H245" s="432"/>
      <c r="I245" s="565"/>
      <c r="J245" s="15"/>
      <c r="K245" s="432"/>
      <c r="L245" s="565"/>
      <c r="M245" s="15"/>
      <c r="N245" s="432"/>
      <c r="O245" s="565"/>
      <c r="P245" s="15"/>
      <c r="Q245" s="432"/>
      <c r="R245" s="565"/>
      <c r="S245" s="15"/>
      <c r="T245" s="534"/>
      <c r="U245" s="535"/>
      <c r="V245" s="681"/>
      <c r="W245" s="682"/>
      <c r="X245" s="682"/>
      <c r="Y245" s="682"/>
      <c r="Z245" s="682"/>
      <c r="AA245" s="682"/>
      <c r="AB245" s="683"/>
      <c r="AC245" s="126"/>
      <c r="AD245" s="32"/>
      <c r="AE245" s="32"/>
      <c r="AF245" s="32"/>
    </row>
    <row r="246" spans="1:32" ht="15" customHeight="1" thickBot="1">
      <c r="A246" s="547"/>
      <c r="B246" s="409"/>
      <c r="C246" s="432"/>
      <c r="D246" s="565"/>
      <c r="E246" s="432"/>
      <c r="F246" s="565"/>
      <c r="G246" s="15"/>
      <c r="H246" s="432"/>
      <c r="I246" s="565"/>
      <c r="J246" s="15"/>
      <c r="K246" s="432"/>
      <c r="L246" s="565"/>
      <c r="M246" s="15"/>
      <c r="N246" s="432"/>
      <c r="O246" s="565"/>
      <c r="P246" s="15"/>
      <c r="Q246" s="432"/>
      <c r="R246" s="565"/>
      <c r="S246" s="15"/>
      <c r="T246" s="534"/>
      <c r="U246" s="535"/>
      <c r="V246" s="681"/>
      <c r="W246" s="682"/>
      <c r="X246" s="682"/>
      <c r="Y246" s="682"/>
      <c r="Z246" s="682"/>
      <c r="AA246" s="682"/>
      <c r="AB246" s="683"/>
      <c r="AC246" s="126"/>
      <c r="AD246" s="32"/>
      <c r="AE246" s="32"/>
      <c r="AF246" s="32"/>
    </row>
    <row r="247" spans="1:32" ht="15" customHeight="1" thickBot="1">
      <c r="A247" s="547"/>
      <c r="B247" s="409"/>
      <c r="C247" s="432"/>
      <c r="D247" s="565"/>
      <c r="E247" s="432"/>
      <c r="F247" s="565"/>
      <c r="G247" s="15"/>
      <c r="H247" s="432"/>
      <c r="I247" s="565"/>
      <c r="J247" s="15"/>
      <c r="K247" s="432"/>
      <c r="L247" s="565"/>
      <c r="M247" s="15"/>
      <c r="N247" s="432"/>
      <c r="O247" s="565"/>
      <c r="P247" s="15"/>
      <c r="Q247" s="432"/>
      <c r="R247" s="565"/>
      <c r="S247" s="15"/>
      <c r="T247" s="534"/>
      <c r="U247" s="535"/>
      <c r="V247" s="681"/>
      <c r="W247" s="682"/>
      <c r="X247" s="682"/>
      <c r="Y247" s="682"/>
      <c r="Z247" s="682"/>
      <c r="AA247" s="682"/>
      <c r="AB247" s="683"/>
      <c r="AC247" s="126"/>
      <c r="AD247" s="32"/>
      <c r="AE247" s="32"/>
      <c r="AF247" s="32"/>
    </row>
    <row r="248" spans="1:32" ht="15" customHeight="1" thickBot="1">
      <c r="A248" s="547"/>
      <c r="B248" s="409"/>
      <c r="C248" s="432"/>
      <c r="D248" s="565"/>
      <c r="E248" s="432"/>
      <c r="F248" s="565"/>
      <c r="G248" s="15"/>
      <c r="H248" s="432"/>
      <c r="I248" s="565"/>
      <c r="J248" s="15"/>
      <c r="K248" s="432"/>
      <c r="L248" s="565"/>
      <c r="M248" s="15"/>
      <c r="N248" s="432"/>
      <c r="O248" s="565"/>
      <c r="P248" s="15"/>
      <c r="Q248" s="432"/>
      <c r="R248" s="565"/>
      <c r="S248" s="15"/>
      <c r="T248" s="534"/>
      <c r="U248" s="535"/>
      <c r="V248" s="681"/>
      <c r="W248" s="682"/>
      <c r="X248" s="682"/>
      <c r="Y248" s="682"/>
      <c r="Z248" s="682"/>
      <c r="AA248" s="682"/>
      <c r="AB248" s="683"/>
      <c r="AC248" s="126"/>
      <c r="AD248" s="32"/>
      <c r="AE248" s="32"/>
      <c r="AF248" s="32"/>
    </row>
    <row r="249" spans="1:32" ht="15" customHeight="1" thickBot="1">
      <c r="A249" s="547"/>
      <c r="B249" s="409"/>
      <c r="C249" s="432"/>
      <c r="D249" s="565"/>
      <c r="E249" s="432"/>
      <c r="F249" s="565"/>
      <c r="G249" s="15"/>
      <c r="H249" s="432"/>
      <c r="I249" s="565"/>
      <c r="J249" s="15"/>
      <c r="K249" s="432"/>
      <c r="L249" s="565"/>
      <c r="M249" s="15"/>
      <c r="N249" s="432"/>
      <c r="O249" s="565"/>
      <c r="P249" s="15"/>
      <c r="Q249" s="432"/>
      <c r="R249" s="565"/>
      <c r="S249" s="15"/>
      <c r="T249" s="534"/>
      <c r="U249" s="535"/>
      <c r="V249" s="681"/>
      <c r="W249" s="682"/>
      <c r="X249" s="682"/>
      <c r="Y249" s="682"/>
      <c r="Z249" s="682"/>
      <c r="AA249" s="682"/>
      <c r="AB249" s="683"/>
      <c r="AC249" s="126"/>
      <c r="AD249" s="32"/>
      <c r="AE249" s="32"/>
      <c r="AF249" s="32"/>
    </row>
    <row r="250" spans="1:32" ht="15" customHeight="1" thickBot="1">
      <c r="A250" s="547"/>
      <c r="B250" s="409"/>
      <c r="C250" s="432"/>
      <c r="D250" s="565"/>
      <c r="E250" s="432"/>
      <c r="F250" s="565"/>
      <c r="G250" s="15"/>
      <c r="H250" s="432"/>
      <c r="I250" s="565"/>
      <c r="J250" s="15"/>
      <c r="K250" s="432"/>
      <c r="L250" s="565"/>
      <c r="M250" s="15"/>
      <c r="N250" s="432"/>
      <c r="O250" s="565"/>
      <c r="P250" s="15"/>
      <c r="Q250" s="432"/>
      <c r="R250" s="565"/>
      <c r="S250" s="15"/>
      <c r="T250" s="534"/>
      <c r="U250" s="535"/>
      <c r="V250" s="681"/>
      <c r="W250" s="682"/>
      <c r="X250" s="682"/>
      <c r="Y250" s="682"/>
      <c r="Z250" s="682"/>
      <c r="AA250" s="682"/>
      <c r="AB250" s="683"/>
      <c r="AC250" s="126"/>
      <c r="AD250" s="32"/>
      <c r="AE250" s="32"/>
      <c r="AF250" s="32"/>
    </row>
    <row r="251" spans="1:32" ht="15" customHeight="1" thickBot="1">
      <c r="A251" s="547"/>
      <c r="B251" s="409"/>
      <c r="C251" s="432"/>
      <c r="D251" s="565"/>
      <c r="E251" s="432"/>
      <c r="F251" s="565"/>
      <c r="G251" s="15"/>
      <c r="H251" s="432"/>
      <c r="I251" s="565"/>
      <c r="J251" s="15"/>
      <c r="K251" s="432"/>
      <c r="L251" s="565"/>
      <c r="M251" s="15"/>
      <c r="N251" s="432"/>
      <c r="O251" s="565"/>
      <c r="P251" s="15"/>
      <c r="Q251" s="432"/>
      <c r="R251" s="565"/>
      <c r="S251" s="15"/>
      <c r="T251" s="534"/>
      <c r="U251" s="535"/>
      <c r="V251" s="681"/>
      <c r="W251" s="682"/>
      <c r="X251" s="682"/>
      <c r="Y251" s="682"/>
      <c r="Z251" s="682"/>
      <c r="AA251" s="682"/>
      <c r="AB251" s="683"/>
      <c r="AC251" s="126"/>
      <c r="AD251" s="32"/>
      <c r="AE251" s="32"/>
      <c r="AF251" s="32"/>
    </row>
    <row r="252" spans="1:32" ht="15" customHeight="1" thickBot="1">
      <c r="A252" s="547"/>
      <c r="B252" s="409"/>
      <c r="C252" s="432"/>
      <c r="D252" s="565"/>
      <c r="E252" s="432"/>
      <c r="F252" s="565"/>
      <c r="G252" s="15"/>
      <c r="H252" s="432"/>
      <c r="I252" s="565"/>
      <c r="J252" s="15"/>
      <c r="K252" s="432"/>
      <c r="L252" s="565"/>
      <c r="M252" s="15"/>
      <c r="N252" s="432"/>
      <c r="O252" s="565"/>
      <c r="P252" s="15"/>
      <c r="Q252" s="432"/>
      <c r="R252" s="565"/>
      <c r="S252" s="15"/>
      <c r="T252" s="534"/>
      <c r="U252" s="535"/>
      <c r="V252" s="681"/>
      <c r="W252" s="682"/>
      <c r="X252" s="682"/>
      <c r="Y252" s="682"/>
      <c r="Z252" s="682"/>
      <c r="AA252" s="682"/>
      <c r="AB252" s="683"/>
      <c r="AC252" s="126"/>
      <c r="AD252" s="32"/>
      <c r="AE252" s="32"/>
      <c r="AF252" s="32"/>
    </row>
    <row r="253" spans="1:32" ht="15" customHeight="1" thickBot="1">
      <c r="A253" s="547"/>
      <c r="B253" s="409"/>
      <c r="C253" s="432"/>
      <c r="D253" s="565"/>
      <c r="E253" s="432"/>
      <c r="F253" s="565"/>
      <c r="G253" s="15"/>
      <c r="H253" s="432"/>
      <c r="I253" s="565"/>
      <c r="J253" s="15"/>
      <c r="K253" s="432"/>
      <c r="L253" s="565"/>
      <c r="M253" s="15"/>
      <c r="N253" s="432"/>
      <c r="O253" s="565"/>
      <c r="P253" s="15"/>
      <c r="Q253" s="432"/>
      <c r="R253" s="565"/>
      <c r="S253" s="15"/>
      <c r="T253" s="534"/>
      <c r="U253" s="535"/>
      <c r="V253" s="681"/>
      <c r="W253" s="682"/>
      <c r="X253" s="682"/>
      <c r="Y253" s="682"/>
      <c r="Z253" s="682"/>
      <c r="AA253" s="682"/>
      <c r="AB253" s="683"/>
      <c r="AC253" s="126"/>
      <c r="AD253" s="32"/>
      <c r="AE253" s="32"/>
      <c r="AF253" s="32"/>
    </row>
    <row r="254" spans="1:32" ht="15" customHeight="1" thickBot="1">
      <c r="A254" s="547"/>
      <c r="B254" s="409"/>
      <c r="C254" s="432"/>
      <c r="D254" s="565"/>
      <c r="E254" s="432"/>
      <c r="F254" s="565"/>
      <c r="G254" s="15"/>
      <c r="H254" s="432"/>
      <c r="I254" s="565"/>
      <c r="J254" s="15"/>
      <c r="K254" s="432"/>
      <c r="L254" s="565"/>
      <c r="M254" s="15"/>
      <c r="N254" s="432"/>
      <c r="O254" s="565"/>
      <c r="P254" s="15"/>
      <c r="Q254" s="432"/>
      <c r="R254" s="565"/>
      <c r="S254" s="15"/>
      <c r="T254" s="534"/>
      <c r="U254" s="535"/>
      <c r="V254" s="681"/>
      <c r="W254" s="682"/>
      <c r="X254" s="682"/>
      <c r="Y254" s="682"/>
      <c r="Z254" s="682"/>
      <c r="AA254" s="682"/>
      <c r="AB254" s="683"/>
      <c r="AC254" s="126"/>
      <c r="AD254" s="32"/>
      <c r="AE254" s="32"/>
      <c r="AF254" s="32"/>
    </row>
    <row r="255" spans="1:32" ht="15" customHeight="1" thickBot="1">
      <c r="A255" s="547"/>
      <c r="B255" s="409"/>
      <c r="C255" s="432"/>
      <c r="D255" s="565"/>
      <c r="E255" s="432"/>
      <c r="F255" s="565"/>
      <c r="G255" s="15"/>
      <c r="H255" s="432"/>
      <c r="I255" s="565"/>
      <c r="J255" s="15"/>
      <c r="K255" s="432"/>
      <c r="L255" s="565"/>
      <c r="M255" s="15"/>
      <c r="N255" s="432"/>
      <c r="O255" s="565"/>
      <c r="P255" s="15"/>
      <c r="Q255" s="432"/>
      <c r="R255" s="565"/>
      <c r="S255" s="15"/>
      <c r="T255" s="534"/>
      <c r="U255" s="535"/>
      <c r="V255" s="681"/>
      <c r="W255" s="682"/>
      <c r="X255" s="682"/>
      <c r="Y255" s="682"/>
      <c r="Z255" s="682"/>
      <c r="AA255" s="682"/>
      <c r="AB255" s="683"/>
      <c r="AC255" s="126"/>
      <c r="AD255" s="32"/>
      <c r="AE255" s="32"/>
      <c r="AF255" s="32"/>
    </row>
    <row r="256" spans="1:32" ht="15" customHeight="1" thickBot="1">
      <c r="A256" s="547"/>
      <c r="B256" s="409"/>
      <c r="C256" s="432"/>
      <c r="D256" s="565"/>
      <c r="E256" s="432"/>
      <c r="F256" s="565"/>
      <c r="G256" s="15"/>
      <c r="H256" s="432"/>
      <c r="I256" s="565"/>
      <c r="J256" s="15"/>
      <c r="K256" s="432"/>
      <c r="L256" s="565"/>
      <c r="M256" s="15"/>
      <c r="N256" s="432"/>
      <c r="O256" s="565"/>
      <c r="P256" s="15"/>
      <c r="Q256" s="432"/>
      <c r="R256" s="565"/>
      <c r="S256" s="15"/>
      <c r="T256" s="534"/>
      <c r="U256" s="535"/>
      <c r="V256" s="681"/>
      <c r="W256" s="682"/>
      <c r="X256" s="682"/>
      <c r="Y256" s="682"/>
      <c r="Z256" s="682"/>
      <c r="AA256" s="682"/>
      <c r="AB256" s="683"/>
      <c r="AC256" s="126"/>
      <c r="AD256" s="32"/>
      <c r="AE256" s="32"/>
      <c r="AF256" s="32"/>
    </row>
    <row r="257" spans="1:53" ht="15" customHeight="1" thickBot="1">
      <c r="A257" s="547"/>
      <c r="B257" s="409"/>
      <c r="C257" s="432"/>
      <c r="D257" s="565"/>
      <c r="E257" s="432"/>
      <c r="F257" s="565"/>
      <c r="G257" s="15"/>
      <c r="H257" s="432"/>
      <c r="I257" s="565"/>
      <c r="J257" s="15"/>
      <c r="K257" s="432"/>
      <c r="L257" s="565"/>
      <c r="M257" s="15"/>
      <c r="N257" s="432"/>
      <c r="O257" s="565"/>
      <c r="P257" s="15"/>
      <c r="Q257" s="432"/>
      <c r="R257" s="565"/>
      <c r="S257" s="15"/>
      <c r="T257" s="534"/>
      <c r="U257" s="535"/>
      <c r="V257" s="681"/>
      <c r="W257" s="682"/>
      <c r="X257" s="682"/>
      <c r="Y257" s="682"/>
      <c r="Z257" s="682"/>
      <c r="AA257" s="682"/>
      <c r="AB257" s="683"/>
      <c r="AC257" s="126"/>
      <c r="AD257" s="32"/>
      <c r="AE257" s="32"/>
      <c r="AF257" s="32"/>
    </row>
    <row r="258" spans="1:53" ht="15" customHeight="1" thickBot="1">
      <c r="A258" s="547"/>
      <c r="B258" s="409"/>
      <c r="C258" s="432"/>
      <c r="D258" s="565"/>
      <c r="E258" s="432"/>
      <c r="F258" s="565"/>
      <c r="G258" s="15"/>
      <c r="H258" s="432"/>
      <c r="I258" s="565"/>
      <c r="J258" s="15"/>
      <c r="K258" s="432"/>
      <c r="L258" s="565"/>
      <c r="M258" s="15"/>
      <c r="N258" s="432"/>
      <c r="O258" s="565"/>
      <c r="P258" s="15"/>
      <c r="Q258" s="432"/>
      <c r="R258" s="565"/>
      <c r="S258" s="15"/>
      <c r="T258" s="534"/>
      <c r="U258" s="535"/>
      <c r="V258" s="681"/>
      <c r="W258" s="682"/>
      <c r="X258" s="682"/>
      <c r="Y258" s="682"/>
      <c r="Z258" s="682"/>
      <c r="AA258" s="682"/>
      <c r="AB258" s="683"/>
      <c r="AC258" s="126"/>
      <c r="AD258" s="32"/>
      <c r="AE258" s="32"/>
      <c r="AF258" s="32"/>
    </row>
    <row r="259" spans="1:53" ht="15" customHeight="1" thickBot="1">
      <c r="A259" s="547"/>
      <c r="B259" s="409"/>
      <c r="C259" s="432"/>
      <c r="D259" s="565"/>
      <c r="E259" s="432"/>
      <c r="F259" s="565"/>
      <c r="G259" s="15"/>
      <c r="H259" s="432"/>
      <c r="I259" s="565"/>
      <c r="J259" s="15"/>
      <c r="K259" s="432"/>
      <c r="L259" s="565"/>
      <c r="M259" s="15"/>
      <c r="N259" s="432"/>
      <c r="O259" s="565"/>
      <c r="P259" s="15"/>
      <c r="Q259" s="432"/>
      <c r="R259" s="565"/>
      <c r="S259" s="15"/>
      <c r="T259" s="534"/>
      <c r="U259" s="535"/>
      <c r="V259" s="681"/>
      <c r="W259" s="682"/>
      <c r="X259" s="682"/>
      <c r="Y259" s="682"/>
      <c r="Z259" s="682"/>
      <c r="AA259" s="682"/>
      <c r="AB259" s="683"/>
      <c r="AC259" s="126"/>
      <c r="AD259" s="32"/>
      <c r="AE259" s="32"/>
      <c r="AF259" s="32"/>
    </row>
    <row r="260" spans="1:53" ht="15" customHeight="1" thickBot="1">
      <c r="A260" s="547"/>
      <c r="B260" s="409"/>
      <c r="C260" s="432"/>
      <c r="D260" s="565"/>
      <c r="E260" s="432"/>
      <c r="F260" s="565"/>
      <c r="G260" s="15"/>
      <c r="H260" s="432"/>
      <c r="I260" s="565"/>
      <c r="J260" s="15"/>
      <c r="K260" s="432"/>
      <c r="L260" s="565"/>
      <c r="M260" s="15"/>
      <c r="N260" s="432"/>
      <c r="O260" s="565"/>
      <c r="P260" s="15"/>
      <c r="Q260" s="432"/>
      <c r="R260" s="565"/>
      <c r="S260" s="15"/>
      <c r="T260" s="534"/>
      <c r="U260" s="535"/>
      <c r="V260" s="681"/>
      <c r="W260" s="682"/>
      <c r="X260" s="682"/>
      <c r="Y260" s="682"/>
      <c r="Z260" s="682"/>
      <c r="AA260" s="682"/>
      <c r="AB260" s="683"/>
      <c r="AC260" s="126"/>
      <c r="AD260" s="32"/>
      <c r="AE260" s="32"/>
      <c r="AF260" s="32"/>
    </row>
    <row r="261" spans="1:53" ht="15" customHeight="1" thickBot="1">
      <c r="A261" s="547"/>
      <c r="B261" s="409"/>
      <c r="C261" s="432"/>
      <c r="D261" s="565"/>
      <c r="E261" s="432"/>
      <c r="F261" s="565"/>
      <c r="G261" s="15"/>
      <c r="H261" s="432"/>
      <c r="I261" s="565"/>
      <c r="J261" s="15"/>
      <c r="K261" s="432"/>
      <c r="L261" s="565"/>
      <c r="M261" s="15"/>
      <c r="N261" s="432"/>
      <c r="O261" s="565"/>
      <c r="P261" s="15"/>
      <c r="Q261" s="432"/>
      <c r="R261" s="565"/>
      <c r="S261" s="15"/>
      <c r="T261" s="534"/>
      <c r="U261" s="535"/>
      <c r="V261" s="681"/>
      <c r="W261" s="682"/>
      <c r="X261" s="682"/>
      <c r="Y261" s="682"/>
      <c r="Z261" s="682"/>
      <c r="AA261" s="682"/>
      <c r="AB261" s="683"/>
      <c r="AC261" s="126"/>
      <c r="AD261" s="32"/>
      <c r="AE261" s="32"/>
      <c r="AF261" s="32"/>
    </row>
    <row r="262" spans="1:53" ht="15" customHeight="1" thickBot="1">
      <c r="A262" s="547"/>
      <c r="B262" s="409"/>
      <c r="C262" s="432"/>
      <c r="D262" s="565"/>
      <c r="E262" s="432"/>
      <c r="F262" s="565"/>
      <c r="G262" s="15" t="str">
        <f t="shared" si="44"/>
        <v/>
      </c>
      <c r="H262" s="432"/>
      <c r="I262" s="565"/>
      <c r="J262" s="15" t="str">
        <f t="shared" si="45"/>
        <v/>
      </c>
      <c r="K262" s="432"/>
      <c r="L262" s="565"/>
      <c r="M262" s="15" t="str">
        <f t="shared" si="46"/>
        <v/>
      </c>
      <c r="N262" s="432"/>
      <c r="O262" s="565"/>
      <c r="P262" s="15" t="str">
        <f t="shared" si="47"/>
        <v/>
      </c>
      <c r="Q262" s="432"/>
      <c r="R262" s="565"/>
      <c r="S262" s="15" t="str">
        <f t="shared" si="48"/>
        <v/>
      </c>
      <c r="T262" s="534"/>
      <c r="U262" s="535"/>
      <c r="V262" s="681"/>
      <c r="W262" s="682"/>
      <c r="X262" s="682"/>
      <c r="Y262" s="682"/>
      <c r="Z262" s="682"/>
      <c r="AA262" s="682"/>
      <c r="AB262" s="683"/>
      <c r="AC262" s="124"/>
      <c r="AD262" s="39">
        <f>A262</f>
        <v>0</v>
      </c>
      <c r="AE262" s="39">
        <f>A263</f>
        <v>0</v>
      </c>
      <c r="AF262" s="39">
        <f>B262</f>
        <v>0</v>
      </c>
      <c r="AG262" s="31">
        <f>C262</f>
        <v>0</v>
      </c>
      <c r="AH262" s="40" t="str">
        <f>C263&amp;" "&amp;C264&amp;" "&amp;C265&amp;" "&amp;C266&amp;" "&amp;C267&amp;" "&amp;C268</f>
        <v xml:space="preserve">     </v>
      </c>
      <c r="AI262" s="31">
        <f>E262</f>
        <v>0</v>
      </c>
      <c r="AJ262" s="40" t="str">
        <f>E263&amp;" "&amp;E264&amp;" "&amp;E265&amp;" "&amp;E266&amp;" "&amp;E267&amp;" "&amp;E268</f>
        <v xml:space="preserve">     </v>
      </c>
      <c r="AK262" s="31">
        <f>H262</f>
        <v>0</v>
      </c>
      <c r="AL262" s="40" t="str">
        <f>H263&amp;" "&amp;H264&amp;" "&amp;H265&amp;" "&amp;H266&amp;" "&amp;H267&amp;" "&amp;H268</f>
        <v xml:space="preserve">     </v>
      </c>
      <c r="AM262" s="31">
        <f>K262</f>
        <v>0</v>
      </c>
      <c r="AN262" s="40" t="str">
        <f>K263&amp;" "&amp;K264&amp;" "&amp;K265&amp;" "&amp;K266&amp;" "&amp;K267&amp;" "&amp;K268</f>
        <v xml:space="preserve">     </v>
      </c>
      <c r="AO262" s="31">
        <f>N262</f>
        <v>0</v>
      </c>
      <c r="AP262" s="40" t="str">
        <f>N263&amp;" "&amp;N264&amp;" "&amp;N265&amp;" "&amp;N266&amp;" "&amp;N267&amp;" "&amp;N268</f>
        <v xml:space="preserve">     </v>
      </c>
      <c r="AQ262" s="31">
        <f>Q262</f>
        <v>0</v>
      </c>
      <c r="AR262" s="40" t="str">
        <f>Q263&amp;" "&amp;Q264&amp;" "&amp;Q265&amp;" "&amp;Q266&amp;" "&amp;Q267&amp;" "&amp;Q268</f>
        <v xml:space="preserve">     </v>
      </c>
      <c r="AS262" s="41">
        <f t="shared" ref="AS262:AT262" si="155">T262</f>
        <v>0</v>
      </c>
      <c r="AT262" s="31">
        <f t="shared" si="155"/>
        <v>0</v>
      </c>
      <c r="AU262" s="44">
        <f t="shared" ref="AU262:BA262" si="156">V262</f>
        <v>0</v>
      </c>
      <c r="AV262" s="44">
        <f t="shared" si="156"/>
        <v>0</v>
      </c>
      <c r="AW262" s="44">
        <f t="shared" si="156"/>
        <v>0</v>
      </c>
      <c r="AX262" s="44">
        <f t="shared" si="156"/>
        <v>0</v>
      </c>
      <c r="AY262" s="44">
        <f t="shared" si="156"/>
        <v>0</v>
      </c>
      <c r="AZ262" s="44">
        <f t="shared" si="156"/>
        <v>0</v>
      </c>
      <c r="BA262" s="67">
        <f t="shared" si="156"/>
        <v>0</v>
      </c>
    </row>
    <row r="263" spans="1:53" ht="15" customHeight="1">
      <c r="A263" s="547"/>
      <c r="B263" s="409"/>
      <c r="C263" s="432"/>
      <c r="D263" s="565"/>
      <c r="E263" s="432"/>
      <c r="F263" s="565"/>
      <c r="G263" s="13" t="str">
        <f t="shared" si="44"/>
        <v/>
      </c>
      <c r="H263" s="432"/>
      <c r="I263" s="565"/>
      <c r="J263" s="13" t="str">
        <f t="shared" si="45"/>
        <v/>
      </c>
      <c r="K263" s="432"/>
      <c r="L263" s="565"/>
      <c r="M263" s="13" t="str">
        <f t="shared" si="46"/>
        <v/>
      </c>
      <c r="N263" s="432"/>
      <c r="O263" s="565"/>
      <c r="P263" s="13" t="str">
        <f t="shared" si="47"/>
        <v/>
      </c>
      <c r="Q263" s="432"/>
      <c r="R263" s="565"/>
      <c r="S263" s="13" t="str">
        <f t="shared" si="48"/>
        <v/>
      </c>
      <c r="T263" s="534"/>
      <c r="U263" s="535"/>
      <c r="V263" s="681"/>
      <c r="W263" s="682"/>
      <c r="X263" s="682"/>
      <c r="Y263" s="682"/>
      <c r="Z263" s="682"/>
      <c r="AA263" s="682"/>
      <c r="AB263" s="683"/>
      <c r="AC263" s="52"/>
      <c r="AD263" s="32"/>
      <c r="AE263" s="32"/>
      <c r="AF263" s="32"/>
    </row>
    <row r="264" spans="1:53" ht="15.75" customHeight="1">
      <c r="A264" s="547"/>
      <c r="B264" s="409"/>
      <c r="C264" s="432"/>
      <c r="D264" s="565"/>
      <c r="E264" s="432"/>
      <c r="F264" s="565"/>
      <c r="G264" s="14" t="str">
        <f t="shared" si="44"/>
        <v/>
      </c>
      <c r="H264" s="432"/>
      <c r="I264" s="565"/>
      <c r="J264" s="14" t="str">
        <f t="shared" si="45"/>
        <v/>
      </c>
      <c r="K264" s="432"/>
      <c r="L264" s="565"/>
      <c r="M264" s="14" t="str">
        <f t="shared" si="46"/>
        <v/>
      </c>
      <c r="N264" s="432"/>
      <c r="O264" s="565"/>
      <c r="P264" s="14" t="str">
        <f t="shared" si="47"/>
        <v/>
      </c>
      <c r="Q264" s="432"/>
      <c r="R264" s="565"/>
      <c r="S264" s="14" t="str">
        <f t="shared" si="48"/>
        <v/>
      </c>
      <c r="T264" s="534"/>
      <c r="U264" s="535"/>
      <c r="V264" s="681"/>
      <c r="W264" s="682"/>
      <c r="X264" s="682"/>
      <c r="Y264" s="682"/>
      <c r="Z264" s="682"/>
      <c r="AA264" s="682"/>
      <c r="AB264" s="683"/>
      <c r="AC264" s="52"/>
      <c r="AD264" s="32"/>
      <c r="AE264" s="32"/>
      <c r="AF264" s="32"/>
    </row>
    <row r="265" spans="1:53" ht="15.75" customHeight="1">
      <c r="A265" s="547"/>
      <c r="B265" s="409"/>
      <c r="C265" s="432"/>
      <c r="D265" s="565"/>
      <c r="E265" s="432"/>
      <c r="F265" s="565"/>
      <c r="G265" s="14" t="str">
        <f t="shared" si="44"/>
        <v/>
      </c>
      <c r="H265" s="432"/>
      <c r="I265" s="565"/>
      <c r="J265" s="14" t="str">
        <f t="shared" si="45"/>
        <v/>
      </c>
      <c r="K265" s="432"/>
      <c r="L265" s="565"/>
      <c r="M265" s="14" t="str">
        <f t="shared" si="46"/>
        <v/>
      </c>
      <c r="N265" s="432"/>
      <c r="O265" s="565"/>
      <c r="P265" s="14" t="str">
        <f t="shared" si="47"/>
        <v/>
      </c>
      <c r="Q265" s="432"/>
      <c r="R265" s="565"/>
      <c r="S265" s="14" t="str">
        <f t="shared" si="48"/>
        <v/>
      </c>
      <c r="T265" s="534"/>
      <c r="U265" s="535"/>
      <c r="V265" s="681"/>
      <c r="W265" s="682"/>
      <c r="X265" s="682"/>
      <c r="Y265" s="682"/>
      <c r="Z265" s="682"/>
      <c r="AA265" s="682"/>
      <c r="AB265" s="683"/>
      <c r="AC265" s="52"/>
      <c r="AD265" s="32"/>
      <c r="AE265" s="32"/>
      <c r="AF265" s="32"/>
    </row>
    <row r="266" spans="1:53" ht="15.75" customHeight="1">
      <c r="A266" s="547"/>
      <c r="B266" s="409"/>
      <c r="C266" s="432"/>
      <c r="D266" s="565"/>
      <c r="E266" s="432"/>
      <c r="F266" s="565"/>
      <c r="G266" s="14" t="str">
        <f t="shared" si="44"/>
        <v/>
      </c>
      <c r="H266" s="432"/>
      <c r="I266" s="565"/>
      <c r="J266" s="14" t="str">
        <f t="shared" si="45"/>
        <v/>
      </c>
      <c r="K266" s="432"/>
      <c r="L266" s="565"/>
      <c r="M266" s="14" t="str">
        <f t="shared" si="46"/>
        <v/>
      </c>
      <c r="N266" s="432"/>
      <c r="O266" s="565"/>
      <c r="P266" s="14" t="str">
        <f t="shared" si="47"/>
        <v/>
      </c>
      <c r="Q266" s="432"/>
      <c r="R266" s="565"/>
      <c r="S266" s="14" t="str">
        <f t="shared" si="48"/>
        <v/>
      </c>
      <c r="T266" s="534"/>
      <c r="U266" s="535"/>
      <c r="V266" s="681"/>
      <c r="W266" s="682"/>
      <c r="X266" s="682"/>
      <c r="Y266" s="682"/>
      <c r="Z266" s="682"/>
      <c r="AA266" s="682"/>
      <c r="AB266" s="683"/>
      <c r="AC266" s="52"/>
      <c r="AD266" s="32"/>
      <c r="AE266" s="32"/>
      <c r="AF266" s="32"/>
    </row>
    <row r="267" spans="1:53" ht="15.75" customHeight="1">
      <c r="A267" s="547"/>
      <c r="B267" s="409"/>
      <c r="C267" s="432"/>
      <c r="D267" s="565"/>
      <c r="E267" s="432"/>
      <c r="F267" s="565"/>
      <c r="G267" s="14" t="str">
        <f t="shared" si="44"/>
        <v/>
      </c>
      <c r="H267" s="432"/>
      <c r="I267" s="565"/>
      <c r="J267" s="14" t="str">
        <f t="shared" si="45"/>
        <v/>
      </c>
      <c r="K267" s="432"/>
      <c r="L267" s="565"/>
      <c r="M267" s="14" t="str">
        <f t="shared" si="46"/>
        <v/>
      </c>
      <c r="N267" s="432"/>
      <c r="O267" s="565"/>
      <c r="P267" s="14" t="str">
        <f t="shared" si="47"/>
        <v/>
      </c>
      <c r="Q267" s="432"/>
      <c r="R267" s="565"/>
      <c r="S267" s="14" t="str">
        <f t="shared" si="48"/>
        <v/>
      </c>
      <c r="T267" s="534"/>
      <c r="U267" s="535"/>
      <c r="V267" s="681"/>
      <c r="W267" s="682"/>
      <c r="X267" s="682"/>
      <c r="Y267" s="682"/>
      <c r="Z267" s="682"/>
      <c r="AA267" s="682"/>
      <c r="AB267" s="683"/>
      <c r="AC267" s="52"/>
      <c r="AD267" s="32"/>
      <c r="AE267" s="32"/>
      <c r="AF267" s="32"/>
    </row>
    <row r="268" spans="1:53" ht="15.75" customHeight="1" thickBot="1">
      <c r="A268" s="547"/>
      <c r="B268" s="409"/>
      <c r="C268" s="432"/>
      <c r="D268" s="565"/>
      <c r="E268" s="432"/>
      <c r="F268" s="565"/>
      <c r="G268" s="15" t="str">
        <f t="shared" si="44"/>
        <v/>
      </c>
      <c r="H268" s="432"/>
      <c r="I268" s="565"/>
      <c r="J268" s="15" t="str">
        <f t="shared" si="45"/>
        <v/>
      </c>
      <c r="K268" s="432"/>
      <c r="L268" s="565"/>
      <c r="M268" s="15" t="str">
        <f t="shared" si="46"/>
        <v/>
      </c>
      <c r="N268" s="432"/>
      <c r="O268" s="565"/>
      <c r="P268" s="15" t="str">
        <f t="shared" si="47"/>
        <v/>
      </c>
      <c r="Q268" s="432"/>
      <c r="R268" s="565"/>
      <c r="S268" s="15" t="str">
        <f t="shared" si="48"/>
        <v/>
      </c>
      <c r="T268" s="534"/>
      <c r="U268" s="535"/>
      <c r="V268" s="681"/>
      <c r="W268" s="682"/>
      <c r="X268" s="682"/>
      <c r="Y268" s="682"/>
      <c r="Z268" s="682"/>
      <c r="AA268" s="682"/>
      <c r="AB268" s="683"/>
      <c r="AC268" s="53"/>
      <c r="AD268" s="32"/>
      <c r="AE268" s="32"/>
      <c r="AF268" s="32"/>
    </row>
    <row r="269" spans="1:53" ht="15.75" customHeight="1" thickBot="1">
      <c r="A269" s="547"/>
      <c r="B269" s="409"/>
      <c r="C269" s="432"/>
      <c r="D269" s="565"/>
      <c r="E269" s="432"/>
      <c r="F269" s="565"/>
      <c r="G269" s="12" t="str">
        <f t="shared" si="44"/>
        <v/>
      </c>
      <c r="H269" s="432"/>
      <c r="I269" s="565"/>
      <c r="J269" s="12" t="str">
        <f t="shared" si="45"/>
        <v/>
      </c>
      <c r="K269" s="432"/>
      <c r="L269" s="565"/>
      <c r="M269" s="12" t="str">
        <f t="shared" si="46"/>
        <v/>
      </c>
      <c r="N269" s="432"/>
      <c r="O269" s="565"/>
      <c r="P269" s="12" t="str">
        <f t="shared" si="47"/>
        <v/>
      </c>
      <c r="Q269" s="432"/>
      <c r="R269" s="565"/>
      <c r="S269" s="12" t="str">
        <f t="shared" si="48"/>
        <v/>
      </c>
      <c r="T269" s="534"/>
      <c r="U269" s="535"/>
      <c r="V269" s="681"/>
      <c r="W269" s="682"/>
      <c r="X269" s="682"/>
      <c r="Y269" s="682"/>
      <c r="Z269" s="682"/>
      <c r="AA269" s="682"/>
      <c r="AB269" s="683"/>
      <c r="AC269" s="51"/>
      <c r="AD269" s="39">
        <f>A269</f>
        <v>0</v>
      </c>
      <c r="AE269" s="39">
        <f>A270</f>
        <v>0</v>
      </c>
      <c r="AF269" s="39">
        <f>B269</f>
        <v>0</v>
      </c>
      <c r="AG269" s="31">
        <f>C269</f>
        <v>0</v>
      </c>
      <c r="AH269" s="40" t="str">
        <f>C270&amp;" "&amp;C271&amp;" "&amp;C272&amp;" "&amp;C273&amp;" "&amp;C274&amp;" "&amp;C275</f>
        <v xml:space="preserve">     </v>
      </c>
      <c r="AI269" s="31">
        <f>E269</f>
        <v>0</v>
      </c>
      <c r="AJ269" s="40" t="str">
        <f>E270&amp;" "&amp;E271&amp;" "&amp;E272&amp;" "&amp;E273&amp;" "&amp;E274&amp;" "&amp;E275</f>
        <v xml:space="preserve">     </v>
      </c>
      <c r="AK269" s="31">
        <f>H269</f>
        <v>0</v>
      </c>
      <c r="AL269" s="40" t="str">
        <f>H270&amp;" "&amp;H271&amp;" "&amp;H272&amp;" "&amp;H273&amp;" "&amp;H274&amp;" "&amp;H275</f>
        <v xml:space="preserve">     </v>
      </c>
      <c r="AM269" s="31">
        <f>K269</f>
        <v>0</v>
      </c>
      <c r="AN269" s="40" t="str">
        <f>K270&amp;" "&amp;K271&amp;" "&amp;K272&amp;" "&amp;K273&amp;" "&amp;K274&amp;" "&amp;K275</f>
        <v xml:space="preserve">     </v>
      </c>
      <c r="AO269" s="31">
        <f>N269</f>
        <v>0</v>
      </c>
      <c r="AP269" s="40" t="str">
        <f>N270&amp;" "&amp;N271&amp;" "&amp;N272&amp;" "&amp;N273&amp;" "&amp;N274&amp;" "&amp;N275</f>
        <v xml:space="preserve">     </v>
      </c>
      <c r="AQ269" s="31">
        <f>Q269</f>
        <v>0</v>
      </c>
      <c r="AR269" s="40" t="str">
        <f>Q270&amp;" "&amp;Q271&amp;" "&amp;Q272&amp;" "&amp;Q273&amp;" "&amp;Q274&amp;" "&amp;Q275</f>
        <v xml:space="preserve">     </v>
      </c>
      <c r="AS269" s="41">
        <f t="shared" ref="AS269:AT269" si="157">T269</f>
        <v>0</v>
      </c>
      <c r="AT269" s="31">
        <f t="shared" si="157"/>
        <v>0</v>
      </c>
      <c r="AU269" s="44">
        <f t="shared" ref="AU269:BA269" si="158">V269</f>
        <v>0</v>
      </c>
      <c r="AV269" s="44">
        <f t="shared" si="158"/>
        <v>0</v>
      </c>
      <c r="AW269" s="44">
        <f t="shared" si="158"/>
        <v>0</v>
      </c>
      <c r="AX269" s="44">
        <f t="shared" si="158"/>
        <v>0</v>
      </c>
      <c r="AY269" s="44">
        <f t="shared" si="158"/>
        <v>0</v>
      </c>
      <c r="AZ269" s="44">
        <f t="shared" si="158"/>
        <v>0</v>
      </c>
      <c r="BA269" s="67">
        <f t="shared" si="158"/>
        <v>0</v>
      </c>
    </row>
    <row r="270" spans="1:53" ht="15.75" customHeight="1">
      <c r="A270" s="547"/>
      <c r="B270" s="409"/>
      <c r="C270" s="432"/>
      <c r="D270" s="565"/>
      <c r="E270" s="432"/>
      <c r="F270" s="565"/>
      <c r="G270" s="13" t="str">
        <f t="shared" si="44"/>
        <v/>
      </c>
      <c r="H270" s="432"/>
      <c r="I270" s="565"/>
      <c r="J270" s="13" t="str">
        <f t="shared" si="45"/>
        <v/>
      </c>
      <c r="K270" s="432"/>
      <c r="L270" s="565"/>
      <c r="M270" s="13" t="str">
        <f t="shared" si="46"/>
        <v/>
      </c>
      <c r="N270" s="432"/>
      <c r="O270" s="565"/>
      <c r="P270" s="13" t="str">
        <f t="shared" si="47"/>
        <v/>
      </c>
      <c r="Q270" s="432"/>
      <c r="R270" s="565"/>
      <c r="S270" s="13" t="str">
        <f t="shared" si="48"/>
        <v/>
      </c>
      <c r="T270" s="534"/>
      <c r="U270" s="535"/>
      <c r="V270" s="681"/>
      <c r="W270" s="682"/>
      <c r="X270" s="682"/>
      <c r="Y270" s="682"/>
      <c r="Z270" s="682"/>
      <c r="AA270" s="682"/>
      <c r="AB270" s="683"/>
      <c r="AC270" s="52"/>
      <c r="AD270" s="32"/>
      <c r="AE270" s="32"/>
      <c r="AF270" s="32"/>
    </row>
    <row r="271" spans="1:53" ht="15.75" customHeight="1">
      <c r="A271" s="547"/>
      <c r="B271" s="409"/>
      <c r="C271" s="432"/>
      <c r="D271" s="565"/>
      <c r="E271" s="432"/>
      <c r="F271" s="565"/>
      <c r="G271" s="14" t="str">
        <f t="shared" si="44"/>
        <v/>
      </c>
      <c r="H271" s="432"/>
      <c r="I271" s="565"/>
      <c r="J271" s="14" t="str">
        <f t="shared" si="45"/>
        <v/>
      </c>
      <c r="K271" s="432"/>
      <c r="L271" s="565"/>
      <c r="M271" s="14" t="str">
        <f t="shared" si="46"/>
        <v/>
      </c>
      <c r="N271" s="432"/>
      <c r="O271" s="565"/>
      <c r="P271" s="14" t="str">
        <f t="shared" si="47"/>
        <v/>
      </c>
      <c r="Q271" s="432"/>
      <c r="R271" s="565"/>
      <c r="S271" s="14" t="str">
        <f t="shared" si="48"/>
        <v/>
      </c>
      <c r="T271" s="534"/>
      <c r="U271" s="535"/>
      <c r="V271" s="681"/>
      <c r="W271" s="682"/>
      <c r="X271" s="682"/>
      <c r="Y271" s="682"/>
      <c r="Z271" s="682"/>
      <c r="AA271" s="682"/>
      <c r="AB271" s="683"/>
      <c r="AC271" s="52"/>
      <c r="AD271" s="32"/>
      <c r="AE271" s="32"/>
      <c r="AF271" s="32"/>
    </row>
    <row r="272" spans="1:53" ht="15.75" customHeight="1">
      <c r="A272" s="547"/>
      <c r="B272" s="409"/>
      <c r="C272" s="432"/>
      <c r="D272" s="565"/>
      <c r="E272" s="432"/>
      <c r="F272" s="565"/>
      <c r="G272" s="14" t="str">
        <f t="shared" si="44"/>
        <v/>
      </c>
      <c r="H272" s="432"/>
      <c r="I272" s="565"/>
      <c r="J272" s="14" t="str">
        <f t="shared" si="45"/>
        <v/>
      </c>
      <c r="K272" s="432"/>
      <c r="L272" s="565"/>
      <c r="M272" s="14" t="str">
        <f t="shared" si="46"/>
        <v/>
      </c>
      <c r="N272" s="432"/>
      <c r="O272" s="565"/>
      <c r="P272" s="14" t="str">
        <f t="shared" si="47"/>
        <v/>
      </c>
      <c r="Q272" s="432"/>
      <c r="R272" s="565"/>
      <c r="S272" s="14" t="str">
        <f t="shared" si="48"/>
        <v/>
      </c>
      <c r="T272" s="534"/>
      <c r="U272" s="535"/>
      <c r="V272" s="681"/>
      <c r="W272" s="682"/>
      <c r="X272" s="682"/>
      <c r="Y272" s="682"/>
      <c r="Z272" s="682"/>
      <c r="AA272" s="682"/>
      <c r="AB272" s="683"/>
      <c r="AC272" s="52"/>
      <c r="AD272" s="32"/>
      <c r="AE272" s="32"/>
      <c r="AF272" s="32"/>
    </row>
    <row r="273" spans="1:53" ht="15.75" customHeight="1">
      <c r="A273" s="547"/>
      <c r="B273" s="409"/>
      <c r="C273" s="432"/>
      <c r="D273" s="565"/>
      <c r="E273" s="432"/>
      <c r="F273" s="565"/>
      <c r="G273" s="14" t="str">
        <f t="shared" si="44"/>
        <v/>
      </c>
      <c r="H273" s="432"/>
      <c r="I273" s="565"/>
      <c r="J273" s="14" t="str">
        <f t="shared" si="45"/>
        <v/>
      </c>
      <c r="K273" s="432"/>
      <c r="L273" s="565"/>
      <c r="M273" s="14" t="str">
        <f t="shared" si="46"/>
        <v/>
      </c>
      <c r="N273" s="432"/>
      <c r="O273" s="565"/>
      <c r="P273" s="14" t="str">
        <f t="shared" si="47"/>
        <v/>
      </c>
      <c r="Q273" s="432"/>
      <c r="R273" s="565"/>
      <c r="S273" s="14" t="str">
        <f t="shared" si="48"/>
        <v/>
      </c>
      <c r="T273" s="534"/>
      <c r="U273" s="535"/>
      <c r="V273" s="681"/>
      <c r="W273" s="682"/>
      <c r="X273" s="682"/>
      <c r="Y273" s="682"/>
      <c r="Z273" s="682"/>
      <c r="AA273" s="682"/>
      <c r="AB273" s="683"/>
      <c r="AC273" s="52"/>
      <c r="AD273" s="32"/>
      <c r="AE273" s="32"/>
      <c r="AF273" s="32"/>
    </row>
    <row r="274" spans="1:53" ht="15.75" customHeight="1">
      <c r="A274" s="547"/>
      <c r="B274" s="409"/>
      <c r="C274" s="432"/>
      <c r="D274" s="565"/>
      <c r="E274" s="432"/>
      <c r="F274" s="565"/>
      <c r="G274" s="14" t="str">
        <f t="shared" si="44"/>
        <v/>
      </c>
      <c r="H274" s="432"/>
      <c r="I274" s="565"/>
      <c r="J274" s="14" t="str">
        <f t="shared" si="45"/>
        <v/>
      </c>
      <c r="K274" s="432"/>
      <c r="L274" s="565"/>
      <c r="M274" s="14" t="str">
        <f t="shared" si="46"/>
        <v/>
      </c>
      <c r="N274" s="432"/>
      <c r="O274" s="565"/>
      <c r="P274" s="14" t="str">
        <f t="shared" si="47"/>
        <v/>
      </c>
      <c r="Q274" s="432"/>
      <c r="R274" s="565"/>
      <c r="S274" s="14" t="str">
        <f t="shared" si="48"/>
        <v/>
      </c>
      <c r="T274" s="534"/>
      <c r="U274" s="535"/>
      <c r="V274" s="681"/>
      <c r="W274" s="682"/>
      <c r="X274" s="682"/>
      <c r="Y274" s="682"/>
      <c r="Z274" s="682"/>
      <c r="AA274" s="682"/>
      <c r="AB274" s="683"/>
      <c r="AC274" s="52"/>
      <c r="AD274" s="32"/>
      <c r="AE274" s="32"/>
      <c r="AF274" s="32"/>
    </row>
    <row r="275" spans="1:53" ht="15.75" customHeight="1" thickBot="1">
      <c r="A275" s="547"/>
      <c r="B275" s="409"/>
      <c r="C275" s="432"/>
      <c r="D275" s="565"/>
      <c r="E275" s="432"/>
      <c r="F275" s="565"/>
      <c r="G275" s="15" t="str">
        <f t="shared" si="44"/>
        <v/>
      </c>
      <c r="H275" s="432"/>
      <c r="I275" s="565"/>
      <c r="J275" s="15" t="str">
        <f t="shared" si="45"/>
        <v/>
      </c>
      <c r="K275" s="432"/>
      <c r="L275" s="565"/>
      <c r="M275" s="15" t="str">
        <f t="shared" si="46"/>
        <v/>
      </c>
      <c r="N275" s="432"/>
      <c r="O275" s="565"/>
      <c r="P275" s="15" t="str">
        <f t="shared" si="47"/>
        <v/>
      </c>
      <c r="Q275" s="432"/>
      <c r="R275" s="565"/>
      <c r="S275" s="15" t="str">
        <f t="shared" si="48"/>
        <v/>
      </c>
      <c r="T275" s="534"/>
      <c r="U275" s="535"/>
      <c r="V275" s="681"/>
      <c r="W275" s="682"/>
      <c r="X275" s="682"/>
      <c r="Y275" s="682"/>
      <c r="Z275" s="682"/>
      <c r="AA275" s="682"/>
      <c r="AB275" s="683"/>
      <c r="AC275" s="53"/>
      <c r="AD275" s="32"/>
      <c r="AE275" s="32"/>
      <c r="AF275" s="32"/>
    </row>
    <row r="276" spans="1:53" ht="15.75" customHeight="1" thickBot="1">
      <c r="A276" s="547"/>
      <c r="B276" s="409"/>
      <c r="C276" s="432"/>
      <c r="D276" s="565"/>
      <c r="E276" s="432"/>
      <c r="F276" s="565"/>
      <c r="G276" s="12" t="str">
        <f t="shared" si="44"/>
        <v/>
      </c>
      <c r="H276" s="432"/>
      <c r="I276" s="565"/>
      <c r="J276" s="12" t="str">
        <f t="shared" si="45"/>
        <v/>
      </c>
      <c r="K276" s="432"/>
      <c r="L276" s="565"/>
      <c r="M276" s="12" t="str">
        <f t="shared" si="46"/>
        <v/>
      </c>
      <c r="N276" s="432"/>
      <c r="O276" s="565"/>
      <c r="P276" s="12" t="str">
        <f t="shared" si="47"/>
        <v/>
      </c>
      <c r="Q276" s="432"/>
      <c r="R276" s="565"/>
      <c r="S276" s="12" t="str">
        <f t="shared" si="48"/>
        <v/>
      </c>
      <c r="T276" s="534"/>
      <c r="U276" s="535"/>
      <c r="V276" s="681"/>
      <c r="W276" s="682"/>
      <c r="X276" s="682"/>
      <c r="Y276" s="682"/>
      <c r="Z276" s="682"/>
      <c r="AA276" s="682"/>
      <c r="AB276" s="683"/>
      <c r="AC276" s="51"/>
      <c r="AD276" s="39">
        <f>A276</f>
        <v>0</v>
      </c>
      <c r="AE276" s="39">
        <f>A277</f>
        <v>0</v>
      </c>
      <c r="AF276" s="39">
        <f>B276</f>
        <v>0</v>
      </c>
      <c r="AG276" s="31">
        <f>C276</f>
        <v>0</v>
      </c>
      <c r="AH276" s="40" t="str">
        <f>C277&amp;" "&amp;C278&amp;" "&amp;C279&amp;" "&amp;C280&amp;" "&amp;C281&amp;" "&amp;C282</f>
        <v xml:space="preserve">     </v>
      </c>
      <c r="AI276" s="31">
        <f>E276</f>
        <v>0</v>
      </c>
      <c r="AJ276" s="40" t="str">
        <f>E277&amp;" "&amp;E278&amp;" "&amp;E279&amp;" "&amp;E280&amp;" "&amp;E281&amp;" "&amp;E282</f>
        <v xml:space="preserve">     </v>
      </c>
      <c r="AK276" s="31">
        <f>H276</f>
        <v>0</v>
      </c>
      <c r="AL276" s="40" t="str">
        <f>H277&amp;" "&amp;H278&amp;" "&amp;H279&amp;" "&amp;H280&amp;" "&amp;H281&amp;" "&amp;H282</f>
        <v xml:space="preserve">     </v>
      </c>
      <c r="AM276" s="31">
        <f>K276</f>
        <v>0</v>
      </c>
      <c r="AN276" s="40" t="str">
        <f>K277&amp;" "&amp;K278&amp;" "&amp;K279&amp;" "&amp;K280&amp;" "&amp;K281&amp;" "&amp;K282</f>
        <v xml:space="preserve">     </v>
      </c>
      <c r="AO276" s="31">
        <f>N276</f>
        <v>0</v>
      </c>
      <c r="AP276" s="40" t="str">
        <f>N277&amp;" "&amp;N278&amp;" "&amp;N279&amp;" "&amp;N280&amp;" "&amp;N281&amp;" "&amp;N282</f>
        <v xml:space="preserve">     </v>
      </c>
      <c r="AQ276" s="31">
        <f>Q276</f>
        <v>0</v>
      </c>
      <c r="AR276" s="40" t="str">
        <f>Q277&amp;" "&amp;Q278&amp;" "&amp;Q279&amp;" "&amp;Q280&amp;" "&amp;Q281&amp;" "&amp;Q282</f>
        <v xml:space="preserve">     </v>
      </c>
      <c r="AS276" s="41">
        <f t="shared" ref="AS276:AT276" si="159">T276</f>
        <v>0</v>
      </c>
      <c r="AT276" s="31">
        <f t="shared" si="159"/>
        <v>0</v>
      </c>
      <c r="AU276" s="44">
        <f t="shared" ref="AU276:BA276" si="160">V276</f>
        <v>0</v>
      </c>
      <c r="AV276" s="44">
        <f t="shared" si="160"/>
        <v>0</v>
      </c>
      <c r="AW276" s="44">
        <f t="shared" si="160"/>
        <v>0</v>
      </c>
      <c r="AX276" s="44">
        <f t="shared" si="160"/>
        <v>0</v>
      </c>
      <c r="AY276" s="44">
        <f t="shared" si="160"/>
        <v>0</v>
      </c>
      <c r="AZ276" s="44">
        <f t="shared" si="160"/>
        <v>0</v>
      </c>
      <c r="BA276" s="67">
        <f t="shared" si="160"/>
        <v>0</v>
      </c>
    </row>
    <row r="277" spans="1:53" ht="15.75" customHeight="1">
      <c r="A277" s="547"/>
      <c r="B277" s="409"/>
      <c r="C277" s="432"/>
      <c r="D277" s="565"/>
      <c r="E277" s="432"/>
      <c r="F277" s="565"/>
      <c r="G277" s="13" t="str">
        <f t="shared" si="44"/>
        <v/>
      </c>
      <c r="H277" s="432"/>
      <c r="I277" s="565"/>
      <c r="J277" s="13" t="str">
        <f t="shared" si="45"/>
        <v/>
      </c>
      <c r="K277" s="432"/>
      <c r="L277" s="565"/>
      <c r="M277" s="13" t="str">
        <f t="shared" si="46"/>
        <v/>
      </c>
      <c r="N277" s="432"/>
      <c r="O277" s="565"/>
      <c r="P277" s="13" t="str">
        <f t="shared" si="47"/>
        <v/>
      </c>
      <c r="Q277" s="432"/>
      <c r="R277" s="565"/>
      <c r="S277" s="13" t="str">
        <f t="shared" si="48"/>
        <v/>
      </c>
      <c r="T277" s="534"/>
      <c r="U277" s="535"/>
      <c r="V277" s="681"/>
      <c r="W277" s="682"/>
      <c r="X277" s="682"/>
      <c r="Y277" s="682"/>
      <c r="Z277" s="682"/>
      <c r="AA277" s="682"/>
      <c r="AB277" s="683"/>
      <c r="AC277" s="52"/>
      <c r="AD277" s="32"/>
      <c r="AE277" s="32"/>
      <c r="AF277" s="32"/>
      <c r="AP277" s="40"/>
    </row>
    <row r="278" spans="1:53" ht="15.75" customHeight="1">
      <c r="A278" s="547"/>
      <c r="B278" s="409"/>
      <c r="C278" s="432"/>
      <c r="D278" s="565"/>
      <c r="E278" s="432"/>
      <c r="F278" s="565"/>
      <c r="G278" s="14" t="str">
        <f t="shared" si="44"/>
        <v/>
      </c>
      <c r="H278" s="432"/>
      <c r="I278" s="565"/>
      <c r="J278" s="14" t="str">
        <f t="shared" si="45"/>
        <v/>
      </c>
      <c r="K278" s="432"/>
      <c r="L278" s="565"/>
      <c r="M278" s="14" t="str">
        <f t="shared" si="46"/>
        <v/>
      </c>
      <c r="N278" s="432"/>
      <c r="O278" s="565"/>
      <c r="P278" s="14" t="str">
        <f t="shared" si="47"/>
        <v/>
      </c>
      <c r="Q278" s="432"/>
      <c r="R278" s="565"/>
      <c r="S278" s="14" t="str">
        <f t="shared" si="48"/>
        <v/>
      </c>
      <c r="T278" s="534"/>
      <c r="U278" s="535"/>
      <c r="V278" s="681"/>
      <c r="W278" s="682"/>
      <c r="X278" s="682"/>
      <c r="Y278" s="682"/>
      <c r="Z278" s="682"/>
      <c r="AA278" s="682"/>
      <c r="AB278" s="683"/>
      <c r="AC278" s="52"/>
      <c r="AD278" s="32"/>
      <c r="AE278" s="32"/>
      <c r="AF278" s="32"/>
    </row>
    <row r="279" spans="1:53" ht="15.75" customHeight="1">
      <c r="A279" s="547"/>
      <c r="B279" s="409"/>
      <c r="C279" s="432"/>
      <c r="D279" s="565"/>
      <c r="E279" s="432"/>
      <c r="F279" s="565"/>
      <c r="G279" s="14" t="str">
        <f t="shared" si="44"/>
        <v/>
      </c>
      <c r="H279" s="432"/>
      <c r="I279" s="565"/>
      <c r="J279" s="14" t="str">
        <f t="shared" si="45"/>
        <v/>
      </c>
      <c r="K279" s="432"/>
      <c r="L279" s="565"/>
      <c r="M279" s="14" t="str">
        <f t="shared" si="46"/>
        <v/>
      </c>
      <c r="N279" s="432"/>
      <c r="O279" s="565"/>
      <c r="P279" s="14" t="str">
        <f t="shared" si="47"/>
        <v/>
      </c>
      <c r="Q279" s="432"/>
      <c r="R279" s="565"/>
      <c r="S279" s="14" t="str">
        <f t="shared" si="48"/>
        <v/>
      </c>
      <c r="T279" s="534"/>
      <c r="U279" s="535"/>
      <c r="V279" s="681"/>
      <c r="W279" s="682"/>
      <c r="X279" s="682"/>
      <c r="Y279" s="682"/>
      <c r="Z279" s="682"/>
      <c r="AA279" s="682"/>
      <c r="AB279" s="683"/>
      <c r="AC279" s="52"/>
      <c r="AD279" s="32"/>
      <c r="AE279" s="32"/>
      <c r="AF279" s="32"/>
    </row>
    <row r="280" spans="1:53" ht="15.75" customHeight="1">
      <c r="A280" s="547"/>
      <c r="B280" s="409"/>
      <c r="C280" s="432"/>
      <c r="D280" s="565"/>
      <c r="E280" s="432"/>
      <c r="F280" s="565"/>
      <c r="G280" s="14" t="str">
        <f t="shared" si="44"/>
        <v/>
      </c>
      <c r="H280" s="432"/>
      <c r="I280" s="565"/>
      <c r="J280" s="14" t="str">
        <f t="shared" si="45"/>
        <v/>
      </c>
      <c r="K280" s="432"/>
      <c r="L280" s="565"/>
      <c r="M280" s="14" t="str">
        <f t="shared" si="46"/>
        <v/>
      </c>
      <c r="N280" s="432"/>
      <c r="O280" s="565"/>
      <c r="P280" s="14" t="str">
        <f t="shared" si="47"/>
        <v/>
      </c>
      <c r="Q280" s="432"/>
      <c r="R280" s="565"/>
      <c r="S280" s="14" t="str">
        <f t="shared" si="48"/>
        <v/>
      </c>
      <c r="T280" s="534"/>
      <c r="U280" s="535"/>
      <c r="V280" s="681"/>
      <c r="W280" s="682"/>
      <c r="X280" s="682"/>
      <c r="Y280" s="682"/>
      <c r="Z280" s="682"/>
      <c r="AA280" s="682"/>
      <c r="AB280" s="683"/>
      <c r="AC280" s="52"/>
      <c r="AD280" s="32"/>
      <c r="AE280" s="32"/>
      <c r="AF280" s="32"/>
    </row>
    <row r="281" spans="1:53" ht="15.75" customHeight="1">
      <c r="A281" s="547"/>
      <c r="B281" s="409"/>
      <c r="C281" s="432"/>
      <c r="D281" s="565"/>
      <c r="E281" s="432"/>
      <c r="F281" s="565"/>
      <c r="G281" s="14" t="str">
        <f t="shared" si="44"/>
        <v/>
      </c>
      <c r="H281" s="432"/>
      <c r="I281" s="565"/>
      <c r="J281" s="14" t="str">
        <f t="shared" si="45"/>
        <v/>
      </c>
      <c r="K281" s="432"/>
      <c r="L281" s="565"/>
      <c r="M281" s="14" t="str">
        <f t="shared" si="46"/>
        <v/>
      </c>
      <c r="N281" s="432"/>
      <c r="O281" s="565"/>
      <c r="P281" s="14" t="str">
        <f t="shared" si="47"/>
        <v/>
      </c>
      <c r="Q281" s="432"/>
      <c r="R281" s="565"/>
      <c r="S281" s="14" t="str">
        <f t="shared" si="48"/>
        <v/>
      </c>
      <c r="T281" s="534"/>
      <c r="U281" s="535"/>
      <c r="V281" s="681"/>
      <c r="W281" s="682"/>
      <c r="X281" s="682"/>
      <c r="Y281" s="682"/>
      <c r="Z281" s="682"/>
      <c r="AA281" s="682"/>
      <c r="AB281" s="683"/>
      <c r="AC281" s="52"/>
      <c r="AD281" s="32"/>
      <c r="AE281" s="32"/>
      <c r="AF281" s="32"/>
    </row>
    <row r="282" spans="1:53" ht="15.75" customHeight="1" thickBot="1">
      <c r="A282" s="547"/>
      <c r="B282" s="409"/>
      <c r="C282" s="432"/>
      <c r="D282" s="565"/>
      <c r="E282" s="432"/>
      <c r="F282" s="565"/>
      <c r="G282" s="15" t="str">
        <f t="shared" si="44"/>
        <v/>
      </c>
      <c r="H282" s="432"/>
      <c r="I282" s="565"/>
      <c r="J282" s="15" t="str">
        <f t="shared" si="45"/>
        <v/>
      </c>
      <c r="K282" s="432"/>
      <c r="L282" s="565"/>
      <c r="M282" s="15" t="str">
        <f t="shared" si="46"/>
        <v/>
      </c>
      <c r="N282" s="432"/>
      <c r="O282" s="565"/>
      <c r="P282" s="15" t="str">
        <f t="shared" si="47"/>
        <v/>
      </c>
      <c r="Q282" s="432"/>
      <c r="R282" s="565"/>
      <c r="S282" s="15" t="str">
        <f t="shared" si="48"/>
        <v/>
      </c>
      <c r="T282" s="534"/>
      <c r="U282" s="535"/>
      <c r="V282" s="681"/>
      <c r="W282" s="682"/>
      <c r="X282" s="682"/>
      <c r="Y282" s="682"/>
      <c r="Z282" s="682"/>
      <c r="AA282" s="682"/>
      <c r="AB282" s="683"/>
      <c r="AC282" s="53"/>
      <c r="AD282" s="32"/>
      <c r="AE282" s="32"/>
      <c r="AF282" s="32"/>
    </row>
    <row r="283" spans="1:53" ht="15.75" customHeight="1" thickBot="1">
      <c r="A283" s="547"/>
      <c r="B283" s="409"/>
      <c r="C283" s="432"/>
      <c r="D283" s="565"/>
      <c r="E283" s="432"/>
      <c r="F283" s="565"/>
      <c r="G283" s="12" t="str">
        <f t="shared" si="44"/>
        <v/>
      </c>
      <c r="H283" s="432"/>
      <c r="I283" s="565"/>
      <c r="J283" s="12" t="str">
        <f t="shared" si="45"/>
        <v/>
      </c>
      <c r="K283" s="432"/>
      <c r="L283" s="565"/>
      <c r="M283" s="12" t="str">
        <f t="shared" si="46"/>
        <v/>
      </c>
      <c r="N283" s="432"/>
      <c r="O283" s="565"/>
      <c r="P283" s="12" t="str">
        <f t="shared" si="47"/>
        <v/>
      </c>
      <c r="Q283" s="432"/>
      <c r="R283" s="565"/>
      <c r="S283" s="12" t="str">
        <f t="shared" si="48"/>
        <v/>
      </c>
      <c r="T283" s="534"/>
      <c r="U283" s="535"/>
      <c r="V283" s="681"/>
      <c r="W283" s="682"/>
      <c r="X283" s="682"/>
      <c r="Y283" s="682"/>
      <c r="Z283" s="682"/>
      <c r="AA283" s="682"/>
      <c r="AB283" s="683"/>
      <c r="AC283" s="54"/>
      <c r="AD283" s="32"/>
      <c r="AE283" s="32"/>
      <c r="AF283" s="32"/>
    </row>
    <row r="284" spans="1:53" ht="15.75" customHeight="1">
      <c r="A284" s="547"/>
      <c r="B284" s="409"/>
      <c r="C284" s="432"/>
      <c r="D284" s="565"/>
      <c r="E284" s="432"/>
      <c r="F284" s="565"/>
      <c r="G284" s="16"/>
      <c r="H284" s="432"/>
      <c r="I284" s="565"/>
      <c r="J284" s="16"/>
      <c r="K284" s="432"/>
      <c r="L284" s="565"/>
      <c r="M284" s="16"/>
      <c r="N284" s="432"/>
      <c r="O284" s="565"/>
      <c r="P284" s="16"/>
      <c r="Q284" s="432"/>
      <c r="R284" s="565"/>
      <c r="S284" s="16"/>
      <c r="T284" s="534"/>
      <c r="U284" s="535"/>
      <c r="V284" s="681"/>
      <c r="W284" s="682"/>
      <c r="X284" s="682"/>
      <c r="Y284" s="682"/>
      <c r="Z284" s="682"/>
      <c r="AA284" s="682"/>
      <c r="AB284" s="683"/>
      <c r="AC284" s="54"/>
      <c r="AD284" s="32"/>
      <c r="AE284" s="32"/>
      <c r="AF284" s="32"/>
    </row>
    <row r="285" spans="1:53" ht="15.75" customHeight="1">
      <c r="A285" s="547"/>
      <c r="B285" s="409"/>
      <c r="C285" s="432"/>
      <c r="D285" s="565"/>
      <c r="E285" s="432"/>
      <c r="F285" s="565"/>
      <c r="G285" s="16"/>
      <c r="H285" s="432"/>
      <c r="I285" s="565"/>
      <c r="J285" s="16"/>
      <c r="K285" s="432"/>
      <c r="L285" s="565"/>
      <c r="M285" s="16"/>
      <c r="N285" s="432"/>
      <c r="O285" s="565"/>
      <c r="P285" s="16"/>
      <c r="Q285" s="432"/>
      <c r="R285" s="565"/>
      <c r="S285" s="16"/>
      <c r="T285" s="534"/>
      <c r="U285" s="535"/>
      <c r="V285" s="681"/>
      <c r="W285" s="682"/>
      <c r="X285" s="682"/>
      <c r="Y285" s="682"/>
      <c r="Z285" s="682"/>
      <c r="AA285" s="682"/>
      <c r="AB285" s="683"/>
      <c r="AC285" s="54"/>
      <c r="AD285" s="32"/>
      <c r="AE285" s="32"/>
      <c r="AF285" s="32"/>
    </row>
    <row r="286" spans="1:53" ht="15.75" customHeight="1">
      <c r="A286" s="547"/>
      <c r="B286" s="409"/>
      <c r="C286" s="432"/>
      <c r="D286" s="565"/>
      <c r="E286" s="432"/>
      <c r="F286" s="565"/>
      <c r="G286" s="16"/>
      <c r="H286" s="432"/>
      <c r="I286" s="565"/>
      <c r="J286" s="16"/>
      <c r="K286" s="432"/>
      <c r="L286" s="565"/>
      <c r="M286" s="16"/>
      <c r="N286" s="432"/>
      <c r="O286" s="565"/>
      <c r="P286" s="16"/>
      <c r="Q286" s="432"/>
      <c r="R286" s="565"/>
      <c r="S286" s="16"/>
      <c r="T286" s="534"/>
      <c r="U286" s="535"/>
      <c r="V286" s="681"/>
      <c r="W286" s="682"/>
      <c r="X286" s="682"/>
      <c r="Y286" s="682"/>
      <c r="Z286" s="682"/>
      <c r="AA286" s="682"/>
      <c r="AB286" s="683"/>
      <c r="AC286" s="54"/>
      <c r="AD286" s="32"/>
      <c r="AE286" s="32"/>
      <c r="AF286" s="32"/>
    </row>
    <row r="287" spans="1:53" ht="15.75" customHeight="1">
      <c r="A287" s="547"/>
      <c r="B287" s="409"/>
      <c r="C287" s="432"/>
      <c r="D287" s="565"/>
      <c r="E287" s="432"/>
      <c r="F287" s="565"/>
      <c r="G287" s="16"/>
      <c r="H287" s="432"/>
      <c r="I287" s="565"/>
      <c r="J287" s="16"/>
      <c r="K287" s="432"/>
      <c r="L287" s="565"/>
      <c r="M287" s="16"/>
      <c r="N287" s="432"/>
      <c r="O287" s="565"/>
      <c r="P287" s="16"/>
      <c r="Q287" s="432"/>
      <c r="R287" s="565"/>
      <c r="S287" s="16"/>
      <c r="T287" s="534"/>
      <c r="U287" s="535"/>
      <c r="V287" s="681"/>
      <c r="W287" s="682"/>
      <c r="X287" s="682"/>
      <c r="Y287" s="682"/>
      <c r="Z287" s="682"/>
      <c r="AA287" s="682"/>
      <c r="AB287" s="683"/>
      <c r="AC287" s="54"/>
      <c r="AD287" s="32"/>
      <c r="AE287" s="32"/>
      <c r="AF287" s="32"/>
    </row>
    <row r="288" spans="1:53" ht="15.75" customHeight="1">
      <c r="A288" s="547"/>
      <c r="B288" s="409"/>
      <c r="C288" s="432"/>
      <c r="D288" s="565"/>
      <c r="E288" s="432"/>
      <c r="F288" s="565"/>
      <c r="G288" s="16"/>
      <c r="H288" s="432"/>
      <c r="I288" s="565"/>
      <c r="J288" s="16"/>
      <c r="K288" s="432"/>
      <c r="L288" s="565"/>
      <c r="M288" s="16"/>
      <c r="N288" s="432"/>
      <c r="O288" s="565"/>
      <c r="P288" s="16"/>
      <c r="Q288" s="432"/>
      <c r="R288" s="565"/>
      <c r="S288" s="16"/>
      <c r="T288" s="534"/>
      <c r="U288" s="535"/>
      <c r="V288" s="681"/>
      <c r="W288" s="682"/>
      <c r="X288" s="682"/>
      <c r="Y288" s="682"/>
      <c r="Z288" s="682"/>
      <c r="AA288" s="682"/>
      <c r="AB288" s="683"/>
      <c r="AC288" s="54"/>
      <c r="AD288" s="32"/>
      <c r="AE288" s="32"/>
      <c r="AF288" s="32"/>
    </row>
    <row r="289" spans="1:32" ht="15.75" customHeight="1">
      <c r="A289" s="547"/>
      <c r="B289" s="409"/>
      <c r="C289" s="432"/>
      <c r="D289" s="565"/>
      <c r="E289" s="432"/>
      <c r="F289" s="565"/>
      <c r="G289" s="16"/>
      <c r="H289" s="432"/>
      <c r="I289" s="565"/>
      <c r="J289" s="16"/>
      <c r="K289" s="432"/>
      <c r="L289" s="565"/>
      <c r="M289" s="16"/>
      <c r="N289" s="432"/>
      <c r="O289" s="565"/>
      <c r="P289" s="16"/>
      <c r="Q289" s="432"/>
      <c r="R289" s="565"/>
      <c r="S289" s="16"/>
      <c r="T289" s="534"/>
      <c r="U289" s="535"/>
      <c r="V289" s="681"/>
      <c r="W289" s="682"/>
      <c r="X289" s="682"/>
      <c r="Y289" s="682"/>
      <c r="Z289" s="682"/>
      <c r="AA289" s="682"/>
      <c r="AB289" s="683"/>
      <c r="AC289" s="54"/>
      <c r="AD289" s="32"/>
      <c r="AE289" s="32"/>
      <c r="AF289" s="32"/>
    </row>
    <row r="290" spans="1:32" ht="15.75" customHeight="1">
      <c r="A290" s="547"/>
      <c r="B290" s="409"/>
      <c r="C290" s="432"/>
      <c r="D290" s="565"/>
      <c r="E290" s="432"/>
      <c r="F290" s="565"/>
      <c r="G290" s="16"/>
      <c r="H290" s="432"/>
      <c r="I290" s="565"/>
      <c r="J290" s="16"/>
      <c r="K290" s="432"/>
      <c r="L290" s="565"/>
      <c r="M290" s="16"/>
      <c r="N290" s="432"/>
      <c r="O290" s="565"/>
      <c r="P290" s="16"/>
      <c r="Q290" s="432"/>
      <c r="R290" s="565"/>
      <c r="S290" s="16"/>
      <c r="T290" s="534"/>
      <c r="U290" s="535"/>
      <c r="V290" s="681"/>
      <c r="W290" s="682"/>
      <c r="X290" s="682"/>
      <c r="Y290" s="682"/>
      <c r="Z290" s="682"/>
      <c r="AA290" s="682"/>
      <c r="AB290" s="683"/>
      <c r="AC290" s="54"/>
      <c r="AD290" s="32"/>
      <c r="AE290" s="32"/>
      <c r="AF290" s="32"/>
    </row>
    <row r="291" spans="1:32" ht="15.75" customHeight="1">
      <c r="A291" s="547"/>
      <c r="B291" s="409"/>
      <c r="C291" s="432"/>
      <c r="D291" s="565"/>
      <c r="E291" s="432"/>
      <c r="F291" s="565"/>
      <c r="G291" s="16"/>
      <c r="H291" s="432"/>
      <c r="I291" s="565"/>
      <c r="J291" s="16"/>
      <c r="K291" s="432"/>
      <c r="L291" s="565"/>
      <c r="M291" s="16"/>
      <c r="N291" s="432"/>
      <c r="O291" s="565"/>
      <c r="P291" s="16"/>
      <c r="Q291" s="432"/>
      <c r="R291" s="565"/>
      <c r="S291" s="16"/>
      <c r="T291" s="534"/>
      <c r="U291" s="535"/>
      <c r="V291" s="681"/>
      <c r="W291" s="682"/>
      <c r="X291" s="682"/>
      <c r="Y291" s="682"/>
      <c r="Z291" s="682"/>
      <c r="AA291" s="682"/>
      <c r="AB291" s="683"/>
      <c r="AC291" s="54"/>
      <c r="AD291" s="32"/>
      <c r="AE291" s="32"/>
      <c r="AF291" s="32"/>
    </row>
    <row r="292" spans="1:32" ht="15.75" customHeight="1">
      <c r="A292" s="547"/>
      <c r="B292" s="409"/>
      <c r="C292" s="432"/>
      <c r="D292" s="565"/>
      <c r="E292" s="432"/>
      <c r="F292" s="565"/>
      <c r="G292" s="16"/>
      <c r="H292" s="432"/>
      <c r="I292" s="565"/>
      <c r="J292" s="16"/>
      <c r="K292" s="432"/>
      <c r="L292" s="565"/>
      <c r="M292" s="16"/>
      <c r="N292" s="432"/>
      <c r="O292" s="565"/>
      <c r="P292" s="16"/>
      <c r="Q292" s="432"/>
      <c r="R292" s="565"/>
      <c r="S292" s="16"/>
      <c r="T292" s="534"/>
      <c r="U292" s="535"/>
      <c r="V292" s="681"/>
      <c r="W292" s="682"/>
      <c r="X292" s="682"/>
      <c r="Y292" s="682"/>
      <c r="Z292" s="682"/>
      <c r="AA292" s="682"/>
      <c r="AB292" s="683"/>
      <c r="AC292" s="54"/>
      <c r="AD292" s="32"/>
      <c r="AE292" s="32"/>
      <c r="AF292" s="32"/>
    </row>
    <row r="293" spans="1:32" ht="15.75" customHeight="1">
      <c r="A293" s="547"/>
      <c r="B293" s="409"/>
      <c r="C293" s="432"/>
      <c r="D293" s="565"/>
      <c r="E293" s="432"/>
      <c r="F293" s="565"/>
      <c r="G293" s="16"/>
      <c r="H293" s="432"/>
      <c r="I293" s="565"/>
      <c r="J293" s="16"/>
      <c r="K293" s="432"/>
      <c r="L293" s="565"/>
      <c r="M293" s="16"/>
      <c r="N293" s="432"/>
      <c r="O293" s="565"/>
      <c r="P293" s="16"/>
      <c r="Q293" s="432"/>
      <c r="R293" s="565"/>
      <c r="S293" s="16"/>
      <c r="T293" s="534"/>
      <c r="U293" s="535"/>
      <c r="V293" s="681"/>
      <c r="W293" s="682"/>
      <c r="X293" s="682"/>
      <c r="Y293" s="682"/>
      <c r="Z293" s="682"/>
      <c r="AA293" s="682"/>
      <c r="AB293" s="683"/>
      <c r="AC293" s="54"/>
      <c r="AD293" s="32"/>
      <c r="AE293" s="32"/>
      <c r="AF293" s="32"/>
    </row>
    <row r="294" spans="1:32" ht="15.75" customHeight="1">
      <c r="A294" s="547"/>
      <c r="B294" s="409"/>
      <c r="C294" s="432"/>
      <c r="D294" s="565"/>
      <c r="E294" s="432"/>
      <c r="F294" s="565"/>
      <c r="G294" s="16"/>
      <c r="H294" s="432"/>
      <c r="I294" s="565"/>
      <c r="J294" s="16"/>
      <c r="K294" s="432"/>
      <c r="L294" s="565"/>
      <c r="M294" s="16"/>
      <c r="N294" s="432"/>
      <c r="O294" s="565"/>
      <c r="P294" s="16"/>
      <c r="Q294" s="432"/>
      <c r="R294" s="565"/>
      <c r="S294" s="16"/>
      <c r="T294" s="534"/>
      <c r="U294" s="535"/>
      <c r="V294" s="681"/>
      <c r="W294" s="682"/>
      <c r="X294" s="682"/>
      <c r="Y294" s="682"/>
      <c r="Z294" s="682"/>
      <c r="AA294" s="682"/>
      <c r="AB294" s="683"/>
      <c r="AC294" s="54"/>
      <c r="AD294" s="32"/>
      <c r="AE294" s="32"/>
      <c r="AF294" s="32"/>
    </row>
    <row r="295" spans="1:32" ht="15.75" customHeight="1">
      <c r="A295" s="547"/>
      <c r="B295" s="409"/>
      <c r="C295" s="432"/>
      <c r="D295" s="565"/>
      <c r="E295" s="432"/>
      <c r="F295" s="565"/>
      <c r="G295" s="16"/>
      <c r="H295" s="432"/>
      <c r="I295" s="565"/>
      <c r="J295" s="16"/>
      <c r="K295" s="432"/>
      <c r="L295" s="565"/>
      <c r="M295" s="16"/>
      <c r="N295" s="432"/>
      <c r="O295" s="565"/>
      <c r="P295" s="16"/>
      <c r="Q295" s="432"/>
      <c r="R295" s="565"/>
      <c r="S295" s="16"/>
      <c r="T295" s="534"/>
      <c r="U295" s="535"/>
      <c r="V295" s="681"/>
      <c r="W295" s="682"/>
      <c r="X295" s="682"/>
      <c r="Y295" s="682"/>
      <c r="Z295" s="682"/>
      <c r="AA295" s="682"/>
      <c r="AB295" s="683"/>
      <c r="AC295" s="54"/>
      <c r="AD295" s="32"/>
      <c r="AE295" s="32"/>
      <c r="AF295" s="32"/>
    </row>
    <row r="296" spans="1:32" ht="15.75" customHeight="1">
      <c r="A296" s="547"/>
      <c r="B296" s="409"/>
      <c r="C296" s="432"/>
      <c r="D296" s="565"/>
      <c r="E296" s="432"/>
      <c r="F296" s="565"/>
      <c r="G296" s="16"/>
      <c r="H296" s="432"/>
      <c r="I296" s="565"/>
      <c r="J296" s="16"/>
      <c r="K296" s="432"/>
      <c r="L296" s="565"/>
      <c r="M296" s="16"/>
      <c r="N296" s="432"/>
      <c r="O296" s="565"/>
      <c r="P296" s="16"/>
      <c r="Q296" s="432"/>
      <c r="R296" s="565"/>
      <c r="S296" s="16"/>
      <c r="T296" s="534"/>
      <c r="U296" s="535"/>
      <c r="V296" s="681"/>
      <c r="W296" s="682"/>
      <c r="X296" s="682"/>
      <c r="Y296" s="682"/>
      <c r="Z296" s="682"/>
      <c r="AA296" s="682"/>
      <c r="AB296" s="683"/>
      <c r="AC296" s="54"/>
      <c r="AD296" s="32"/>
      <c r="AE296" s="32"/>
      <c r="AF296" s="32"/>
    </row>
    <row r="297" spans="1:32" ht="15.75" customHeight="1">
      <c r="A297" s="547"/>
      <c r="B297" s="409"/>
      <c r="C297" s="432"/>
      <c r="D297" s="565"/>
      <c r="E297" s="432"/>
      <c r="F297" s="565"/>
      <c r="G297" s="16"/>
      <c r="H297" s="432"/>
      <c r="I297" s="565"/>
      <c r="J297" s="16"/>
      <c r="K297" s="432"/>
      <c r="L297" s="565"/>
      <c r="M297" s="16"/>
      <c r="N297" s="432"/>
      <c r="O297" s="565"/>
      <c r="P297" s="16"/>
      <c r="Q297" s="432"/>
      <c r="R297" s="565"/>
      <c r="S297" s="16"/>
      <c r="T297" s="534"/>
      <c r="U297" s="535"/>
      <c r="V297" s="681"/>
      <c r="W297" s="682"/>
      <c r="X297" s="682"/>
      <c r="Y297" s="682"/>
      <c r="Z297" s="682"/>
      <c r="AA297" s="682"/>
      <c r="AB297" s="683"/>
      <c r="AC297" s="54"/>
      <c r="AD297" s="32"/>
      <c r="AE297" s="32"/>
      <c r="AF297" s="32"/>
    </row>
    <row r="298" spans="1:32" ht="15.75" customHeight="1">
      <c r="A298" s="547"/>
      <c r="B298" s="409"/>
      <c r="C298" s="432"/>
      <c r="D298" s="565"/>
      <c r="E298" s="432"/>
      <c r="F298" s="565"/>
      <c r="G298" s="16"/>
      <c r="H298" s="432"/>
      <c r="I298" s="565"/>
      <c r="J298" s="16"/>
      <c r="K298" s="432"/>
      <c r="L298" s="565"/>
      <c r="M298" s="16"/>
      <c r="N298" s="432"/>
      <c r="O298" s="565"/>
      <c r="P298" s="16"/>
      <c r="Q298" s="432"/>
      <c r="R298" s="565"/>
      <c r="S298" s="16"/>
      <c r="T298" s="534"/>
      <c r="U298" s="535"/>
      <c r="V298" s="681"/>
      <c r="W298" s="682"/>
      <c r="X298" s="682"/>
      <c r="Y298" s="682"/>
      <c r="Z298" s="682"/>
      <c r="AA298" s="682"/>
      <c r="AB298" s="683"/>
      <c r="AC298" s="54"/>
      <c r="AD298" s="32"/>
      <c r="AE298" s="32"/>
      <c r="AF298" s="32"/>
    </row>
    <row r="299" spans="1:32" ht="15.75" customHeight="1">
      <c r="A299" s="547"/>
      <c r="B299" s="409"/>
      <c r="C299" s="432"/>
      <c r="D299" s="565"/>
      <c r="E299" s="432"/>
      <c r="F299" s="565"/>
      <c r="G299" s="16"/>
      <c r="H299" s="432"/>
      <c r="I299" s="565"/>
      <c r="J299" s="16"/>
      <c r="K299" s="432"/>
      <c r="L299" s="565"/>
      <c r="M299" s="16"/>
      <c r="N299" s="432"/>
      <c r="O299" s="565"/>
      <c r="P299" s="16"/>
      <c r="Q299" s="432"/>
      <c r="R299" s="565"/>
      <c r="S299" s="16"/>
      <c r="T299" s="534"/>
      <c r="U299" s="535"/>
      <c r="V299" s="681"/>
      <c r="W299" s="682"/>
      <c r="X299" s="682"/>
      <c r="Y299" s="682"/>
      <c r="Z299" s="682"/>
      <c r="AA299" s="682"/>
      <c r="AB299" s="683"/>
      <c r="AC299" s="54"/>
      <c r="AD299" s="32"/>
      <c r="AE299" s="32"/>
      <c r="AF299" s="32"/>
    </row>
    <row r="300" spans="1:32" ht="15.75" customHeight="1">
      <c r="A300" s="547"/>
      <c r="B300" s="409"/>
      <c r="C300" s="432"/>
      <c r="D300" s="565"/>
      <c r="E300" s="432"/>
      <c r="F300" s="565"/>
      <c r="G300" s="16"/>
      <c r="H300" s="432"/>
      <c r="I300" s="565"/>
      <c r="J300" s="16"/>
      <c r="K300" s="432"/>
      <c r="L300" s="565"/>
      <c r="M300" s="16"/>
      <c r="N300" s="432"/>
      <c r="O300" s="565"/>
      <c r="P300" s="16"/>
      <c r="Q300" s="432"/>
      <c r="R300" s="565"/>
      <c r="S300" s="16"/>
      <c r="T300" s="534"/>
      <c r="U300" s="535"/>
      <c r="V300" s="681"/>
      <c r="W300" s="682"/>
      <c r="X300" s="682"/>
      <c r="Y300" s="682"/>
      <c r="Z300" s="682"/>
      <c r="AA300" s="682"/>
      <c r="AB300" s="683"/>
      <c r="AC300" s="54"/>
      <c r="AD300" s="32"/>
      <c r="AE300" s="32"/>
      <c r="AF300" s="32"/>
    </row>
    <row r="301" spans="1:32" ht="15.75" customHeight="1">
      <c r="A301" s="547"/>
      <c r="B301" s="409"/>
      <c r="C301" s="432"/>
      <c r="D301" s="565"/>
      <c r="E301" s="432"/>
      <c r="F301" s="565"/>
      <c r="G301" s="16"/>
      <c r="H301" s="432"/>
      <c r="I301" s="565"/>
      <c r="J301" s="16"/>
      <c r="K301" s="432"/>
      <c r="L301" s="565"/>
      <c r="M301" s="16"/>
      <c r="N301" s="432"/>
      <c r="O301" s="565"/>
      <c r="P301" s="16"/>
      <c r="Q301" s="432"/>
      <c r="R301" s="565"/>
      <c r="S301" s="16"/>
      <c r="T301" s="534"/>
      <c r="U301" s="535"/>
      <c r="V301" s="681"/>
      <c r="W301" s="682"/>
      <c r="X301" s="682"/>
      <c r="Y301" s="682"/>
      <c r="Z301" s="682"/>
      <c r="AA301" s="682"/>
      <c r="AB301" s="683"/>
      <c r="AC301" s="54"/>
      <c r="AD301" s="32"/>
      <c r="AE301" s="32"/>
      <c r="AF301" s="32"/>
    </row>
    <row r="302" spans="1:32" ht="15.75" customHeight="1">
      <c r="A302" s="547"/>
      <c r="B302" s="409"/>
      <c r="C302" s="432"/>
      <c r="D302" s="565"/>
      <c r="E302" s="432"/>
      <c r="F302" s="565"/>
      <c r="G302" s="16"/>
      <c r="H302" s="432"/>
      <c r="I302" s="565"/>
      <c r="J302" s="16"/>
      <c r="K302" s="432"/>
      <c r="L302" s="565"/>
      <c r="M302" s="16"/>
      <c r="N302" s="432"/>
      <c r="O302" s="565"/>
      <c r="P302" s="16"/>
      <c r="Q302" s="432"/>
      <c r="R302" s="565"/>
      <c r="S302" s="16"/>
      <c r="T302" s="534"/>
      <c r="U302" s="535"/>
      <c r="V302" s="681"/>
      <c r="W302" s="682"/>
      <c r="X302" s="682"/>
      <c r="Y302" s="682"/>
      <c r="Z302" s="682"/>
      <c r="AA302" s="682"/>
      <c r="AB302" s="683"/>
      <c r="AC302" s="54"/>
      <c r="AD302" s="32"/>
      <c r="AE302" s="32"/>
      <c r="AF302" s="32"/>
    </row>
    <row r="303" spans="1:32" ht="15.75" customHeight="1">
      <c r="A303" s="547"/>
      <c r="B303" s="409"/>
      <c r="C303" s="432"/>
      <c r="D303" s="565"/>
      <c r="E303" s="432"/>
      <c r="F303" s="565"/>
      <c r="G303" s="16"/>
      <c r="H303" s="432"/>
      <c r="I303" s="565"/>
      <c r="J303" s="16"/>
      <c r="K303" s="432"/>
      <c r="L303" s="565"/>
      <c r="M303" s="16"/>
      <c r="N303" s="432"/>
      <c r="O303" s="565"/>
      <c r="P303" s="16"/>
      <c r="Q303" s="432"/>
      <c r="R303" s="565"/>
      <c r="S303" s="16"/>
      <c r="T303" s="534"/>
      <c r="U303" s="535"/>
      <c r="V303" s="681"/>
      <c r="W303" s="682"/>
      <c r="X303" s="682"/>
      <c r="Y303" s="682"/>
      <c r="Z303" s="682"/>
      <c r="AA303" s="682"/>
      <c r="AB303" s="683"/>
      <c r="AC303" s="54"/>
      <c r="AD303" s="32"/>
      <c r="AE303" s="32"/>
      <c r="AF303" s="32"/>
    </row>
    <row r="304" spans="1:32" ht="15.75" customHeight="1">
      <c r="A304" s="547"/>
      <c r="B304" s="409"/>
      <c r="C304" s="432"/>
      <c r="D304" s="565"/>
      <c r="E304" s="432"/>
      <c r="F304" s="565"/>
      <c r="G304" s="16"/>
      <c r="H304" s="432"/>
      <c r="I304" s="565"/>
      <c r="J304" s="16"/>
      <c r="K304" s="432"/>
      <c r="L304" s="565"/>
      <c r="M304" s="16"/>
      <c r="N304" s="432"/>
      <c r="O304" s="565"/>
      <c r="P304" s="16"/>
      <c r="Q304" s="432"/>
      <c r="R304" s="565"/>
      <c r="S304" s="16"/>
      <c r="T304" s="534"/>
      <c r="U304" s="535"/>
      <c r="V304" s="681"/>
      <c r="W304" s="682"/>
      <c r="X304" s="682"/>
      <c r="Y304" s="682"/>
      <c r="Z304" s="682"/>
      <c r="AA304" s="682"/>
      <c r="AB304" s="683"/>
      <c r="AC304" s="54"/>
      <c r="AD304" s="32"/>
      <c r="AE304" s="32"/>
      <c r="AF304" s="32"/>
    </row>
    <row r="305" spans="1:32" ht="15.75" customHeight="1">
      <c r="A305" s="547"/>
      <c r="B305" s="409"/>
      <c r="C305" s="432"/>
      <c r="D305" s="565"/>
      <c r="E305" s="432"/>
      <c r="F305" s="565"/>
      <c r="G305" s="16"/>
      <c r="H305" s="432"/>
      <c r="I305" s="565"/>
      <c r="J305" s="16"/>
      <c r="K305" s="432"/>
      <c r="L305" s="565"/>
      <c r="M305" s="16"/>
      <c r="N305" s="432"/>
      <c r="O305" s="565"/>
      <c r="P305" s="16"/>
      <c r="Q305" s="432"/>
      <c r="R305" s="565"/>
      <c r="S305" s="16"/>
      <c r="T305" s="534"/>
      <c r="U305" s="535"/>
      <c r="V305" s="681"/>
      <c r="W305" s="682"/>
      <c r="X305" s="682"/>
      <c r="Y305" s="682"/>
      <c r="Z305" s="682"/>
      <c r="AA305" s="682"/>
      <c r="AB305" s="683"/>
      <c r="AC305" s="54"/>
      <c r="AD305" s="32"/>
      <c r="AE305" s="32"/>
      <c r="AF305" s="32"/>
    </row>
    <row r="306" spans="1:32" ht="15.75" customHeight="1">
      <c r="A306" s="547"/>
      <c r="B306" s="409"/>
      <c r="C306" s="432"/>
      <c r="D306" s="565"/>
      <c r="E306" s="432"/>
      <c r="F306" s="565"/>
      <c r="G306" s="16"/>
      <c r="H306" s="432"/>
      <c r="I306" s="565"/>
      <c r="J306" s="16"/>
      <c r="K306" s="432"/>
      <c r="L306" s="565"/>
      <c r="M306" s="16"/>
      <c r="N306" s="432"/>
      <c r="O306" s="565"/>
      <c r="P306" s="16"/>
      <c r="Q306" s="432"/>
      <c r="R306" s="565"/>
      <c r="S306" s="16"/>
      <c r="T306" s="534"/>
      <c r="U306" s="535"/>
      <c r="V306" s="681"/>
      <c r="W306" s="682"/>
      <c r="X306" s="682"/>
      <c r="Y306" s="682"/>
      <c r="Z306" s="682"/>
      <c r="AA306" s="682"/>
      <c r="AB306" s="683"/>
      <c r="AC306" s="54"/>
      <c r="AD306" s="32"/>
      <c r="AE306" s="32"/>
      <c r="AF306" s="32"/>
    </row>
    <row r="307" spans="1:32" ht="15.75" customHeight="1">
      <c r="A307" s="547"/>
      <c r="B307" s="409"/>
      <c r="C307" s="432"/>
      <c r="D307" s="565"/>
      <c r="E307" s="432"/>
      <c r="F307" s="565"/>
      <c r="G307" s="16"/>
      <c r="H307" s="432"/>
      <c r="I307" s="565"/>
      <c r="J307" s="16"/>
      <c r="K307" s="432"/>
      <c r="L307" s="565"/>
      <c r="M307" s="16"/>
      <c r="N307" s="432"/>
      <c r="O307" s="565"/>
      <c r="P307" s="16"/>
      <c r="Q307" s="432"/>
      <c r="R307" s="565"/>
      <c r="S307" s="16"/>
      <c r="T307" s="534"/>
      <c r="U307" s="535"/>
      <c r="V307" s="681"/>
      <c r="W307" s="682"/>
      <c r="X307" s="682"/>
      <c r="Y307" s="682"/>
      <c r="Z307" s="682"/>
      <c r="AA307" s="682"/>
      <c r="AB307" s="683"/>
      <c r="AC307" s="54"/>
      <c r="AD307" s="32"/>
      <c r="AE307" s="32"/>
      <c r="AF307" s="32"/>
    </row>
    <row r="308" spans="1:32" ht="15.75" customHeight="1">
      <c r="A308" s="547"/>
      <c r="B308" s="409"/>
      <c r="C308" s="432"/>
      <c r="D308" s="565"/>
      <c r="E308" s="432"/>
      <c r="F308" s="565"/>
      <c r="G308" s="16"/>
      <c r="H308" s="432"/>
      <c r="I308" s="565"/>
      <c r="J308" s="16"/>
      <c r="K308" s="432"/>
      <c r="L308" s="565"/>
      <c r="M308" s="16"/>
      <c r="N308" s="432"/>
      <c r="O308" s="565"/>
      <c r="P308" s="16"/>
      <c r="Q308" s="432"/>
      <c r="R308" s="565"/>
      <c r="S308" s="16"/>
      <c r="T308" s="534"/>
      <c r="U308" s="535"/>
      <c r="V308" s="681"/>
      <c r="W308" s="682"/>
      <c r="X308" s="682"/>
      <c r="Y308" s="682"/>
      <c r="Z308" s="682"/>
      <c r="AA308" s="682"/>
      <c r="AB308" s="683"/>
      <c r="AC308" s="54"/>
      <c r="AD308" s="32"/>
      <c r="AE308" s="32"/>
      <c r="AF308" s="32"/>
    </row>
    <row r="309" spans="1:32" ht="15.75" customHeight="1">
      <c r="A309" s="547"/>
      <c r="B309" s="409"/>
      <c r="C309" s="432"/>
      <c r="D309" s="565"/>
      <c r="E309" s="432"/>
      <c r="F309" s="565"/>
      <c r="G309" s="16"/>
      <c r="H309" s="432"/>
      <c r="I309" s="565"/>
      <c r="J309" s="16"/>
      <c r="K309" s="432"/>
      <c r="L309" s="565"/>
      <c r="M309" s="16"/>
      <c r="N309" s="432"/>
      <c r="O309" s="565"/>
      <c r="P309" s="16"/>
      <c r="Q309" s="432"/>
      <c r="R309" s="565"/>
      <c r="S309" s="16"/>
      <c r="T309" s="534"/>
      <c r="U309" s="535"/>
      <c r="V309" s="681"/>
      <c r="W309" s="682"/>
      <c r="X309" s="682"/>
      <c r="Y309" s="682"/>
      <c r="Z309" s="682"/>
      <c r="AA309" s="682"/>
      <c r="AB309" s="683"/>
      <c r="AC309" s="54"/>
      <c r="AD309" s="32"/>
      <c r="AE309" s="32"/>
      <c r="AF309" s="32"/>
    </row>
    <row r="310" spans="1:32" ht="15.75" customHeight="1">
      <c r="A310" s="547"/>
      <c r="B310" s="409"/>
      <c r="C310" s="432"/>
      <c r="D310" s="565"/>
      <c r="E310" s="432"/>
      <c r="F310" s="565"/>
      <c r="G310" s="16"/>
      <c r="H310" s="432"/>
      <c r="I310" s="565"/>
      <c r="J310" s="16"/>
      <c r="K310" s="432"/>
      <c r="L310" s="565"/>
      <c r="M310" s="16"/>
      <c r="N310" s="432"/>
      <c r="O310" s="565"/>
      <c r="P310" s="16"/>
      <c r="Q310" s="432"/>
      <c r="R310" s="565"/>
      <c r="S310" s="16"/>
      <c r="T310" s="534"/>
      <c r="U310" s="535"/>
      <c r="V310" s="681"/>
      <c r="W310" s="682"/>
      <c r="X310" s="682"/>
      <c r="Y310" s="682"/>
      <c r="Z310" s="682"/>
      <c r="AA310" s="682"/>
      <c r="AB310" s="683"/>
      <c r="AC310" s="54"/>
      <c r="AD310" s="32"/>
      <c r="AE310" s="32"/>
      <c r="AF310" s="32"/>
    </row>
    <row r="311" spans="1:32" ht="15.75" customHeight="1">
      <c r="A311" s="547"/>
      <c r="B311" s="409"/>
      <c r="C311" s="432"/>
      <c r="D311" s="565"/>
      <c r="E311" s="432"/>
      <c r="F311" s="565"/>
      <c r="G311" s="16"/>
      <c r="H311" s="432"/>
      <c r="I311" s="565"/>
      <c r="J311" s="16"/>
      <c r="K311" s="432"/>
      <c r="L311" s="565"/>
      <c r="M311" s="16"/>
      <c r="N311" s="432"/>
      <c r="O311" s="565"/>
      <c r="P311" s="16"/>
      <c r="Q311" s="432"/>
      <c r="R311" s="565"/>
      <c r="S311" s="16"/>
      <c r="T311" s="534"/>
      <c r="U311" s="535"/>
      <c r="V311" s="681"/>
      <c r="W311" s="682"/>
      <c r="X311" s="682"/>
      <c r="Y311" s="682"/>
      <c r="Z311" s="682"/>
      <c r="AA311" s="682"/>
      <c r="AB311" s="683"/>
      <c r="AC311" s="54"/>
      <c r="AD311" s="32"/>
      <c r="AE311" s="32"/>
      <c r="AF311" s="32"/>
    </row>
    <row r="312" spans="1:32" ht="15.75" customHeight="1">
      <c r="A312" s="547"/>
      <c r="B312" s="409"/>
      <c r="C312" s="432"/>
      <c r="D312" s="565"/>
      <c r="E312" s="432"/>
      <c r="F312" s="565"/>
      <c r="G312" s="16"/>
      <c r="H312" s="432"/>
      <c r="I312" s="565"/>
      <c r="J312" s="16"/>
      <c r="K312" s="432"/>
      <c r="L312" s="565"/>
      <c r="M312" s="16"/>
      <c r="N312" s="432"/>
      <c r="O312" s="565"/>
      <c r="P312" s="16"/>
      <c r="Q312" s="432"/>
      <c r="R312" s="565"/>
      <c r="S312" s="16"/>
      <c r="T312" s="534"/>
      <c r="U312" s="535"/>
      <c r="V312" s="681"/>
      <c r="W312" s="682"/>
      <c r="X312" s="682"/>
      <c r="Y312" s="682"/>
      <c r="Z312" s="682"/>
      <c r="AA312" s="682"/>
      <c r="AB312" s="683"/>
      <c r="AC312" s="54"/>
      <c r="AD312" s="32"/>
      <c r="AE312" s="32"/>
      <c r="AF312" s="32"/>
    </row>
    <row r="313" spans="1:32" ht="15.75" customHeight="1">
      <c r="A313" s="547"/>
      <c r="B313" s="409"/>
      <c r="C313" s="432"/>
      <c r="D313" s="565"/>
      <c r="E313" s="432"/>
      <c r="F313" s="565"/>
      <c r="G313" s="16"/>
      <c r="H313" s="432"/>
      <c r="I313" s="565"/>
      <c r="J313" s="16"/>
      <c r="K313" s="432"/>
      <c r="L313" s="565"/>
      <c r="M313" s="16"/>
      <c r="N313" s="432"/>
      <c r="O313" s="565"/>
      <c r="P313" s="16"/>
      <c r="Q313" s="432"/>
      <c r="R313" s="565"/>
      <c r="S313" s="16"/>
      <c r="T313" s="534"/>
      <c r="U313" s="535"/>
      <c r="V313" s="681"/>
      <c r="W313" s="682"/>
      <c r="X313" s="682"/>
      <c r="Y313" s="682"/>
      <c r="Z313" s="682"/>
      <c r="AA313" s="682"/>
      <c r="AB313" s="683"/>
      <c r="AC313" s="54"/>
      <c r="AD313" s="32"/>
      <c r="AE313" s="32"/>
      <c r="AF313" s="32"/>
    </row>
    <row r="314" spans="1:32" ht="15.75" customHeight="1">
      <c r="A314" s="547"/>
      <c r="B314" s="409"/>
      <c r="C314" s="432"/>
      <c r="D314" s="565"/>
      <c r="E314" s="432"/>
      <c r="F314" s="565"/>
      <c r="G314" s="16"/>
      <c r="H314" s="432"/>
      <c r="I314" s="565"/>
      <c r="J314" s="16"/>
      <c r="K314" s="432"/>
      <c r="L314" s="565"/>
      <c r="M314" s="16"/>
      <c r="N314" s="432"/>
      <c r="O314" s="565"/>
      <c r="P314" s="16"/>
      <c r="Q314" s="432"/>
      <c r="R314" s="565"/>
      <c r="S314" s="16"/>
      <c r="T314" s="534"/>
      <c r="U314" s="535"/>
      <c r="V314" s="681"/>
      <c r="W314" s="682"/>
      <c r="X314" s="682"/>
      <c r="Y314" s="682"/>
      <c r="Z314" s="682"/>
      <c r="AA314" s="682"/>
      <c r="AB314" s="683"/>
      <c r="AC314" s="54"/>
      <c r="AD314" s="32"/>
      <c r="AE314" s="32"/>
      <c r="AF314" s="32"/>
    </row>
    <row r="315" spans="1:32" ht="15.75" customHeight="1">
      <c r="A315" s="547"/>
      <c r="B315" s="409"/>
      <c r="C315" s="432"/>
      <c r="D315" s="565"/>
      <c r="E315" s="432"/>
      <c r="F315" s="565"/>
      <c r="G315" s="16"/>
      <c r="H315" s="432"/>
      <c r="I315" s="565"/>
      <c r="J315" s="16"/>
      <c r="K315" s="432"/>
      <c r="L315" s="565"/>
      <c r="M315" s="16"/>
      <c r="N315" s="432"/>
      <c r="O315" s="565"/>
      <c r="P315" s="16"/>
      <c r="Q315" s="432"/>
      <c r="R315" s="565"/>
      <c r="S315" s="16"/>
      <c r="T315" s="534"/>
      <c r="U315" s="535"/>
      <c r="V315" s="681"/>
      <c r="W315" s="682"/>
      <c r="X315" s="682"/>
      <c r="Y315" s="682"/>
      <c r="Z315" s="682"/>
      <c r="AA315" s="682"/>
      <c r="AB315" s="683"/>
      <c r="AC315" s="54"/>
      <c r="AD315" s="32"/>
      <c r="AE315" s="32"/>
      <c r="AF315" s="32"/>
    </row>
    <row r="316" spans="1:32" ht="15.75" customHeight="1">
      <c r="A316" s="547"/>
      <c r="B316" s="409"/>
      <c r="C316" s="432"/>
      <c r="D316" s="565"/>
      <c r="E316" s="432"/>
      <c r="F316" s="565"/>
      <c r="G316" s="16"/>
      <c r="H316" s="432"/>
      <c r="I316" s="565"/>
      <c r="J316" s="16"/>
      <c r="K316" s="432"/>
      <c r="L316" s="565"/>
      <c r="M316" s="16"/>
      <c r="N316" s="432"/>
      <c r="O316" s="565"/>
      <c r="P316" s="16"/>
      <c r="Q316" s="432"/>
      <c r="R316" s="565"/>
      <c r="S316" s="16"/>
      <c r="T316" s="534"/>
      <c r="U316" s="535"/>
      <c r="V316" s="681"/>
      <c r="W316" s="682"/>
      <c r="X316" s="682"/>
      <c r="Y316" s="682"/>
      <c r="Z316" s="682"/>
      <c r="AA316" s="682"/>
      <c r="AB316" s="683"/>
      <c r="AC316" s="54"/>
      <c r="AD316" s="32"/>
      <c r="AE316" s="32"/>
      <c r="AF316" s="32"/>
    </row>
    <row r="317" spans="1:32" ht="15.75" customHeight="1">
      <c r="A317" s="547"/>
      <c r="B317" s="409"/>
      <c r="C317" s="432"/>
      <c r="D317" s="565"/>
      <c r="E317" s="432"/>
      <c r="F317" s="565"/>
      <c r="G317" s="16"/>
      <c r="H317" s="432"/>
      <c r="I317" s="565"/>
      <c r="J317" s="16"/>
      <c r="K317" s="432"/>
      <c r="L317" s="565"/>
      <c r="M317" s="16"/>
      <c r="N317" s="432"/>
      <c r="O317" s="565"/>
      <c r="P317" s="16"/>
      <c r="Q317" s="432"/>
      <c r="R317" s="565"/>
      <c r="S317" s="16"/>
      <c r="T317" s="534"/>
      <c r="U317" s="535"/>
      <c r="V317" s="681"/>
      <c r="W317" s="682"/>
      <c r="X317" s="682"/>
      <c r="Y317" s="682"/>
      <c r="Z317" s="682"/>
      <c r="AA317" s="682"/>
      <c r="AB317" s="683"/>
      <c r="AC317" s="54"/>
      <c r="AD317" s="32"/>
      <c r="AE317" s="32"/>
      <c r="AF317" s="32"/>
    </row>
    <row r="318" spans="1:32" ht="15.75" customHeight="1">
      <c r="A318" s="547"/>
      <c r="B318" s="409"/>
      <c r="C318" s="432"/>
      <c r="D318" s="565"/>
      <c r="E318" s="432"/>
      <c r="F318" s="565"/>
      <c r="G318" s="16"/>
      <c r="H318" s="432"/>
      <c r="I318" s="565"/>
      <c r="J318" s="16"/>
      <c r="K318" s="432"/>
      <c r="L318" s="565"/>
      <c r="M318" s="16"/>
      <c r="N318" s="432"/>
      <c r="O318" s="565"/>
      <c r="P318" s="16"/>
      <c r="Q318" s="432"/>
      <c r="R318" s="565"/>
      <c r="S318" s="16"/>
      <c r="T318" s="534"/>
      <c r="U318" s="535"/>
      <c r="V318" s="681"/>
      <c r="W318" s="682"/>
      <c r="X318" s="682"/>
      <c r="Y318" s="682"/>
      <c r="Z318" s="682"/>
      <c r="AA318" s="682"/>
      <c r="AB318" s="683"/>
      <c r="AC318" s="54"/>
      <c r="AD318" s="32"/>
      <c r="AE318" s="32"/>
      <c r="AF318" s="32"/>
    </row>
    <row r="319" spans="1:32" ht="15.75" customHeight="1">
      <c r="A319" s="547"/>
      <c r="B319" s="409"/>
      <c r="C319" s="432"/>
      <c r="D319" s="565"/>
      <c r="E319" s="432"/>
      <c r="F319" s="565"/>
      <c r="G319" s="16"/>
      <c r="H319" s="432"/>
      <c r="I319" s="565"/>
      <c r="J319" s="16"/>
      <c r="K319" s="432"/>
      <c r="L319" s="565"/>
      <c r="M319" s="16"/>
      <c r="N319" s="432"/>
      <c r="O319" s="565"/>
      <c r="P319" s="16"/>
      <c r="Q319" s="432"/>
      <c r="R319" s="565"/>
      <c r="S319" s="16"/>
      <c r="T319" s="534"/>
      <c r="U319" s="535"/>
      <c r="V319" s="681"/>
      <c r="W319" s="682"/>
      <c r="X319" s="682"/>
      <c r="Y319" s="682"/>
      <c r="Z319" s="682"/>
      <c r="AA319" s="682"/>
      <c r="AB319" s="683"/>
      <c r="AC319" s="54"/>
      <c r="AD319" s="32"/>
      <c r="AE319" s="32"/>
      <c r="AF319" s="32"/>
    </row>
    <row r="320" spans="1:32" ht="15.75" customHeight="1">
      <c r="A320" s="547"/>
      <c r="B320" s="409"/>
      <c r="C320" s="432"/>
      <c r="D320" s="565"/>
      <c r="E320" s="432"/>
      <c r="F320" s="565"/>
      <c r="G320" s="16"/>
      <c r="H320" s="432"/>
      <c r="I320" s="565"/>
      <c r="J320" s="16"/>
      <c r="K320" s="432"/>
      <c r="L320" s="565"/>
      <c r="M320" s="16"/>
      <c r="N320" s="432"/>
      <c r="O320" s="565"/>
      <c r="P320" s="16"/>
      <c r="Q320" s="432"/>
      <c r="R320" s="565"/>
      <c r="S320" s="16"/>
      <c r="T320" s="534"/>
      <c r="U320" s="535"/>
      <c r="V320" s="681"/>
      <c r="W320" s="682"/>
      <c r="X320" s="682"/>
      <c r="Y320" s="682"/>
      <c r="Z320" s="682"/>
      <c r="AA320" s="682"/>
      <c r="AB320" s="683"/>
      <c r="AC320" s="54"/>
      <c r="AD320" s="32"/>
      <c r="AE320" s="32"/>
      <c r="AF320" s="32"/>
    </row>
    <row r="321" spans="1:32" ht="15.75" customHeight="1">
      <c r="A321" s="547"/>
      <c r="B321" s="409"/>
      <c r="C321" s="432"/>
      <c r="D321" s="565"/>
      <c r="E321" s="432"/>
      <c r="F321" s="565"/>
      <c r="G321" s="16"/>
      <c r="H321" s="432"/>
      <c r="I321" s="565"/>
      <c r="J321" s="16"/>
      <c r="K321" s="432"/>
      <c r="L321" s="565"/>
      <c r="M321" s="16"/>
      <c r="N321" s="432"/>
      <c r="O321" s="565"/>
      <c r="P321" s="16"/>
      <c r="Q321" s="432"/>
      <c r="R321" s="565"/>
      <c r="S321" s="16"/>
      <c r="T321" s="534"/>
      <c r="U321" s="535"/>
      <c r="V321" s="681"/>
      <c r="W321" s="682"/>
      <c r="X321" s="682"/>
      <c r="Y321" s="682"/>
      <c r="Z321" s="682"/>
      <c r="AA321" s="682"/>
      <c r="AB321" s="683"/>
      <c r="AC321" s="54"/>
      <c r="AD321" s="32"/>
      <c r="AE321" s="32"/>
      <c r="AF321" s="32"/>
    </row>
    <row r="322" spans="1:32" ht="15.75" customHeight="1">
      <c r="A322" s="547"/>
      <c r="B322" s="409"/>
      <c r="C322" s="432"/>
      <c r="D322" s="565"/>
      <c r="E322" s="432"/>
      <c r="F322" s="565"/>
      <c r="G322" s="16"/>
      <c r="H322" s="432"/>
      <c r="I322" s="565"/>
      <c r="J322" s="16"/>
      <c r="K322" s="432"/>
      <c r="L322" s="565"/>
      <c r="M322" s="16"/>
      <c r="N322" s="432"/>
      <c r="O322" s="565"/>
      <c r="P322" s="16"/>
      <c r="Q322" s="432"/>
      <c r="R322" s="565"/>
      <c r="S322" s="16"/>
      <c r="T322" s="534"/>
      <c r="U322" s="535"/>
      <c r="V322" s="681"/>
      <c r="W322" s="682"/>
      <c r="X322" s="682"/>
      <c r="Y322" s="682"/>
      <c r="Z322" s="682"/>
      <c r="AA322" s="682"/>
      <c r="AB322" s="683"/>
      <c r="AC322" s="54"/>
      <c r="AD322" s="32"/>
      <c r="AE322" s="32"/>
      <c r="AF322" s="32"/>
    </row>
    <row r="323" spans="1:32" ht="15.75" customHeight="1">
      <c r="A323" s="547"/>
      <c r="B323" s="409"/>
      <c r="C323" s="432"/>
      <c r="D323" s="565"/>
      <c r="E323" s="432"/>
      <c r="F323" s="565"/>
      <c r="G323" s="16"/>
      <c r="H323" s="432"/>
      <c r="I323" s="565"/>
      <c r="J323" s="16"/>
      <c r="K323" s="432"/>
      <c r="L323" s="565"/>
      <c r="M323" s="16"/>
      <c r="N323" s="432"/>
      <c r="O323" s="565"/>
      <c r="P323" s="16"/>
      <c r="Q323" s="432"/>
      <c r="R323" s="565"/>
      <c r="S323" s="16"/>
      <c r="T323" s="534"/>
      <c r="U323" s="535"/>
      <c r="V323" s="681"/>
      <c r="W323" s="682"/>
      <c r="X323" s="682"/>
      <c r="Y323" s="682"/>
      <c r="Z323" s="682"/>
      <c r="AA323" s="682"/>
      <c r="AB323" s="683"/>
      <c r="AC323" s="54"/>
      <c r="AD323" s="32"/>
      <c r="AE323" s="32"/>
      <c r="AF323" s="32"/>
    </row>
    <row r="324" spans="1:32" ht="15.75" customHeight="1">
      <c r="A324" s="547"/>
      <c r="B324" s="409"/>
      <c r="C324" s="432"/>
      <c r="D324" s="565"/>
      <c r="E324" s="432"/>
      <c r="F324" s="565"/>
      <c r="G324" s="16"/>
      <c r="H324" s="432"/>
      <c r="I324" s="565"/>
      <c r="J324" s="16"/>
      <c r="K324" s="432"/>
      <c r="L324" s="565"/>
      <c r="M324" s="16"/>
      <c r="N324" s="432"/>
      <c r="O324" s="565"/>
      <c r="P324" s="16"/>
      <c r="Q324" s="432"/>
      <c r="R324" s="565"/>
      <c r="S324" s="16"/>
      <c r="T324" s="534"/>
      <c r="U324" s="535"/>
      <c r="V324" s="681"/>
      <c r="W324" s="682"/>
      <c r="X324" s="682"/>
      <c r="Y324" s="682"/>
      <c r="Z324" s="682"/>
      <c r="AA324" s="682"/>
      <c r="AB324" s="683"/>
      <c r="AC324" s="54"/>
      <c r="AD324" s="32"/>
      <c r="AE324" s="32"/>
      <c r="AF324" s="32"/>
    </row>
    <row r="325" spans="1:32" ht="15.75" customHeight="1">
      <c r="A325" s="547"/>
      <c r="B325" s="409"/>
      <c r="C325" s="432"/>
      <c r="D325" s="565"/>
      <c r="E325" s="432"/>
      <c r="F325" s="565"/>
      <c r="G325" s="16"/>
      <c r="H325" s="432"/>
      <c r="I325" s="565"/>
      <c r="J325" s="16"/>
      <c r="K325" s="432"/>
      <c r="L325" s="565"/>
      <c r="M325" s="16"/>
      <c r="N325" s="432"/>
      <c r="O325" s="565"/>
      <c r="P325" s="16"/>
      <c r="Q325" s="432"/>
      <c r="R325" s="565"/>
      <c r="S325" s="16"/>
      <c r="T325" s="534"/>
      <c r="U325" s="535"/>
      <c r="V325" s="681"/>
      <c r="W325" s="682"/>
      <c r="X325" s="682"/>
      <c r="Y325" s="682"/>
      <c r="Z325" s="682"/>
      <c r="AA325" s="682"/>
      <c r="AB325" s="683"/>
      <c r="AC325" s="54"/>
      <c r="AD325" s="32"/>
      <c r="AE325" s="32"/>
      <c r="AF325" s="32"/>
    </row>
    <row r="326" spans="1:32" ht="15.75" customHeight="1">
      <c r="A326" s="547"/>
      <c r="B326" s="409"/>
      <c r="C326" s="432"/>
      <c r="D326" s="565"/>
      <c r="E326" s="432"/>
      <c r="F326" s="565"/>
      <c r="G326" s="16"/>
      <c r="H326" s="432"/>
      <c r="I326" s="565"/>
      <c r="J326" s="16"/>
      <c r="K326" s="432"/>
      <c r="L326" s="565"/>
      <c r="M326" s="16"/>
      <c r="N326" s="432"/>
      <c r="O326" s="565"/>
      <c r="P326" s="16"/>
      <c r="Q326" s="432"/>
      <c r="R326" s="565"/>
      <c r="S326" s="16"/>
      <c r="T326" s="534"/>
      <c r="U326" s="535"/>
      <c r="V326" s="681"/>
      <c r="W326" s="682"/>
      <c r="X326" s="682"/>
      <c r="Y326" s="682"/>
      <c r="Z326" s="682"/>
      <c r="AA326" s="682"/>
      <c r="AB326" s="683"/>
      <c r="AC326" s="54"/>
      <c r="AD326" s="32"/>
      <c r="AE326" s="32"/>
      <c r="AF326" s="32"/>
    </row>
    <row r="327" spans="1:32" ht="15.75" customHeight="1">
      <c r="A327" s="547"/>
      <c r="B327" s="409"/>
      <c r="C327" s="432"/>
      <c r="D327" s="565"/>
      <c r="E327" s="432"/>
      <c r="F327" s="565"/>
      <c r="G327" s="16"/>
      <c r="H327" s="432"/>
      <c r="I327" s="565"/>
      <c r="J327" s="16"/>
      <c r="K327" s="432"/>
      <c r="L327" s="565"/>
      <c r="M327" s="16"/>
      <c r="N327" s="432"/>
      <c r="O327" s="565"/>
      <c r="P327" s="16"/>
      <c r="Q327" s="432"/>
      <c r="R327" s="565"/>
      <c r="S327" s="16"/>
      <c r="T327" s="534"/>
      <c r="U327" s="535"/>
      <c r="V327" s="681"/>
      <c r="W327" s="682"/>
      <c r="X327" s="682"/>
      <c r="Y327" s="682"/>
      <c r="Z327" s="682"/>
      <c r="AA327" s="682"/>
      <c r="AB327" s="683"/>
      <c r="AC327" s="54"/>
      <c r="AD327" s="32"/>
      <c r="AE327" s="32"/>
      <c r="AF327" s="32"/>
    </row>
    <row r="328" spans="1:32" ht="15.75" customHeight="1">
      <c r="A328" s="547"/>
      <c r="B328" s="409"/>
      <c r="C328" s="432"/>
      <c r="D328" s="565"/>
      <c r="E328" s="432"/>
      <c r="F328" s="565"/>
      <c r="G328" s="16"/>
      <c r="H328" s="432"/>
      <c r="I328" s="565"/>
      <c r="J328" s="16"/>
      <c r="K328" s="432"/>
      <c r="L328" s="565"/>
      <c r="M328" s="16"/>
      <c r="N328" s="432"/>
      <c r="O328" s="565"/>
      <c r="P328" s="16"/>
      <c r="Q328" s="432"/>
      <c r="R328" s="565"/>
      <c r="S328" s="16"/>
      <c r="T328" s="534"/>
      <c r="U328" s="535"/>
      <c r="V328" s="681"/>
      <c r="W328" s="682"/>
      <c r="X328" s="682"/>
      <c r="Y328" s="682"/>
      <c r="Z328" s="682"/>
      <c r="AA328" s="682"/>
      <c r="AB328" s="683"/>
      <c r="AC328" s="54"/>
      <c r="AD328" s="32"/>
      <c r="AE328" s="32"/>
      <c r="AF328" s="32"/>
    </row>
    <row r="329" spans="1:32" ht="15.75" customHeight="1">
      <c r="A329" s="547"/>
      <c r="B329" s="409"/>
      <c r="C329" s="432"/>
      <c r="D329" s="565"/>
      <c r="E329" s="432"/>
      <c r="F329" s="565"/>
      <c r="G329" s="16"/>
      <c r="H329" s="432"/>
      <c r="I329" s="565"/>
      <c r="J329" s="16"/>
      <c r="K329" s="432"/>
      <c r="L329" s="565"/>
      <c r="M329" s="16"/>
      <c r="N329" s="432"/>
      <c r="O329" s="565"/>
      <c r="P329" s="16"/>
      <c r="Q329" s="432"/>
      <c r="R329" s="565"/>
      <c r="S329" s="16"/>
      <c r="T329" s="534"/>
      <c r="U329" s="535"/>
      <c r="V329" s="681"/>
      <c r="W329" s="682"/>
      <c r="X329" s="682"/>
      <c r="Y329" s="682"/>
      <c r="Z329" s="682"/>
      <c r="AA329" s="682"/>
      <c r="AB329" s="683"/>
      <c r="AC329" s="54"/>
      <c r="AD329" s="32"/>
      <c r="AE329" s="32"/>
      <c r="AF329" s="32"/>
    </row>
    <row r="330" spans="1:32" ht="15.75" customHeight="1">
      <c r="A330" s="547"/>
      <c r="B330" s="409"/>
      <c r="C330" s="432"/>
      <c r="D330" s="565"/>
      <c r="E330" s="432"/>
      <c r="F330" s="565"/>
      <c r="G330" s="16"/>
      <c r="H330" s="432"/>
      <c r="I330" s="565"/>
      <c r="J330" s="16"/>
      <c r="K330" s="432"/>
      <c r="L330" s="565"/>
      <c r="M330" s="16"/>
      <c r="N330" s="432"/>
      <c r="O330" s="565"/>
      <c r="P330" s="16"/>
      <c r="Q330" s="432"/>
      <c r="R330" s="565"/>
      <c r="S330" s="16"/>
      <c r="T330" s="534"/>
      <c r="U330" s="535"/>
      <c r="V330" s="681"/>
      <c r="W330" s="682"/>
      <c r="X330" s="682"/>
      <c r="Y330" s="682"/>
      <c r="Z330" s="682"/>
      <c r="AA330" s="682"/>
      <c r="AB330" s="683"/>
      <c r="AC330" s="54"/>
      <c r="AD330" s="32"/>
      <c r="AE330" s="32"/>
      <c r="AF330" s="32"/>
    </row>
    <row r="331" spans="1:32" ht="15.75" customHeight="1">
      <c r="A331" s="547"/>
      <c r="B331" s="409"/>
      <c r="C331" s="432"/>
      <c r="D331" s="565"/>
      <c r="E331" s="432"/>
      <c r="F331" s="565"/>
      <c r="G331" s="16"/>
      <c r="H331" s="432"/>
      <c r="I331" s="565"/>
      <c r="J331" s="16"/>
      <c r="K331" s="432"/>
      <c r="L331" s="565"/>
      <c r="M331" s="16"/>
      <c r="N331" s="432"/>
      <c r="O331" s="565"/>
      <c r="P331" s="16"/>
      <c r="Q331" s="432"/>
      <c r="R331" s="565"/>
      <c r="S331" s="16"/>
      <c r="T331" s="534"/>
      <c r="U331" s="535"/>
      <c r="V331" s="681"/>
      <c r="W331" s="682"/>
      <c r="X331" s="682"/>
      <c r="Y331" s="682"/>
      <c r="Z331" s="682"/>
      <c r="AA331" s="682"/>
      <c r="AB331" s="683"/>
      <c r="AC331" s="54"/>
      <c r="AD331" s="32"/>
      <c r="AE331" s="32"/>
      <c r="AF331" s="32"/>
    </row>
    <row r="332" spans="1:32" ht="15.75" customHeight="1">
      <c r="A332" s="547"/>
      <c r="B332" s="409"/>
      <c r="C332" s="432"/>
      <c r="D332" s="565"/>
      <c r="E332" s="432"/>
      <c r="F332" s="565"/>
      <c r="G332" s="16"/>
      <c r="H332" s="432"/>
      <c r="I332" s="565"/>
      <c r="J332" s="16"/>
      <c r="K332" s="432"/>
      <c r="L332" s="565"/>
      <c r="M332" s="16"/>
      <c r="N332" s="432"/>
      <c r="O332" s="565"/>
      <c r="P332" s="16"/>
      <c r="Q332" s="432"/>
      <c r="R332" s="565"/>
      <c r="S332" s="16"/>
      <c r="T332" s="534"/>
      <c r="U332" s="535"/>
      <c r="V332" s="681"/>
      <c r="W332" s="682"/>
      <c r="X332" s="682"/>
      <c r="Y332" s="682"/>
      <c r="Z332" s="682"/>
      <c r="AA332" s="682"/>
      <c r="AB332" s="683"/>
      <c r="AC332" s="54"/>
      <c r="AD332" s="32"/>
      <c r="AE332" s="32"/>
      <c r="AF332" s="32"/>
    </row>
    <row r="333" spans="1:32" ht="15.75" customHeight="1">
      <c r="A333" s="547"/>
      <c r="B333" s="409"/>
      <c r="C333" s="432"/>
      <c r="D333" s="565"/>
      <c r="E333" s="432"/>
      <c r="F333" s="565"/>
      <c r="G333" s="16"/>
      <c r="H333" s="432"/>
      <c r="I333" s="565"/>
      <c r="J333" s="16"/>
      <c r="K333" s="432"/>
      <c r="L333" s="565"/>
      <c r="M333" s="16"/>
      <c r="N333" s="432"/>
      <c r="O333" s="565"/>
      <c r="P333" s="16"/>
      <c r="Q333" s="432"/>
      <c r="R333" s="565"/>
      <c r="S333" s="16"/>
      <c r="T333" s="534"/>
      <c r="U333" s="535"/>
      <c r="V333" s="681"/>
      <c r="W333" s="682"/>
      <c r="X333" s="682"/>
      <c r="Y333" s="682"/>
      <c r="Z333" s="682"/>
      <c r="AA333" s="682"/>
      <c r="AB333" s="683"/>
      <c r="AC333" s="54"/>
      <c r="AD333" s="32"/>
      <c r="AE333" s="32"/>
      <c r="AF333" s="32"/>
    </row>
    <row r="334" spans="1:32" ht="15.75" customHeight="1">
      <c r="A334" s="547"/>
      <c r="B334" s="409"/>
      <c r="C334" s="432"/>
      <c r="D334" s="565"/>
      <c r="E334" s="432"/>
      <c r="F334" s="565"/>
      <c r="G334" s="16"/>
      <c r="H334" s="432"/>
      <c r="I334" s="565"/>
      <c r="J334" s="16"/>
      <c r="K334" s="432"/>
      <c r="L334" s="565"/>
      <c r="M334" s="16"/>
      <c r="N334" s="432"/>
      <c r="O334" s="565"/>
      <c r="P334" s="16"/>
      <c r="Q334" s="432"/>
      <c r="R334" s="565"/>
      <c r="S334" s="16"/>
      <c r="T334" s="534"/>
      <c r="U334" s="535"/>
      <c r="V334" s="681"/>
      <c r="W334" s="682"/>
      <c r="X334" s="682"/>
      <c r="Y334" s="682"/>
      <c r="Z334" s="682"/>
      <c r="AA334" s="682"/>
      <c r="AB334" s="683"/>
      <c r="AC334" s="54"/>
      <c r="AD334" s="32"/>
      <c r="AE334" s="32"/>
      <c r="AF334" s="32"/>
    </row>
    <row r="335" spans="1:32" ht="15.75" customHeight="1">
      <c r="A335" s="547"/>
      <c r="B335" s="409"/>
      <c r="C335" s="432"/>
      <c r="D335" s="565"/>
      <c r="E335" s="432"/>
      <c r="F335" s="565"/>
      <c r="G335" s="16"/>
      <c r="H335" s="432"/>
      <c r="I335" s="565"/>
      <c r="J335" s="16"/>
      <c r="K335" s="432"/>
      <c r="L335" s="565"/>
      <c r="M335" s="16"/>
      <c r="N335" s="432"/>
      <c r="O335" s="565"/>
      <c r="P335" s="16"/>
      <c r="Q335" s="432"/>
      <c r="R335" s="565"/>
      <c r="S335" s="16"/>
      <c r="T335" s="534"/>
      <c r="U335" s="535"/>
      <c r="V335" s="681"/>
      <c r="W335" s="682"/>
      <c r="X335" s="682"/>
      <c r="Y335" s="682"/>
      <c r="Z335" s="682"/>
      <c r="AA335" s="682"/>
      <c r="AB335" s="683"/>
      <c r="AC335" s="54"/>
      <c r="AD335" s="32"/>
      <c r="AE335" s="32"/>
      <c r="AF335" s="32"/>
    </row>
    <row r="336" spans="1:32" ht="15.75" customHeight="1">
      <c r="A336" s="547"/>
      <c r="B336" s="409"/>
      <c r="C336" s="432"/>
      <c r="D336" s="565"/>
      <c r="E336" s="432"/>
      <c r="F336" s="565"/>
      <c r="G336" s="16"/>
      <c r="H336" s="432"/>
      <c r="I336" s="565"/>
      <c r="J336" s="16"/>
      <c r="K336" s="432"/>
      <c r="L336" s="565"/>
      <c r="M336" s="16"/>
      <c r="N336" s="432"/>
      <c r="O336" s="565"/>
      <c r="P336" s="16"/>
      <c r="Q336" s="432"/>
      <c r="R336" s="565"/>
      <c r="S336" s="16"/>
      <c r="T336" s="534"/>
      <c r="U336" s="535"/>
      <c r="V336" s="681"/>
      <c r="W336" s="682"/>
      <c r="X336" s="682"/>
      <c r="Y336" s="682"/>
      <c r="Z336" s="682"/>
      <c r="AA336" s="682"/>
      <c r="AB336" s="683"/>
      <c r="AC336" s="54"/>
      <c r="AD336" s="32"/>
      <c r="AE336" s="32"/>
      <c r="AF336" s="32"/>
    </row>
    <row r="337" spans="1:32" ht="15.75" customHeight="1">
      <c r="A337" s="547"/>
      <c r="B337" s="409"/>
      <c r="C337" s="432"/>
      <c r="D337" s="565"/>
      <c r="E337" s="432"/>
      <c r="F337" s="565"/>
      <c r="G337" s="16"/>
      <c r="H337" s="432"/>
      <c r="I337" s="565"/>
      <c r="J337" s="16"/>
      <c r="K337" s="432"/>
      <c r="L337" s="565"/>
      <c r="M337" s="16"/>
      <c r="N337" s="432"/>
      <c r="O337" s="565"/>
      <c r="P337" s="16"/>
      <c r="Q337" s="432"/>
      <c r="R337" s="565"/>
      <c r="S337" s="16"/>
      <c r="T337" s="534"/>
      <c r="U337" s="535"/>
      <c r="V337" s="681"/>
      <c r="W337" s="682"/>
      <c r="X337" s="682"/>
      <c r="Y337" s="682"/>
      <c r="Z337" s="682"/>
      <c r="AA337" s="682"/>
      <c r="AB337" s="683"/>
      <c r="AC337" s="54"/>
      <c r="AD337" s="32"/>
      <c r="AE337" s="32"/>
      <c r="AF337" s="32"/>
    </row>
    <row r="338" spans="1:32" ht="15.75" customHeight="1">
      <c r="A338" s="547"/>
      <c r="B338" s="409"/>
      <c r="C338" s="432"/>
      <c r="D338" s="565"/>
      <c r="E338" s="432"/>
      <c r="F338" s="565"/>
      <c r="G338" s="16"/>
      <c r="H338" s="432"/>
      <c r="I338" s="565"/>
      <c r="J338" s="16"/>
      <c r="K338" s="432"/>
      <c r="L338" s="565"/>
      <c r="M338" s="16"/>
      <c r="N338" s="432"/>
      <c r="O338" s="565"/>
      <c r="P338" s="16"/>
      <c r="Q338" s="432"/>
      <c r="R338" s="565"/>
      <c r="S338" s="16"/>
      <c r="T338" s="534"/>
      <c r="U338" s="535"/>
      <c r="V338" s="681"/>
      <c r="W338" s="682"/>
      <c r="X338" s="682"/>
      <c r="Y338" s="682"/>
      <c r="Z338" s="682"/>
      <c r="AA338" s="682"/>
      <c r="AB338" s="683"/>
      <c r="AC338" s="54"/>
      <c r="AD338" s="32"/>
      <c r="AE338" s="32"/>
      <c r="AF338" s="32"/>
    </row>
    <row r="339" spans="1:32" ht="15.75" customHeight="1">
      <c r="A339" s="547"/>
      <c r="B339" s="409"/>
      <c r="C339" s="432"/>
      <c r="D339" s="565"/>
      <c r="E339" s="432"/>
      <c r="F339" s="565"/>
      <c r="G339" s="16"/>
      <c r="H339" s="432"/>
      <c r="I339" s="565"/>
      <c r="J339" s="16"/>
      <c r="K339" s="432"/>
      <c r="L339" s="565"/>
      <c r="M339" s="16"/>
      <c r="N339" s="432"/>
      <c r="O339" s="565"/>
      <c r="P339" s="16"/>
      <c r="Q339" s="432"/>
      <c r="R339" s="565"/>
      <c r="S339" s="16"/>
      <c r="T339" s="534"/>
      <c r="U339" s="535"/>
      <c r="V339" s="681"/>
      <c r="W339" s="682"/>
      <c r="X339" s="682"/>
      <c r="Y339" s="682"/>
      <c r="Z339" s="682"/>
      <c r="AA339" s="682"/>
      <c r="AB339" s="683"/>
      <c r="AC339" s="54"/>
      <c r="AD339" s="32"/>
      <c r="AE339" s="32"/>
      <c r="AF339" s="32"/>
    </row>
    <row r="340" spans="1:32" ht="15.75" customHeight="1">
      <c r="A340" s="547"/>
      <c r="B340" s="409"/>
      <c r="C340" s="432"/>
      <c r="D340" s="565"/>
      <c r="E340" s="432"/>
      <c r="F340" s="565"/>
      <c r="G340" s="16"/>
      <c r="H340" s="432"/>
      <c r="I340" s="565"/>
      <c r="J340" s="16"/>
      <c r="K340" s="432"/>
      <c r="L340" s="565"/>
      <c r="M340" s="16"/>
      <c r="N340" s="432"/>
      <c r="O340" s="565"/>
      <c r="P340" s="16"/>
      <c r="Q340" s="432"/>
      <c r="R340" s="565"/>
      <c r="S340" s="16"/>
      <c r="T340" s="534"/>
      <c r="U340" s="535"/>
      <c r="V340" s="681"/>
      <c r="W340" s="682"/>
      <c r="X340" s="682"/>
      <c r="Y340" s="682"/>
      <c r="Z340" s="682"/>
      <c r="AA340" s="682"/>
      <c r="AB340" s="683"/>
      <c r="AC340" s="54"/>
      <c r="AD340" s="32"/>
      <c r="AE340" s="32"/>
      <c r="AF340" s="32"/>
    </row>
    <row r="341" spans="1:32" ht="15.75" customHeight="1">
      <c r="A341" s="547"/>
      <c r="B341" s="409"/>
      <c r="C341" s="432"/>
      <c r="D341" s="565"/>
      <c r="E341" s="432"/>
      <c r="F341" s="565"/>
      <c r="G341" s="16"/>
      <c r="H341" s="432"/>
      <c r="I341" s="565"/>
      <c r="J341" s="16"/>
      <c r="K341" s="432"/>
      <c r="L341" s="565"/>
      <c r="M341" s="16"/>
      <c r="N341" s="432"/>
      <c r="O341" s="565"/>
      <c r="P341" s="16"/>
      <c r="Q341" s="432"/>
      <c r="R341" s="565"/>
      <c r="S341" s="16"/>
      <c r="T341" s="534"/>
      <c r="U341" s="535"/>
      <c r="V341" s="681"/>
      <c r="W341" s="682"/>
      <c r="X341" s="682"/>
      <c r="Y341" s="682"/>
      <c r="Z341" s="682"/>
      <c r="AA341" s="682"/>
      <c r="AB341" s="683"/>
      <c r="AC341" s="54"/>
      <c r="AD341" s="32"/>
      <c r="AE341" s="32"/>
      <c r="AF341" s="32"/>
    </row>
    <row r="342" spans="1:32" ht="15.75" customHeight="1">
      <c r="A342" s="547"/>
      <c r="B342" s="409"/>
      <c r="C342" s="432"/>
      <c r="D342" s="565"/>
      <c r="E342" s="432"/>
      <c r="F342" s="565"/>
      <c r="G342" s="16"/>
      <c r="H342" s="432"/>
      <c r="I342" s="565"/>
      <c r="J342" s="16"/>
      <c r="K342" s="432"/>
      <c r="L342" s="565"/>
      <c r="M342" s="16"/>
      <c r="N342" s="432"/>
      <c r="O342" s="565"/>
      <c r="P342" s="16"/>
      <c r="Q342" s="432"/>
      <c r="R342" s="565"/>
      <c r="S342" s="16"/>
      <c r="T342" s="534"/>
      <c r="U342" s="535"/>
      <c r="V342" s="681"/>
      <c r="W342" s="682"/>
      <c r="X342" s="682"/>
      <c r="Y342" s="682"/>
      <c r="Z342" s="682"/>
      <c r="AA342" s="682"/>
      <c r="AB342" s="683"/>
      <c r="AC342" s="54"/>
      <c r="AD342" s="32"/>
      <c r="AE342" s="32"/>
      <c r="AF342" s="32"/>
    </row>
    <row r="343" spans="1:32" ht="15.75" customHeight="1">
      <c r="A343" s="547"/>
      <c r="B343" s="409"/>
      <c r="C343" s="432"/>
      <c r="D343" s="565"/>
      <c r="E343" s="432"/>
      <c r="F343" s="565"/>
      <c r="G343" s="16"/>
      <c r="H343" s="432"/>
      <c r="I343" s="565"/>
      <c r="J343" s="16"/>
      <c r="K343" s="432"/>
      <c r="L343" s="565"/>
      <c r="M343" s="16"/>
      <c r="N343" s="432"/>
      <c r="O343" s="565"/>
      <c r="P343" s="16"/>
      <c r="Q343" s="432"/>
      <c r="R343" s="565"/>
      <c r="S343" s="16"/>
      <c r="T343" s="534"/>
      <c r="U343" s="535"/>
      <c r="V343" s="681"/>
      <c r="W343" s="682"/>
      <c r="X343" s="682"/>
      <c r="Y343" s="682"/>
      <c r="Z343" s="682"/>
      <c r="AA343" s="682"/>
      <c r="AB343" s="683"/>
      <c r="AC343" s="54"/>
      <c r="AD343" s="32"/>
      <c r="AE343" s="32"/>
      <c r="AF343" s="32"/>
    </row>
    <row r="344" spans="1:32" ht="15.75" customHeight="1">
      <c r="A344" s="547"/>
      <c r="B344" s="409"/>
      <c r="C344" s="432"/>
      <c r="D344" s="565"/>
      <c r="E344" s="432"/>
      <c r="F344" s="565"/>
      <c r="G344" s="16"/>
      <c r="H344" s="432"/>
      <c r="I344" s="565"/>
      <c r="J344" s="16"/>
      <c r="K344" s="432"/>
      <c r="L344" s="565"/>
      <c r="M344" s="16"/>
      <c r="N344" s="432"/>
      <c r="O344" s="565"/>
      <c r="P344" s="16"/>
      <c r="Q344" s="432"/>
      <c r="R344" s="565"/>
      <c r="S344" s="16"/>
      <c r="T344" s="534"/>
      <c r="U344" s="535"/>
      <c r="V344" s="681"/>
      <c r="W344" s="682"/>
      <c r="X344" s="682"/>
      <c r="Y344" s="682"/>
      <c r="Z344" s="682"/>
      <c r="AA344" s="682"/>
      <c r="AB344" s="683"/>
      <c r="AC344" s="54"/>
      <c r="AD344" s="32"/>
      <c r="AE344" s="32"/>
      <c r="AF344" s="32"/>
    </row>
    <row r="345" spans="1:32" ht="15.75" customHeight="1">
      <c r="A345" s="547"/>
      <c r="B345" s="409"/>
      <c r="C345" s="432"/>
      <c r="D345" s="565"/>
      <c r="E345" s="432"/>
      <c r="F345" s="565"/>
      <c r="G345" s="16"/>
      <c r="H345" s="432"/>
      <c r="I345" s="565"/>
      <c r="J345" s="16"/>
      <c r="K345" s="432"/>
      <c r="L345" s="565"/>
      <c r="M345" s="16"/>
      <c r="N345" s="432"/>
      <c r="O345" s="565"/>
      <c r="P345" s="16"/>
      <c r="Q345" s="432"/>
      <c r="R345" s="565"/>
      <c r="S345" s="16"/>
      <c r="T345" s="534"/>
      <c r="U345" s="535"/>
      <c r="V345" s="681"/>
      <c r="W345" s="682"/>
      <c r="X345" s="682"/>
      <c r="Y345" s="682"/>
      <c r="Z345" s="682"/>
      <c r="AA345" s="682"/>
      <c r="AB345" s="683"/>
      <c r="AC345" s="54"/>
      <c r="AD345" s="32"/>
      <c r="AE345" s="32"/>
      <c r="AF345" s="32"/>
    </row>
    <row r="346" spans="1:32" ht="15.75" customHeight="1">
      <c r="A346" s="547"/>
      <c r="B346" s="409"/>
      <c r="C346" s="432"/>
      <c r="D346" s="565"/>
      <c r="E346" s="432"/>
      <c r="F346" s="565"/>
      <c r="G346" s="16"/>
      <c r="H346" s="432"/>
      <c r="I346" s="565"/>
      <c r="J346" s="16"/>
      <c r="K346" s="432"/>
      <c r="L346" s="565"/>
      <c r="M346" s="16"/>
      <c r="N346" s="432"/>
      <c r="O346" s="565"/>
      <c r="P346" s="16"/>
      <c r="Q346" s="432"/>
      <c r="R346" s="565"/>
      <c r="S346" s="16"/>
      <c r="T346" s="534"/>
      <c r="U346" s="535"/>
      <c r="V346" s="681"/>
      <c r="W346" s="682"/>
      <c r="X346" s="682"/>
      <c r="Y346" s="682"/>
      <c r="Z346" s="682"/>
      <c r="AA346" s="682"/>
      <c r="AB346" s="683"/>
      <c r="AC346" s="54"/>
      <c r="AD346" s="32"/>
      <c r="AE346" s="32"/>
      <c r="AF346" s="32"/>
    </row>
    <row r="347" spans="1:32" ht="15.75" customHeight="1">
      <c r="A347" s="547"/>
      <c r="B347" s="409"/>
      <c r="C347" s="432"/>
      <c r="D347" s="565"/>
      <c r="E347" s="432"/>
      <c r="F347" s="565"/>
      <c r="G347" s="16"/>
      <c r="H347" s="432"/>
      <c r="I347" s="565"/>
      <c r="J347" s="16"/>
      <c r="K347" s="432"/>
      <c r="L347" s="565"/>
      <c r="M347" s="16"/>
      <c r="N347" s="432"/>
      <c r="O347" s="565"/>
      <c r="P347" s="16"/>
      <c r="Q347" s="432"/>
      <c r="R347" s="565"/>
      <c r="S347" s="16"/>
      <c r="T347" s="534"/>
      <c r="U347" s="535"/>
      <c r="V347" s="681"/>
      <c r="W347" s="682"/>
      <c r="X347" s="682"/>
      <c r="Y347" s="682"/>
      <c r="Z347" s="682"/>
      <c r="AA347" s="682"/>
      <c r="AB347" s="683"/>
      <c r="AC347" s="54"/>
      <c r="AD347" s="32"/>
      <c r="AE347" s="32"/>
      <c r="AF347" s="32"/>
    </row>
    <row r="348" spans="1:32" ht="15.75" customHeight="1">
      <c r="A348" s="547"/>
      <c r="B348" s="409"/>
      <c r="C348" s="432"/>
      <c r="D348" s="565"/>
      <c r="E348" s="432"/>
      <c r="F348" s="565"/>
      <c r="G348" s="16"/>
      <c r="H348" s="432"/>
      <c r="I348" s="565"/>
      <c r="J348" s="16"/>
      <c r="K348" s="432"/>
      <c r="L348" s="565"/>
      <c r="M348" s="16"/>
      <c r="N348" s="432"/>
      <c r="O348" s="565"/>
      <c r="P348" s="16"/>
      <c r="Q348" s="432"/>
      <c r="R348" s="565"/>
      <c r="S348" s="16"/>
      <c r="T348" s="534"/>
      <c r="U348" s="535"/>
      <c r="V348" s="681"/>
      <c r="W348" s="682"/>
      <c r="X348" s="682"/>
      <c r="Y348" s="682"/>
      <c r="Z348" s="682"/>
      <c r="AA348" s="682"/>
      <c r="AB348" s="683"/>
      <c r="AC348" s="54"/>
      <c r="AD348" s="32"/>
      <c r="AE348" s="32"/>
      <c r="AF348" s="32"/>
    </row>
    <row r="349" spans="1:32" ht="15.75" customHeight="1">
      <c r="A349" s="547"/>
      <c r="B349" s="409"/>
      <c r="C349" s="432"/>
      <c r="D349" s="565"/>
      <c r="E349" s="432"/>
      <c r="F349" s="565"/>
      <c r="G349" s="16"/>
      <c r="H349" s="432"/>
      <c r="I349" s="565"/>
      <c r="J349" s="16"/>
      <c r="K349" s="432"/>
      <c r="L349" s="565"/>
      <c r="M349" s="16"/>
      <c r="N349" s="432"/>
      <c r="O349" s="565"/>
      <c r="P349" s="16"/>
      <c r="Q349" s="432"/>
      <c r="R349" s="565"/>
      <c r="S349" s="16"/>
      <c r="T349" s="534"/>
      <c r="U349" s="535"/>
      <c r="V349" s="681"/>
      <c r="W349" s="682"/>
      <c r="X349" s="682"/>
      <c r="Y349" s="682"/>
      <c r="Z349" s="682"/>
      <c r="AA349" s="682"/>
      <c r="AB349" s="683"/>
      <c r="AC349" s="54"/>
      <c r="AD349" s="32"/>
      <c r="AE349" s="32"/>
      <c r="AF349" s="32"/>
    </row>
    <row r="350" spans="1:32" ht="15.75" customHeight="1">
      <c r="A350" s="547"/>
      <c r="B350" s="409"/>
      <c r="C350" s="432"/>
      <c r="D350" s="565"/>
      <c r="E350" s="432"/>
      <c r="F350" s="565"/>
      <c r="G350" s="16"/>
      <c r="H350" s="432"/>
      <c r="I350" s="565"/>
      <c r="J350" s="16"/>
      <c r="K350" s="432"/>
      <c r="L350" s="565"/>
      <c r="M350" s="16"/>
      <c r="N350" s="432"/>
      <c r="O350" s="565"/>
      <c r="P350" s="16"/>
      <c r="Q350" s="432"/>
      <c r="R350" s="565"/>
      <c r="S350" s="16"/>
      <c r="T350" s="534"/>
      <c r="U350" s="535"/>
      <c r="V350" s="681"/>
      <c r="W350" s="682"/>
      <c r="X350" s="682"/>
      <c r="Y350" s="682"/>
      <c r="Z350" s="682"/>
      <c r="AA350" s="682"/>
      <c r="AB350" s="683"/>
      <c r="AC350" s="54"/>
      <c r="AD350" s="32"/>
      <c r="AE350" s="32"/>
      <c r="AF350" s="32"/>
    </row>
    <row r="351" spans="1:32" ht="15.75" customHeight="1">
      <c r="A351" s="547"/>
      <c r="B351" s="409"/>
      <c r="C351" s="432"/>
      <c r="D351" s="565"/>
      <c r="E351" s="432"/>
      <c r="F351" s="565"/>
      <c r="G351" s="16"/>
      <c r="H351" s="432"/>
      <c r="I351" s="565"/>
      <c r="J351" s="16"/>
      <c r="K351" s="432"/>
      <c r="L351" s="565"/>
      <c r="M351" s="16"/>
      <c r="N351" s="432"/>
      <c r="O351" s="565"/>
      <c r="P351" s="16"/>
      <c r="Q351" s="432"/>
      <c r="R351" s="565"/>
      <c r="S351" s="16"/>
      <c r="T351" s="534"/>
      <c r="U351" s="535"/>
      <c r="V351" s="681"/>
      <c r="W351" s="682"/>
      <c r="X351" s="682"/>
      <c r="Y351" s="682"/>
      <c r="Z351" s="682"/>
      <c r="AA351" s="682"/>
      <c r="AB351" s="683"/>
      <c r="AC351" s="54"/>
      <c r="AD351" s="32"/>
      <c r="AE351" s="32"/>
      <c r="AF351" s="32"/>
    </row>
    <row r="352" spans="1:32" ht="15.75" customHeight="1">
      <c r="A352" s="547"/>
      <c r="B352" s="409"/>
      <c r="C352" s="432"/>
      <c r="D352" s="565"/>
      <c r="E352" s="432"/>
      <c r="F352" s="565"/>
      <c r="G352" s="16"/>
      <c r="H352" s="432"/>
      <c r="I352" s="565"/>
      <c r="J352" s="16"/>
      <c r="K352" s="432"/>
      <c r="L352" s="565"/>
      <c r="M352" s="16"/>
      <c r="N352" s="432"/>
      <c r="O352" s="565"/>
      <c r="P352" s="16"/>
      <c r="Q352" s="432"/>
      <c r="R352" s="565"/>
      <c r="S352" s="16"/>
      <c r="T352" s="534"/>
      <c r="U352" s="535"/>
      <c r="V352" s="681"/>
      <c r="W352" s="682"/>
      <c r="X352" s="682"/>
      <c r="Y352" s="682"/>
      <c r="Z352" s="682"/>
      <c r="AA352" s="682"/>
      <c r="AB352" s="683"/>
      <c r="AC352" s="54"/>
      <c r="AD352" s="32"/>
      <c r="AE352" s="32"/>
      <c r="AF352" s="32"/>
    </row>
    <row r="353" spans="1:32" ht="15.75" customHeight="1">
      <c r="A353" s="547"/>
      <c r="B353" s="409"/>
      <c r="C353" s="432"/>
      <c r="D353" s="565"/>
      <c r="E353" s="432"/>
      <c r="F353" s="565"/>
      <c r="G353" s="16"/>
      <c r="H353" s="432"/>
      <c r="I353" s="565"/>
      <c r="J353" s="16"/>
      <c r="K353" s="432"/>
      <c r="L353" s="565"/>
      <c r="M353" s="16"/>
      <c r="N353" s="432"/>
      <c r="O353" s="565"/>
      <c r="P353" s="16"/>
      <c r="Q353" s="432"/>
      <c r="R353" s="565"/>
      <c r="S353" s="16"/>
      <c r="T353" s="534"/>
      <c r="U353" s="535"/>
      <c r="V353" s="681"/>
      <c r="W353" s="682"/>
      <c r="X353" s="682"/>
      <c r="Y353" s="682"/>
      <c r="Z353" s="682"/>
      <c r="AA353" s="682"/>
      <c r="AB353" s="683"/>
      <c r="AC353" s="54"/>
      <c r="AD353" s="32"/>
      <c r="AE353" s="32"/>
      <c r="AF353" s="32"/>
    </row>
    <row r="354" spans="1:32" ht="15.75" customHeight="1">
      <c r="A354" s="547"/>
      <c r="B354" s="409"/>
      <c r="C354" s="432"/>
      <c r="D354" s="565"/>
      <c r="E354" s="432"/>
      <c r="F354" s="565"/>
      <c r="G354" s="16"/>
      <c r="H354" s="432"/>
      <c r="I354" s="565"/>
      <c r="J354" s="16"/>
      <c r="K354" s="432"/>
      <c r="L354" s="565"/>
      <c r="M354" s="16"/>
      <c r="N354" s="432"/>
      <c r="O354" s="565"/>
      <c r="P354" s="16"/>
      <c r="Q354" s="432"/>
      <c r="R354" s="565"/>
      <c r="S354" s="16"/>
      <c r="T354" s="534"/>
      <c r="U354" s="535"/>
      <c r="V354" s="681"/>
      <c r="W354" s="682"/>
      <c r="X354" s="682"/>
      <c r="Y354" s="682"/>
      <c r="Z354" s="682"/>
      <c r="AA354" s="682"/>
      <c r="AB354" s="683"/>
      <c r="AC354" s="54"/>
      <c r="AD354" s="32"/>
      <c r="AE354" s="32"/>
      <c r="AF354" s="32"/>
    </row>
    <row r="355" spans="1:32" ht="15.75" customHeight="1">
      <c r="A355" s="547"/>
      <c r="B355" s="409"/>
      <c r="C355" s="432"/>
      <c r="D355" s="565"/>
      <c r="E355" s="432"/>
      <c r="F355" s="565"/>
      <c r="G355" s="16"/>
      <c r="H355" s="432"/>
      <c r="I355" s="565"/>
      <c r="J355" s="16"/>
      <c r="K355" s="432"/>
      <c r="L355" s="565"/>
      <c r="M355" s="16"/>
      <c r="N355" s="432"/>
      <c r="O355" s="565"/>
      <c r="P355" s="16"/>
      <c r="Q355" s="432"/>
      <c r="R355" s="565"/>
      <c r="S355" s="16"/>
      <c r="T355" s="534"/>
      <c r="U355" s="535"/>
      <c r="V355" s="681"/>
      <c r="W355" s="682"/>
      <c r="X355" s="682"/>
      <c r="Y355" s="682"/>
      <c r="Z355" s="682"/>
      <c r="AA355" s="682"/>
      <c r="AB355" s="683"/>
      <c r="AC355" s="54"/>
      <c r="AD355" s="32"/>
      <c r="AE355" s="32"/>
      <c r="AF355" s="32"/>
    </row>
    <row r="356" spans="1:32" ht="15.75" customHeight="1">
      <c r="A356" s="547"/>
      <c r="B356" s="409"/>
      <c r="C356" s="432"/>
      <c r="D356" s="565"/>
      <c r="E356" s="432"/>
      <c r="F356" s="565"/>
      <c r="G356" s="16"/>
      <c r="H356" s="432"/>
      <c r="I356" s="565"/>
      <c r="J356" s="16"/>
      <c r="K356" s="432"/>
      <c r="L356" s="565"/>
      <c r="M356" s="16"/>
      <c r="N356" s="432"/>
      <c r="O356" s="565"/>
      <c r="P356" s="16"/>
      <c r="Q356" s="432"/>
      <c r="R356" s="565"/>
      <c r="S356" s="16"/>
      <c r="T356" s="534"/>
      <c r="U356" s="535"/>
      <c r="V356" s="681"/>
      <c r="W356" s="682"/>
      <c r="X356" s="682"/>
      <c r="Y356" s="682"/>
      <c r="Z356" s="682"/>
      <c r="AA356" s="682"/>
      <c r="AB356" s="683"/>
      <c r="AC356" s="54"/>
      <c r="AD356" s="32"/>
      <c r="AE356" s="32"/>
      <c r="AF356" s="32"/>
    </row>
    <row r="357" spans="1:32" ht="15.75" customHeight="1">
      <c r="A357" s="547"/>
      <c r="B357" s="409"/>
      <c r="C357" s="432"/>
      <c r="D357" s="565"/>
      <c r="E357" s="432"/>
      <c r="F357" s="565"/>
      <c r="G357" s="16"/>
      <c r="H357" s="432"/>
      <c r="I357" s="565"/>
      <c r="J357" s="16"/>
      <c r="K357" s="432"/>
      <c r="L357" s="565"/>
      <c r="M357" s="16"/>
      <c r="N357" s="432"/>
      <c r="O357" s="565"/>
      <c r="P357" s="16"/>
      <c r="Q357" s="432"/>
      <c r="R357" s="565"/>
      <c r="S357" s="16"/>
      <c r="T357" s="534"/>
      <c r="U357" s="535"/>
      <c r="V357" s="681"/>
      <c r="W357" s="682"/>
      <c r="X357" s="682"/>
      <c r="Y357" s="682"/>
      <c r="Z357" s="682"/>
      <c r="AA357" s="682"/>
      <c r="AB357" s="683"/>
      <c r="AC357" s="54"/>
      <c r="AD357" s="32"/>
      <c r="AE357" s="32"/>
      <c r="AF357" s="32"/>
    </row>
    <row r="358" spans="1:32" ht="15.75" customHeight="1">
      <c r="A358" s="547"/>
      <c r="B358" s="409"/>
      <c r="C358" s="432"/>
      <c r="D358" s="565"/>
      <c r="E358" s="432"/>
      <c r="F358" s="565"/>
      <c r="G358" s="16"/>
      <c r="H358" s="432"/>
      <c r="I358" s="565"/>
      <c r="J358" s="16"/>
      <c r="K358" s="432"/>
      <c r="L358" s="565"/>
      <c r="M358" s="16"/>
      <c r="N358" s="432"/>
      <c r="O358" s="565"/>
      <c r="P358" s="16"/>
      <c r="Q358" s="432"/>
      <c r="R358" s="565"/>
      <c r="S358" s="16"/>
      <c r="T358" s="534"/>
      <c r="U358" s="535"/>
      <c r="V358" s="681"/>
      <c r="W358" s="682"/>
      <c r="X358" s="682"/>
      <c r="Y358" s="682"/>
      <c r="Z358" s="682"/>
      <c r="AA358" s="682"/>
      <c r="AB358" s="683"/>
      <c r="AC358" s="54"/>
      <c r="AD358" s="32"/>
      <c r="AE358" s="32"/>
      <c r="AF358" s="32"/>
    </row>
    <row r="359" spans="1:32" ht="15.75" customHeight="1">
      <c r="A359" s="547"/>
      <c r="B359" s="409"/>
      <c r="C359" s="432"/>
      <c r="D359" s="565"/>
      <c r="E359" s="432"/>
      <c r="F359" s="565"/>
      <c r="G359" s="16"/>
      <c r="H359" s="432"/>
      <c r="I359" s="565"/>
      <c r="J359" s="16"/>
      <c r="K359" s="432"/>
      <c r="L359" s="565"/>
      <c r="M359" s="16"/>
      <c r="N359" s="432"/>
      <c r="O359" s="565"/>
      <c r="P359" s="16"/>
      <c r="Q359" s="432"/>
      <c r="R359" s="565"/>
      <c r="S359" s="16"/>
      <c r="T359" s="534"/>
      <c r="U359" s="535"/>
      <c r="V359" s="681"/>
      <c r="W359" s="682"/>
      <c r="X359" s="682"/>
      <c r="Y359" s="682"/>
      <c r="Z359" s="682"/>
      <c r="AA359" s="682"/>
      <c r="AB359" s="683"/>
      <c r="AC359" s="54"/>
      <c r="AD359" s="32"/>
      <c r="AE359" s="32"/>
      <c r="AF359" s="32"/>
    </row>
    <row r="360" spans="1:32" ht="15.75" customHeight="1">
      <c r="A360" s="547"/>
      <c r="B360" s="409"/>
      <c r="C360" s="432"/>
      <c r="D360" s="565"/>
      <c r="E360" s="432"/>
      <c r="F360" s="565"/>
      <c r="G360" s="16"/>
      <c r="H360" s="432"/>
      <c r="I360" s="565"/>
      <c r="J360" s="16"/>
      <c r="K360" s="432"/>
      <c r="L360" s="565"/>
      <c r="M360" s="16"/>
      <c r="N360" s="432"/>
      <c r="O360" s="565"/>
      <c r="P360" s="16"/>
      <c r="Q360" s="432"/>
      <c r="R360" s="565"/>
      <c r="S360" s="16"/>
      <c r="T360" s="534"/>
      <c r="U360" s="535"/>
      <c r="V360" s="681"/>
      <c r="W360" s="682"/>
      <c r="X360" s="682"/>
      <c r="Y360" s="682"/>
      <c r="Z360" s="682"/>
      <c r="AA360" s="682"/>
      <c r="AB360" s="683"/>
      <c r="AC360" s="54"/>
      <c r="AD360" s="32"/>
      <c r="AE360" s="32"/>
      <c r="AF360" s="32"/>
    </row>
    <row r="361" spans="1:32" ht="15.75" customHeight="1">
      <c r="A361" s="547"/>
      <c r="B361" s="409"/>
      <c r="C361" s="432"/>
      <c r="D361" s="565"/>
      <c r="E361" s="432"/>
      <c r="F361" s="565"/>
      <c r="G361" s="16"/>
      <c r="H361" s="432"/>
      <c r="I361" s="565"/>
      <c r="J361" s="16"/>
      <c r="K361" s="432"/>
      <c r="L361" s="565"/>
      <c r="M361" s="16"/>
      <c r="N361" s="432"/>
      <c r="O361" s="565"/>
      <c r="P361" s="16"/>
      <c r="Q361" s="432"/>
      <c r="R361" s="565"/>
      <c r="S361" s="16"/>
      <c r="T361" s="534"/>
      <c r="U361" s="535"/>
      <c r="V361" s="681"/>
      <c r="W361" s="682"/>
      <c r="X361" s="682"/>
      <c r="Y361" s="682"/>
      <c r="Z361" s="682"/>
      <c r="AA361" s="682"/>
      <c r="AB361" s="683"/>
      <c r="AC361" s="54"/>
      <c r="AD361" s="32"/>
      <c r="AE361" s="32"/>
      <c r="AF361" s="32"/>
    </row>
    <row r="362" spans="1:32" ht="15.75" customHeight="1">
      <c r="A362" s="547"/>
      <c r="B362" s="409"/>
      <c r="C362" s="432"/>
      <c r="D362" s="565"/>
      <c r="E362" s="432"/>
      <c r="F362" s="565"/>
      <c r="G362" s="16"/>
      <c r="H362" s="432"/>
      <c r="I362" s="565"/>
      <c r="J362" s="16"/>
      <c r="K362" s="432"/>
      <c r="L362" s="565"/>
      <c r="M362" s="16"/>
      <c r="N362" s="432"/>
      <c r="O362" s="565"/>
      <c r="P362" s="16"/>
      <c r="Q362" s="432"/>
      <c r="R362" s="565"/>
      <c r="S362" s="16"/>
      <c r="T362" s="534"/>
      <c r="U362" s="535"/>
      <c r="V362" s="681"/>
      <c r="W362" s="682"/>
      <c r="X362" s="682"/>
      <c r="Y362" s="682"/>
      <c r="Z362" s="682"/>
      <c r="AA362" s="682"/>
      <c r="AB362" s="683"/>
      <c r="AC362" s="54"/>
      <c r="AD362" s="32"/>
      <c r="AE362" s="32"/>
      <c r="AF362" s="32"/>
    </row>
    <row r="363" spans="1:32" ht="15.75" customHeight="1">
      <c r="A363" s="547"/>
      <c r="B363" s="409"/>
      <c r="C363" s="432"/>
      <c r="D363" s="565"/>
      <c r="E363" s="432"/>
      <c r="F363" s="565"/>
      <c r="G363" s="16"/>
      <c r="H363" s="432"/>
      <c r="I363" s="565"/>
      <c r="J363" s="16"/>
      <c r="K363" s="432"/>
      <c r="L363" s="565"/>
      <c r="M363" s="16"/>
      <c r="N363" s="432"/>
      <c r="O363" s="565"/>
      <c r="P363" s="16"/>
      <c r="Q363" s="432"/>
      <c r="R363" s="565"/>
      <c r="S363" s="16"/>
      <c r="T363" s="534"/>
      <c r="U363" s="535"/>
      <c r="V363" s="681"/>
      <c r="W363" s="682"/>
      <c r="X363" s="682"/>
      <c r="Y363" s="682"/>
      <c r="Z363" s="682"/>
      <c r="AA363" s="682"/>
      <c r="AB363" s="683"/>
      <c r="AC363" s="54"/>
      <c r="AD363" s="32"/>
      <c r="AE363" s="32"/>
      <c r="AF363" s="32"/>
    </row>
    <row r="364" spans="1:32" ht="15.75" customHeight="1">
      <c r="A364" s="547"/>
      <c r="B364" s="409"/>
      <c r="C364" s="432"/>
      <c r="D364" s="565"/>
      <c r="E364" s="432"/>
      <c r="F364" s="565"/>
      <c r="G364" s="16"/>
      <c r="H364" s="432"/>
      <c r="I364" s="565"/>
      <c r="J364" s="16"/>
      <c r="K364" s="432"/>
      <c r="L364" s="565"/>
      <c r="M364" s="16"/>
      <c r="N364" s="432"/>
      <c r="O364" s="565"/>
      <c r="P364" s="16"/>
      <c r="Q364" s="432"/>
      <c r="R364" s="565"/>
      <c r="S364" s="16"/>
      <c r="T364" s="534"/>
      <c r="U364" s="535"/>
      <c r="V364" s="681"/>
      <c r="W364" s="682"/>
      <c r="X364" s="682"/>
      <c r="Y364" s="682"/>
      <c r="Z364" s="682"/>
      <c r="AA364" s="682"/>
      <c r="AB364" s="683"/>
      <c r="AC364" s="54"/>
      <c r="AD364" s="32"/>
      <c r="AE364" s="32"/>
      <c r="AF364" s="32"/>
    </row>
    <row r="365" spans="1:32" ht="15.75" customHeight="1">
      <c r="A365" s="547"/>
      <c r="B365" s="409"/>
      <c r="C365" s="432"/>
      <c r="D365" s="565"/>
      <c r="E365" s="432"/>
      <c r="F365" s="565"/>
      <c r="G365" s="16"/>
      <c r="H365" s="432"/>
      <c r="I365" s="565"/>
      <c r="J365" s="16"/>
      <c r="K365" s="432"/>
      <c r="L365" s="565"/>
      <c r="M365" s="16"/>
      <c r="N365" s="432"/>
      <c r="O365" s="565"/>
      <c r="P365" s="16"/>
      <c r="Q365" s="432"/>
      <c r="R365" s="565"/>
      <c r="S365" s="16"/>
      <c r="T365" s="534"/>
      <c r="U365" s="535"/>
      <c r="V365" s="681"/>
      <c r="W365" s="682"/>
      <c r="X365" s="682"/>
      <c r="Y365" s="682"/>
      <c r="Z365" s="682"/>
      <c r="AA365" s="682"/>
      <c r="AB365" s="683"/>
      <c r="AC365" s="54"/>
      <c r="AD365" s="32"/>
      <c r="AE365" s="32"/>
      <c r="AF365" s="32"/>
    </row>
    <row r="366" spans="1:32" ht="15.75" customHeight="1">
      <c r="A366" s="547"/>
      <c r="B366" s="409"/>
      <c r="C366" s="432"/>
      <c r="D366" s="565"/>
      <c r="E366" s="432"/>
      <c r="F366" s="565"/>
      <c r="G366" s="16"/>
      <c r="H366" s="432"/>
      <c r="I366" s="565"/>
      <c r="J366" s="16"/>
      <c r="K366" s="432"/>
      <c r="L366" s="565"/>
      <c r="M366" s="16"/>
      <c r="N366" s="432"/>
      <c r="O366" s="565"/>
      <c r="P366" s="16"/>
      <c r="Q366" s="432"/>
      <c r="R366" s="565"/>
      <c r="S366" s="16"/>
      <c r="T366" s="534"/>
      <c r="U366" s="535"/>
      <c r="V366" s="681"/>
      <c r="W366" s="682"/>
      <c r="X366" s="682"/>
      <c r="Y366" s="682"/>
      <c r="Z366" s="682"/>
      <c r="AA366" s="682"/>
      <c r="AB366" s="683"/>
      <c r="AC366" s="54"/>
      <c r="AD366" s="32"/>
      <c r="AE366" s="32"/>
      <c r="AF366" s="32"/>
    </row>
    <row r="367" spans="1:32" ht="15.75" customHeight="1">
      <c r="A367" s="547"/>
      <c r="B367" s="409"/>
      <c r="C367" s="432"/>
      <c r="D367" s="565"/>
      <c r="E367" s="432"/>
      <c r="F367" s="565"/>
      <c r="G367" s="16"/>
      <c r="H367" s="432"/>
      <c r="I367" s="565"/>
      <c r="J367" s="16"/>
      <c r="K367" s="432"/>
      <c r="L367" s="565"/>
      <c r="M367" s="16"/>
      <c r="N367" s="432"/>
      <c r="O367" s="565"/>
      <c r="P367" s="16"/>
      <c r="Q367" s="432"/>
      <c r="R367" s="565"/>
      <c r="S367" s="16"/>
      <c r="T367" s="534"/>
      <c r="U367" s="535"/>
      <c r="V367" s="681"/>
      <c r="W367" s="682"/>
      <c r="X367" s="682"/>
      <c r="Y367" s="682"/>
      <c r="Z367" s="682"/>
      <c r="AA367" s="682"/>
      <c r="AB367" s="683"/>
      <c r="AC367" s="54"/>
      <c r="AD367" s="32"/>
      <c r="AE367" s="32"/>
      <c r="AF367" s="32"/>
    </row>
    <row r="368" spans="1:32" ht="15.75" customHeight="1">
      <c r="A368" s="547"/>
      <c r="B368" s="409"/>
      <c r="C368" s="432"/>
      <c r="D368" s="565"/>
      <c r="E368" s="432"/>
      <c r="F368" s="565"/>
      <c r="G368" s="16"/>
      <c r="H368" s="432"/>
      <c r="I368" s="565"/>
      <c r="J368" s="16"/>
      <c r="K368" s="432"/>
      <c r="L368" s="565"/>
      <c r="M368" s="16"/>
      <c r="N368" s="432"/>
      <c r="O368" s="565"/>
      <c r="P368" s="16"/>
      <c r="Q368" s="432"/>
      <c r="R368" s="565"/>
      <c r="S368" s="16"/>
      <c r="T368" s="534"/>
      <c r="U368" s="535"/>
      <c r="V368" s="681"/>
      <c r="W368" s="682"/>
      <c r="X368" s="682"/>
      <c r="Y368" s="682"/>
      <c r="Z368" s="682"/>
      <c r="AA368" s="682"/>
      <c r="AB368" s="683"/>
      <c r="AC368" s="54"/>
      <c r="AD368" s="32"/>
      <c r="AE368" s="32"/>
      <c r="AF368" s="32"/>
    </row>
    <row r="369" spans="1:32" ht="15.75" customHeight="1">
      <c r="A369" s="547"/>
      <c r="B369" s="409"/>
      <c r="C369" s="432"/>
      <c r="D369" s="565"/>
      <c r="E369" s="432"/>
      <c r="F369" s="565"/>
      <c r="G369" s="16"/>
      <c r="H369" s="432"/>
      <c r="I369" s="565"/>
      <c r="J369" s="16"/>
      <c r="K369" s="432"/>
      <c r="L369" s="565"/>
      <c r="M369" s="16"/>
      <c r="N369" s="432"/>
      <c r="O369" s="565"/>
      <c r="P369" s="16"/>
      <c r="Q369" s="432"/>
      <c r="R369" s="565"/>
      <c r="S369" s="16"/>
      <c r="T369" s="534"/>
      <c r="U369" s="535"/>
      <c r="V369" s="681"/>
      <c r="W369" s="682"/>
      <c r="X369" s="682"/>
      <c r="Y369" s="682"/>
      <c r="Z369" s="682"/>
      <c r="AA369" s="682"/>
      <c r="AB369" s="683"/>
      <c r="AC369" s="54"/>
      <c r="AD369" s="32"/>
      <c r="AE369" s="32"/>
      <c r="AF369" s="32"/>
    </row>
    <row r="370" spans="1:32" ht="15.75" customHeight="1">
      <c r="A370" s="547"/>
      <c r="B370" s="409"/>
      <c r="C370" s="432"/>
      <c r="D370" s="565"/>
      <c r="E370" s="432"/>
      <c r="F370" s="565"/>
      <c r="G370" s="16"/>
      <c r="H370" s="432"/>
      <c r="I370" s="565"/>
      <c r="J370" s="16"/>
      <c r="K370" s="432"/>
      <c r="L370" s="565"/>
      <c r="M370" s="16"/>
      <c r="N370" s="432"/>
      <c r="O370" s="565"/>
      <c r="P370" s="16"/>
      <c r="Q370" s="432"/>
      <c r="R370" s="565"/>
      <c r="S370" s="16"/>
      <c r="T370" s="534"/>
      <c r="U370" s="535"/>
      <c r="V370" s="681"/>
      <c r="W370" s="682"/>
      <c r="X370" s="682"/>
      <c r="Y370" s="682"/>
      <c r="Z370" s="682"/>
      <c r="AA370" s="682"/>
      <c r="AB370" s="683"/>
      <c r="AC370" s="54"/>
      <c r="AD370" s="32"/>
      <c r="AE370" s="32"/>
      <c r="AF370" s="32"/>
    </row>
    <row r="371" spans="1:32" ht="15.75" customHeight="1">
      <c r="A371" s="547"/>
      <c r="B371" s="409"/>
      <c r="C371" s="432"/>
      <c r="D371" s="565"/>
      <c r="E371" s="432"/>
      <c r="F371" s="565"/>
      <c r="G371" s="16"/>
      <c r="H371" s="432"/>
      <c r="I371" s="565"/>
      <c r="J371" s="16"/>
      <c r="K371" s="432"/>
      <c r="L371" s="565"/>
      <c r="M371" s="16"/>
      <c r="N371" s="432"/>
      <c r="O371" s="565"/>
      <c r="P371" s="16"/>
      <c r="Q371" s="432"/>
      <c r="R371" s="565"/>
      <c r="S371" s="16"/>
      <c r="T371" s="534"/>
      <c r="U371" s="535"/>
      <c r="V371" s="681"/>
      <c r="W371" s="682"/>
      <c r="X371" s="682"/>
      <c r="Y371" s="682"/>
      <c r="Z371" s="682"/>
      <c r="AA371" s="682"/>
      <c r="AB371" s="683"/>
      <c r="AC371" s="54"/>
      <c r="AD371" s="32"/>
      <c r="AE371" s="32"/>
      <c r="AF371" s="32"/>
    </row>
    <row r="372" spans="1:32" ht="15.75" customHeight="1">
      <c r="A372" s="547"/>
      <c r="B372" s="409"/>
      <c r="C372" s="432"/>
      <c r="D372" s="565"/>
      <c r="E372" s="432"/>
      <c r="F372" s="565"/>
      <c r="G372" s="16"/>
      <c r="H372" s="432"/>
      <c r="I372" s="565"/>
      <c r="J372" s="16"/>
      <c r="K372" s="432"/>
      <c r="L372" s="565"/>
      <c r="M372" s="16"/>
      <c r="N372" s="432"/>
      <c r="O372" s="565"/>
      <c r="P372" s="16"/>
      <c r="Q372" s="432"/>
      <c r="R372" s="565"/>
      <c r="S372" s="16"/>
      <c r="T372" s="534"/>
      <c r="U372" s="535"/>
      <c r="V372" s="681"/>
      <c r="W372" s="682"/>
      <c r="X372" s="682"/>
      <c r="Y372" s="682"/>
      <c r="Z372" s="682"/>
      <c r="AA372" s="682"/>
      <c r="AB372" s="683"/>
      <c r="AC372" s="54"/>
      <c r="AD372" s="32"/>
      <c r="AE372" s="32"/>
      <c r="AF372" s="32"/>
    </row>
    <row r="373" spans="1:32" ht="15.75" customHeight="1">
      <c r="A373" s="547"/>
      <c r="B373" s="409"/>
      <c r="C373" s="432"/>
      <c r="D373" s="565"/>
      <c r="E373" s="432"/>
      <c r="F373" s="565"/>
      <c r="G373" s="16"/>
      <c r="H373" s="432"/>
      <c r="I373" s="565"/>
      <c r="J373" s="16"/>
      <c r="K373" s="432"/>
      <c r="L373" s="565"/>
      <c r="M373" s="16"/>
      <c r="N373" s="432"/>
      <c r="O373" s="565"/>
      <c r="P373" s="16"/>
      <c r="Q373" s="432"/>
      <c r="R373" s="565"/>
      <c r="S373" s="16"/>
      <c r="T373" s="534"/>
      <c r="U373" s="535"/>
      <c r="V373" s="681"/>
      <c r="W373" s="682"/>
      <c r="X373" s="682"/>
      <c r="Y373" s="682"/>
      <c r="Z373" s="682"/>
      <c r="AA373" s="682"/>
      <c r="AB373" s="683"/>
      <c r="AC373" s="54"/>
      <c r="AD373" s="32"/>
      <c r="AE373" s="32"/>
      <c r="AF373" s="32"/>
    </row>
    <row r="374" spans="1:32" ht="15.75" customHeight="1">
      <c r="A374" s="547"/>
      <c r="B374" s="409"/>
      <c r="C374" s="432"/>
      <c r="D374" s="565"/>
      <c r="E374" s="432"/>
      <c r="F374" s="565"/>
      <c r="G374" s="16"/>
      <c r="H374" s="432"/>
      <c r="I374" s="565"/>
      <c r="J374" s="16"/>
      <c r="K374" s="432"/>
      <c r="L374" s="565"/>
      <c r="M374" s="16"/>
      <c r="N374" s="432"/>
      <c r="O374" s="565"/>
      <c r="P374" s="16"/>
      <c r="Q374" s="432"/>
      <c r="R374" s="565"/>
      <c r="S374" s="16"/>
      <c r="T374" s="534"/>
      <c r="U374" s="535"/>
      <c r="V374" s="681"/>
      <c r="W374" s="682"/>
      <c r="X374" s="682"/>
      <c r="Y374" s="682"/>
      <c r="Z374" s="682"/>
      <c r="AA374" s="682"/>
      <c r="AB374" s="683"/>
      <c r="AC374" s="54"/>
      <c r="AD374" s="32"/>
      <c r="AE374" s="32"/>
      <c r="AF374" s="32"/>
    </row>
    <row r="375" spans="1:32" ht="15.75" customHeight="1">
      <c r="A375" s="547"/>
      <c r="B375" s="409"/>
      <c r="C375" s="432"/>
      <c r="D375" s="565"/>
      <c r="E375" s="432"/>
      <c r="F375" s="565"/>
      <c r="G375" s="16"/>
      <c r="H375" s="432"/>
      <c r="I375" s="565"/>
      <c r="J375" s="16"/>
      <c r="K375" s="432"/>
      <c r="L375" s="565"/>
      <c r="M375" s="16"/>
      <c r="N375" s="432"/>
      <c r="O375" s="565"/>
      <c r="P375" s="16"/>
      <c r="Q375" s="432"/>
      <c r="R375" s="565"/>
      <c r="S375" s="16"/>
      <c r="T375" s="534"/>
      <c r="U375" s="535"/>
      <c r="V375" s="681"/>
      <c r="W375" s="682"/>
      <c r="X375" s="682"/>
      <c r="Y375" s="682"/>
      <c r="Z375" s="682"/>
      <c r="AA375" s="682"/>
      <c r="AB375" s="683"/>
      <c r="AC375" s="54"/>
      <c r="AD375" s="32"/>
      <c r="AE375" s="32"/>
      <c r="AF375" s="32"/>
    </row>
    <row r="376" spans="1:32" ht="15.75" customHeight="1">
      <c r="A376" s="547"/>
      <c r="B376" s="409"/>
      <c r="C376" s="432"/>
      <c r="D376" s="565"/>
      <c r="E376" s="432"/>
      <c r="F376" s="565"/>
      <c r="G376" s="16"/>
      <c r="H376" s="432"/>
      <c r="I376" s="565"/>
      <c r="J376" s="16"/>
      <c r="K376" s="432"/>
      <c r="L376" s="565"/>
      <c r="M376" s="16"/>
      <c r="N376" s="432"/>
      <c r="O376" s="565"/>
      <c r="P376" s="16"/>
      <c r="Q376" s="432"/>
      <c r="R376" s="565"/>
      <c r="S376" s="16"/>
      <c r="T376" s="534"/>
      <c r="U376" s="535"/>
      <c r="V376" s="681"/>
      <c r="W376" s="682"/>
      <c r="X376" s="682"/>
      <c r="Y376" s="682"/>
      <c r="Z376" s="682"/>
      <c r="AA376" s="682"/>
      <c r="AB376" s="683"/>
      <c r="AC376" s="54"/>
      <c r="AD376" s="32"/>
      <c r="AE376" s="32"/>
      <c r="AF376" s="32"/>
    </row>
    <row r="377" spans="1:32" ht="15.75" customHeight="1">
      <c r="A377" s="547"/>
      <c r="B377" s="409"/>
      <c r="C377" s="432"/>
      <c r="D377" s="565"/>
      <c r="E377" s="432"/>
      <c r="F377" s="565"/>
      <c r="G377" s="16"/>
      <c r="H377" s="432"/>
      <c r="I377" s="565"/>
      <c r="J377" s="16"/>
      <c r="K377" s="432"/>
      <c r="L377" s="565"/>
      <c r="M377" s="16"/>
      <c r="N377" s="432"/>
      <c r="O377" s="565"/>
      <c r="P377" s="16"/>
      <c r="Q377" s="432"/>
      <c r="R377" s="565"/>
      <c r="S377" s="16"/>
      <c r="T377" s="534"/>
      <c r="U377" s="535"/>
      <c r="V377" s="681"/>
      <c r="W377" s="682"/>
      <c r="X377" s="682"/>
      <c r="Y377" s="682"/>
      <c r="Z377" s="682"/>
      <c r="AA377" s="682"/>
      <c r="AB377" s="683"/>
      <c r="AC377" s="54"/>
      <c r="AD377" s="32"/>
      <c r="AE377" s="32"/>
      <c r="AF377" s="32"/>
    </row>
    <row r="378" spans="1:32" ht="15.75" customHeight="1">
      <c r="A378" s="547"/>
      <c r="B378" s="409"/>
      <c r="C378" s="432"/>
      <c r="D378" s="565"/>
      <c r="E378" s="432"/>
      <c r="F378" s="565"/>
      <c r="G378" s="16"/>
      <c r="H378" s="432"/>
      <c r="I378" s="565"/>
      <c r="J378" s="16"/>
      <c r="K378" s="432"/>
      <c r="L378" s="565"/>
      <c r="M378" s="16"/>
      <c r="N378" s="432"/>
      <c r="O378" s="565"/>
      <c r="P378" s="16"/>
      <c r="Q378" s="432"/>
      <c r="R378" s="565"/>
      <c r="S378" s="16"/>
      <c r="T378" s="534"/>
      <c r="U378" s="535"/>
      <c r="V378" s="681"/>
      <c r="W378" s="682"/>
      <c r="X378" s="682"/>
      <c r="Y378" s="682"/>
      <c r="Z378" s="682"/>
      <c r="AA378" s="682"/>
      <c r="AB378" s="683"/>
      <c r="AC378" s="54"/>
      <c r="AD378" s="32"/>
      <c r="AE378" s="32"/>
      <c r="AF378" s="32"/>
    </row>
    <row r="379" spans="1:32" ht="15.75" customHeight="1">
      <c r="A379" s="547"/>
      <c r="B379" s="409"/>
      <c r="C379" s="432"/>
      <c r="D379" s="565"/>
      <c r="E379" s="432"/>
      <c r="F379" s="565"/>
      <c r="G379" s="16"/>
      <c r="H379" s="432"/>
      <c r="I379" s="565"/>
      <c r="J379" s="16"/>
      <c r="K379" s="432"/>
      <c r="L379" s="565"/>
      <c r="M379" s="16"/>
      <c r="N379" s="432"/>
      <c r="O379" s="565"/>
      <c r="P379" s="16"/>
      <c r="Q379" s="432"/>
      <c r="R379" s="565"/>
      <c r="S379" s="16"/>
      <c r="T379" s="534"/>
      <c r="U379" s="535"/>
      <c r="V379" s="681"/>
      <c r="W379" s="682"/>
      <c r="X379" s="682"/>
      <c r="Y379" s="682"/>
      <c r="Z379" s="682"/>
      <c r="AA379" s="682"/>
      <c r="AB379" s="683"/>
      <c r="AC379" s="54"/>
      <c r="AD379" s="32"/>
      <c r="AE379" s="32"/>
      <c r="AF379" s="32"/>
    </row>
    <row r="380" spans="1:32" ht="15.75" customHeight="1">
      <c r="A380" s="547"/>
      <c r="B380" s="409"/>
      <c r="C380" s="432"/>
      <c r="D380" s="565"/>
      <c r="E380" s="432"/>
      <c r="F380" s="565"/>
      <c r="G380" s="16"/>
      <c r="H380" s="432"/>
      <c r="I380" s="565"/>
      <c r="J380" s="16"/>
      <c r="K380" s="432"/>
      <c r="L380" s="565"/>
      <c r="M380" s="16"/>
      <c r="N380" s="432"/>
      <c r="O380" s="565"/>
      <c r="P380" s="16"/>
      <c r="Q380" s="432"/>
      <c r="R380" s="565"/>
      <c r="S380" s="16"/>
      <c r="T380" s="534"/>
      <c r="U380" s="535"/>
      <c r="V380" s="681"/>
      <c r="W380" s="682"/>
      <c r="X380" s="682"/>
      <c r="Y380" s="682"/>
      <c r="Z380" s="682"/>
      <c r="AA380" s="682"/>
      <c r="AB380" s="683"/>
      <c r="AC380" s="54"/>
      <c r="AD380" s="32"/>
      <c r="AE380" s="32"/>
      <c r="AF380" s="32"/>
    </row>
    <row r="381" spans="1:32" ht="15.75" customHeight="1">
      <c r="A381" s="547"/>
      <c r="B381" s="409"/>
      <c r="C381" s="432"/>
      <c r="D381" s="565"/>
      <c r="E381" s="432"/>
      <c r="F381" s="565"/>
      <c r="G381" s="16"/>
      <c r="H381" s="432"/>
      <c r="I381" s="565"/>
      <c r="J381" s="16"/>
      <c r="K381" s="432"/>
      <c r="L381" s="565"/>
      <c r="M381" s="16"/>
      <c r="N381" s="432"/>
      <c r="O381" s="565"/>
      <c r="P381" s="16"/>
      <c r="Q381" s="432"/>
      <c r="R381" s="565"/>
      <c r="S381" s="16"/>
      <c r="T381" s="534"/>
      <c r="U381" s="535"/>
      <c r="V381" s="681"/>
      <c r="W381" s="682"/>
      <c r="X381" s="682"/>
      <c r="Y381" s="682"/>
      <c r="Z381" s="682"/>
      <c r="AA381" s="682"/>
      <c r="AB381" s="683"/>
      <c r="AC381" s="54"/>
      <c r="AD381" s="32"/>
      <c r="AE381" s="32"/>
      <c r="AF381" s="32"/>
    </row>
    <row r="382" spans="1:32" ht="15.75" customHeight="1">
      <c r="A382" s="547"/>
      <c r="B382" s="409"/>
      <c r="C382" s="432"/>
      <c r="D382" s="565"/>
      <c r="E382" s="432"/>
      <c r="F382" s="565"/>
      <c r="G382" s="16"/>
      <c r="H382" s="432"/>
      <c r="I382" s="565"/>
      <c r="J382" s="16"/>
      <c r="K382" s="432"/>
      <c r="L382" s="565"/>
      <c r="M382" s="16"/>
      <c r="N382" s="432"/>
      <c r="O382" s="565"/>
      <c r="P382" s="16"/>
      <c r="Q382" s="432"/>
      <c r="R382" s="565"/>
      <c r="S382" s="16"/>
      <c r="T382" s="534"/>
      <c r="U382" s="535"/>
      <c r="V382" s="681"/>
      <c r="W382" s="682"/>
      <c r="X382" s="682"/>
      <c r="Y382" s="682"/>
      <c r="Z382" s="682"/>
      <c r="AA382" s="682"/>
      <c r="AB382" s="683"/>
      <c r="AC382" s="54"/>
      <c r="AD382" s="32"/>
      <c r="AE382" s="32"/>
      <c r="AF382" s="32"/>
    </row>
    <row r="383" spans="1:32" ht="15.75" customHeight="1">
      <c r="A383" s="547"/>
      <c r="B383" s="409"/>
      <c r="C383" s="432"/>
      <c r="D383" s="565"/>
      <c r="E383" s="432"/>
      <c r="F383" s="565"/>
      <c r="G383" s="16"/>
      <c r="H383" s="432"/>
      <c r="I383" s="565"/>
      <c r="J383" s="16"/>
      <c r="K383" s="432"/>
      <c r="L383" s="565"/>
      <c r="M383" s="16"/>
      <c r="N383" s="432"/>
      <c r="O383" s="565"/>
      <c r="P383" s="16"/>
      <c r="Q383" s="432"/>
      <c r="R383" s="565"/>
      <c r="S383" s="16"/>
      <c r="T383" s="534"/>
      <c r="U383" s="535"/>
      <c r="V383" s="681"/>
      <c r="W383" s="682"/>
      <c r="X383" s="682"/>
      <c r="Y383" s="682"/>
      <c r="Z383" s="682"/>
      <c r="AA383" s="682"/>
      <c r="AB383" s="683"/>
      <c r="AC383" s="54"/>
      <c r="AD383" s="32"/>
      <c r="AE383" s="32"/>
      <c r="AF383" s="32"/>
    </row>
    <row r="384" spans="1:32" ht="15.75" customHeight="1">
      <c r="A384" s="547"/>
      <c r="B384" s="409"/>
      <c r="C384" s="432"/>
      <c r="D384" s="565"/>
      <c r="E384" s="432"/>
      <c r="F384" s="565"/>
      <c r="G384" s="16"/>
      <c r="H384" s="432"/>
      <c r="I384" s="565"/>
      <c r="J384" s="16"/>
      <c r="K384" s="432"/>
      <c r="L384" s="565"/>
      <c r="M384" s="16"/>
      <c r="N384" s="432"/>
      <c r="O384" s="565"/>
      <c r="P384" s="16"/>
      <c r="Q384" s="432"/>
      <c r="R384" s="565"/>
      <c r="S384" s="16"/>
      <c r="T384" s="534"/>
      <c r="U384" s="535"/>
      <c r="V384" s="681"/>
      <c r="W384" s="682"/>
      <c r="X384" s="682"/>
      <c r="Y384" s="682"/>
      <c r="Z384" s="682"/>
      <c r="AA384" s="682"/>
      <c r="AB384" s="683"/>
      <c r="AC384" s="54"/>
      <c r="AD384" s="32"/>
      <c r="AE384" s="32"/>
      <c r="AF384" s="32"/>
    </row>
    <row r="385" spans="1:32" ht="15.75" customHeight="1">
      <c r="A385" s="547"/>
      <c r="B385" s="409"/>
      <c r="C385" s="432"/>
      <c r="D385" s="565"/>
      <c r="E385" s="432"/>
      <c r="F385" s="565"/>
      <c r="G385" s="16"/>
      <c r="H385" s="432"/>
      <c r="I385" s="565"/>
      <c r="J385" s="16"/>
      <c r="K385" s="432"/>
      <c r="L385" s="565"/>
      <c r="M385" s="16"/>
      <c r="N385" s="432"/>
      <c r="O385" s="565"/>
      <c r="P385" s="16"/>
      <c r="Q385" s="432"/>
      <c r="R385" s="565"/>
      <c r="S385" s="16"/>
      <c r="T385" s="534"/>
      <c r="U385" s="535"/>
      <c r="V385" s="681"/>
      <c r="W385" s="682"/>
      <c r="X385" s="682"/>
      <c r="Y385" s="682"/>
      <c r="Z385" s="682"/>
      <c r="AA385" s="682"/>
      <c r="AB385" s="683"/>
      <c r="AC385" s="54"/>
      <c r="AD385" s="32"/>
      <c r="AE385" s="32"/>
      <c r="AF385" s="32"/>
    </row>
    <row r="386" spans="1:32" ht="15.75" customHeight="1">
      <c r="A386" s="547"/>
      <c r="B386" s="409"/>
      <c r="C386" s="432"/>
      <c r="D386" s="565"/>
      <c r="E386" s="432"/>
      <c r="F386" s="565"/>
      <c r="G386" s="16"/>
      <c r="H386" s="432"/>
      <c r="I386" s="565"/>
      <c r="J386" s="16"/>
      <c r="K386" s="432"/>
      <c r="L386" s="565"/>
      <c r="M386" s="16"/>
      <c r="N386" s="432"/>
      <c r="O386" s="565"/>
      <c r="P386" s="16"/>
      <c r="Q386" s="432"/>
      <c r="R386" s="565"/>
      <c r="S386" s="16"/>
      <c r="T386" s="534"/>
      <c r="U386" s="535"/>
      <c r="V386" s="681"/>
      <c r="W386" s="682"/>
      <c r="X386" s="682"/>
      <c r="Y386" s="682"/>
      <c r="Z386" s="682"/>
      <c r="AA386" s="682"/>
      <c r="AB386" s="683"/>
      <c r="AC386" s="54"/>
      <c r="AD386" s="32"/>
      <c r="AE386" s="32"/>
      <c r="AF386" s="32"/>
    </row>
    <row r="387" spans="1:32" ht="15.75" customHeight="1">
      <c r="A387" s="547"/>
      <c r="B387" s="409"/>
      <c r="C387" s="432"/>
      <c r="D387" s="565"/>
      <c r="E387" s="432"/>
      <c r="F387" s="565"/>
      <c r="G387" s="16"/>
      <c r="H387" s="432"/>
      <c r="I387" s="565"/>
      <c r="J387" s="16"/>
      <c r="K387" s="432"/>
      <c r="L387" s="565"/>
      <c r="M387" s="16"/>
      <c r="N387" s="432"/>
      <c r="O387" s="565"/>
      <c r="P387" s="16"/>
      <c r="Q387" s="432"/>
      <c r="R387" s="565"/>
      <c r="S387" s="16"/>
      <c r="T387" s="534"/>
      <c r="U387" s="535"/>
      <c r="V387" s="681"/>
      <c r="W387" s="682"/>
      <c r="X387" s="682"/>
      <c r="Y387" s="682"/>
      <c r="Z387" s="682"/>
      <c r="AA387" s="682"/>
      <c r="AB387" s="683"/>
      <c r="AC387" s="54"/>
      <c r="AD387" s="32"/>
      <c r="AE387" s="32"/>
      <c r="AF387" s="32"/>
    </row>
    <row r="388" spans="1:32" ht="15.75" customHeight="1">
      <c r="A388" s="547"/>
      <c r="B388" s="409"/>
      <c r="C388" s="432"/>
      <c r="D388" s="565"/>
      <c r="E388" s="432"/>
      <c r="F388" s="565"/>
      <c r="G388" s="16"/>
      <c r="H388" s="432"/>
      <c r="I388" s="565"/>
      <c r="J388" s="16"/>
      <c r="K388" s="432"/>
      <c r="L388" s="565"/>
      <c r="M388" s="16"/>
      <c r="N388" s="432"/>
      <c r="O388" s="565"/>
      <c r="P388" s="16"/>
      <c r="Q388" s="432"/>
      <c r="R388" s="565"/>
      <c r="S388" s="16"/>
      <c r="T388" s="534"/>
      <c r="U388" s="535"/>
      <c r="V388" s="681"/>
      <c r="W388" s="682"/>
      <c r="X388" s="682"/>
      <c r="Y388" s="682"/>
      <c r="Z388" s="682"/>
      <c r="AA388" s="682"/>
      <c r="AB388" s="683"/>
      <c r="AC388" s="54"/>
      <c r="AD388" s="32"/>
      <c r="AE388" s="32"/>
      <c r="AF388" s="32"/>
    </row>
    <row r="389" spans="1:32" ht="15.75" customHeight="1">
      <c r="A389" s="547"/>
      <c r="B389" s="409"/>
      <c r="C389" s="432"/>
      <c r="D389" s="565"/>
      <c r="E389" s="432"/>
      <c r="F389" s="565"/>
      <c r="G389" s="16"/>
      <c r="H389" s="432"/>
      <c r="I389" s="565"/>
      <c r="J389" s="16"/>
      <c r="K389" s="432"/>
      <c r="L389" s="565"/>
      <c r="M389" s="16"/>
      <c r="N389" s="432"/>
      <c r="O389" s="565"/>
      <c r="P389" s="16"/>
      <c r="Q389" s="432"/>
      <c r="R389" s="565"/>
      <c r="S389" s="16"/>
      <c r="T389" s="534"/>
      <c r="U389" s="535"/>
      <c r="V389" s="681"/>
      <c r="W389" s="682"/>
      <c r="X389" s="682"/>
      <c r="Y389" s="682"/>
      <c r="Z389" s="682"/>
      <c r="AA389" s="682"/>
      <c r="AB389" s="683"/>
      <c r="AC389" s="54"/>
      <c r="AD389" s="32"/>
      <c r="AE389" s="32"/>
      <c r="AF389" s="32"/>
    </row>
    <row r="390" spans="1:32" ht="15.75" customHeight="1">
      <c r="A390" s="547"/>
      <c r="B390" s="409"/>
      <c r="C390" s="432"/>
      <c r="D390" s="565"/>
      <c r="E390" s="432"/>
      <c r="F390" s="565"/>
      <c r="G390" s="16"/>
      <c r="H390" s="432"/>
      <c r="I390" s="565"/>
      <c r="J390" s="16"/>
      <c r="K390" s="432"/>
      <c r="L390" s="565"/>
      <c r="M390" s="16"/>
      <c r="N390" s="432"/>
      <c r="O390" s="565"/>
      <c r="P390" s="16"/>
      <c r="Q390" s="432"/>
      <c r="R390" s="565"/>
      <c r="S390" s="16"/>
      <c r="T390" s="534"/>
      <c r="U390" s="535"/>
      <c r="V390" s="681"/>
      <c r="W390" s="682"/>
      <c r="X390" s="682"/>
      <c r="Y390" s="682"/>
      <c r="Z390" s="682"/>
      <c r="AA390" s="682"/>
      <c r="AB390" s="683"/>
      <c r="AC390" s="54"/>
      <c r="AD390" s="32"/>
      <c r="AE390" s="32"/>
      <c r="AF390" s="32"/>
    </row>
    <row r="391" spans="1:32" ht="15.75" customHeight="1">
      <c r="A391" s="547"/>
      <c r="B391" s="409"/>
      <c r="C391" s="432"/>
      <c r="D391" s="565"/>
      <c r="E391" s="432"/>
      <c r="F391" s="565"/>
      <c r="G391" s="16"/>
      <c r="H391" s="432"/>
      <c r="I391" s="565"/>
      <c r="J391" s="16"/>
      <c r="K391" s="432"/>
      <c r="L391" s="565"/>
      <c r="M391" s="16"/>
      <c r="N391" s="432"/>
      <c r="O391" s="565"/>
      <c r="P391" s="16"/>
      <c r="Q391" s="432"/>
      <c r="R391" s="565"/>
      <c r="S391" s="16"/>
      <c r="T391" s="534"/>
      <c r="U391" s="535"/>
      <c r="V391" s="681"/>
      <c r="W391" s="682"/>
      <c r="X391" s="682"/>
      <c r="Y391" s="682"/>
      <c r="Z391" s="682"/>
      <c r="AA391" s="682"/>
      <c r="AB391" s="683"/>
      <c r="AC391" s="54"/>
      <c r="AD391" s="32"/>
      <c r="AE391" s="32"/>
      <c r="AF391" s="32"/>
    </row>
    <row r="392" spans="1:32" ht="15.75" customHeight="1">
      <c r="A392" s="547"/>
      <c r="B392" s="409"/>
      <c r="C392" s="432"/>
      <c r="D392" s="565"/>
      <c r="E392" s="432"/>
      <c r="F392" s="565"/>
      <c r="G392" s="16"/>
      <c r="H392" s="432"/>
      <c r="I392" s="565"/>
      <c r="J392" s="16"/>
      <c r="K392" s="432"/>
      <c r="L392" s="565"/>
      <c r="M392" s="16"/>
      <c r="N392" s="432"/>
      <c r="O392" s="565"/>
      <c r="P392" s="16"/>
      <c r="Q392" s="432"/>
      <c r="R392" s="565"/>
      <c r="S392" s="16"/>
      <c r="T392" s="534"/>
      <c r="U392" s="535"/>
      <c r="V392" s="681"/>
      <c r="W392" s="682"/>
      <c r="X392" s="682"/>
      <c r="Y392" s="682"/>
      <c r="Z392" s="682"/>
      <c r="AA392" s="682"/>
      <c r="AB392" s="683"/>
      <c r="AC392" s="54"/>
      <c r="AD392" s="32"/>
      <c r="AE392" s="32"/>
      <c r="AF392" s="32"/>
    </row>
    <row r="393" spans="1:32" ht="15.75" customHeight="1">
      <c r="A393" s="547"/>
      <c r="B393" s="409"/>
      <c r="C393" s="432"/>
      <c r="D393" s="565"/>
      <c r="E393" s="432"/>
      <c r="F393" s="565"/>
      <c r="G393" s="16"/>
      <c r="H393" s="432"/>
      <c r="I393" s="565"/>
      <c r="J393" s="16"/>
      <c r="K393" s="432"/>
      <c r="L393" s="565"/>
      <c r="M393" s="16"/>
      <c r="N393" s="432"/>
      <c r="O393" s="565"/>
      <c r="P393" s="16"/>
      <c r="Q393" s="432"/>
      <c r="R393" s="565"/>
      <c r="S393" s="16"/>
      <c r="T393" s="534"/>
      <c r="U393" s="535"/>
      <c r="V393" s="681"/>
      <c r="W393" s="682"/>
      <c r="X393" s="682"/>
      <c r="Y393" s="682"/>
      <c r="Z393" s="682"/>
      <c r="AA393" s="682"/>
      <c r="AB393" s="683"/>
      <c r="AC393" s="54"/>
      <c r="AD393" s="32"/>
      <c r="AE393" s="32"/>
      <c r="AF393" s="32"/>
    </row>
    <row r="394" spans="1:32" ht="15.75" customHeight="1">
      <c r="A394" s="547"/>
      <c r="B394" s="409"/>
      <c r="C394" s="432"/>
      <c r="D394" s="565"/>
      <c r="E394" s="432"/>
      <c r="F394" s="565"/>
      <c r="G394" s="16"/>
      <c r="H394" s="432"/>
      <c r="I394" s="565"/>
      <c r="J394" s="16"/>
      <c r="K394" s="432"/>
      <c r="L394" s="565"/>
      <c r="M394" s="16"/>
      <c r="N394" s="432"/>
      <c r="O394" s="565"/>
      <c r="P394" s="16"/>
      <c r="Q394" s="432"/>
      <c r="R394" s="565"/>
      <c r="S394" s="16"/>
      <c r="T394" s="534"/>
      <c r="U394" s="535"/>
      <c r="V394" s="681"/>
      <c r="W394" s="682"/>
      <c r="X394" s="682"/>
      <c r="Y394" s="682"/>
      <c r="Z394" s="682"/>
      <c r="AA394" s="682"/>
      <c r="AB394" s="683"/>
      <c r="AC394" s="54"/>
      <c r="AD394" s="32"/>
      <c r="AE394" s="32"/>
      <c r="AF394" s="32"/>
    </row>
    <row r="395" spans="1:32" ht="15.75" customHeight="1">
      <c r="A395" s="547"/>
      <c r="B395" s="409"/>
      <c r="C395" s="432"/>
      <c r="D395" s="565"/>
      <c r="E395" s="432"/>
      <c r="F395" s="565"/>
      <c r="G395" s="16"/>
      <c r="H395" s="432"/>
      <c r="I395" s="565"/>
      <c r="J395" s="16"/>
      <c r="K395" s="432"/>
      <c r="L395" s="565"/>
      <c r="M395" s="16"/>
      <c r="N395" s="432"/>
      <c r="O395" s="565"/>
      <c r="P395" s="16"/>
      <c r="Q395" s="432"/>
      <c r="R395" s="565"/>
      <c r="S395" s="16"/>
      <c r="T395" s="534"/>
      <c r="U395" s="535"/>
      <c r="V395" s="681"/>
      <c r="W395" s="682"/>
      <c r="X395" s="682"/>
      <c r="Y395" s="682"/>
      <c r="Z395" s="682"/>
      <c r="AA395" s="682"/>
      <c r="AB395" s="683"/>
      <c r="AC395" s="54"/>
      <c r="AD395" s="32"/>
      <c r="AE395" s="32"/>
      <c r="AF395" s="32"/>
    </row>
    <row r="396" spans="1:32" ht="15.75" customHeight="1">
      <c r="A396" s="547"/>
      <c r="B396" s="409"/>
      <c r="C396" s="432"/>
      <c r="D396" s="565"/>
      <c r="E396" s="432"/>
      <c r="F396" s="565"/>
      <c r="G396" s="16"/>
      <c r="H396" s="432"/>
      <c r="I396" s="565"/>
      <c r="J396" s="16"/>
      <c r="K396" s="432"/>
      <c r="L396" s="565"/>
      <c r="M396" s="16"/>
      <c r="N396" s="432"/>
      <c r="O396" s="565"/>
      <c r="P396" s="16"/>
      <c r="Q396" s="432"/>
      <c r="R396" s="565"/>
      <c r="S396" s="16"/>
      <c r="T396" s="534"/>
      <c r="U396" s="535"/>
      <c r="V396" s="681"/>
      <c r="W396" s="682"/>
      <c r="X396" s="682"/>
      <c r="Y396" s="682"/>
      <c r="Z396" s="682"/>
      <c r="AA396" s="682"/>
      <c r="AB396" s="683"/>
      <c r="AC396" s="54"/>
      <c r="AD396" s="32"/>
      <c r="AE396" s="32"/>
      <c r="AF396" s="32"/>
    </row>
    <row r="397" spans="1:32" ht="15.75" customHeight="1">
      <c r="A397" s="547"/>
      <c r="B397" s="409"/>
      <c r="C397" s="432"/>
      <c r="D397" s="565"/>
      <c r="E397" s="432"/>
      <c r="F397" s="565"/>
      <c r="G397" s="16"/>
      <c r="H397" s="432"/>
      <c r="I397" s="565"/>
      <c r="J397" s="16"/>
      <c r="K397" s="432"/>
      <c r="L397" s="565"/>
      <c r="M397" s="16"/>
      <c r="N397" s="432"/>
      <c r="O397" s="565"/>
      <c r="P397" s="16"/>
      <c r="Q397" s="432"/>
      <c r="R397" s="565"/>
      <c r="S397" s="16"/>
      <c r="T397" s="534"/>
      <c r="U397" s="535"/>
      <c r="V397" s="681"/>
      <c r="W397" s="682"/>
      <c r="X397" s="682"/>
      <c r="Y397" s="682"/>
      <c r="Z397" s="682"/>
      <c r="AA397" s="682"/>
      <c r="AB397" s="683"/>
      <c r="AC397" s="54"/>
      <c r="AD397" s="32"/>
      <c r="AE397" s="32"/>
      <c r="AF397" s="32"/>
    </row>
    <row r="398" spans="1:32" ht="15.75" customHeight="1">
      <c r="A398" s="547"/>
      <c r="B398" s="409"/>
      <c r="C398" s="432"/>
      <c r="D398" s="565"/>
      <c r="E398" s="432"/>
      <c r="F398" s="565"/>
      <c r="G398" s="16"/>
      <c r="H398" s="432"/>
      <c r="I398" s="565"/>
      <c r="J398" s="16"/>
      <c r="K398" s="432"/>
      <c r="L398" s="565"/>
      <c r="M398" s="16"/>
      <c r="N398" s="432"/>
      <c r="O398" s="565"/>
      <c r="P398" s="16"/>
      <c r="Q398" s="432"/>
      <c r="R398" s="565"/>
      <c r="S398" s="16"/>
      <c r="T398" s="534"/>
      <c r="U398" s="535"/>
      <c r="V398" s="681"/>
      <c r="W398" s="682"/>
      <c r="X398" s="682"/>
      <c r="Y398" s="682"/>
      <c r="Z398" s="682"/>
      <c r="AA398" s="682"/>
      <c r="AB398" s="683"/>
      <c r="AC398" s="54"/>
      <c r="AD398" s="32"/>
      <c r="AE398" s="32"/>
      <c r="AF398" s="32"/>
    </row>
    <row r="399" spans="1:32" ht="15.75" customHeight="1">
      <c r="A399" s="547"/>
      <c r="B399" s="409"/>
      <c r="C399" s="432"/>
      <c r="D399" s="565"/>
      <c r="E399" s="432"/>
      <c r="F399" s="565"/>
      <c r="G399" s="16"/>
      <c r="H399" s="432"/>
      <c r="I399" s="565"/>
      <c r="J399" s="16"/>
      <c r="K399" s="432"/>
      <c r="L399" s="565"/>
      <c r="M399" s="16"/>
      <c r="N399" s="432"/>
      <c r="O399" s="565"/>
      <c r="P399" s="16"/>
      <c r="Q399" s="432"/>
      <c r="R399" s="565"/>
      <c r="S399" s="16"/>
      <c r="T399" s="534"/>
      <c r="U399" s="535"/>
      <c r="V399" s="681"/>
      <c r="W399" s="682"/>
      <c r="X399" s="682"/>
      <c r="Y399" s="682"/>
      <c r="Z399" s="682"/>
      <c r="AA399" s="682"/>
      <c r="AB399" s="683"/>
      <c r="AC399" s="54"/>
      <c r="AD399" s="32"/>
      <c r="AE399" s="32"/>
      <c r="AF399" s="32"/>
    </row>
    <row r="400" spans="1:32" ht="15.75" customHeight="1">
      <c r="A400" s="547"/>
      <c r="B400" s="409"/>
      <c r="C400" s="432"/>
      <c r="D400" s="565"/>
      <c r="E400" s="432"/>
      <c r="F400" s="565"/>
      <c r="G400" s="16"/>
      <c r="H400" s="432"/>
      <c r="I400" s="565"/>
      <c r="J400" s="16"/>
      <c r="K400" s="432"/>
      <c r="L400" s="565"/>
      <c r="M400" s="16"/>
      <c r="N400" s="432"/>
      <c r="O400" s="565"/>
      <c r="P400" s="16"/>
      <c r="Q400" s="432"/>
      <c r="R400" s="565"/>
      <c r="S400" s="16"/>
      <c r="T400" s="534"/>
      <c r="U400" s="535"/>
      <c r="V400" s="681"/>
      <c r="W400" s="682"/>
      <c r="X400" s="682"/>
      <c r="Y400" s="682"/>
      <c r="Z400" s="682"/>
      <c r="AA400" s="682"/>
      <c r="AB400" s="683"/>
      <c r="AC400" s="54"/>
      <c r="AD400" s="32"/>
      <c r="AE400" s="32"/>
      <c r="AF400" s="32"/>
    </row>
    <row r="401" spans="1:32" ht="15.75" customHeight="1">
      <c r="A401" s="547"/>
      <c r="B401" s="409"/>
      <c r="C401" s="432"/>
      <c r="D401" s="565"/>
      <c r="E401" s="432"/>
      <c r="F401" s="565"/>
      <c r="G401" s="16"/>
      <c r="H401" s="432"/>
      <c r="I401" s="565"/>
      <c r="J401" s="16"/>
      <c r="K401" s="432"/>
      <c r="L401" s="565"/>
      <c r="M401" s="16"/>
      <c r="N401" s="432"/>
      <c r="O401" s="565"/>
      <c r="P401" s="16"/>
      <c r="Q401" s="432"/>
      <c r="R401" s="565"/>
      <c r="S401" s="16"/>
      <c r="T401" s="534"/>
      <c r="U401" s="535"/>
      <c r="V401" s="681"/>
      <c r="W401" s="682"/>
      <c r="X401" s="682"/>
      <c r="Y401" s="682"/>
      <c r="Z401" s="682"/>
      <c r="AA401" s="682"/>
      <c r="AB401" s="683"/>
      <c r="AC401" s="54"/>
      <c r="AD401" s="32"/>
      <c r="AE401" s="32"/>
      <c r="AF401" s="32"/>
    </row>
    <row r="402" spans="1:32" ht="15.75" customHeight="1">
      <c r="A402" s="547"/>
      <c r="B402" s="409"/>
      <c r="C402" s="432"/>
      <c r="D402" s="565"/>
      <c r="E402" s="432"/>
      <c r="F402" s="565"/>
      <c r="G402" s="16"/>
      <c r="H402" s="432"/>
      <c r="I402" s="565"/>
      <c r="J402" s="16"/>
      <c r="K402" s="432"/>
      <c r="L402" s="565"/>
      <c r="M402" s="16"/>
      <c r="N402" s="432"/>
      <c r="O402" s="565"/>
      <c r="P402" s="16"/>
      <c r="Q402" s="432"/>
      <c r="R402" s="565"/>
      <c r="S402" s="16"/>
      <c r="T402" s="534"/>
      <c r="U402" s="535"/>
      <c r="V402" s="681"/>
      <c r="W402" s="682"/>
      <c r="X402" s="682"/>
      <c r="Y402" s="682"/>
      <c r="Z402" s="682"/>
      <c r="AA402" s="682"/>
      <c r="AB402" s="683"/>
      <c r="AC402" s="54"/>
      <c r="AD402" s="32"/>
      <c r="AE402" s="32"/>
      <c r="AF402" s="32"/>
    </row>
    <row r="403" spans="1:32" ht="15.75" customHeight="1">
      <c r="A403" s="547"/>
      <c r="B403" s="409"/>
      <c r="C403" s="432"/>
      <c r="D403" s="565"/>
      <c r="E403" s="432"/>
      <c r="F403" s="565"/>
      <c r="G403" s="16"/>
      <c r="H403" s="432"/>
      <c r="I403" s="565"/>
      <c r="J403" s="16"/>
      <c r="K403" s="432"/>
      <c r="L403" s="565"/>
      <c r="M403" s="16"/>
      <c r="N403" s="432"/>
      <c r="O403" s="565"/>
      <c r="P403" s="16"/>
      <c r="Q403" s="432"/>
      <c r="R403" s="565"/>
      <c r="S403" s="16"/>
      <c r="T403" s="534"/>
      <c r="U403" s="535"/>
      <c r="V403" s="681"/>
      <c r="W403" s="682"/>
      <c r="X403" s="682"/>
      <c r="Y403" s="682"/>
      <c r="Z403" s="682"/>
      <c r="AA403" s="682"/>
      <c r="AB403" s="683"/>
      <c r="AC403" s="54"/>
      <c r="AD403" s="32"/>
      <c r="AE403" s="32"/>
      <c r="AF403" s="32"/>
    </row>
    <row r="404" spans="1:32" ht="15.75" customHeight="1">
      <c r="A404" s="547"/>
      <c r="B404" s="409"/>
      <c r="C404" s="432"/>
      <c r="D404" s="565"/>
      <c r="E404" s="432"/>
      <c r="F404" s="565"/>
      <c r="G404" s="16"/>
      <c r="H404" s="432"/>
      <c r="I404" s="565"/>
      <c r="J404" s="16"/>
      <c r="K404" s="432"/>
      <c r="L404" s="565"/>
      <c r="M404" s="16"/>
      <c r="N404" s="432"/>
      <c r="O404" s="565"/>
      <c r="P404" s="16"/>
      <c r="Q404" s="432"/>
      <c r="R404" s="565"/>
      <c r="S404" s="16"/>
      <c r="T404" s="534"/>
      <c r="U404" s="535"/>
      <c r="V404" s="681"/>
      <c r="W404" s="682"/>
      <c r="X404" s="682"/>
      <c r="Y404" s="682"/>
      <c r="Z404" s="682"/>
      <c r="AA404" s="682"/>
      <c r="AB404" s="683"/>
      <c r="AC404" s="54"/>
      <c r="AD404" s="32"/>
      <c r="AE404" s="32"/>
      <c r="AF404" s="32"/>
    </row>
    <row r="405" spans="1:32" ht="15.75" customHeight="1">
      <c r="A405" s="547"/>
      <c r="B405" s="409"/>
      <c r="C405" s="432"/>
      <c r="D405" s="565"/>
      <c r="E405" s="432"/>
      <c r="F405" s="565"/>
      <c r="G405" s="16"/>
      <c r="H405" s="432"/>
      <c r="I405" s="565"/>
      <c r="J405" s="16"/>
      <c r="K405" s="432"/>
      <c r="L405" s="565"/>
      <c r="M405" s="16"/>
      <c r="N405" s="432"/>
      <c r="O405" s="565"/>
      <c r="P405" s="16"/>
      <c r="Q405" s="432"/>
      <c r="R405" s="565"/>
      <c r="S405" s="16"/>
      <c r="T405" s="534"/>
      <c r="U405" s="535"/>
      <c r="V405" s="681"/>
      <c r="W405" s="682"/>
      <c r="X405" s="682"/>
      <c r="Y405" s="682"/>
      <c r="Z405" s="682"/>
      <c r="AA405" s="682"/>
      <c r="AB405" s="683"/>
      <c r="AC405" s="54"/>
      <c r="AD405" s="32"/>
      <c r="AE405" s="32"/>
      <c r="AF405" s="32"/>
    </row>
    <row r="406" spans="1:32" ht="15.75" customHeight="1">
      <c r="A406" s="547"/>
      <c r="B406" s="409"/>
      <c r="C406" s="432"/>
      <c r="D406" s="565"/>
      <c r="E406" s="432"/>
      <c r="F406" s="565"/>
      <c r="G406" s="16"/>
      <c r="H406" s="432"/>
      <c r="I406" s="565"/>
      <c r="J406" s="16"/>
      <c r="K406" s="432"/>
      <c r="L406" s="565"/>
      <c r="M406" s="16"/>
      <c r="N406" s="432"/>
      <c r="O406" s="565"/>
      <c r="P406" s="16"/>
      <c r="Q406" s="432"/>
      <c r="R406" s="565"/>
      <c r="S406" s="16"/>
      <c r="T406" s="534"/>
      <c r="U406" s="535"/>
      <c r="V406" s="681"/>
      <c r="W406" s="682"/>
      <c r="X406" s="682"/>
      <c r="Y406" s="682"/>
      <c r="Z406" s="682"/>
      <c r="AA406" s="682"/>
      <c r="AB406" s="683"/>
      <c r="AC406" s="54"/>
      <c r="AD406" s="32"/>
      <c r="AE406" s="32"/>
      <c r="AF406" s="32"/>
    </row>
    <row r="407" spans="1:32" ht="15.75" customHeight="1">
      <c r="A407" s="547"/>
      <c r="B407" s="409"/>
      <c r="C407" s="432"/>
      <c r="D407" s="565"/>
      <c r="E407" s="432"/>
      <c r="F407" s="565"/>
      <c r="G407" s="16"/>
      <c r="H407" s="432"/>
      <c r="I407" s="565"/>
      <c r="J407" s="16"/>
      <c r="K407" s="432"/>
      <c r="L407" s="565"/>
      <c r="M407" s="16"/>
      <c r="N407" s="432"/>
      <c r="O407" s="565"/>
      <c r="P407" s="16"/>
      <c r="Q407" s="432"/>
      <c r="R407" s="565"/>
      <c r="S407" s="16"/>
      <c r="T407" s="534"/>
      <c r="U407" s="535"/>
      <c r="V407" s="681"/>
      <c r="W407" s="682"/>
      <c r="X407" s="682"/>
      <c r="Y407" s="682"/>
      <c r="Z407" s="682"/>
      <c r="AA407" s="682"/>
      <c r="AB407" s="683"/>
      <c r="AC407" s="54"/>
      <c r="AD407" s="32"/>
      <c r="AE407" s="32"/>
      <c r="AF407" s="32"/>
    </row>
    <row r="408" spans="1:32" ht="15.75" customHeight="1">
      <c r="A408" s="547"/>
      <c r="B408" s="409"/>
      <c r="C408" s="432"/>
      <c r="D408" s="565"/>
      <c r="E408" s="432"/>
      <c r="F408" s="565"/>
      <c r="G408" s="16"/>
      <c r="H408" s="432"/>
      <c r="I408" s="565"/>
      <c r="J408" s="16"/>
      <c r="K408" s="432"/>
      <c r="L408" s="565"/>
      <c r="M408" s="16"/>
      <c r="N408" s="432"/>
      <c r="O408" s="565"/>
      <c r="P408" s="16"/>
      <c r="Q408" s="432"/>
      <c r="R408" s="565"/>
      <c r="S408" s="16"/>
      <c r="T408" s="534"/>
      <c r="U408" s="535"/>
      <c r="V408" s="681"/>
      <c r="W408" s="682"/>
      <c r="X408" s="682"/>
      <c r="Y408" s="682"/>
      <c r="Z408" s="682"/>
      <c r="AA408" s="682"/>
      <c r="AB408" s="683"/>
      <c r="AC408" s="54"/>
      <c r="AD408" s="32"/>
      <c r="AE408" s="32"/>
      <c r="AF408" s="32"/>
    </row>
    <row r="409" spans="1:32" ht="15.75" customHeight="1">
      <c r="A409" s="547"/>
      <c r="B409" s="409"/>
      <c r="C409" s="432"/>
      <c r="D409" s="565"/>
      <c r="E409" s="432"/>
      <c r="F409" s="565"/>
      <c r="G409" s="16"/>
      <c r="H409" s="432"/>
      <c r="I409" s="565"/>
      <c r="J409" s="16"/>
      <c r="K409" s="432"/>
      <c r="L409" s="565"/>
      <c r="M409" s="16"/>
      <c r="N409" s="432"/>
      <c r="O409" s="565"/>
      <c r="P409" s="16"/>
      <c r="Q409" s="432"/>
      <c r="R409" s="565"/>
      <c r="S409" s="16"/>
      <c r="T409" s="534"/>
      <c r="U409" s="535"/>
      <c r="V409" s="681"/>
      <c r="W409" s="682"/>
      <c r="X409" s="682"/>
      <c r="Y409" s="682"/>
      <c r="Z409" s="682"/>
      <c r="AA409" s="682"/>
      <c r="AB409" s="683"/>
      <c r="AC409" s="54"/>
      <c r="AD409" s="32"/>
      <c r="AE409" s="32"/>
      <c r="AF409" s="32"/>
    </row>
    <row r="410" spans="1:32" ht="15.75" customHeight="1">
      <c r="A410" s="547"/>
      <c r="B410" s="409"/>
      <c r="C410" s="432"/>
      <c r="D410" s="565"/>
      <c r="E410" s="432"/>
      <c r="F410" s="565"/>
      <c r="G410" s="16"/>
      <c r="H410" s="432"/>
      <c r="I410" s="565"/>
      <c r="J410" s="16"/>
      <c r="K410" s="432"/>
      <c r="L410" s="565"/>
      <c r="M410" s="16"/>
      <c r="N410" s="432"/>
      <c r="O410" s="565"/>
      <c r="P410" s="16"/>
      <c r="Q410" s="432"/>
      <c r="R410" s="565"/>
      <c r="S410" s="16"/>
      <c r="T410" s="534"/>
      <c r="U410" s="535"/>
      <c r="V410" s="681"/>
      <c r="W410" s="682"/>
      <c r="X410" s="682"/>
      <c r="Y410" s="682"/>
      <c r="Z410" s="682"/>
      <c r="AA410" s="682"/>
      <c r="AB410" s="683"/>
      <c r="AC410" s="54"/>
      <c r="AD410" s="32"/>
      <c r="AE410" s="32"/>
      <c r="AF410" s="32"/>
    </row>
    <row r="411" spans="1:32" ht="15.75" customHeight="1">
      <c r="A411" s="547"/>
      <c r="B411" s="409"/>
      <c r="C411" s="432"/>
      <c r="D411" s="565"/>
      <c r="E411" s="432"/>
      <c r="F411" s="565"/>
      <c r="G411" s="16"/>
      <c r="H411" s="432"/>
      <c r="I411" s="565"/>
      <c r="J411" s="16"/>
      <c r="K411" s="432"/>
      <c r="L411" s="565"/>
      <c r="M411" s="16"/>
      <c r="N411" s="432"/>
      <c r="O411" s="565"/>
      <c r="P411" s="16"/>
      <c r="Q411" s="432"/>
      <c r="R411" s="565"/>
      <c r="S411" s="16"/>
      <c r="T411" s="534"/>
      <c r="U411" s="535"/>
      <c r="V411" s="681"/>
      <c r="W411" s="682"/>
      <c r="X411" s="682"/>
      <c r="Y411" s="682"/>
      <c r="Z411" s="682"/>
      <c r="AA411" s="682"/>
      <c r="AB411" s="683"/>
      <c r="AC411" s="54"/>
      <c r="AD411" s="32"/>
      <c r="AE411" s="32"/>
      <c r="AF411" s="32"/>
    </row>
    <row r="412" spans="1:32" ht="15.75" customHeight="1">
      <c r="A412" s="547"/>
      <c r="B412" s="409"/>
      <c r="C412" s="432"/>
      <c r="D412" s="565"/>
      <c r="E412" s="432"/>
      <c r="F412" s="565"/>
      <c r="G412" s="16"/>
      <c r="H412" s="432"/>
      <c r="I412" s="565"/>
      <c r="J412" s="16"/>
      <c r="K412" s="432"/>
      <c r="L412" s="565"/>
      <c r="M412" s="16"/>
      <c r="N412" s="432"/>
      <c r="O412" s="565"/>
      <c r="P412" s="16"/>
      <c r="Q412" s="432"/>
      <c r="R412" s="565"/>
      <c r="S412" s="16"/>
      <c r="T412" s="534"/>
      <c r="U412" s="535"/>
      <c r="V412" s="681"/>
      <c r="W412" s="682"/>
      <c r="X412" s="682"/>
      <c r="Y412" s="682"/>
      <c r="Z412" s="682"/>
      <c r="AA412" s="682"/>
      <c r="AB412" s="683"/>
      <c r="AC412" s="54"/>
      <c r="AD412" s="32"/>
      <c r="AE412" s="32"/>
      <c r="AF412" s="32"/>
    </row>
    <row r="413" spans="1:32" ht="15.75" customHeight="1">
      <c r="A413" s="547"/>
      <c r="B413" s="409"/>
      <c r="C413" s="432"/>
      <c r="D413" s="565"/>
      <c r="E413" s="432"/>
      <c r="F413" s="565"/>
      <c r="G413" s="16"/>
      <c r="H413" s="432"/>
      <c r="I413" s="565"/>
      <c r="J413" s="16"/>
      <c r="K413" s="432"/>
      <c r="L413" s="565"/>
      <c r="M413" s="16"/>
      <c r="N413" s="432"/>
      <c r="O413" s="565"/>
      <c r="P413" s="16"/>
      <c r="Q413" s="432"/>
      <c r="R413" s="565"/>
      <c r="S413" s="16"/>
      <c r="T413" s="534"/>
      <c r="U413" s="535"/>
      <c r="V413" s="681"/>
      <c r="W413" s="682"/>
      <c r="X413" s="682"/>
      <c r="Y413" s="682"/>
      <c r="Z413" s="682"/>
      <c r="AA413" s="682"/>
      <c r="AB413" s="683"/>
      <c r="AC413" s="54"/>
      <c r="AD413" s="32"/>
      <c r="AE413" s="32"/>
      <c r="AF413" s="32"/>
    </row>
    <row r="414" spans="1:32" ht="15.75" customHeight="1">
      <c r="A414" s="547"/>
      <c r="B414" s="409"/>
      <c r="C414" s="432"/>
      <c r="D414" s="565"/>
      <c r="E414" s="432"/>
      <c r="F414" s="565"/>
      <c r="G414" s="16"/>
      <c r="H414" s="432"/>
      <c r="I414" s="565"/>
      <c r="J414" s="16"/>
      <c r="K414" s="432"/>
      <c r="L414" s="565"/>
      <c r="M414" s="16"/>
      <c r="N414" s="432"/>
      <c r="O414" s="565"/>
      <c r="P414" s="16"/>
      <c r="Q414" s="432"/>
      <c r="R414" s="565"/>
      <c r="S414" s="16"/>
      <c r="T414" s="534"/>
      <c r="U414" s="535"/>
      <c r="V414" s="681"/>
      <c r="W414" s="682"/>
      <c r="X414" s="682"/>
      <c r="Y414" s="682"/>
      <c r="Z414" s="682"/>
      <c r="AA414" s="682"/>
      <c r="AB414" s="683"/>
      <c r="AC414" s="54"/>
      <c r="AD414" s="32"/>
      <c r="AE414" s="32"/>
      <c r="AF414" s="32"/>
    </row>
    <row r="415" spans="1:32" ht="15.75" customHeight="1">
      <c r="A415" s="547"/>
      <c r="B415" s="409"/>
      <c r="C415" s="432"/>
      <c r="D415" s="565"/>
      <c r="E415" s="432"/>
      <c r="F415" s="565"/>
      <c r="G415" s="16"/>
      <c r="H415" s="432"/>
      <c r="I415" s="565"/>
      <c r="J415" s="16"/>
      <c r="K415" s="432"/>
      <c r="L415" s="565"/>
      <c r="M415" s="16"/>
      <c r="N415" s="432"/>
      <c r="O415" s="565"/>
      <c r="P415" s="16"/>
      <c r="Q415" s="432"/>
      <c r="R415" s="565"/>
      <c r="S415" s="16"/>
      <c r="T415" s="534"/>
      <c r="U415" s="535"/>
      <c r="V415" s="681"/>
      <c r="W415" s="682"/>
      <c r="X415" s="682"/>
      <c r="Y415" s="682"/>
      <c r="Z415" s="682"/>
      <c r="AA415" s="682"/>
      <c r="AB415" s="683"/>
      <c r="AC415" s="54"/>
      <c r="AD415" s="32"/>
      <c r="AE415" s="32"/>
      <c r="AF415" s="32"/>
    </row>
    <row r="416" spans="1:32" ht="15.75" customHeight="1">
      <c r="A416" s="547"/>
      <c r="B416" s="409"/>
      <c r="C416" s="432"/>
      <c r="D416" s="565"/>
      <c r="E416" s="432"/>
      <c r="F416" s="565"/>
      <c r="G416" s="16"/>
      <c r="H416" s="432"/>
      <c r="I416" s="565"/>
      <c r="J416" s="16"/>
      <c r="K416" s="432"/>
      <c r="L416" s="565"/>
      <c r="M416" s="16"/>
      <c r="N416" s="432"/>
      <c r="O416" s="565"/>
      <c r="P416" s="16"/>
      <c r="Q416" s="432"/>
      <c r="R416" s="565"/>
      <c r="S416" s="16"/>
      <c r="T416" s="534"/>
      <c r="U416" s="535"/>
      <c r="V416" s="681"/>
      <c r="W416" s="682"/>
      <c r="X416" s="682"/>
      <c r="Y416" s="682"/>
      <c r="Z416" s="682"/>
      <c r="AA416" s="682"/>
      <c r="AB416" s="683"/>
      <c r="AC416" s="54"/>
      <c r="AD416" s="32"/>
      <c r="AE416" s="32"/>
      <c r="AF416" s="32"/>
    </row>
    <row r="417" spans="1:32" ht="15.75" customHeight="1">
      <c r="A417" s="547"/>
      <c r="B417" s="409"/>
      <c r="C417" s="432"/>
      <c r="D417" s="565"/>
      <c r="E417" s="432"/>
      <c r="F417" s="565"/>
      <c r="G417" s="16"/>
      <c r="H417" s="432"/>
      <c r="I417" s="565"/>
      <c r="J417" s="16"/>
      <c r="K417" s="432"/>
      <c r="L417" s="565"/>
      <c r="M417" s="16"/>
      <c r="N417" s="432"/>
      <c r="O417" s="565"/>
      <c r="P417" s="16"/>
      <c r="Q417" s="432"/>
      <c r="R417" s="565"/>
      <c r="S417" s="16"/>
      <c r="T417" s="534"/>
      <c r="U417" s="535"/>
      <c r="V417" s="681"/>
      <c r="W417" s="682"/>
      <c r="X417" s="682"/>
      <c r="Y417" s="682"/>
      <c r="Z417" s="682"/>
      <c r="AA417" s="682"/>
      <c r="AB417" s="683"/>
      <c r="AC417" s="54"/>
      <c r="AD417" s="32"/>
      <c r="AE417" s="32"/>
      <c r="AF417" s="32"/>
    </row>
    <row r="418" spans="1:32" ht="15.75" customHeight="1">
      <c r="A418" s="547"/>
      <c r="B418" s="409"/>
      <c r="C418" s="432"/>
      <c r="D418" s="565"/>
      <c r="E418" s="432"/>
      <c r="F418" s="565"/>
      <c r="G418" s="16"/>
      <c r="H418" s="432"/>
      <c r="I418" s="565"/>
      <c r="J418" s="16"/>
      <c r="K418" s="432"/>
      <c r="L418" s="565"/>
      <c r="M418" s="16"/>
      <c r="N418" s="432"/>
      <c r="O418" s="565"/>
      <c r="P418" s="16"/>
      <c r="Q418" s="432"/>
      <c r="R418" s="565"/>
      <c r="S418" s="16"/>
      <c r="T418" s="534"/>
      <c r="U418" s="535"/>
      <c r="V418" s="681"/>
      <c r="W418" s="682"/>
      <c r="X418" s="682"/>
      <c r="Y418" s="682"/>
      <c r="Z418" s="682"/>
      <c r="AA418" s="682"/>
      <c r="AB418" s="683"/>
      <c r="AC418" s="54"/>
      <c r="AD418" s="32"/>
      <c r="AE418" s="32"/>
      <c r="AF418" s="32"/>
    </row>
    <row r="419" spans="1:32" ht="15.75" customHeight="1">
      <c r="A419" s="547"/>
      <c r="B419" s="409"/>
      <c r="C419" s="432"/>
      <c r="D419" s="565"/>
      <c r="E419" s="432"/>
      <c r="F419" s="565"/>
      <c r="G419" s="16"/>
      <c r="H419" s="432"/>
      <c r="I419" s="565"/>
      <c r="J419" s="16"/>
      <c r="K419" s="432"/>
      <c r="L419" s="565"/>
      <c r="M419" s="16"/>
      <c r="N419" s="432"/>
      <c r="O419" s="565"/>
      <c r="P419" s="16"/>
      <c r="Q419" s="432"/>
      <c r="R419" s="565"/>
      <c r="S419" s="16"/>
      <c r="T419" s="534"/>
      <c r="U419" s="535"/>
      <c r="V419" s="681"/>
      <c r="W419" s="682"/>
      <c r="X419" s="682"/>
      <c r="Y419" s="682"/>
      <c r="Z419" s="682"/>
      <c r="AA419" s="682"/>
      <c r="AB419" s="683"/>
      <c r="AC419" s="54"/>
      <c r="AD419" s="32"/>
      <c r="AE419" s="32"/>
      <c r="AF419" s="32"/>
    </row>
    <row r="420" spans="1:32" ht="15.75" customHeight="1">
      <c r="A420" s="547"/>
      <c r="B420" s="409"/>
      <c r="C420" s="432"/>
      <c r="D420" s="565"/>
      <c r="E420" s="432"/>
      <c r="F420" s="565"/>
      <c r="G420" s="16"/>
      <c r="H420" s="432"/>
      <c r="I420" s="565"/>
      <c r="J420" s="16"/>
      <c r="K420" s="432"/>
      <c r="L420" s="565"/>
      <c r="M420" s="16"/>
      <c r="N420" s="432"/>
      <c r="O420" s="565"/>
      <c r="P420" s="16"/>
      <c r="Q420" s="432"/>
      <c r="R420" s="565"/>
      <c r="S420" s="16"/>
      <c r="T420" s="534"/>
      <c r="U420" s="535"/>
      <c r="V420" s="681"/>
      <c r="W420" s="682"/>
      <c r="X420" s="682"/>
      <c r="Y420" s="682"/>
      <c r="Z420" s="682"/>
      <c r="AA420" s="682"/>
      <c r="AB420" s="683"/>
      <c r="AC420" s="54"/>
      <c r="AD420" s="32"/>
      <c r="AE420" s="32"/>
      <c r="AF420" s="32"/>
    </row>
    <row r="421" spans="1:32" ht="15.75" customHeight="1">
      <c r="A421" s="547"/>
      <c r="B421" s="409"/>
      <c r="C421" s="432"/>
      <c r="D421" s="565"/>
      <c r="E421" s="432"/>
      <c r="F421" s="565"/>
      <c r="G421" s="16"/>
      <c r="H421" s="432"/>
      <c r="I421" s="565"/>
      <c r="J421" s="16"/>
      <c r="K421" s="432"/>
      <c r="L421" s="565"/>
      <c r="M421" s="16"/>
      <c r="N421" s="432"/>
      <c r="O421" s="565"/>
      <c r="P421" s="16"/>
      <c r="Q421" s="432"/>
      <c r="R421" s="565"/>
      <c r="S421" s="16"/>
      <c r="T421" s="534"/>
      <c r="U421" s="535"/>
      <c r="V421" s="681"/>
      <c r="W421" s="682"/>
      <c r="X421" s="682"/>
      <c r="Y421" s="682"/>
      <c r="Z421" s="682"/>
      <c r="AA421" s="682"/>
      <c r="AB421" s="683"/>
      <c r="AC421" s="54"/>
      <c r="AD421" s="32"/>
      <c r="AE421" s="32"/>
      <c r="AF421" s="32"/>
    </row>
    <row r="422" spans="1:32" ht="15.75" customHeight="1">
      <c r="A422" s="547"/>
      <c r="B422" s="409"/>
      <c r="C422" s="432"/>
      <c r="D422" s="565"/>
      <c r="E422" s="432"/>
      <c r="F422" s="565"/>
      <c r="G422" s="16"/>
      <c r="H422" s="432"/>
      <c r="I422" s="565"/>
      <c r="J422" s="16"/>
      <c r="K422" s="432"/>
      <c r="L422" s="565"/>
      <c r="M422" s="16"/>
      <c r="N422" s="432"/>
      <c r="O422" s="565"/>
      <c r="P422" s="16"/>
      <c r="Q422" s="432"/>
      <c r="R422" s="565"/>
      <c r="S422" s="16"/>
      <c r="T422" s="534"/>
      <c r="U422" s="535"/>
      <c r="V422" s="681"/>
      <c r="W422" s="682"/>
      <c r="X422" s="682"/>
      <c r="Y422" s="682"/>
      <c r="Z422" s="682"/>
      <c r="AA422" s="682"/>
      <c r="AB422" s="683"/>
      <c r="AC422" s="54"/>
      <c r="AD422" s="32"/>
      <c r="AE422" s="32"/>
      <c r="AF422" s="32"/>
    </row>
    <row r="423" spans="1:32" ht="15.75" customHeight="1">
      <c r="A423" s="547"/>
      <c r="B423" s="409"/>
      <c r="C423" s="432"/>
      <c r="D423" s="565"/>
      <c r="E423" s="432"/>
      <c r="F423" s="565"/>
      <c r="G423" s="16"/>
      <c r="H423" s="432"/>
      <c r="I423" s="565"/>
      <c r="J423" s="16"/>
      <c r="K423" s="432"/>
      <c r="L423" s="565"/>
      <c r="M423" s="16"/>
      <c r="N423" s="432"/>
      <c r="O423" s="565"/>
      <c r="P423" s="16"/>
      <c r="Q423" s="432"/>
      <c r="R423" s="565"/>
      <c r="S423" s="16"/>
      <c r="T423" s="534"/>
      <c r="U423" s="535"/>
      <c r="V423" s="681"/>
      <c r="W423" s="682"/>
      <c r="X423" s="682"/>
      <c r="Y423" s="682"/>
      <c r="Z423" s="682"/>
      <c r="AA423" s="682"/>
      <c r="AB423" s="683"/>
      <c r="AC423" s="54"/>
      <c r="AD423" s="32"/>
      <c r="AE423" s="32"/>
      <c r="AF423" s="32"/>
    </row>
    <row r="424" spans="1:32" ht="15.75" customHeight="1">
      <c r="A424" s="547"/>
      <c r="B424" s="409"/>
      <c r="C424" s="432"/>
      <c r="D424" s="565"/>
      <c r="E424" s="432"/>
      <c r="F424" s="565"/>
      <c r="G424" s="16"/>
      <c r="H424" s="432"/>
      <c r="I424" s="565"/>
      <c r="J424" s="16"/>
      <c r="K424" s="432"/>
      <c r="L424" s="565"/>
      <c r="M424" s="16"/>
      <c r="N424" s="432"/>
      <c r="O424" s="565"/>
      <c r="P424" s="16"/>
      <c r="Q424" s="432"/>
      <c r="R424" s="565"/>
      <c r="S424" s="16"/>
      <c r="T424" s="534"/>
      <c r="U424" s="535"/>
      <c r="V424" s="681"/>
      <c r="W424" s="682"/>
      <c r="X424" s="682"/>
      <c r="Y424" s="682"/>
      <c r="Z424" s="682"/>
      <c r="AA424" s="682"/>
      <c r="AB424" s="683"/>
      <c r="AC424" s="54"/>
      <c r="AD424" s="32"/>
      <c r="AE424" s="32"/>
      <c r="AF424" s="32"/>
    </row>
    <row r="425" spans="1:32" ht="15.75" customHeight="1">
      <c r="A425" s="547"/>
      <c r="B425" s="409"/>
      <c r="C425" s="432"/>
      <c r="D425" s="565"/>
      <c r="E425" s="432"/>
      <c r="F425" s="565"/>
      <c r="G425" s="16"/>
      <c r="H425" s="432"/>
      <c r="I425" s="565"/>
      <c r="J425" s="16"/>
      <c r="K425" s="432"/>
      <c r="L425" s="565"/>
      <c r="M425" s="16"/>
      <c r="N425" s="432"/>
      <c r="O425" s="565"/>
      <c r="P425" s="16"/>
      <c r="Q425" s="432"/>
      <c r="R425" s="565"/>
      <c r="S425" s="16"/>
      <c r="T425" s="534"/>
      <c r="U425" s="535"/>
      <c r="V425" s="681"/>
      <c r="W425" s="682"/>
      <c r="X425" s="682"/>
      <c r="Y425" s="682"/>
      <c r="Z425" s="682"/>
      <c r="AA425" s="682"/>
      <c r="AB425" s="683"/>
      <c r="AC425" s="54"/>
      <c r="AD425" s="32"/>
      <c r="AE425" s="32"/>
      <c r="AF425" s="32"/>
    </row>
    <row r="426" spans="1:32" ht="15.75" customHeight="1">
      <c r="A426" s="547"/>
      <c r="B426" s="409"/>
      <c r="C426" s="432"/>
      <c r="D426" s="565"/>
      <c r="E426" s="432"/>
      <c r="F426" s="565"/>
      <c r="G426" s="16"/>
      <c r="H426" s="432"/>
      <c r="I426" s="565"/>
      <c r="J426" s="16"/>
      <c r="K426" s="432"/>
      <c r="L426" s="565"/>
      <c r="M426" s="16"/>
      <c r="N426" s="432"/>
      <c r="O426" s="565"/>
      <c r="P426" s="16"/>
      <c r="Q426" s="432"/>
      <c r="R426" s="565"/>
      <c r="S426" s="16"/>
      <c r="T426" s="534"/>
      <c r="U426" s="535"/>
      <c r="V426" s="681"/>
      <c r="W426" s="682"/>
      <c r="X426" s="682"/>
      <c r="Y426" s="682"/>
      <c r="Z426" s="682"/>
      <c r="AA426" s="682"/>
      <c r="AB426" s="683"/>
      <c r="AC426" s="54"/>
      <c r="AD426" s="32"/>
      <c r="AE426" s="32"/>
      <c r="AF426" s="32"/>
    </row>
    <row r="427" spans="1:32" ht="15.75" customHeight="1">
      <c r="A427" s="547"/>
      <c r="B427" s="409"/>
      <c r="C427" s="432"/>
      <c r="D427" s="565"/>
      <c r="E427" s="432"/>
      <c r="F427" s="565"/>
      <c r="G427" s="17"/>
      <c r="H427" s="432"/>
      <c r="I427" s="565"/>
      <c r="J427" s="17"/>
      <c r="K427" s="432"/>
      <c r="L427" s="565"/>
      <c r="M427" s="17"/>
      <c r="N427" s="432"/>
      <c r="O427" s="565"/>
      <c r="P427" s="17"/>
      <c r="Q427" s="432"/>
      <c r="R427" s="565"/>
      <c r="S427" s="17"/>
      <c r="T427" s="534"/>
      <c r="U427" s="535"/>
      <c r="V427" s="681"/>
      <c r="W427" s="682"/>
      <c r="X427" s="682"/>
      <c r="Y427" s="682"/>
      <c r="Z427" s="682"/>
      <c r="AA427" s="682"/>
      <c r="AB427" s="683"/>
      <c r="AC427" s="55"/>
      <c r="AD427" s="42"/>
      <c r="AE427" s="42"/>
      <c r="AF427" s="42"/>
    </row>
    <row r="428" spans="1:32" ht="15.75" customHeight="1">
      <c r="A428" s="547"/>
      <c r="B428" s="409"/>
      <c r="C428" s="432"/>
      <c r="D428" s="565"/>
      <c r="E428" s="432"/>
      <c r="F428" s="565"/>
      <c r="G428" s="17"/>
      <c r="H428" s="432"/>
      <c r="I428" s="565"/>
      <c r="J428" s="17"/>
      <c r="K428" s="432"/>
      <c r="L428" s="565"/>
      <c r="M428" s="17"/>
      <c r="N428" s="432"/>
      <c r="O428" s="565"/>
      <c r="P428" s="17"/>
      <c r="Q428" s="432"/>
      <c r="R428" s="565"/>
      <c r="S428" s="17"/>
      <c r="T428" s="534"/>
      <c r="U428" s="535"/>
      <c r="V428" s="681"/>
      <c r="W428" s="682"/>
      <c r="X428" s="682"/>
      <c r="Y428" s="682"/>
      <c r="Z428" s="682"/>
      <c r="AA428" s="682"/>
      <c r="AB428" s="683"/>
      <c r="AC428" s="55"/>
      <c r="AD428" s="42"/>
      <c r="AE428" s="42"/>
      <c r="AF428" s="42"/>
    </row>
    <row r="429" spans="1:32" ht="15.75" customHeight="1">
      <c r="A429" s="547"/>
      <c r="B429" s="409"/>
      <c r="C429" s="432"/>
      <c r="D429" s="565"/>
      <c r="E429" s="432"/>
      <c r="F429" s="565"/>
      <c r="G429" s="17"/>
      <c r="H429" s="432"/>
      <c r="I429" s="565"/>
      <c r="J429" s="17"/>
      <c r="K429" s="432"/>
      <c r="L429" s="565"/>
      <c r="M429" s="17"/>
      <c r="N429" s="432"/>
      <c r="O429" s="565"/>
      <c r="P429" s="17"/>
      <c r="Q429" s="432"/>
      <c r="R429" s="565"/>
      <c r="S429" s="17"/>
      <c r="T429" s="534"/>
      <c r="U429" s="535"/>
      <c r="V429" s="681"/>
      <c r="W429" s="682"/>
      <c r="X429" s="682"/>
      <c r="Y429" s="682"/>
      <c r="Z429" s="682"/>
      <c r="AA429" s="682"/>
      <c r="AB429" s="683"/>
      <c r="AC429" s="55"/>
      <c r="AD429" s="42"/>
      <c r="AE429" s="42"/>
      <c r="AF429" s="42"/>
    </row>
    <row r="430" spans="1:32" ht="15.75" customHeight="1">
      <c r="A430" s="547"/>
      <c r="B430" s="409"/>
      <c r="C430" s="432"/>
      <c r="D430" s="565"/>
      <c r="E430" s="432"/>
      <c r="F430" s="565"/>
      <c r="G430" s="17"/>
      <c r="H430" s="432"/>
      <c r="I430" s="565"/>
      <c r="J430" s="17"/>
      <c r="K430" s="432"/>
      <c r="L430" s="565"/>
      <c r="M430" s="17"/>
      <c r="N430" s="432"/>
      <c r="O430" s="565"/>
      <c r="P430" s="17"/>
      <c r="Q430" s="432"/>
      <c r="R430" s="565"/>
      <c r="S430" s="17"/>
      <c r="T430" s="534"/>
      <c r="U430" s="535"/>
      <c r="V430" s="681"/>
      <c r="W430" s="682"/>
      <c r="X430" s="682"/>
      <c r="Y430" s="682"/>
      <c r="Z430" s="682"/>
      <c r="AA430" s="682"/>
      <c r="AB430" s="683"/>
      <c r="AC430" s="55"/>
      <c r="AD430" s="42"/>
      <c r="AE430" s="42"/>
      <c r="AF430" s="42"/>
    </row>
    <row r="431" spans="1:32" ht="15.75" customHeight="1">
      <c r="A431" s="547"/>
      <c r="B431" s="409"/>
      <c r="C431" s="432"/>
      <c r="D431" s="565"/>
      <c r="E431" s="432"/>
      <c r="F431" s="565"/>
      <c r="G431" s="17"/>
      <c r="H431" s="432"/>
      <c r="I431" s="565"/>
      <c r="J431" s="17"/>
      <c r="K431" s="432"/>
      <c r="L431" s="565"/>
      <c r="M431" s="17"/>
      <c r="N431" s="432"/>
      <c r="O431" s="565"/>
      <c r="P431" s="17"/>
      <c r="Q431" s="432"/>
      <c r="R431" s="565"/>
      <c r="S431" s="17"/>
      <c r="T431" s="534"/>
      <c r="U431" s="535"/>
      <c r="V431" s="681"/>
      <c r="W431" s="682"/>
      <c r="X431" s="682"/>
      <c r="Y431" s="682"/>
      <c r="Z431" s="682"/>
      <c r="AA431" s="682"/>
      <c r="AB431" s="683"/>
      <c r="AC431" s="55"/>
      <c r="AD431" s="42"/>
      <c r="AE431" s="42"/>
      <c r="AF431" s="42"/>
    </row>
    <row r="432" spans="1:32" ht="15.75" customHeight="1">
      <c r="A432" s="547"/>
      <c r="B432" s="409"/>
      <c r="C432" s="432"/>
      <c r="D432" s="565"/>
      <c r="E432" s="432"/>
      <c r="F432" s="565"/>
      <c r="G432" s="17"/>
      <c r="H432" s="432"/>
      <c r="I432" s="565"/>
      <c r="J432" s="17"/>
      <c r="K432" s="432"/>
      <c r="L432" s="565"/>
      <c r="M432" s="17"/>
      <c r="N432" s="432"/>
      <c r="O432" s="565"/>
      <c r="P432" s="17"/>
      <c r="Q432" s="432"/>
      <c r="R432" s="565"/>
      <c r="S432" s="17"/>
      <c r="T432" s="534"/>
      <c r="U432" s="535"/>
      <c r="V432" s="681"/>
      <c r="W432" s="682"/>
      <c r="X432" s="682"/>
      <c r="Y432" s="682"/>
      <c r="Z432" s="682"/>
      <c r="AA432" s="682"/>
      <c r="AB432" s="683"/>
      <c r="AC432" s="55"/>
      <c r="AD432" s="42"/>
      <c r="AE432" s="42"/>
      <c r="AF432" s="42"/>
    </row>
    <row r="433" spans="1:32" ht="15.75" customHeight="1">
      <c r="A433" s="547"/>
      <c r="B433" s="409"/>
      <c r="C433" s="432"/>
      <c r="D433" s="565"/>
      <c r="E433" s="432"/>
      <c r="F433" s="565"/>
      <c r="G433" s="17"/>
      <c r="H433" s="432"/>
      <c r="I433" s="565"/>
      <c r="J433" s="17"/>
      <c r="K433" s="432"/>
      <c r="L433" s="565"/>
      <c r="M433" s="17"/>
      <c r="N433" s="432"/>
      <c r="O433" s="565"/>
      <c r="P433" s="17"/>
      <c r="Q433" s="432"/>
      <c r="R433" s="565"/>
      <c r="S433" s="17"/>
      <c r="T433" s="534"/>
      <c r="U433" s="535"/>
      <c r="V433" s="681"/>
      <c r="W433" s="682"/>
      <c r="X433" s="682"/>
      <c r="Y433" s="682"/>
      <c r="Z433" s="682"/>
      <c r="AA433" s="682"/>
      <c r="AB433" s="683"/>
      <c r="AC433" s="55"/>
      <c r="AD433" s="42"/>
      <c r="AE433" s="42"/>
      <c r="AF433" s="42"/>
    </row>
    <row r="434" spans="1:32" ht="15.75" customHeight="1">
      <c r="A434" s="547"/>
      <c r="B434" s="409"/>
      <c r="C434" s="432"/>
      <c r="D434" s="565"/>
      <c r="E434" s="432"/>
      <c r="F434" s="565"/>
      <c r="G434" s="17"/>
      <c r="H434" s="432"/>
      <c r="I434" s="565"/>
      <c r="J434" s="17"/>
      <c r="K434" s="432"/>
      <c r="L434" s="565"/>
      <c r="M434" s="17"/>
      <c r="N434" s="432"/>
      <c r="O434" s="565"/>
      <c r="P434" s="17"/>
      <c r="Q434" s="432"/>
      <c r="R434" s="565"/>
      <c r="S434" s="17"/>
      <c r="T434" s="534"/>
      <c r="U434" s="535"/>
      <c r="V434" s="681"/>
      <c r="W434" s="682"/>
      <c r="X434" s="682"/>
      <c r="Y434" s="682"/>
      <c r="Z434" s="682"/>
      <c r="AA434" s="682"/>
      <c r="AB434" s="683"/>
      <c r="AC434" s="55"/>
      <c r="AD434" s="42"/>
      <c r="AE434" s="42"/>
      <c r="AF434" s="42"/>
    </row>
    <row r="435" spans="1:32" ht="15.75" customHeight="1">
      <c r="A435" s="547"/>
      <c r="B435" s="409"/>
      <c r="C435" s="432"/>
      <c r="D435" s="565"/>
      <c r="E435" s="432"/>
      <c r="F435" s="565"/>
      <c r="G435" s="17"/>
      <c r="H435" s="432"/>
      <c r="I435" s="565"/>
      <c r="J435" s="17"/>
      <c r="K435" s="432"/>
      <c r="L435" s="565"/>
      <c r="M435" s="17"/>
      <c r="N435" s="432"/>
      <c r="O435" s="565"/>
      <c r="P435" s="17"/>
      <c r="Q435" s="432"/>
      <c r="R435" s="565"/>
      <c r="S435" s="17"/>
      <c r="T435" s="534"/>
      <c r="U435" s="535"/>
      <c r="V435" s="681"/>
      <c r="W435" s="682"/>
      <c r="X435" s="682"/>
      <c r="Y435" s="682"/>
      <c r="Z435" s="682"/>
      <c r="AA435" s="682"/>
      <c r="AB435" s="683"/>
      <c r="AC435" s="55"/>
      <c r="AD435" s="42"/>
      <c r="AE435" s="42"/>
      <c r="AF435" s="42"/>
    </row>
    <row r="436" spans="1:32" ht="15.75" customHeight="1">
      <c r="A436" s="547"/>
      <c r="B436" s="409"/>
      <c r="C436" s="432"/>
      <c r="D436" s="565"/>
      <c r="E436" s="432"/>
      <c r="F436" s="565"/>
      <c r="G436" s="17"/>
      <c r="H436" s="432"/>
      <c r="I436" s="565"/>
      <c r="J436" s="17"/>
      <c r="K436" s="432"/>
      <c r="L436" s="565"/>
      <c r="M436" s="17"/>
      <c r="N436" s="432"/>
      <c r="O436" s="565"/>
      <c r="P436" s="17"/>
      <c r="Q436" s="432"/>
      <c r="R436" s="565"/>
      <c r="S436" s="17"/>
      <c r="T436" s="534"/>
      <c r="U436" s="535"/>
      <c r="V436" s="681"/>
      <c r="W436" s="682"/>
      <c r="X436" s="682"/>
      <c r="Y436" s="682"/>
      <c r="Z436" s="682"/>
      <c r="AA436" s="682"/>
      <c r="AB436" s="683"/>
      <c r="AC436" s="55"/>
      <c r="AD436" s="42"/>
      <c r="AE436" s="42"/>
      <c r="AF436" s="42"/>
    </row>
    <row r="437" spans="1:32" ht="15.75" customHeight="1">
      <c r="A437" s="547"/>
      <c r="B437" s="409"/>
      <c r="C437" s="432"/>
      <c r="D437" s="565"/>
      <c r="E437" s="432"/>
      <c r="F437" s="565"/>
      <c r="G437" s="17"/>
      <c r="H437" s="432"/>
      <c r="I437" s="565"/>
      <c r="J437" s="17"/>
      <c r="K437" s="432"/>
      <c r="L437" s="565"/>
      <c r="M437" s="17"/>
      <c r="N437" s="432"/>
      <c r="O437" s="565"/>
      <c r="P437" s="17"/>
      <c r="Q437" s="432"/>
      <c r="R437" s="565"/>
      <c r="S437" s="17"/>
      <c r="T437" s="534"/>
      <c r="U437" s="535"/>
      <c r="V437" s="681"/>
      <c r="W437" s="682"/>
      <c r="X437" s="682"/>
      <c r="Y437" s="682"/>
      <c r="Z437" s="682"/>
      <c r="AA437" s="682"/>
      <c r="AB437" s="683"/>
      <c r="AC437" s="55"/>
      <c r="AD437" s="42"/>
      <c r="AE437" s="42"/>
      <c r="AF437" s="42"/>
    </row>
    <row r="438" spans="1:32" ht="15.75" customHeight="1">
      <c r="A438" s="547"/>
      <c r="B438" s="409"/>
      <c r="C438" s="432"/>
      <c r="D438" s="565"/>
      <c r="E438" s="432"/>
      <c r="F438" s="565"/>
      <c r="G438" s="17"/>
      <c r="H438" s="432"/>
      <c r="I438" s="565"/>
      <c r="J438" s="17"/>
      <c r="K438" s="432"/>
      <c r="L438" s="565"/>
      <c r="M438" s="17"/>
      <c r="N438" s="432"/>
      <c r="O438" s="565"/>
      <c r="P438" s="17"/>
      <c r="Q438" s="432"/>
      <c r="R438" s="565"/>
      <c r="S438" s="17"/>
      <c r="T438" s="534"/>
      <c r="U438" s="535"/>
      <c r="V438" s="681"/>
      <c r="W438" s="682"/>
      <c r="X438" s="682"/>
      <c r="Y438" s="682"/>
      <c r="Z438" s="682"/>
      <c r="AA438" s="682"/>
      <c r="AB438" s="683"/>
      <c r="AC438" s="55"/>
      <c r="AD438" s="42"/>
      <c r="AE438" s="42"/>
      <c r="AF438" s="42"/>
    </row>
    <row r="439" spans="1:32" ht="15.75" customHeight="1">
      <c r="A439" s="547"/>
      <c r="B439" s="409"/>
      <c r="C439" s="432"/>
      <c r="D439" s="565"/>
      <c r="E439" s="432"/>
      <c r="F439" s="565"/>
      <c r="G439" s="17"/>
      <c r="H439" s="432"/>
      <c r="I439" s="565"/>
      <c r="J439" s="17"/>
      <c r="K439" s="432"/>
      <c r="L439" s="565"/>
      <c r="M439" s="17"/>
      <c r="N439" s="432"/>
      <c r="O439" s="565"/>
      <c r="P439" s="17"/>
      <c r="Q439" s="432"/>
      <c r="R439" s="565"/>
      <c r="S439" s="17"/>
      <c r="T439" s="534"/>
      <c r="U439" s="535"/>
      <c r="V439" s="681"/>
      <c r="W439" s="682"/>
      <c r="X439" s="682"/>
      <c r="Y439" s="682"/>
      <c r="Z439" s="682"/>
      <c r="AA439" s="682"/>
      <c r="AB439" s="683"/>
      <c r="AC439" s="55"/>
      <c r="AD439" s="42"/>
      <c r="AE439" s="42"/>
      <c r="AF439" s="42"/>
    </row>
    <row r="440" spans="1:32" ht="15.75" customHeight="1">
      <c r="A440" s="547"/>
      <c r="B440" s="409"/>
      <c r="C440" s="432"/>
      <c r="D440" s="565"/>
      <c r="E440" s="432"/>
      <c r="F440" s="565"/>
      <c r="G440" s="17"/>
      <c r="H440" s="432"/>
      <c r="I440" s="565"/>
      <c r="J440" s="17"/>
      <c r="K440" s="432"/>
      <c r="L440" s="565"/>
      <c r="M440" s="17"/>
      <c r="N440" s="432"/>
      <c r="O440" s="565"/>
      <c r="P440" s="17"/>
      <c r="Q440" s="432"/>
      <c r="R440" s="565"/>
      <c r="S440" s="17"/>
      <c r="T440" s="534"/>
      <c r="U440" s="535"/>
      <c r="V440" s="681"/>
      <c r="W440" s="682"/>
      <c r="X440" s="682"/>
      <c r="Y440" s="682"/>
      <c r="Z440" s="682"/>
      <c r="AA440" s="682"/>
      <c r="AB440" s="683"/>
      <c r="AC440" s="55"/>
      <c r="AD440" s="42"/>
      <c r="AE440" s="42"/>
      <c r="AF440" s="42"/>
    </row>
    <row r="441" spans="1:32" ht="15.75" customHeight="1">
      <c r="A441" s="547"/>
      <c r="B441" s="409"/>
      <c r="C441" s="432"/>
      <c r="D441" s="565"/>
      <c r="E441" s="432"/>
      <c r="F441" s="565"/>
      <c r="G441" s="17"/>
      <c r="H441" s="432"/>
      <c r="I441" s="565"/>
      <c r="J441" s="17"/>
      <c r="K441" s="432"/>
      <c r="L441" s="565"/>
      <c r="M441" s="17"/>
      <c r="N441" s="432"/>
      <c r="O441" s="565"/>
      <c r="P441" s="17"/>
      <c r="Q441" s="432"/>
      <c r="R441" s="565"/>
      <c r="S441" s="17"/>
      <c r="T441" s="534"/>
      <c r="U441" s="535"/>
      <c r="V441" s="681"/>
      <c r="W441" s="682"/>
      <c r="X441" s="682"/>
      <c r="Y441" s="682"/>
      <c r="Z441" s="682"/>
      <c r="AA441" s="682"/>
      <c r="AB441" s="683"/>
      <c r="AC441" s="55"/>
      <c r="AD441" s="42"/>
      <c r="AE441" s="42"/>
      <c r="AF441" s="42"/>
    </row>
    <row r="442" spans="1:32" ht="15.75" customHeight="1">
      <c r="A442" s="547"/>
      <c r="B442" s="409"/>
      <c r="C442" s="432"/>
      <c r="D442" s="565"/>
      <c r="E442" s="432"/>
      <c r="F442" s="565"/>
      <c r="G442" s="17"/>
      <c r="H442" s="432"/>
      <c r="I442" s="565"/>
      <c r="J442" s="17"/>
      <c r="K442" s="432"/>
      <c r="L442" s="565"/>
      <c r="M442" s="17"/>
      <c r="N442" s="432"/>
      <c r="O442" s="565"/>
      <c r="P442" s="17"/>
      <c r="Q442" s="432"/>
      <c r="R442" s="565"/>
      <c r="S442" s="17"/>
      <c r="T442" s="534"/>
      <c r="U442" s="535"/>
      <c r="V442" s="681"/>
      <c r="W442" s="682"/>
      <c r="X442" s="682"/>
      <c r="Y442" s="682"/>
      <c r="Z442" s="682"/>
      <c r="AA442" s="682"/>
      <c r="AB442" s="683"/>
      <c r="AC442" s="55"/>
      <c r="AD442" s="42"/>
      <c r="AE442" s="42"/>
      <c r="AF442" s="42"/>
    </row>
    <row r="443" spans="1:32" ht="15.75" customHeight="1">
      <c r="A443" s="547"/>
      <c r="B443" s="409"/>
      <c r="C443" s="432"/>
      <c r="D443" s="565"/>
      <c r="E443" s="432"/>
      <c r="F443" s="565"/>
      <c r="G443" s="17"/>
      <c r="H443" s="432"/>
      <c r="I443" s="565"/>
      <c r="J443" s="17"/>
      <c r="K443" s="432"/>
      <c r="L443" s="565"/>
      <c r="M443" s="17"/>
      <c r="N443" s="432"/>
      <c r="O443" s="565"/>
      <c r="P443" s="17"/>
      <c r="Q443" s="432"/>
      <c r="R443" s="565"/>
      <c r="S443" s="17"/>
      <c r="T443" s="534"/>
      <c r="U443" s="535"/>
      <c r="V443" s="681"/>
      <c r="W443" s="682"/>
      <c r="X443" s="682"/>
      <c r="Y443" s="682"/>
      <c r="Z443" s="682"/>
      <c r="AA443" s="682"/>
      <c r="AB443" s="683"/>
      <c r="AC443" s="55"/>
      <c r="AD443" s="42"/>
      <c r="AE443" s="42"/>
      <c r="AF443" s="42"/>
    </row>
    <row r="444" spans="1:32" ht="15.75" customHeight="1">
      <c r="A444" s="547"/>
      <c r="B444" s="409"/>
      <c r="C444" s="432"/>
      <c r="D444" s="565"/>
      <c r="E444" s="432"/>
      <c r="F444" s="565"/>
      <c r="G444" s="17"/>
      <c r="H444" s="432"/>
      <c r="I444" s="565"/>
      <c r="J444" s="17"/>
      <c r="K444" s="432"/>
      <c r="L444" s="565"/>
      <c r="M444" s="17"/>
      <c r="N444" s="432"/>
      <c r="O444" s="565"/>
      <c r="P444" s="17"/>
      <c r="Q444" s="432"/>
      <c r="R444" s="565"/>
      <c r="S444" s="17"/>
      <c r="T444" s="534"/>
      <c r="U444" s="535"/>
      <c r="V444" s="681"/>
      <c r="W444" s="682"/>
      <c r="X444" s="682"/>
      <c r="Y444" s="682"/>
      <c r="Z444" s="682"/>
      <c r="AA444" s="682"/>
      <c r="AB444" s="683"/>
      <c r="AC444" s="55"/>
      <c r="AD444" s="42"/>
      <c r="AE444" s="42"/>
      <c r="AF444" s="42"/>
    </row>
    <row r="445" spans="1:32" ht="15.75" customHeight="1">
      <c r="A445" s="547"/>
      <c r="B445" s="409"/>
      <c r="C445" s="432"/>
      <c r="D445" s="565"/>
      <c r="E445" s="432"/>
      <c r="F445" s="565"/>
      <c r="G445" s="17"/>
      <c r="H445" s="432"/>
      <c r="I445" s="565"/>
      <c r="J445" s="17"/>
      <c r="K445" s="432"/>
      <c r="L445" s="565"/>
      <c r="M445" s="17"/>
      <c r="N445" s="432"/>
      <c r="O445" s="565"/>
      <c r="P445" s="17"/>
      <c r="Q445" s="432"/>
      <c r="R445" s="565"/>
      <c r="S445" s="17"/>
      <c r="T445" s="534"/>
      <c r="U445" s="535"/>
      <c r="V445" s="681"/>
      <c r="W445" s="682"/>
      <c r="X445" s="682"/>
      <c r="Y445" s="682"/>
      <c r="Z445" s="682"/>
      <c r="AA445" s="682"/>
      <c r="AB445" s="683"/>
      <c r="AC445" s="55"/>
      <c r="AD445" s="42"/>
      <c r="AE445" s="42"/>
      <c r="AF445" s="42"/>
    </row>
    <row r="446" spans="1:32" ht="15.75" customHeight="1">
      <c r="A446" s="547"/>
      <c r="B446" s="409"/>
      <c r="C446" s="432"/>
      <c r="D446" s="565"/>
      <c r="E446" s="432"/>
      <c r="F446" s="565"/>
      <c r="G446" s="17"/>
      <c r="H446" s="432"/>
      <c r="I446" s="565"/>
      <c r="J446" s="17"/>
      <c r="K446" s="432"/>
      <c r="L446" s="565"/>
      <c r="M446" s="17"/>
      <c r="N446" s="432"/>
      <c r="O446" s="565"/>
      <c r="P446" s="17"/>
      <c r="Q446" s="432"/>
      <c r="R446" s="565"/>
      <c r="S446" s="17"/>
      <c r="T446" s="534"/>
      <c r="U446" s="535"/>
      <c r="V446" s="681"/>
      <c r="W446" s="682"/>
      <c r="X446" s="682"/>
      <c r="Y446" s="682"/>
      <c r="Z446" s="682"/>
      <c r="AA446" s="682"/>
      <c r="AB446" s="683"/>
      <c r="AC446" s="55"/>
      <c r="AD446" s="42"/>
      <c r="AE446" s="42"/>
      <c r="AF446" s="42"/>
    </row>
    <row r="447" spans="1:32" ht="15.75" customHeight="1">
      <c r="A447" s="547"/>
      <c r="B447" s="409"/>
      <c r="C447" s="432"/>
      <c r="D447" s="565"/>
      <c r="E447" s="432"/>
      <c r="F447" s="565"/>
      <c r="G447" s="17"/>
      <c r="H447" s="432"/>
      <c r="I447" s="565"/>
      <c r="J447" s="17"/>
      <c r="K447" s="432"/>
      <c r="L447" s="565"/>
      <c r="M447" s="17"/>
      <c r="N447" s="432"/>
      <c r="O447" s="565"/>
      <c r="P447" s="17"/>
      <c r="Q447" s="432"/>
      <c r="R447" s="565"/>
      <c r="S447" s="17"/>
      <c r="T447" s="534"/>
      <c r="U447" s="535"/>
      <c r="V447" s="681"/>
      <c r="W447" s="682"/>
      <c r="X447" s="682"/>
      <c r="Y447" s="682"/>
      <c r="Z447" s="682"/>
      <c r="AA447" s="682"/>
      <c r="AB447" s="683"/>
      <c r="AC447" s="55"/>
      <c r="AD447" s="42"/>
      <c r="AE447" s="42"/>
      <c r="AF447" s="42"/>
    </row>
    <row r="448" spans="1:32" ht="15.75" customHeight="1">
      <c r="A448" s="547"/>
      <c r="B448" s="409"/>
      <c r="C448" s="432"/>
      <c r="D448" s="565"/>
      <c r="E448" s="432"/>
      <c r="F448" s="565"/>
      <c r="G448" s="17"/>
      <c r="H448" s="432"/>
      <c r="I448" s="565"/>
      <c r="J448" s="17"/>
      <c r="K448" s="432"/>
      <c r="L448" s="565"/>
      <c r="M448" s="17"/>
      <c r="N448" s="432"/>
      <c r="O448" s="565"/>
      <c r="P448" s="17"/>
      <c r="Q448" s="432"/>
      <c r="R448" s="565"/>
      <c r="S448" s="17"/>
      <c r="T448" s="534"/>
      <c r="U448" s="535"/>
      <c r="V448" s="681"/>
      <c r="W448" s="682"/>
      <c r="X448" s="682"/>
      <c r="Y448" s="682"/>
      <c r="Z448" s="682"/>
      <c r="AA448" s="682"/>
      <c r="AB448" s="683"/>
      <c r="AC448" s="55"/>
      <c r="AD448" s="42"/>
      <c r="AE448" s="42"/>
      <c r="AF448" s="42"/>
    </row>
    <row r="449" spans="1:32" ht="15.75" customHeight="1">
      <c r="A449" s="547"/>
      <c r="B449" s="409"/>
      <c r="C449" s="432"/>
      <c r="D449" s="565"/>
      <c r="E449" s="432"/>
      <c r="F449" s="565"/>
      <c r="G449" s="17"/>
      <c r="H449" s="432"/>
      <c r="I449" s="565"/>
      <c r="J449" s="17"/>
      <c r="K449" s="432"/>
      <c r="L449" s="565"/>
      <c r="M449" s="17"/>
      <c r="N449" s="432"/>
      <c r="O449" s="565"/>
      <c r="P449" s="17"/>
      <c r="Q449" s="432"/>
      <c r="R449" s="565"/>
      <c r="S449" s="17"/>
      <c r="T449" s="534"/>
      <c r="U449" s="535"/>
      <c r="V449" s="681"/>
      <c r="W449" s="682"/>
      <c r="X449" s="682"/>
      <c r="Y449" s="682"/>
      <c r="Z449" s="682"/>
      <c r="AA449" s="682"/>
      <c r="AB449" s="683"/>
      <c r="AC449" s="55"/>
      <c r="AD449" s="42"/>
      <c r="AE449" s="42"/>
      <c r="AF449" s="42"/>
    </row>
    <row r="450" spans="1:32" ht="15.75" customHeight="1">
      <c r="A450" s="547"/>
      <c r="B450" s="409"/>
      <c r="C450" s="432"/>
      <c r="D450" s="565"/>
      <c r="E450" s="432"/>
      <c r="F450" s="565"/>
      <c r="G450" s="17"/>
      <c r="H450" s="432"/>
      <c r="I450" s="565"/>
      <c r="J450" s="17"/>
      <c r="K450" s="432"/>
      <c r="L450" s="565"/>
      <c r="M450" s="17"/>
      <c r="N450" s="432"/>
      <c r="O450" s="565"/>
      <c r="P450" s="17"/>
      <c r="Q450" s="432"/>
      <c r="R450" s="565"/>
      <c r="S450" s="17"/>
      <c r="T450" s="534"/>
      <c r="U450" s="535"/>
      <c r="V450" s="681"/>
      <c r="W450" s="682"/>
      <c r="X450" s="682"/>
      <c r="Y450" s="682"/>
      <c r="Z450" s="682"/>
      <c r="AA450" s="682"/>
      <c r="AB450" s="683"/>
      <c r="AC450" s="55"/>
      <c r="AD450" s="42"/>
      <c r="AE450" s="42"/>
      <c r="AF450" s="42"/>
    </row>
    <row r="451" spans="1:32" ht="15.75" customHeight="1">
      <c r="A451" s="547"/>
      <c r="B451" s="409"/>
      <c r="C451" s="432"/>
      <c r="D451" s="565"/>
      <c r="E451" s="432"/>
      <c r="F451" s="565"/>
      <c r="G451" s="17"/>
      <c r="H451" s="432"/>
      <c r="I451" s="565"/>
      <c r="J451" s="17"/>
      <c r="K451" s="432"/>
      <c r="L451" s="565"/>
      <c r="M451" s="17"/>
      <c r="N451" s="432"/>
      <c r="O451" s="565"/>
      <c r="P451" s="17"/>
      <c r="Q451" s="432"/>
      <c r="R451" s="565"/>
      <c r="S451" s="17"/>
      <c r="T451" s="534"/>
      <c r="U451" s="535"/>
      <c r="V451" s="681"/>
      <c r="W451" s="682"/>
      <c r="X451" s="682"/>
      <c r="Y451" s="682"/>
      <c r="Z451" s="682"/>
      <c r="AA451" s="682"/>
      <c r="AB451" s="683"/>
      <c r="AC451" s="55"/>
      <c r="AD451" s="42"/>
      <c r="AE451" s="42"/>
      <c r="AF451" s="42"/>
    </row>
    <row r="452" spans="1:32" ht="15.75" customHeight="1">
      <c r="A452" s="547"/>
      <c r="B452" s="409"/>
      <c r="C452" s="432"/>
      <c r="D452" s="565"/>
      <c r="E452" s="432"/>
      <c r="F452" s="565"/>
      <c r="G452" s="17"/>
      <c r="H452" s="432"/>
      <c r="I452" s="565"/>
      <c r="J452" s="17"/>
      <c r="K452" s="432"/>
      <c r="L452" s="565"/>
      <c r="M452" s="17"/>
      <c r="N452" s="432"/>
      <c r="O452" s="565"/>
      <c r="P452" s="17"/>
      <c r="Q452" s="432"/>
      <c r="R452" s="565"/>
      <c r="S452" s="17"/>
      <c r="T452" s="534"/>
      <c r="U452" s="535"/>
      <c r="V452" s="681"/>
      <c r="W452" s="682"/>
      <c r="X452" s="682"/>
      <c r="Y452" s="682"/>
      <c r="Z452" s="682"/>
      <c r="AA452" s="682"/>
      <c r="AB452" s="683"/>
      <c r="AC452" s="55"/>
      <c r="AD452" s="42"/>
      <c r="AE452" s="42"/>
      <c r="AF452" s="42"/>
    </row>
    <row r="453" spans="1:32" ht="15.75" customHeight="1">
      <c r="A453" s="547"/>
      <c r="B453" s="409"/>
      <c r="C453" s="432"/>
      <c r="D453" s="565"/>
      <c r="E453" s="432"/>
      <c r="F453" s="565"/>
      <c r="G453" s="17"/>
      <c r="H453" s="432"/>
      <c r="I453" s="565"/>
      <c r="J453" s="17"/>
      <c r="K453" s="432"/>
      <c r="L453" s="565"/>
      <c r="M453" s="17"/>
      <c r="N453" s="432"/>
      <c r="O453" s="565"/>
      <c r="P453" s="17"/>
      <c r="Q453" s="432"/>
      <c r="R453" s="565"/>
      <c r="S453" s="17"/>
      <c r="T453" s="534"/>
      <c r="U453" s="535"/>
      <c r="V453" s="681"/>
      <c r="W453" s="682"/>
      <c r="X453" s="682"/>
      <c r="Y453" s="682"/>
      <c r="Z453" s="682"/>
      <c r="AA453" s="682"/>
      <c r="AB453" s="683"/>
      <c r="AC453" s="55"/>
      <c r="AD453" s="42"/>
      <c r="AE453" s="42"/>
      <c r="AF453" s="42"/>
    </row>
    <row r="454" spans="1:32" ht="15.75" customHeight="1">
      <c r="A454" s="547"/>
      <c r="B454" s="409"/>
      <c r="C454" s="432"/>
      <c r="D454" s="565"/>
      <c r="E454" s="432"/>
      <c r="F454" s="565"/>
      <c r="G454" s="17"/>
      <c r="H454" s="432"/>
      <c r="I454" s="565"/>
      <c r="J454" s="17"/>
      <c r="K454" s="432"/>
      <c r="L454" s="565"/>
      <c r="M454" s="17"/>
      <c r="N454" s="432"/>
      <c r="O454" s="565"/>
      <c r="P454" s="17"/>
      <c r="Q454" s="432"/>
      <c r="R454" s="565"/>
      <c r="S454" s="17"/>
      <c r="T454" s="534"/>
      <c r="U454" s="535"/>
      <c r="V454" s="681"/>
      <c r="W454" s="682"/>
      <c r="X454" s="682"/>
      <c r="Y454" s="682"/>
      <c r="Z454" s="682"/>
      <c r="AA454" s="682"/>
      <c r="AB454" s="683"/>
      <c r="AC454" s="55"/>
      <c r="AD454" s="42"/>
      <c r="AE454" s="42"/>
      <c r="AF454" s="42"/>
    </row>
    <row r="455" spans="1:32" ht="15.75" customHeight="1">
      <c r="A455" s="547"/>
      <c r="B455" s="409"/>
      <c r="C455" s="432"/>
      <c r="D455" s="565"/>
      <c r="E455" s="432"/>
      <c r="F455" s="565"/>
      <c r="G455" s="17"/>
      <c r="H455" s="432"/>
      <c r="I455" s="565"/>
      <c r="J455" s="17"/>
      <c r="K455" s="432"/>
      <c r="L455" s="565"/>
      <c r="M455" s="17"/>
      <c r="N455" s="432"/>
      <c r="O455" s="565"/>
      <c r="P455" s="17"/>
      <c r="Q455" s="432"/>
      <c r="R455" s="565"/>
      <c r="S455" s="17"/>
      <c r="T455" s="534"/>
      <c r="U455" s="535"/>
      <c r="V455" s="681"/>
      <c r="W455" s="682"/>
      <c r="X455" s="682"/>
      <c r="Y455" s="682"/>
      <c r="Z455" s="682"/>
      <c r="AA455" s="682"/>
      <c r="AB455" s="683"/>
      <c r="AC455" s="55"/>
      <c r="AD455" s="42"/>
      <c r="AE455" s="42"/>
      <c r="AF455" s="42"/>
    </row>
    <row r="456" spans="1:32" ht="15.75" customHeight="1">
      <c r="A456" s="547"/>
      <c r="B456" s="409"/>
      <c r="C456" s="432"/>
      <c r="D456" s="565"/>
      <c r="E456" s="432"/>
      <c r="F456" s="565"/>
      <c r="G456" s="17"/>
      <c r="H456" s="432"/>
      <c r="I456" s="565"/>
      <c r="J456" s="17"/>
      <c r="K456" s="432"/>
      <c r="L456" s="565"/>
      <c r="M456" s="17"/>
      <c r="N456" s="432"/>
      <c r="O456" s="565"/>
      <c r="P456" s="17"/>
      <c r="Q456" s="432"/>
      <c r="R456" s="565"/>
      <c r="S456" s="17"/>
      <c r="T456" s="534"/>
      <c r="U456" s="535"/>
      <c r="V456" s="681"/>
      <c r="W456" s="682"/>
      <c r="X456" s="682"/>
      <c r="Y456" s="682"/>
      <c r="Z456" s="682"/>
      <c r="AA456" s="682"/>
      <c r="AB456" s="683"/>
      <c r="AC456" s="55"/>
      <c r="AD456" s="42"/>
      <c r="AE456" s="42"/>
      <c r="AF456" s="42"/>
    </row>
    <row r="457" spans="1:32" ht="15" customHeight="1">
      <c r="A457" s="547"/>
      <c r="B457" s="409"/>
      <c r="C457" s="432"/>
      <c r="D457" s="565"/>
      <c r="E457" s="432"/>
      <c r="F457" s="565"/>
      <c r="G457" s="17"/>
      <c r="H457" s="432"/>
      <c r="I457" s="565"/>
      <c r="J457" s="17"/>
      <c r="K457" s="432"/>
      <c r="L457" s="565"/>
      <c r="M457" s="17"/>
      <c r="N457" s="432"/>
      <c r="O457" s="565"/>
      <c r="P457" s="17"/>
      <c r="Q457" s="432"/>
      <c r="R457" s="565"/>
      <c r="S457" s="17"/>
      <c r="T457" s="534"/>
      <c r="U457" s="535"/>
      <c r="V457" s="681"/>
      <c r="W457" s="682"/>
      <c r="X457" s="682"/>
      <c r="Y457" s="682"/>
      <c r="Z457" s="682"/>
      <c r="AA457" s="682"/>
      <c r="AB457" s="683"/>
      <c r="AC457" s="55"/>
      <c r="AD457" s="42"/>
      <c r="AE457" s="42"/>
      <c r="AF457" s="42"/>
    </row>
    <row r="458" spans="1:32" ht="15" customHeight="1">
      <c r="A458" s="547"/>
      <c r="B458" s="409"/>
      <c r="C458" s="432"/>
      <c r="D458" s="565"/>
      <c r="E458" s="432"/>
      <c r="F458" s="565"/>
      <c r="G458" s="17"/>
      <c r="H458" s="432"/>
      <c r="I458" s="565"/>
      <c r="J458" s="17"/>
      <c r="K458" s="432"/>
      <c r="L458" s="565"/>
      <c r="M458" s="17"/>
      <c r="N458" s="432"/>
      <c r="O458" s="565"/>
      <c r="P458" s="17"/>
      <c r="Q458" s="432"/>
      <c r="R458" s="565"/>
      <c r="S458" s="17"/>
      <c r="T458" s="534"/>
      <c r="U458" s="535"/>
      <c r="V458" s="681"/>
      <c r="W458" s="682"/>
      <c r="X458" s="682"/>
      <c r="Y458" s="682"/>
      <c r="Z458" s="682"/>
      <c r="AA458" s="682"/>
      <c r="AB458" s="683"/>
      <c r="AC458" s="55"/>
      <c r="AD458" s="42"/>
      <c r="AE458" s="42"/>
      <c r="AF458" s="42"/>
    </row>
    <row r="459" spans="1:32" ht="15" customHeight="1">
      <c r="A459" s="547"/>
      <c r="B459" s="409"/>
      <c r="C459" s="432"/>
      <c r="D459" s="565"/>
      <c r="E459" s="432"/>
      <c r="F459" s="565"/>
      <c r="G459" s="17"/>
      <c r="H459" s="432"/>
      <c r="I459" s="565"/>
      <c r="J459" s="17"/>
      <c r="K459" s="432"/>
      <c r="L459" s="565"/>
      <c r="M459" s="17"/>
      <c r="N459" s="432"/>
      <c r="O459" s="565"/>
      <c r="P459" s="17"/>
      <c r="Q459" s="432"/>
      <c r="R459" s="565"/>
      <c r="S459" s="17"/>
      <c r="T459" s="534"/>
      <c r="U459" s="535"/>
      <c r="V459" s="681"/>
      <c r="W459" s="682"/>
      <c r="X459" s="682"/>
      <c r="Y459" s="682"/>
      <c r="Z459" s="682"/>
      <c r="AA459" s="682"/>
      <c r="AB459" s="683"/>
      <c r="AC459" s="55"/>
      <c r="AD459" s="42"/>
      <c r="AE459" s="42"/>
      <c r="AF459" s="42"/>
    </row>
    <row r="460" spans="1:32" ht="15" customHeight="1">
      <c r="A460" s="547"/>
      <c r="B460" s="409"/>
      <c r="C460" s="432"/>
      <c r="D460" s="565"/>
      <c r="E460" s="432"/>
      <c r="F460" s="565"/>
      <c r="G460" s="17"/>
      <c r="H460" s="432"/>
      <c r="I460" s="565"/>
      <c r="J460" s="17"/>
      <c r="K460" s="432"/>
      <c r="L460" s="565"/>
      <c r="M460" s="17"/>
      <c r="N460" s="432"/>
      <c r="O460" s="565"/>
      <c r="P460" s="17"/>
      <c r="Q460" s="432"/>
      <c r="R460" s="565"/>
      <c r="S460" s="17"/>
      <c r="T460" s="534"/>
      <c r="U460" s="535"/>
      <c r="V460" s="681"/>
      <c r="W460" s="682"/>
      <c r="X460" s="682"/>
      <c r="Y460" s="682"/>
      <c r="Z460" s="682"/>
      <c r="AA460" s="682"/>
      <c r="AB460" s="683"/>
      <c r="AC460" s="55"/>
      <c r="AD460" s="42"/>
      <c r="AE460" s="42"/>
      <c r="AF460" s="42"/>
    </row>
    <row r="461" spans="1:32" ht="15" customHeight="1">
      <c r="A461" s="547"/>
      <c r="B461" s="409"/>
      <c r="C461" s="432"/>
      <c r="D461" s="565"/>
      <c r="E461" s="432"/>
      <c r="F461" s="565"/>
      <c r="G461" s="17"/>
      <c r="H461" s="432"/>
      <c r="I461" s="565"/>
      <c r="J461" s="17"/>
      <c r="K461" s="432"/>
      <c r="L461" s="565"/>
      <c r="M461" s="17"/>
      <c r="N461" s="432"/>
      <c r="O461" s="565"/>
      <c r="P461" s="17"/>
      <c r="Q461" s="432"/>
      <c r="R461" s="565"/>
      <c r="S461" s="17"/>
      <c r="T461" s="534"/>
      <c r="U461" s="535"/>
      <c r="V461" s="681"/>
      <c r="W461" s="682"/>
      <c r="X461" s="682"/>
      <c r="Y461" s="682"/>
      <c r="Z461" s="682"/>
      <c r="AA461" s="682"/>
      <c r="AB461" s="683"/>
      <c r="AC461" s="55"/>
      <c r="AD461" s="42"/>
      <c r="AE461" s="42"/>
      <c r="AF461" s="42"/>
    </row>
    <row r="462" spans="1:32" ht="15" customHeight="1">
      <c r="A462" s="547"/>
      <c r="B462" s="409"/>
      <c r="C462" s="432"/>
      <c r="D462" s="565"/>
      <c r="E462" s="432"/>
      <c r="F462" s="565"/>
      <c r="G462" s="17"/>
      <c r="H462" s="432"/>
      <c r="I462" s="565"/>
      <c r="J462" s="17"/>
      <c r="K462" s="432"/>
      <c r="L462" s="565"/>
      <c r="M462" s="17"/>
      <c r="N462" s="432"/>
      <c r="O462" s="565"/>
      <c r="P462" s="17"/>
      <c r="Q462" s="432"/>
      <c r="R462" s="565"/>
      <c r="S462" s="17"/>
      <c r="T462" s="534"/>
      <c r="U462" s="535"/>
      <c r="V462" s="681"/>
      <c r="W462" s="682"/>
      <c r="X462" s="682"/>
      <c r="Y462" s="682"/>
      <c r="Z462" s="682"/>
      <c r="AA462" s="682"/>
      <c r="AB462" s="683"/>
      <c r="AC462" s="55"/>
      <c r="AD462" s="42"/>
      <c r="AE462" s="42"/>
      <c r="AF462" s="42"/>
    </row>
    <row r="463" spans="1:32" ht="15" customHeight="1">
      <c r="A463" s="547"/>
      <c r="B463" s="409"/>
      <c r="C463" s="432"/>
      <c r="D463" s="565"/>
      <c r="E463" s="432"/>
      <c r="F463" s="565"/>
      <c r="G463" s="17"/>
      <c r="H463" s="432"/>
      <c r="I463" s="565"/>
      <c r="J463" s="17"/>
      <c r="K463" s="432"/>
      <c r="L463" s="565"/>
      <c r="M463" s="17"/>
      <c r="N463" s="432"/>
      <c r="O463" s="565"/>
      <c r="P463" s="17"/>
      <c r="Q463" s="432"/>
      <c r="R463" s="565"/>
      <c r="S463" s="17"/>
      <c r="T463" s="534"/>
      <c r="U463" s="535"/>
      <c r="V463" s="681"/>
      <c r="W463" s="682"/>
      <c r="X463" s="682"/>
      <c r="Y463" s="682"/>
      <c r="Z463" s="682"/>
      <c r="AA463" s="682"/>
      <c r="AB463" s="683"/>
      <c r="AC463" s="55"/>
      <c r="AD463" s="42"/>
      <c r="AE463" s="42"/>
      <c r="AF463" s="42"/>
    </row>
    <row r="464" spans="1:32" ht="15" customHeight="1">
      <c r="A464" s="547"/>
      <c r="B464" s="409"/>
      <c r="C464" s="432"/>
      <c r="D464" s="565"/>
      <c r="E464" s="432"/>
      <c r="F464" s="565"/>
      <c r="G464" s="17"/>
      <c r="H464" s="432"/>
      <c r="I464" s="565"/>
      <c r="J464" s="17"/>
      <c r="K464" s="432"/>
      <c r="L464" s="565"/>
      <c r="M464" s="17"/>
      <c r="N464" s="432"/>
      <c r="O464" s="565"/>
      <c r="P464" s="17"/>
      <c r="Q464" s="432"/>
      <c r="R464" s="565"/>
      <c r="S464" s="17"/>
      <c r="T464" s="534"/>
      <c r="U464" s="535"/>
      <c r="V464" s="681"/>
      <c r="W464" s="682"/>
      <c r="X464" s="682"/>
      <c r="Y464" s="682"/>
      <c r="Z464" s="682"/>
      <c r="AA464" s="682"/>
      <c r="AB464" s="683"/>
      <c r="AC464" s="55"/>
      <c r="AD464" s="42"/>
      <c r="AE464" s="42"/>
      <c r="AF464" s="42"/>
    </row>
    <row r="465" spans="1:32" ht="15" customHeight="1">
      <c r="A465" s="547"/>
      <c r="B465" s="409"/>
      <c r="C465" s="432"/>
      <c r="D465" s="565"/>
      <c r="E465" s="432"/>
      <c r="F465" s="565"/>
      <c r="G465" s="17"/>
      <c r="H465" s="432"/>
      <c r="I465" s="565"/>
      <c r="J465" s="17"/>
      <c r="K465" s="432"/>
      <c r="L465" s="565"/>
      <c r="M465" s="17"/>
      <c r="N465" s="432"/>
      <c r="O465" s="565"/>
      <c r="P465" s="17"/>
      <c r="Q465" s="432"/>
      <c r="R465" s="565"/>
      <c r="S465" s="17"/>
      <c r="T465" s="534"/>
      <c r="U465" s="535"/>
      <c r="V465" s="681"/>
      <c r="W465" s="682"/>
      <c r="X465" s="682"/>
      <c r="Y465" s="682"/>
      <c r="Z465" s="682"/>
      <c r="AA465" s="682"/>
      <c r="AB465" s="683"/>
      <c r="AC465" s="55"/>
      <c r="AD465" s="42"/>
      <c r="AE465" s="42"/>
      <c r="AF465" s="42"/>
    </row>
    <row r="466" spans="1:32" ht="15" customHeight="1">
      <c r="A466" s="547"/>
      <c r="B466" s="409"/>
      <c r="C466" s="432"/>
      <c r="D466" s="565"/>
      <c r="E466" s="432"/>
      <c r="F466" s="565"/>
      <c r="G466" s="17"/>
      <c r="H466" s="432"/>
      <c r="I466" s="565"/>
      <c r="J466" s="17"/>
      <c r="K466" s="432"/>
      <c r="L466" s="565"/>
      <c r="M466" s="17"/>
      <c r="N466" s="432"/>
      <c r="O466" s="565"/>
      <c r="P466" s="17"/>
      <c r="Q466" s="432"/>
      <c r="R466" s="565"/>
      <c r="S466" s="17"/>
      <c r="T466" s="534"/>
      <c r="U466" s="535"/>
      <c r="V466" s="681"/>
      <c r="W466" s="682"/>
      <c r="X466" s="682"/>
      <c r="Y466" s="682"/>
      <c r="Z466" s="682"/>
      <c r="AA466" s="682"/>
      <c r="AB466" s="683"/>
      <c r="AC466" s="55"/>
      <c r="AD466" s="42"/>
      <c r="AE466" s="42"/>
      <c r="AF466" s="42"/>
    </row>
    <row r="467" spans="1:32" ht="15" customHeight="1">
      <c r="A467" s="547"/>
      <c r="B467" s="409"/>
      <c r="C467" s="432"/>
      <c r="D467" s="565"/>
      <c r="E467" s="432"/>
      <c r="F467" s="565"/>
      <c r="G467" s="17"/>
      <c r="H467" s="432"/>
      <c r="I467" s="565"/>
      <c r="J467" s="17"/>
      <c r="K467" s="432"/>
      <c r="L467" s="565"/>
      <c r="M467" s="17"/>
      <c r="N467" s="432"/>
      <c r="O467" s="565"/>
      <c r="P467" s="17"/>
      <c r="Q467" s="432"/>
      <c r="R467" s="565"/>
      <c r="S467" s="17"/>
      <c r="T467" s="534"/>
      <c r="U467" s="535"/>
      <c r="V467" s="681"/>
      <c r="W467" s="682"/>
      <c r="X467" s="682"/>
      <c r="Y467" s="682"/>
      <c r="Z467" s="682"/>
      <c r="AA467" s="682"/>
      <c r="AB467" s="683"/>
      <c r="AC467" s="55"/>
      <c r="AD467" s="42"/>
      <c r="AE467" s="42"/>
      <c r="AF467" s="42"/>
    </row>
    <row r="468" spans="1:32" ht="15" customHeight="1">
      <c r="A468" s="547"/>
      <c r="B468" s="409"/>
      <c r="C468" s="432"/>
      <c r="D468" s="565"/>
      <c r="E468" s="432"/>
      <c r="F468" s="565"/>
      <c r="G468" s="17"/>
      <c r="H468" s="432"/>
      <c r="I468" s="565"/>
      <c r="J468" s="17"/>
      <c r="K468" s="432"/>
      <c r="L468" s="565"/>
      <c r="M468" s="17"/>
      <c r="N468" s="432"/>
      <c r="O468" s="565"/>
      <c r="P468" s="17"/>
      <c r="Q468" s="432"/>
      <c r="R468" s="565"/>
      <c r="S468" s="17"/>
      <c r="T468" s="534"/>
      <c r="U468" s="535"/>
      <c r="V468" s="681"/>
      <c r="W468" s="682"/>
      <c r="X468" s="682"/>
      <c r="Y468" s="682"/>
      <c r="Z468" s="682"/>
      <c r="AA468" s="682"/>
      <c r="AB468" s="683"/>
      <c r="AC468" s="55"/>
      <c r="AD468" s="42"/>
      <c r="AE468" s="42"/>
      <c r="AF468" s="42"/>
    </row>
    <row r="469" spans="1:32" ht="15" customHeight="1">
      <c r="A469" s="547"/>
      <c r="B469" s="409"/>
      <c r="C469" s="432"/>
      <c r="D469" s="565"/>
      <c r="E469" s="432"/>
      <c r="F469" s="565"/>
      <c r="G469" s="17"/>
      <c r="H469" s="432"/>
      <c r="I469" s="565"/>
      <c r="J469" s="17"/>
      <c r="K469" s="432"/>
      <c r="L469" s="565"/>
      <c r="M469" s="17"/>
      <c r="N469" s="432"/>
      <c r="O469" s="565"/>
      <c r="P469" s="17"/>
      <c r="Q469" s="432"/>
      <c r="R469" s="565"/>
      <c r="S469" s="17"/>
      <c r="T469" s="534"/>
      <c r="U469" s="535"/>
      <c r="V469" s="681"/>
      <c r="W469" s="682"/>
      <c r="X469" s="682"/>
      <c r="Y469" s="682"/>
      <c r="Z469" s="682"/>
      <c r="AA469" s="682"/>
      <c r="AB469" s="683"/>
      <c r="AC469" s="55"/>
      <c r="AD469" s="42"/>
      <c r="AE469" s="42"/>
      <c r="AF469" s="42"/>
    </row>
    <row r="470" spans="1:32" ht="15" customHeight="1">
      <c r="A470" s="547"/>
      <c r="B470" s="409"/>
      <c r="C470" s="432"/>
      <c r="D470" s="565"/>
      <c r="E470" s="432"/>
      <c r="F470" s="565"/>
      <c r="G470" s="17"/>
      <c r="H470" s="432"/>
      <c r="I470" s="565"/>
      <c r="J470" s="17"/>
      <c r="K470" s="432"/>
      <c r="L470" s="565"/>
      <c r="M470" s="17"/>
      <c r="N470" s="432"/>
      <c r="O470" s="565"/>
      <c r="P470" s="17"/>
      <c r="Q470" s="432"/>
      <c r="R470" s="565"/>
      <c r="S470" s="17"/>
      <c r="T470" s="534"/>
      <c r="U470" s="535"/>
      <c r="V470" s="681"/>
      <c r="W470" s="682"/>
      <c r="X470" s="682"/>
      <c r="Y470" s="682"/>
      <c r="Z470" s="682"/>
      <c r="AA470" s="682"/>
      <c r="AB470" s="683"/>
      <c r="AC470" s="55"/>
      <c r="AD470" s="42"/>
      <c r="AE470" s="42"/>
      <c r="AF470" s="42"/>
    </row>
    <row r="471" spans="1:32" ht="15" customHeight="1">
      <c r="A471" s="547"/>
      <c r="B471" s="409"/>
      <c r="C471" s="432"/>
      <c r="D471" s="565"/>
      <c r="E471" s="432"/>
      <c r="F471" s="565"/>
      <c r="G471" s="17"/>
      <c r="H471" s="432"/>
      <c r="I471" s="565"/>
      <c r="J471" s="17"/>
      <c r="K471" s="432"/>
      <c r="L471" s="565"/>
      <c r="M471" s="17"/>
      <c r="N471" s="432"/>
      <c r="O471" s="565"/>
      <c r="P471" s="17"/>
      <c r="Q471" s="432"/>
      <c r="R471" s="565"/>
      <c r="S471" s="17"/>
      <c r="T471" s="534"/>
      <c r="U471" s="535"/>
      <c r="V471" s="681"/>
      <c r="W471" s="682"/>
      <c r="X471" s="682"/>
      <c r="Y471" s="682"/>
      <c r="Z471" s="682"/>
      <c r="AA471" s="682"/>
      <c r="AB471" s="683"/>
      <c r="AC471" s="55"/>
      <c r="AD471" s="42"/>
      <c r="AE471" s="42"/>
      <c r="AF471" s="42"/>
    </row>
    <row r="472" spans="1:32" ht="15" customHeight="1">
      <c r="A472" s="547"/>
      <c r="B472" s="409"/>
      <c r="C472" s="432"/>
      <c r="D472" s="565"/>
      <c r="E472" s="432"/>
      <c r="F472" s="565"/>
      <c r="G472" s="17"/>
      <c r="H472" s="432"/>
      <c r="I472" s="565"/>
      <c r="J472" s="17"/>
      <c r="K472" s="432"/>
      <c r="L472" s="565"/>
      <c r="M472" s="17"/>
      <c r="N472" s="432"/>
      <c r="O472" s="565"/>
      <c r="P472" s="17"/>
      <c r="Q472" s="432"/>
      <c r="R472" s="565"/>
      <c r="S472" s="17"/>
      <c r="T472" s="534"/>
      <c r="U472" s="535"/>
      <c r="V472" s="681"/>
      <c r="W472" s="682"/>
      <c r="X472" s="682"/>
      <c r="Y472" s="682"/>
      <c r="Z472" s="682"/>
      <c r="AA472" s="682"/>
      <c r="AB472" s="683"/>
      <c r="AC472" s="55"/>
      <c r="AD472" s="42"/>
      <c r="AE472" s="42"/>
      <c r="AF472" s="42"/>
    </row>
    <row r="473" spans="1:32" ht="15" customHeight="1">
      <c r="A473" s="547"/>
      <c r="B473" s="409"/>
      <c r="C473" s="432"/>
      <c r="D473" s="565"/>
      <c r="E473" s="432"/>
      <c r="F473" s="565"/>
      <c r="G473" s="17"/>
      <c r="H473" s="432"/>
      <c r="I473" s="565"/>
      <c r="J473" s="17"/>
      <c r="K473" s="432"/>
      <c r="L473" s="565"/>
      <c r="M473" s="17"/>
      <c r="N473" s="432"/>
      <c r="O473" s="565"/>
      <c r="P473" s="17"/>
      <c r="Q473" s="432"/>
      <c r="R473" s="565"/>
      <c r="S473" s="17"/>
      <c r="T473" s="534"/>
      <c r="U473" s="535"/>
      <c r="V473" s="681"/>
      <c r="W473" s="682"/>
      <c r="X473" s="682"/>
      <c r="Y473" s="682"/>
      <c r="Z473" s="682"/>
      <c r="AA473" s="682"/>
      <c r="AB473" s="683"/>
      <c r="AC473" s="55"/>
      <c r="AD473" s="42"/>
      <c r="AE473" s="42"/>
      <c r="AF473" s="42"/>
    </row>
    <row r="474" spans="1:32" ht="15" customHeight="1">
      <c r="A474" s="547"/>
      <c r="B474" s="409"/>
      <c r="C474" s="432"/>
      <c r="D474" s="565"/>
      <c r="E474" s="432"/>
      <c r="F474" s="565"/>
      <c r="G474" s="17"/>
      <c r="H474" s="432"/>
      <c r="I474" s="565"/>
      <c r="J474" s="17"/>
      <c r="K474" s="432"/>
      <c r="L474" s="565"/>
      <c r="M474" s="17"/>
      <c r="N474" s="432"/>
      <c r="O474" s="565"/>
      <c r="P474" s="17"/>
      <c r="Q474" s="432"/>
      <c r="R474" s="565"/>
      <c r="S474" s="17"/>
      <c r="T474" s="534"/>
      <c r="U474" s="535"/>
      <c r="V474" s="681"/>
      <c r="W474" s="682"/>
      <c r="X474" s="682"/>
      <c r="Y474" s="682"/>
      <c r="Z474" s="682"/>
      <c r="AA474" s="682"/>
      <c r="AB474" s="683"/>
      <c r="AC474" s="55"/>
      <c r="AD474" s="42"/>
      <c r="AE474" s="42"/>
      <c r="AF474" s="42"/>
    </row>
    <row r="475" spans="1:32" ht="15" customHeight="1">
      <c r="A475" s="547"/>
      <c r="B475" s="409"/>
      <c r="C475" s="432"/>
      <c r="D475" s="565"/>
      <c r="E475" s="432"/>
      <c r="F475" s="565"/>
      <c r="G475" s="17"/>
      <c r="H475" s="432"/>
      <c r="I475" s="565"/>
      <c r="J475" s="17"/>
      <c r="K475" s="432"/>
      <c r="L475" s="565"/>
      <c r="M475" s="17"/>
      <c r="N475" s="432"/>
      <c r="O475" s="565"/>
      <c r="P475" s="17"/>
      <c r="Q475" s="432"/>
      <c r="R475" s="565"/>
      <c r="S475" s="17"/>
      <c r="T475" s="534"/>
      <c r="U475" s="535"/>
      <c r="V475" s="681"/>
      <c r="W475" s="682"/>
      <c r="X475" s="682"/>
      <c r="Y475" s="682"/>
      <c r="Z475" s="682"/>
      <c r="AA475" s="682"/>
      <c r="AB475" s="683"/>
      <c r="AC475" s="55"/>
      <c r="AD475" s="42"/>
      <c r="AE475" s="42"/>
      <c r="AF475" s="42"/>
    </row>
    <row r="476" spans="1:32" ht="15" customHeight="1">
      <c r="A476" s="547"/>
      <c r="B476" s="409"/>
      <c r="C476" s="432"/>
      <c r="D476" s="565"/>
      <c r="E476" s="432"/>
      <c r="F476" s="565"/>
      <c r="G476" s="17"/>
      <c r="H476" s="432"/>
      <c r="I476" s="565"/>
      <c r="J476" s="17"/>
      <c r="K476" s="432"/>
      <c r="L476" s="565"/>
      <c r="M476" s="17"/>
      <c r="N476" s="432"/>
      <c r="O476" s="565"/>
      <c r="P476" s="17"/>
      <c r="Q476" s="432"/>
      <c r="R476" s="565"/>
      <c r="S476" s="17"/>
      <c r="T476" s="534"/>
      <c r="U476" s="535"/>
      <c r="V476" s="681"/>
      <c r="W476" s="682"/>
      <c r="X476" s="682"/>
      <c r="Y476" s="682"/>
      <c r="Z476" s="682"/>
      <c r="AA476" s="682"/>
      <c r="AB476" s="683"/>
      <c r="AC476" s="55"/>
      <c r="AD476" s="42"/>
      <c r="AE476" s="42"/>
      <c r="AF476" s="42"/>
    </row>
    <row r="477" spans="1:32" ht="15" customHeight="1">
      <c r="A477" s="547"/>
      <c r="B477" s="409"/>
      <c r="C477" s="432"/>
      <c r="D477" s="565"/>
      <c r="E477" s="432"/>
      <c r="F477" s="565"/>
      <c r="G477" s="17"/>
      <c r="H477" s="432"/>
      <c r="I477" s="565"/>
      <c r="J477" s="17"/>
      <c r="K477" s="432"/>
      <c r="L477" s="565"/>
      <c r="M477" s="17"/>
      <c r="N477" s="432"/>
      <c r="O477" s="565"/>
      <c r="P477" s="17"/>
      <c r="Q477" s="432"/>
      <c r="R477" s="565"/>
      <c r="S477" s="17"/>
      <c r="T477" s="534"/>
      <c r="U477" s="535"/>
      <c r="V477" s="681"/>
      <c r="W477" s="682"/>
      <c r="X477" s="682"/>
      <c r="Y477" s="682"/>
      <c r="Z477" s="682"/>
      <c r="AA477" s="682"/>
      <c r="AB477" s="683"/>
      <c r="AC477" s="55"/>
      <c r="AD477" s="42"/>
      <c r="AE477" s="42"/>
      <c r="AF477" s="42"/>
    </row>
    <row r="478" spans="1:32" ht="15" customHeight="1">
      <c r="A478" s="547"/>
      <c r="B478" s="409"/>
      <c r="C478" s="432"/>
      <c r="D478" s="565"/>
      <c r="E478" s="432"/>
      <c r="F478" s="565"/>
      <c r="G478" s="17"/>
      <c r="H478" s="432"/>
      <c r="I478" s="565"/>
      <c r="J478" s="17"/>
      <c r="K478" s="432"/>
      <c r="L478" s="565"/>
      <c r="M478" s="17"/>
      <c r="N478" s="432"/>
      <c r="O478" s="565"/>
      <c r="P478" s="17"/>
      <c r="Q478" s="432"/>
      <c r="R478" s="565"/>
      <c r="S478" s="17"/>
      <c r="T478" s="534"/>
      <c r="U478" s="535"/>
      <c r="V478" s="681"/>
      <c r="W478" s="682"/>
      <c r="X478" s="682"/>
      <c r="Y478" s="682"/>
      <c r="Z478" s="682"/>
      <c r="AA478" s="682"/>
      <c r="AB478" s="683"/>
      <c r="AC478" s="55"/>
      <c r="AD478" s="42"/>
      <c r="AE478" s="42"/>
      <c r="AF478" s="42"/>
    </row>
    <row r="479" spans="1:32" ht="15" customHeight="1">
      <c r="A479" s="547"/>
      <c r="B479" s="409"/>
      <c r="C479" s="432"/>
      <c r="D479" s="565"/>
      <c r="E479" s="432"/>
      <c r="F479" s="565"/>
      <c r="G479" s="17"/>
      <c r="H479" s="432"/>
      <c r="I479" s="565"/>
      <c r="J479" s="17"/>
      <c r="K479" s="432"/>
      <c r="L479" s="565"/>
      <c r="M479" s="17"/>
      <c r="N479" s="432"/>
      <c r="O479" s="565"/>
      <c r="P479" s="17"/>
      <c r="Q479" s="432"/>
      <c r="R479" s="565"/>
      <c r="S479" s="17"/>
      <c r="T479" s="534"/>
      <c r="U479" s="535"/>
      <c r="V479" s="681"/>
      <c r="W479" s="682"/>
      <c r="X479" s="682"/>
      <c r="Y479" s="682"/>
      <c r="Z479" s="682"/>
      <c r="AA479" s="682"/>
      <c r="AB479" s="683"/>
      <c r="AC479" s="55"/>
      <c r="AD479" s="42"/>
      <c r="AE479" s="42"/>
      <c r="AF479" s="42"/>
    </row>
    <row r="480" spans="1:32" ht="15" customHeight="1">
      <c r="A480" s="547"/>
      <c r="B480" s="409"/>
      <c r="C480" s="432"/>
      <c r="D480" s="565"/>
      <c r="E480" s="432"/>
      <c r="F480" s="565"/>
      <c r="G480" s="17"/>
      <c r="H480" s="432"/>
      <c r="I480" s="565"/>
      <c r="J480" s="17"/>
      <c r="K480" s="432"/>
      <c r="L480" s="565"/>
      <c r="M480" s="17"/>
      <c r="N480" s="432"/>
      <c r="O480" s="565"/>
      <c r="P480" s="17"/>
      <c r="Q480" s="432"/>
      <c r="R480" s="565"/>
      <c r="S480" s="17"/>
      <c r="T480" s="534"/>
      <c r="U480" s="535"/>
      <c r="V480" s="681"/>
      <c r="W480" s="682"/>
      <c r="X480" s="682"/>
      <c r="Y480" s="682"/>
      <c r="Z480" s="682"/>
      <c r="AA480" s="682"/>
      <c r="AB480" s="683"/>
      <c r="AC480" s="55"/>
      <c r="AD480" s="42"/>
      <c r="AE480" s="42"/>
      <c r="AF480" s="42"/>
    </row>
    <row r="481" spans="1:32" ht="15" customHeight="1">
      <c r="A481" s="547"/>
      <c r="B481" s="409"/>
      <c r="C481" s="432"/>
      <c r="D481" s="565"/>
      <c r="E481" s="432"/>
      <c r="F481" s="565"/>
      <c r="G481" s="17"/>
      <c r="H481" s="432"/>
      <c r="I481" s="565"/>
      <c r="J481" s="17"/>
      <c r="K481" s="432"/>
      <c r="L481" s="565"/>
      <c r="M481" s="17"/>
      <c r="N481" s="432"/>
      <c r="O481" s="565"/>
      <c r="P481" s="17"/>
      <c r="Q481" s="432"/>
      <c r="R481" s="565"/>
      <c r="S481" s="17"/>
      <c r="T481" s="534"/>
      <c r="U481" s="535"/>
      <c r="V481" s="681"/>
      <c r="W481" s="682"/>
      <c r="X481" s="682"/>
      <c r="Y481" s="682"/>
      <c r="Z481" s="682"/>
      <c r="AA481" s="682"/>
      <c r="AB481" s="683"/>
      <c r="AC481" s="55"/>
      <c r="AD481" s="42"/>
      <c r="AE481" s="42"/>
      <c r="AF481" s="42"/>
    </row>
    <row r="482" spans="1:32" ht="15" customHeight="1">
      <c r="A482" s="547"/>
      <c r="B482" s="409"/>
      <c r="C482" s="432"/>
      <c r="D482" s="565"/>
      <c r="E482" s="432"/>
      <c r="F482" s="565"/>
      <c r="G482" s="17"/>
      <c r="H482" s="432"/>
      <c r="I482" s="565"/>
      <c r="J482" s="17"/>
      <c r="K482" s="432"/>
      <c r="L482" s="565"/>
      <c r="M482" s="17"/>
      <c r="N482" s="432"/>
      <c r="O482" s="565"/>
      <c r="P482" s="17"/>
      <c r="Q482" s="432"/>
      <c r="R482" s="565"/>
      <c r="S482" s="17"/>
      <c r="T482" s="534"/>
      <c r="U482" s="535"/>
      <c r="V482" s="681"/>
      <c r="W482" s="682"/>
      <c r="X482" s="682"/>
      <c r="Y482" s="682"/>
      <c r="Z482" s="682"/>
      <c r="AA482" s="682"/>
      <c r="AB482" s="683"/>
      <c r="AC482" s="55"/>
      <c r="AD482" s="42"/>
      <c r="AE482" s="42"/>
      <c r="AF482" s="42"/>
    </row>
    <row r="483" spans="1:32" ht="15" customHeight="1">
      <c r="A483" s="547"/>
      <c r="B483" s="409"/>
      <c r="C483" s="432"/>
      <c r="D483" s="565"/>
      <c r="E483" s="432"/>
      <c r="F483" s="565"/>
      <c r="G483" s="17"/>
      <c r="H483" s="432"/>
      <c r="I483" s="565"/>
      <c r="J483" s="17"/>
      <c r="K483" s="432"/>
      <c r="L483" s="565"/>
      <c r="M483" s="17"/>
      <c r="N483" s="432"/>
      <c r="O483" s="565"/>
      <c r="P483" s="17"/>
      <c r="Q483" s="432"/>
      <c r="R483" s="565"/>
      <c r="S483" s="17"/>
      <c r="T483" s="534"/>
      <c r="U483" s="535"/>
      <c r="V483" s="681"/>
      <c r="W483" s="682"/>
      <c r="X483" s="682"/>
      <c r="Y483" s="682"/>
      <c r="Z483" s="682"/>
      <c r="AA483" s="682"/>
      <c r="AB483" s="683"/>
      <c r="AC483" s="55"/>
      <c r="AD483" s="42"/>
      <c r="AE483" s="42"/>
      <c r="AF483" s="42"/>
    </row>
    <row r="484" spans="1:32" ht="15" customHeight="1">
      <c r="A484" s="547"/>
      <c r="B484" s="409"/>
      <c r="C484" s="432"/>
      <c r="D484" s="565"/>
      <c r="E484" s="432"/>
      <c r="F484" s="565"/>
      <c r="G484" s="17"/>
      <c r="H484" s="432"/>
      <c r="I484" s="565"/>
      <c r="J484" s="17"/>
      <c r="K484" s="432"/>
      <c r="L484" s="565"/>
      <c r="M484" s="17"/>
      <c r="N484" s="432"/>
      <c r="O484" s="565"/>
      <c r="P484" s="17"/>
      <c r="Q484" s="432"/>
      <c r="R484" s="565"/>
      <c r="S484" s="17"/>
      <c r="T484" s="534"/>
      <c r="U484" s="535"/>
      <c r="V484" s="681"/>
      <c r="W484" s="682"/>
      <c r="X484" s="682"/>
      <c r="Y484" s="682"/>
      <c r="Z484" s="682"/>
      <c r="AA484" s="682"/>
      <c r="AB484" s="683"/>
      <c r="AC484" s="55"/>
      <c r="AD484" s="42"/>
      <c r="AE484" s="42"/>
      <c r="AF484" s="42"/>
    </row>
    <row r="485" spans="1:32" ht="15" customHeight="1">
      <c r="A485" s="547"/>
      <c r="B485" s="409"/>
      <c r="C485" s="432"/>
      <c r="D485" s="565"/>
      <c r="E485" s="432"/>
      <c r="F485" s="565"/>
      <c r="G485" s="17"/>
      <c r="H485" s="432"/>
      <c r="I485" s="565"/>
      <c r="J485" s="17"/>
      <c r="K485" s="432"/>
      <c r="L485" s="565"/>
      <c r="M485" s="17"/>
      <c r="N485" s="432"/>
      <c r="O485" s="565"/>
      <c r="P485" s="17"/>
      <c r="Q485" s="432"/>
      <c r="R485" s="565"/>
      <c r="S485" s="17"/>
      <c r="T485" s="534"/>
      <c r="U485" s="535"/>
      <c r="V485" s="681"/>
      <c r="W485" s="682"/>
      <c r="X485" s="682"/>
      <c r="Y485" s="682"/>
      <c r="Z485" s="682"/>
      <c r="AA485" s="682"/>
      <c r="AB485" s="683"/>
      <c r="AC485" s="55"/>
      <c r="AD485" s="42"/>
      <c r="AE485" s="42"/>
      <c r="AF485" s="42"/>
    </row>
    <row r="486" spans="1:32" ht="15" customHeight="1">
      <c r="A486" s="547"/>
      <c r="B486" s="409"/>
      <c r="C486" s="432"/>
      <c r="D486" s="565"/>
      <c r="E486" s="432"/>
      <c r="F486" s="565"/>
      <c r="G486" s="17"/>
      <c r="H486" s="432"/>
      <c r="I486" s="565"/>
      <c r="J486" s="17"/>
      <c r="K486" s="432"/>
      <c r="L486" s="565"/>
      <c r="M486" s="17"/>
      <c r="N486" s="432"/>
      <c r="O486" s="565"/>
      <c r="P486" s="17"/>
      <c r="Q486" s="432"/>
      <c r="R486" s="565"/>
      <c r="S486" s="17"/>
      <c r="T486" s="534"/>
      <c r="U486" s="535"/>
      <c r="V486" s="681"/>
      <c r="W486" s="682"/>
      <c r="X486" s="682"/>
      <c r="Y486" s="682"/>
      <c r="Z486" s="682"/>
      <c r="AA486" s="682"/>
      <c r="AB486" s="683"/>
      <c r="AC486" s="55"/>
      <c r="AD486" s="42"/>
      <c r="AE486" s="42"/>
      <c r="AF486" s="42"/>
    </row>
    <row r="487" spans="1:32" ht="15" customHeight="1">
      <c r="A487" s="547"/>
      <c r="B487" s="409"/>
      <c r="C487" s="432"/>
      <c r="D487" s="565"/>
      <c r="E487" s="432"/>
      <c r="F487" s="565"/>
      <c r="G487" s="17"/>
      <c r="H487" s="432"/>
      <c r="I487" s="565"/>
      <c r="J487" s="17"/>
      <c r="K487" s="432"/>
      <c r="L487" s="565"/>
      <c r="M487" s="17"/>
      <c r="N487" s="432"/>
      <c r="O487" s="565"/>
      <c r="P487" s="17"/>
      <c r="Q487" s="432"/>
      <c r="R487" s="565"/>
      <c r="S487" s="17"/>
      <c r="T487" s="534"/>
      <c r="U487" s="535"/>
      <c r="V487" s="681"/>
      <c r="W487" s="682"/>
      <c r="X487" s="682"/>
      <c r="Y487" s="682"/>
      <c r="Z487" s="682"/>
      <c r="AA487" s="682"/>
      <c r="AB487" s="683"/>
      <c r="AC487" s="55"/>
      <c r="AD487" s="42"/>
      <c r="AE487" s="42"/>
      <c r="AF487" s="42"/>
    </row>
    <row r="488" spans="1:32" ht="15" customHeight="1">
      <c r="A488" s="547"/>
      <c r="B488" s="409"/>
      <c r="C488" s="432"/>
      <c r="D488" s="565"/>
      <c r="E488" s="432"/>
      <c r="F488" s="565"/>
      <c r="G488" s="17"/>
      <c r="H488" s="432"/>
      <c r="I488" s="565"/>
      <c r="J488" s="17"/>
      <c r="K488" s="432"/>
      <c r="L488" s="565"/>
      <c r="M488" s="17"/>
      <c r="N488" s="432"/>
      <c r="O488" s="565"/>
      <c r="P488" s="17"/>
      <c r="Q488" s="432"/>
      <c r="R488" s="565"/>
      <c r="S488" s="17"/>
      <c r="T488" s="534"/>
      <c r="U488" s="535"/>
      <c r="V488" s="681"/>
      <c r="W488" s="682"/>
      <c r="X488" s="682"/>
      <c r="Y488" s="682"/>
      <c r="Z488" s="682"/>
      <c r="AA488" s="682"/>
      <c r="AB488" s="683"/>
      <c r="AC488" s="55"/>
      <c r="AD488" s="42"/>
      <c r="AE488" s="42"/>
      <c r="AF488" s="42"/>
    </row>
    <row r="489" spans="1:32" ht="15" customHeight="1">
      <c r="A489" s="547"/>
      <c r="B489" s="409"/>
      <c r="C489" s="432"/>
      <c r="D489" s="565"/>
      <c r="E489" s="432"/>
      <c r="F489" s="565"/>
      <c r="G489" s="17"/>
      <c r="H489" s="432"/>
      <c r="I489" s="565"/>
      <c r="J489" s="17"/>
      <c r="K489" s="432"/>
      <c r="L489" s="565"/>
      <c r="M489" s="17"/>
      <c r="N489" s="432"/>
      <c r="O489" s="565"/>
      <c r="P489" s="17"/>
      <c r="Q489" s="432"/>
      <c r="R489" s="565"/>
      <c r="S489" s="17"/>
      <c r="T489" s="534"/>
      <c r="U489" s="535"/>
      <c r="V489" s="681"/>
      <c r="W489" s="682"/>
      <c r="X489" s="682"/>
      <c r="Y489" s="682"/>
      <c r="Z489" s="682"/>
      <c r="AA489" s="682"/>
      <c r="AB489" s="683"/>
      <c r="AC489" s="55"/>
      <c r="AD489" s="42"/>
      <c r="AE489" s="42"/>
      <c r="AF489" s="42"/>
    </row>
    <row r="490" spans="1:32" ht="15" customHeight="1">
      <c r="A490" s="547"/>
      <c r="B490" s="409"/>
      <c r="C490" s="432"/>
      <c r="D490" s="565"/>
      <c r="E490" s="432"/>
      <c r="F490" s="565"/>
      <c r="G490" s="17"/>
      <c r="H490" s="432"/>
      <c r="I490" s="565"/>
      <c r="J490" s="17"/>
      <c r="K490" s="432"/>
      <c r="L490" s="565"/>
      <c r="M490" s="17"/>
      <c r="N490" s="432"/>
      <c r="O490" s="565"/>
      <c r="P490" s="17"/>
      <c r="Q490" s="432"/>
      <c r="R490" s="565"/>
      <c r="S490" s="17"/>
      <c r="T490" s="534"/>
      <c r="U490" s="535"/>
      <c r="V490" s="681"/>
      <c r="W490" s="682"/>
      <c r="X490" s="682"/>
      <c r="Y490" s="682"/>
      <c r="Z490" s="682"/>
      <c r="AA490" s="682"/>
      <c r="AB490" s="683"/>
      <c r="AC490" s="55"/>
      <c r="AD490" s="42"/>
      <c r="AE490" s="42"/>
      <c r="AF490" s="42"/>
    </row>
    <row r="491" spans="1:32" ht="15" customHeight="1">
      <c r="A491" s="547"/>
      <c r="B491" s="409"/>
      <c r="C491" s="432"/>
      <c r="D491" s="565"/>
      <c r="E491" s="432"/>
      <c r="F491" s="565"/>
      <c r="G491" s="17"/>
      <c r="H491" s="432"/>
      <c r="I491" s="565"/>
      <c r="J491" s="17"/>
      <c r="K491" s="432"/>
      <c r="L491" s="565"/>
      <c r="M491" s="17"/>
      <c r="N491" s="432"/>
      <c r="O491" s="565"/>
      <c r="P491" s="17"/>
      <c r="Q491" s="432"/>
      <c r="R491" s="565"/>
      <c r="S491" s="17"/>
      <c r="T491" s="534"/>
      <c r="U491" s="535"/>
      <c r="V491" s="681"/>
      <c r="W491" s="682"/>
      <c r="X491" s="682"/>
      <c r="Y491" s="682"/>
      <c r="Z491" s="682"/>
      <c r="AA491" s="682"/>
      <c r="AB491" s="683"/>
      <c r="AC491" s="55"/>
      <c r="AD491" s="42"/>
      <c r="AE491" s="42"/>
      <c r="AF491" s="42"/>
    </row>
    <row r="492" spans="1:32" ht="15" customHeight="1">
      <c r="A492" s="547"/>
      <c r="B492" s="409"/>
      <c r="C492" s="432"/>
      <c r="D492" s="565"/>
      <c r="E492" s="432"/>
      <c r="F492" s="565"/>
      <c r="G492" s="17"/>
      <c r="H492" s="432"/>
      <c r="I492" s="565"/>
      <c r="J492" s="17"/>
      <c r="K492" s="432"/>
      <c r="L492" s="565"/>
      <c r="M492" s="17"/>
      <c r="N492" s="432"/>
      <c r="O492" s="565"/>
      <c r="P492" s="17"/>
      <c r="Q492" s="432"/>
      <c r="R492" s="565"/>
      <c r="S492" s="17"/>
      <c r="T492" s="534"/>
      <c r="U492" s="535"/>
      <c r="V492" s="681"/>
      <c r="W492" s="682"/>
      <c r="X492" s="682"/>
      <c r="Y492" s="682"/>
      <c r="Z492" s="682"/>
      <c r="AA492" s="682"/>
      <c r="AB492" s="683"/>
      <c r="AC492" s="55"/>
      <c r="AD492" s="42"/>
      <c r="AE492" s="42"/>
      <c r="AF492" s="42"/>
    </row>
    <row r="493" spans="1:32" ht="15" customHeight="1">
      <c r="A493" s="547"/>
      <c r="B493" s="409"/>
      <c r="C493" s="432"/>
      <c r="D493" s="565"/>
      <c r="E493" s="432"/>
      <c r="F493" s="565"/>
      <c r="G493" s="17"/>
      <c r="H493" s="432"/>
      <c r="I493" s="565"/>
      <c r="J493" s="17"/>
      <c r="K493" s="432"/>
      <c r="L493" s="565"/>
      <c r="M493" s="17"/>
      <c r="N493" s="432"/>
      <c r="O493" s="565"/>
      <c r="P493" s="17"/>
      <c r="Q493" s="432"/>
      <c r="R493" s="565"/>
      <c r="S493" s="17"/>
      <c r="T493" s="534"/>
      <c r="U493" s="535"/>
      <c r="V493" s="681"/>
      <c r="W493" s="682"/>
      <c r="X493" s="682"/>
      <c r="Y493" s="682"/>
      <c r="Z493" s="682"/>
      <c r="AA493" s="682"/>
      <c r="AB493" s="683"/>
      <c r="AC493" s="55"/>
      <c r="AD493" s="42"/>
      <c r="AE493" s="42"/>
      <c r="AF493" s="42"/>
    </row>
    <row r="494" spans="1:32" ht="15" customHeight="1">
      <c r="A494" s="547"/>
      <c r="B494" s="409"/>
      <c r="C494" s="432"/>
      <c r="D494" s="565"/>
      <c r="E494" s="432"/>
      <c r="F494" s="565"/>
      <c r="G494" s="17"/>
      <c r="H494" s="432"/>
      <c r="I494" s="565"/>
      <c r="J494" s="17"/>
      <c r="K494" s="432"/>
      <c r="L494" s="565"/>
      <c r="M494" s="17"/>
      <c r="N494" s="432"/>
      <c r="O494" s="565"/>
      <c r="P494" s="17"/>
      <c r="Q494" s="432"/>
      <c r="R494" s="565"/>
      <c r="S494" s="17"/>
      <c r="T494" s="534"/>
      <c r="U494" s="535"/>
      <c r="V494" s="681"/>
      <c r="W494" s="682"/>
      <c r="X494" s="682"/>
      <c r="Y494" s="682"/>
      <c r="Z494" s="682"/>
      <c r="AA494" s="682"/>
      <c r="AB494" s="683"/>
      <c r="AC494" s="55"/>
      <c r="AD494" s="42"/>
      <c r="AE494" s="42"/>
      <c r="AF494" s="42"/>
    </row>
    <row r="495" spans="1:32" ht="15" customHeight="1">
      <c r="A495" s="547"/>
      <c r="B495" s="409"/>
      <c r="C495" s="432"/>
      <c r="D495" s="565"/>
      <c r="E495" s="432"/>
      <c r="F495" s="565"/>
      <c r="G495" s="17"/>
      <c r="H495" s="432"/>
      <c r="I495" s="565"/>
      <c r="J495" s="17"/>
      <c r="K495" s="432"/>
      <c r="L495" s="565"/>
      <c r="M495" s="17"/>
      <c r="N495" s="432"/>
      <c r="O495" s="565"/>
      <c r="P495" s="17"/>
      <c r="Q495" s="432"/>
      <c r="R495" s="565"/>
      <c r="S495" s="17"/>
      <c r="T495" s="534"/>
      <c r="U495" s="535"/>
      <c r="V495" s="681"/>
      <c r="W495" s="682"/>
      <c r="X495" s="682"/>
      <c r="Y495" s="682"/>
      <c r="Z495" s="682"/>
      <c r="AA495" s="682"/>
      <c r="AB495" s="683"/>
      <c r="AC495" s="55"/>
      <c r="AD495" s="42"/>
      <c r="AE495" s="42"/>
      <c r="AF495" s="42"/>
    </row>
    <row r="496" spans="1:32" ht="15" customHeight="1">
      <c r="A496" s="547"/>
      <c r="B496" s="409"/>
      <c r="C496" s="432"/>
      <c r="D496" s="565"/>
      <c r="E496" s="432"/>
      <c r="F496" s="565"/>
      <c r="G496" s="17"/>
      <c r="H496" s="432"/>
      <c r="I496" s="565"/>
      <c r="J496" s="17"/>
      <c r="K496" s="432"/>
      <c r="L496" s="565"/>
      <c r="M496" s="17"/>
      <c r="N496" s="432"/>
      <c r="O496" s="565"/>
      <c r="P496" s="17"/>
      <c r="Q496" s="432"/>
      <c r="R496" s="565"/>
      <c r="S496" s="17"/>
      <c r="T496" s="534"/>
      <c r="U496" s="535"/>
      <c r="V496" s="681"/>
      <c r="W496" s="682"/>
      <c r="X496" s="682"/>
      <c r="Y496" s="682"/>
      <c r="Z496" s="682"/>
      <c r="AA496" s="682"/>
      <c r="AB496" s="683"/>
      <c r="AC496" s="55"/>
      <c r="AD496" s="42"/>
      <c r="AE496" s="42"/>
      <c r="AF496" s="42"/>
    </row>
    <row r="497" spans="1:32" ht="15" customHeight="1">
      <c r="A497" s="547"/>
      <c r="B497" s="409"/>
      <c r="C497" s="432"/>
      <c r="D497" s="565"/>
      <c r="E497" s="432"/>
      <c r="F497" s="565"/>
      <c r="G497" s="17"/>
      <c r="H497" s="432"/>
      <c r="I497" s="565"/>
      <c r="J497" s="17"/>
      <c r="K497" s="432"/>
      <c r="L497" s="565"/>
      <c r="M497" s="17"/>
      <c r="N497" s="432"/>
      <c r="O497" s="565"/>
      <c r="P497" s="17"/>
      <c r="Q497" s="432"/>
      <c r="R497" s="565"/>
      <c r="S497" s="17"/>
      <c r="T497" s="534"/>
      <c r="U497" s="535"/>
      <c r="V497" s="681"/>
      <c r="W497" s="682"/>
      <c r="X497" s="682"/>
      <c r="Y497" s="682"/>
      <c r="Z497" s="682"/>
      <c r="AA497" s="682"/>
      <c r="AB497" s="683"/>
      <c r="AC497" s="55"/>
      <c r="AD497" s="42"/>
      <c r="AE497" s="42"/>
      <c r="AF497" s="42"/>
    </row>
    <row r="498" spans="1:32" ht="15" customHeight="1">
      <c r="A498" s="547"/>
      <c r="B498" s="409"/>
      <c r="C498" s="432"/>
      <c r="D498" s="565"/>
      <c r="E498" s="432"/>
      <c r="F498" s="565"/>
      <c r="G498" s="17"/>
      <c r="H498" s="432"/>
      <c r="I498" s="565"/>
      <c r="J498" s="17"/>
      <c r="K498" s="432"/>
      <c r="L498" s="565"/>
      <c r="M498" s="17"/>
      <c r="N498" s="432"/>
      <c r="O498" s="565"/>
      <c r="P498" s="17"/>
      <c r="Q498" s="432"/>
      <c r="R498" s="565"/>
      <c r="S498" s="17"/>
      <c r="T498" s="534"/>
      <c r="U498" s="535"/>
      <c r="V498" s="681"/>
      <c r="W498" s="682"/>
      <c r="X498" s="682"/>
      <c r="Y498" s="682"/>
      <c r="Z498" s="682"/>
      <c r="AA498" s="682"/>
      <c r="AB498" s="683"/>
      <c r="AC498" s="55"/>
      <c r="AD498" s="42"/>
      <c r="AE498" s="42"/>
      <c r="AF498" s="42"/>
    </row>
    <row r="499" spans="1:32" ht="15" customHeight="1">
      <c r="A499" s="547"/>
      <c r="B499" s="409"/>
      <c r="C499" s="432"/>
      <c r="D499" s="565"/>
      <c r="E499" s="432"/>
      <c r="F499" s="565"/>
      <c r="G499" s="17"/>
      <c r="H499" s="432"/>
      <c r="I499" s="565"/>
      <c r="J499" s="17"/>
      <c r="K499" s="432"/>
      <c r="L499" s="565"/>
      <c r="M499" s="17"/>
      <c r="N499" s="432"/>
      <c r="O499" s="565"/>
      <c r="P499" s="17"/>
      <c r="Q499" s="432"/>
      <c r="R499" s="565"/>
      <c r="S499" s="17"/>
      <c r="T499" s="534"/>
      <c r="U499" s="535"/>
      <c r="V499" s="681"/>
      <c r="W499" s="682"/>
      <c r="X499" s="682"/>
      <c r="Y499" s="682"/>
      <c r="Z499" s="682"/>
      <c r="AA499" s="682"/>
      <c r="AB499" s="683"/>
      <c r="AC499" s="55"/>
      <c r="AD499" s="42"/>
      <c r="AE499" s="42"/>
      <c r="AF499" s="42"/>
    </row>
    <row r="500" spans="1:32" ht="15" customHeight="1">
      <c r="A500" s="547"/>
      <c r="B500" s="409"/>
      <c r="C500" s="432"/>
      <c r="D500" s="565"/>
      <c r="E500" s="432"/>
      <c r="F500" s="565"/>
      <c r="G500" s="17"/>
      <c r="H500" s="432"/>
      <c r="I500" s="565"/>
      <c r="J500" s="17"/>
      <c r="K500" s="432"/>
      <c r="L500" s="565"/>
      <c r="M500" s="17"/>
      <c r="N500" s="432"/>
      <c r="O500" s="565"/>
      <c r="P500" s="17"/>
      <c r="Q500" s="432"/>
      <c r="R500" s="565"/>
      <c r="S500" s="17"/>
      <c r="T500" s="534"/>
      <c r="U500" s="535"/>
      <c r="V500" s="681"/>
      <c r="W500" s="682"/>
      <c r="X500" s="682"/>
      <c r="Y500" s="682"/>
      <c r="Z500" s="682"/>
      <c r="AA500" s="682"/>
      <c r="AB500" s="683"/>
      <c r="AC500" s="55"/>
      <c r="AD500" s="42"/>
      <c r="AE500" s="42"/>
      <c r="AF500" s="42"/>
    </row>
    <row r="501" spans="1:32" ht="15" customHeight="1">
      <c r="A501" s="547"/>
      <c r="B501" s="409"/>
      <c r="C501" s="432"/>
      <c r="D501" s="565"/>
      <c r="E501" s="432"/>
      <c r="F501" s="565"/>
      <c r="G501" s="17"/>
      <c r="H501" s="432"/>
      <c r="I501" s="565"/>
      <c r="J501" s="17"/>
      <c r="K501" s="432"/>
      <c r="L501" s="565"/>
      <c r="M501" s="17"/>
      <c r="N501" s="432"/>
      <c r="O501" s="565"/>
      <c r="P501" s="17"/>
      <c r="Q501" s="432"/>
      <c r="R501" s="565"/>
      <c r="S501" s="17"/>
      <c r="T501" s="534"/>
      <c r="U501" s="535"/>
      <c r="V501" s="681"/>
      <c r="W501" s="682"/>
      <c r="X501" s="682"/>
      <c r="Y501" s="682"/>
      <c r="Z501" s="682"/>
      <c r="AA501" s="682"/>
      <c r="AB501" s="683"/>
      <c r="AC501" s="55"/>
      <c r="AD501" s="42"/>
      <c r="AE501" s="42"/>
      <c r="AF501" s="42"/>
    </row>
    <row r="502" spans="1:32" ht="15" customHeight="1">
      <c r="A502" s="547"/>
      <c r="B502" s="409"/>
      <c r="C502" s="432"/>
      <c r="D502" s="565"/>
      <c r="E502" s="432"/>
      <c r="F502" s="565"/>
      <c r="G502" s="17"/>
      <c r="H502" s="432"/>
      <c r="I502" s="565"/>
      <c r="J502" s="17"/>
      <c r="K502" s="432"/>
      <c r="L502" s="565"/>
      <c r="M502" s="17"/>
      <c r="N502" s="432"/>
      <c r="O502" s="565"/>
      <c r="P502" s="17"/>
      <c r="Q502" s="432"/>
      <c r="R502" s="565"/>
      <c r="S502" s="17"/>
      <c r="T502" s="534"/>
      <c r="U502" s="535"/>
      <c r="V502" s="681"/>
      <c r="W502" s="682"/>
      <c r="X502" s="682"/>
      <c r="Y502" s="682"/>
      <c r="Z502" s="682"/>
      <c r="AA502" s="682"/>
      <c r="AB502" s="683"/>
      <c r="AC502" s="55"/>
      <c r="AD502" s="42"/>
      <c r="AE502" s="42"/>
      <c r="AF502" s="42"/>
    </row>
    <row r="503" spans="1:32" ht="15" customHeight="1">
      <c r="A503" s="547"/>
      <c r="B503" s="409"/>
      <c r="C503" s="432"/>
      <c r="D503" s="565"/>
      <c r="E503" s="432"/>
      <c r="F503" s="565"/>
      <c r="G503" s="17"/>
      <c r="H503" s="432"/>
      <c r="I503" s="565"/>
      <c r="J503" s="17"/>
      <c r="K503" s="432"/>
      <c r="L503" s="565"/>
      <c r="M503" s="17"/>
      <c r="N503" s="432"/>
      <c r="O503" s="565"/>
      <c r="P503" s="17"/>
      <c r="Q503" s="432"/>
      <c r="R503" s="565"/>
      <c r="S503" s="17"/>
      <c r="T503" s="534"/>
      <c r="U503" s="535"/>
      <c r="V503" s="681"/>
      <c r="W503" s="682"/>
      <c r="X503" s="682"/>
      <c r="Y503" s="682"/>
      <c r="Z503" s="682"/>
      <c r="AA503" s="682"/>
      <c r="AB503" s="683"/>
      <c r="AC503" s="55"/>
      <c r="AD503" s="42"/>
      <c r="AE503" s="42"/>
      <c r="AF503" s="42"/>
    </row>
    <row r="504" spans="1:32" ht="15" customHeight="1">
      <c r="A504" s="547"/>
      <c r="B504" s="409"/>
      <c r="C504" s="432"/>
      <c r="D504" s="565"/>
      <c r="E504" s="432"/>
      <c r="F504" s="565"/>
      <c r="G504" s="17"/>
      <c r="H504" s="432"/>
      <c r="I504" s="565"/>
      <c r="J504" s="17"/>
      <c r="K504" s="432"/>
      <c r="L504" s="565"/>
      <c r="M504" s="17"/>
      <c r="N504" s="432"/>
      <c r="O504" s="565"/>
      <c r="P504" s="17"/>
      <c r="Q504" s="432"/>
      <c r="R504" s="565"/>
      <c r="S504" s="17"/>
      <c r="T504" s="534"/>
      <c r="U504" s="535"/>
      <c r="V504" s="681"/>
      <c r="W504" s="682"/>
      <c r="X504" s="682"/>
      <c r="Y504" s="682"/>
      <c r="Z504" s="682"/>
      <c r="AA504" s="682"/>
      <c r="AB504" s="683"/>
      <c r="AC504" s="55"/>
      <c r="AD504" s="42"/>
      <c r="AE504" s="42"/>
      <c r="AF504" s="42"/>
    </row>
    <row r="505" spans="1:32" ht="15" customHeight="1">
      <c r="A505" s="547"/>
      <c r="B505" s="409"/>
      <c r="C505" s="432"/>
      <c r="D505" s="565"/>
      <c r="E505" s="432"/>
      <c r="F505" s="565"/>
      <c r="G505" s="17"/>
      <c r="H505" s="432"/>
      <c r="I505" s="565"/>
      <c r="J505" s="17"/>
      <c r="K505" s="432"/>
      <c r="L505" s="565"/>
      <c r="M505" s="17"/>
      <c r="N505" s="432"/>
      <c r="O505" s="565"/>
      <c r="P505" s="17"/>
      <c r="Q505" s="432"/>
      <c r="R505" s="565"/>
      <c r="S505" s="17"/>
      <c r="T505" s="534"/>
      <c r="U505" s="535"/>
      <c r="V505" s="681"/>
      <c r="W505" s="682"/>
      <c r="X505" s="682"/>
      <c r="Y505" s="682"/>
      <c r="Z505" s="682"/>
      <c r="AA505" s="682"/>
      <c r="AB505" s="683"/>
      <c r="AC505" s="55"/>
      <c r="AD505" s="42"/>
      <c r="AE505" s="42"/>
      <c r="AF505" s="42"/>
    </row>
    <row r="506" spans="1:32" ht="15" customHeight="1">
      <c r="A506" s="547"/>
      <c r="B506" s="409"/>
      <c r="C506" s="432"/>
      <c r="D506" s="565"/>
      <c r="E506" s="432"/>
      <c r="F506" s="565"/>
      <c r="G506" s="17"/>
      <c r="H506" s="432"/>
      <c r="I506" s="565"/>
      <c r="J506" s="17"/>
      <c r="K506" s="432"/>
      <c r="L506" s="565"/>
      <c r="M506" s="17"/>
      <c r="N506" s="432"/>
      <c r="O506" s="565"/>
      <c r="P506" s="17"/>
      <c r="Q506" s="432"/>
      <c r="R506" s="565"/>
      <c r="S506" s="17"/>
      <c r="T506" s="534"/>
      <c r="U506" s="535"/>
      <c r="V506" s="681"/>
      <c r="W506" s="682"/>
      <c r="X506" s="682"/>
      <c r="Y506" s="682"/>
      <c r="Z506" s="682"/>
      <c r="AA506" s="682"/>
      <c r="AB506" s="683"/>
      <c r="AC506" s="55"/>
      <c r="AD506" s="42"/>
      <c r="AE506" s="42"/>
      <c r="AF506" s="42"/>
    </row>
    <row r="507" spans="1:32" ht="15" customHeight="1">
      <c r="A507" s="547"/>
      <c r="B507" s="409"/>
      <c r="C507" s="432"/>
      <c r="D507" s="565"/>
      <c r="E507" s="432"/>
      <c r="F507" s="565"/>
      <c r="G507" s="17"/>
      <c r="H507" s="432"/>
      <c r="I507" s="565"/>
      <c r="J507" s="17"/>
      <c r="K507" s="432"/>
      <c r="L507" s="565"/>
      <c r="M507" s="17"/>
      <c r="N507" s="432"/>
      <c r="O507" s="565"/>
      <c r="P507" s="17"/>
      <c r="Q507" s="432"/>
      <c r="R507" s="565"/>
      <c r="S507" s="17"/>
      <c r="T507" s="534"/>
      <c r="U507" s="535"/>
      <c r="V507" s="681"/>
      <c r="W507" s="682"/>
      <c r="X507" s="682"/>
      <c r="Y507" s="682"/>
      <c r="Z507" s="682"/>
      <c r="AA507" s="682"/>
      <c r="AB507" s="683"/>
      <c r="AC507" s="55"/>
      <c r="AD507" s="42"/>
      <c r="AE507" s="42"/>
      <c r="AF507" s="42"/>
    </row>
    <row r="508" spans="1:32" ht="15" customHeight="1">
      <c r="A508" s="547"/>
      <c r="B508" s="409"/>
      <c r="C508" s="432"/>
      <c r="D508" s="565"/>
      <c r="E508" s="432"/>
      <c r="F508" s="565"/>
      <c r="G508" s="17"/>
      <c r="H508" s="432"/>
      <c r="I508" s="565"/>
      <c r="J508" s="17"/>
      <c r="K508" s="432"/>
      <c r="L508" s="565"/>
      <c r="M508" s="17"/>
      <c r="N508" s="432"/>
      <c r="O508" s="565"/>
      <c r="P508" s="17"/>
      <c r="Q508" s="432"/>
      <c r="R508" s="565"/>
      <c r="S508" s="17"/>
      <c r="T508" s="534"/>
      <c r="U508" s="535"/>
      <c r="V508" s="681"/>
      <c r="W508" s="682"/>
      <c r="X508" s="682"/>
      <c r="Y508" s="682"/>
      <c r="Z508" s="682"/>
      <c r="AA508" s="682"/>
      <c r="AB508" s="683"/>
      <c r="AC508" s="55"/>
      <c r="AD508" s="42"/>
      <c r="AE508" s="42"/>
      <c r="AF508" s="42"/>
    </row>
    <row r="509" spans="1:32" ht="15" customHeight="1">
      <c r="A509" s="547"/>
      <c r="B509" s="409"/>
      <c r="C509" s="432"/>
      <c r="D509" s="565"/>
      <c r="E509" s="432"/>
      <c r="F509" s="565"/>
      <c r="G509" s="17"/>
      <c r="H509" s="432"/>
      <c r="I509" s="565"/>
      <c r="J509" s="17"/>
      <c r="K509" s="432"/>
      <c r="L509" s="565"/>
      <c r="M509" s="17"/>
      <c r="N509" s="432"/>
      <c r="O509" s="565"/>
      <c r="P509" s="17"/>
      <c r="Q509" s="432"/>
      <c r="R509" s="565"/>
      <c r="S509" s="17"/>
      <c r="T509" s="534"/>
      <c r="U509" s="535"/>
      <c r="V509" s="681"/>
      <c r="W509" s="682"/>
      <c r="X509" s="682"/>
      <c r="Y509" s="682"/>
      <c r="Z509" s="682"/>
      <c r="AA509" s="682"/>
      <c r="AB509" s="683"/>
      <c r="AC509" s="55"/>
      <c r="AD509" s="42"/>
      <c r="AE509" s="42"/>
      <c r="AF509" s="42"/>
    </row>
    <row r="510" spans="1:32" ht="15" customHeight="1">
      <c r="A510" s="547"/>
      <c r="B510" s="409"/>
      <c r="C510" s="432"/>
      <c r="D510" s="565"/>
      <c r="E510" s="432"/>
      <c r="F510" s="565"/>
      <c r="G510" s="17"/>
      <c r="H510" s="432"/>
      <c r="I510" s="565"/>
      <c r="J510" s="17"/>
      <c r="K510" s="432"/>
      <c r="L510" s="565"/>
      <c r="M510" s="17"/>
      <c r="N510" s="432"/>
      <c r="O510" s="565"/>
      <c r="P510" s="17"/>
      <c r="Q510" s="432"/>
      <c r="R510" s="565"/>
      <c r="S510" s="17"/>
      <c r="T510" s="534"/>
      <c r="U510" s="535"/>
      <c r="V510" s="681"/>
      <c r="W510" s="682"/>
      <c r="X510" s="682"/>
      <c r="Y510" s="682"/>
      <c r="Z510" s="682"/>
      <c r="AA510" s="682"/>
      <c r="AB510" s="683"/>
      <c r="AC510" s="55"/>
      <c r="AD510" s="42"/>
      <c r="AE510" s="42"/>
      <c r="AF510" s="42"/>
    </row>
    <row r="511" spans="1:32" ht="15" customHeight="1">
      <c r="A511" s="547"/>
      <c r="B511" s="409"/>
      <c r="C511" s="432"/>
      <c r="D511" s="565"/>
      <c r="E511" s="432"/>
      <c r="F511" s="565"/>
      <c r="G511" s="17"/>
      <c r="H511" s="432"/>
      <c r="I511" s="565"/>
      <c r="J511" s="17"/>
      <c r="K511" s="432"/>
      <c r="L511" s="565"/>
      <c r="M511" s="17"/>
      <c r="N511" s="432"/>
      <c r="O511" s="565"/>
      <c r="P511" s="17"/>
      <c r="Q511" s="432"/>
      <c r="R511" s="565"/>
      <c r="S511" s="17"/>
      <c r="T511" s="534"/>
      <c r="U511" s="535"/>
      <c r="V511" s="681"/>
      <c r="W511" s="682"/>
      <c r="X511" s="682"/>
      <c r="Y511" s="682"/>
      <c r="Z511" s="682"/>
      <c r="AA511" s="682"/>
      <c r="AB511" s="683"/>
      <c r="AC511" s="55"/>
      <c r="AD511" s="42"/>
      <c r="AE511" s="42"/>
      <c r="AF511" s="42"/>
    </row>
    <row r="512" spans="1:32" ht="15" customHeight="1">
      <c r="A512" s="547"/>
      <c r="B512" s="409"/>
      <c r="C512" s="432"/>
      <c r="D512" s="565"/>
      <c r="E512" s="432"/>
      <c r="F512" s="565"/>
      <c r="G512" s="17"/>
      <c r="H512" s="432"/>
      <c r="I512" s="565"/>
      <c r="J512" s="17"/>
      <c r="K512" s="432"/>
      <c r="L512" s="565"/>
      <c r="M512" s="17"/>
      <c r="N512" s="432"/>
      <c r="O512" s="565"/>
      <c r="P512" s="17"/>
      <c r="Q512" s="432"/>
      <c r="R512" s="565"/>
      <c r="S512" s="17"/>
      <c r="T512" s="534"/>
      <c r="U512" s="535"/>
      <c r="V512" s="681"/>
      <c r="W512" s="682"/>
      <c r="X512" s="682"/>
      <c r="Y512" s="682"/>
      <c r="Z512" s="682"/>
      <c r="AA512" s="682"/>
      <c r="AB512" s="683"/>
      <c r="AC512" s="55"/>
      <c r="AD512" s="42"/>
      <c r="AE512" s="42"/>
      <c r="AF512" s="42"/>
    </row>
    <row r="513" spans="1:32" ht="15" customHeight="1">
      <c r="A513" s="547"/>
      <c r="B513" s="409"/>
      <c r="C513" s="432"/>
      <c r="D513" s="565"/>
      <c r="E513" s="432"/>
      <c r="F513" s="565"/>
      <c r="G513" s="17"/>
      <c r="H513" s="432"/>
      <c r="I513" s="565"/>
      <c r="J513" s="17"/>
      <c r="K513" s="432"/>
      <c r="L513" s="565"/>
      <c r="M513" s="17"/>
      <c r="N513" s="432"/>
      <c r="O513" s="565"/>
      <c r="P513" s="17"/>
      <c r="Q513" s="432"/>
      <c r="R513" s="565"/>
      <c r="S513" s="17"/>
      <c r="T513" s="534"/>
      <c r="U513" s="535"/>
      <c r="V513" s="681"/>
      <c r="W513" s="682"/>
      <c r="X513" s="682"/>
      <c r="Y513" s="682"/>
      <c r="Z513" s="682"/>
      <c r="AA513" s="682"/>
      <c r="AB513" s="683"/>
      <c r="AC513" s="55"/>
      <c r="AD513" s="42"/>
      <c r="AE513" s="42"/>
      <c r="AF513" s="42"/>
    </row>
    <row r="514" spans="1:32" ht="15" customHeight="1">
      <c r="A514" s="547"/>
      <c r="B514" s="409"/>
      <c r="C514" s="432"/>
      <c r="D514" s="565"/>
      <c r="E514" s="432"/>
      <c r="F514" s="565"/>
      <c r="G514" s="17"/>
      <c r="H514" s="432"/>
      <c r="I514" s="565"/>
      <c r="J514" s="17"/>
      <c r="K514" s="432"/>
      <c r="L514" s="565"/>
      <c r="M514" s="17"/>
      <c r="N514" s="432"/>
      <c r="O514" s="565"/>
      <c r="P514" s="17"/>
      <c r="Q514" s="432"/>
      <c r="R514" s="565"/>
      <c r="S514" s="17"/>
      <c r="T514" s="534"/>
      <c r="U514" s="535"/>
      <c r="V514" s="681"/>
      <c r="W514" s="682"/>
      <c r="X514" s="682"/>
      <c r="Y514" s="682"/>
      <c r="Z514" s="682"/>
      <c r="AA514" s="682"/>
      <c r="AB514" s="683"/>
      <c r="AC514" s="55"/>
      <c r="AD514" s="42"/>
      <c r="AE514" s="42"/>
      <c r="AF514" s="42"/>
    </row>
    <row r="515" spans="1:32" ht="15" customHeight="1">
      <c r="A515" s="547"/>
      <c r="B515" s="409"/>
      <c r="C515" s="432"/>
      <c r="D515" s="565"/>
      <c r="E515" s="432"/>
      <c r="F515" s="565"/>
      <c r="G515" s="17"/>
      <c r="H515" s="432"/>
      <c r="I515" s="565"/>
      <c r="J515" s="17"/>
      <c r="K515" s="432"/>
      <c r="L515" s="565"/>
      <c r="M515" s="17"/>
      <c r="N515" s="432"/>
      <c r="O515" s="565"/>
      <c r="P515" s="17"/>
      <c r="Q515" s="432"/>
      <c r="R515" s="565"/>
      <c r="S515" s="17"/>
      <c r="T515" s="534"/>
      <c r="U515" s="535"/>
      <c r="V515" s="681"/>
      <c r="W515" s="682"/>
      <c r="X515" s="682"/>
      <c r="Y515" s="682"/>
      <c r="Z515" s="682"/>
      <c r="AA515" s="682"/>
      <c r="AB515" s="683"/>
      <c r="AC515" s="55"/>
      <c r="AD515" s="42"/>
      <c r="AE515" s="42"/>
      <c r="AF515" s="42"/>
    </row>
    <row r="516" spans="1:32" ht="15" customHeight="1">
      <c r="A516" s="547"/>
      <c r="B516" s="409"/>
      <c r="C516" s="432"/>
      <c r="D516" s="565"/>
      <c r="E516" s="432"/>
      <c r="F516" s="565"/>
      <c r="G516" s="17"/>
      <c r="H516" s="432"/>
      <c r="I516" s="565"/>
      <c r="J516" s="17"/>
      <c r="K516" s="432"/>
      <c r="L516" s="565"/>
      <c r="M516" s="17"/>
      <c r="N516" s="432"/>
      <c r="O516" s="565"/>
      <c r="P516" s="17"/>
      <c r="Q516" s="432"/>
      <c r="R516" s="565"/>
      <c r="S516" s="17"/>
      <c r="T516" s="534"/>
      <c r="U516" s="535"/>
      <c r="V516" s="681"/>
      <c r="W516" s="682"/>
      <c r="X516" s="682"/>
      <c r="Y516" s="682"/>
      <c r="Z516" s="682"/>
      <c r="AA516" s="682"/>
      <c r="AB516" s="683"/>
      <c r="AC516" s="55"/>
      <c r="AD516" s="42"/>
      <c r="AE516" s="42"/>
      <c r="AF516" s="42"/>
    </row>
    <row r="517" spans="1:32" ht="15" customHeight="1">
      <c r="A517" s="547"/>
      <c r="B517" s="409"/>
      <c r="C517" s="432"/>
      <c r="D517" s="565"/>
      <c r="E517" s="432"/>
      <c r="F517" s="565"/>
      <c r="G517" s="17"/>
      <c r="H517" s="432"/>
      <c r="I517" s="565"/>
      <c r="J517" s="17"/>
      <c r="K517" s="432"/>
      <c r="L517" s="565"/>
      <c r="M517" s="17"/>
      <c r="N517" s="432"/>
      <c r="O517" s="565"/>
      <c r="P517" s="17"/>
      <c r="Q517" s="432"/>
      <c r="R517" s="565"/>
      <c r="S517" s="17"/>
      <c r="T517" s="534"/>
      <c r="U517" s="535"/>
      <c r="V517" s="681"/>
      <c r="W517" s="682"/>
      <c r="X517" s="682"/>
      <c r="Y517" s="682"/>
      <c r="Z517" s="682"/>
      <c r="AA517" s="682"/>
      <c r="AB517" s="683"/>
      <c r="AC517" s="55"/>
      <c r="AD517" s="42"/>
      <c r="AE517" s="42"/>
      <c r="AF517" s="42"/>
    </row>
    <row r="518" spans="1:32" ht="15" customHeight="1">
      <c r="A518" s="547"/>
      <c r="B518" s="409"/>
      <c r="C518" s="432"/>
      <c r="D518" s="565"/>
      <c r="E518" s="432"/>
      <c r="F518" s="565"/>
      <c r="G518" s="17"/>
      <c r="H518" s="432"/>
      <c r="I518" s="565"/>
      <c r="J518" s="17"/>
      <c r="K518" s="432"/>
      <c r="L518" s="565"/>
      <c r="M518" s="17"/>
      <c r="N518" s="432"/>
      <c r="O518" s="565"/>
      <c r="P518" s="17"/>
      <c r="Q518" s="432"/>
      <c r="R518" s="565"/>
      <c r="S518" s="17"/>
      <c r="T518" s="534"/>
      <c r="U518" s="535"/>
      <c r="V518" s="681"/>
      <c r="W518" s="682"/>
      <c r="X518" s="682"/>
      <c r="Y518" s="682"/>
      <c r="Z518" s="682"/>
      <c r="AA518" s="682"/>
      <c r="AB518" s="683"/>
      <c r="AC518" s="55"/>
      <c r="AD518" s="42"/>
      <c r="AE518" s="42"/>
      <c r="AF518" s="42"/>
    </row>
    <row r="519" spans="1:32" ht="15" customHeight="1">
      <c r="A519" s="547"/>
      <c r="B519" s="409"/>
      <c r="C519" s="432"/>
      <c r="D519" s="565"/>
      <c r="E519" s="432"/>
      <c r="F519" s="565"/>
      <c r="G519" s="17"/>
      <c r="H519" s="432"/>
      <c r="I519" s="565"/>
      <c r="J519" s="17"/>
      <c r="K519" s="432"/>
      <c r="L519" s="565"/>
      <c r="M519" s="17"/>
      <c r="N519" s="432"/>
      <c r="O519" s="565"/>
      <c r="P519" s="17"/>
      <c r="Q519" s="432"/>
      <c r="R519" s="565"/>
      <c r="S519" s="17"/>
      <c r="T519" s="534"/>
      <c r="U519" s="535"/>
      <c r="V519" s="681"/>
      <c r="W519" s="682"/>
      <c r="X519" s="682"/>
      <c r="Y519" s="682"/>
      <c r="Z519" s="682"/>
      <c r="AA519" s="682"/>
      <c r="AB519" s="683"/>
      <c r="AC519" s="55"/>
      <c r="AD519" s="42"/>
      <c r="AE519" s="42"/>
      <c r="AF519" s="42"/>
    </row>
    <row r="520" spans="1:32" ht="15" customHeight="1">
      <c r="A520" s="547"/>
      <c r="B520" s="409"/>
      <c r="C520" s="432"/>
      <c r="D520" s="565"/>
      <c r="E520" s="432"/>
      <c r="F520" s="565"/>
      <c r="G520" s="17"/>
      <c r="H520" s="432"/>
      <c r="I520" s="565"/>
      <c r="J520" s="17"/>
      <c r="K520" s="432"/>
      <c r="L520" s="565"/>
      <c r="M520" s="17"/>
      <c r="N520" s="432"/>
      <c r="O520" s="565"/>
      <c r="P520" s="17"/>
      <c r="Q520" s="432"/>
      <c r="R520" s="565"/>
      <c r="S520" s="17"/>
      <c r="T520" s="534"/>
      <c r="U520" s="535"/>
      <c r="V520" s="681"/>
      <c r="W520" s="682"/>
      <c r="X520" s="682"/>
      <c r="Y520" s="682"/>
      <c r="Z520" s="682"/>
      <c r="AA520" s="682"/>
      <c r="AB520" s="683"/>
      <c r="AC520" s="55"/>
      <c r="AD520" s="42"/>
      <c r="AE520" s="42"/>
      <c r="AF520" s="42"/>
    </row>
    <row r="521" spans="1:32" ht="15" customHeight="1">
      <c r="A521" s="547"/>
      <c r="B521" s="409"/>
      <c r="C521" s="432"/>
      <c r="D521" s="565"/>
      <c r="E521" s="432"/>
      <c r="F521" s="565"/>
      <c r="G521" s="17"/>
      <c r="H521" s="432"/>
      <c r="I521" s="565"/>
      <c r="J521" s="17"/>
      <c r="K521" s="432"/>
      <c r="L521" s="565"/>
      <c r="M521" s="17"/>
      <c r="N521" s="432"/>
      <c r="O521" s="565"/>
      <c r="P521" s="17"/>
      <c r="Q521" s="432"/>
      <c r="R521" s="565"/>
      <c r="S521" s="17"/>
      <c r="T521" s="534"/>
      <c r="U521" s="535"/>
      <c r="V521" s="681"/>
      <c r="W521" s="682"/>
      <c r="X521" s="682"/>
      <c r="Y521" s="682"/>
      <c r="Z521" s="682"/>
      <c r="AA521" s="682"/>
      <c r="AB521" s="683"/>
      <c r="AC521" s="55"/>
      <c r="AD521" s="42"/>
      <c r="AE521" s="42"/>
      <c r="AF521" s="42"/>
    </row>
    <row r="522" spans="1:32" ht="15" customHeight="1">
      <c r="A522" s="547"/>
      <c r="B522" s="409"/>
      <c r="C522" s="432"/>
      <c r="D522" s="565"/>
      <c r="E522" s="432"/>
      <c r="F522" s="565"/>
      <c r="G522" s="17"/>
      <c r="H522" s="432"/>
      <c r="I522" s="565"/>
      <c r="J522" s="17"/>
      <c r="K522" s="432"/>
      <c r="L522" s="565"/>
      <c r="M522" s="17"/>
      <c r="N522" s="432"/>
      <c r="O522" s="565"/>
      <c r="P522" s="17"/>
      <c r="Q522" s="432"/>
      <c r="R522" s="565"/>
      <c r="S522" s="17"/>
      <c r="T522" s="534"/>
      <c r="U522" s="535"/>
      <c r="V522" s="681"/>
      <c r="W522" s="682"/>
      <c r="X522" s="682"/>
      <c r="Y522" s="682"/>
      <c r="Z522" s="682"/>
      <c r="AA522" s="682"/>
      <c r="AB522" s="683"/>
      <c r="AC522" s="55"/>
      <c r="AD522" s="42"/>
      <c r="AE522" s="42"/>
      <c r="AF522" s="42"/>
    </row>
    <row r="523" spans="1:32" ht="15" customHeight="1">
      <c r="A523" s="547"/>
      <c r="B523" s="409"/>
      <c r="C523" s="432"/>
      <c r="D523" s="565"/>
      <c r="E523" s="432"/>
      <c r="F523" s="565"/>
      <c r="G523" s="17"/>
      <c r="H523" s="432"/>
      <c r="I523" s="565"/>
      <c r="J523" s="17"/>
      <c r="K523" s="432"/>
      <c r="L523" s="565"/>
      <c r="M523" s="17"/>
      <c r="N523" s="432"/>
      <c r="O523" s="565"/>
      <c r="P523" s="17"/>
      <c r="Q523" s="432"/>
      <c r="R523" s="565"/>
      <c r="S523" s="17"/>
      <c r="T523" s="534"/>
      <c r="U523" s="535"/>
      <c r="V523" s="681"/>
      <c r="W523" s="682"/>
      <c r="X523" s="682"/>
      <c r="Y523" s="682"/>
      <c r="Z523" s="682"/>
      <c r="AA523" s="682"/>
      <c r="AB523" s="683"/>
      <c r="AC523" s="55"/>
      <c r="AD523" s="42"/>
      <c r="AE523" s="42"/>
      <c r="AF523" s="42"/>
    </row>
    <row r="524" spans="1:32" ht="15" customHeight="1">
      <c r="A524" s="547"/>
      <c r="B524" s="409"/>
      <c r="C524" s="432"/>
      <c r="D524" s="565"/>
      <c r="E524" s="432"/>
      <c r="F524" s="565"/>
      <c r="G524" s="17"/>
      <c r="H524" s="432"/>
      <c r="I524" s="565"/>
      <c r="J524" s="17"/>
      <c r="K524" s="432"/>
      <c r="L524" s="565"/>
      <c r="M524" s="17"/>
      <c r="N524" s="432"/>
      <c r="O524" s="565"/>
      <c r="P524" s="17"/>
      <c r="Q524" s="432"/>
      <c r="R524" s="565"/>
      <c r="S524" s="17"/>
      <c r="T524" s="534"/>
      <c r="U524" s="535"/>
      <c r="V524" s="681"/>
      <c r="W524" s="682"/>
      <c r="X524" s="682"/>
      <c r="Y524" s="682"/>
      <c r="Z524" s="682"/>
      <c r="AA524" s="682"/>
      <c r="AB524" s="683"/>
      <c r="AC524" s="55"/>
      <c r="AD524" s="42"/>
      <c r="AE524" s="42"/>
      <c r="AF524" s="42"/>
    </row>
    <row r="525" spans="1:32" ht="15" customHeight="1">
      <c r="A525" s="547"/>
      <c r="B525" s="409"/>
      <c r="C525" s="432"/>
      <c r="D525" s="565"/>
      <c r="E525" s="432"/>
      <c r="F525" s="565"/>
      <c r="G525" s="17"/>
      <c r="H525" s="432"/>
      <c r="I525" s="565"/>
      <c r="J525" s="17"/>
      <c r="K525" s="432"/>
      <c r="L525" s="565"/>
      <c r="M525" s="17"/>
      <c r="N525" s="432"/>
      <c r="O525" s="565"/>
      <c r="P525" s="17"/>
      <c r="Q525" s="432"/>
      <c r="R525" s="565"/>
      <c r="S525" s="17"/>
      <c r="T525" s="534"/>
      <c r="U525" s="535"/>
      <c r="V525" s="681"/>
      <c r="W525" s="682"/>
      <c r="X525" s="682"/>
      <c r="Y525" s="682"/>
      <c r="Z525" s="682"/>
      <c r="AA525" s="682"/>
      <c r="AB525" s="683"/>
      <c r="AC525" s="55"/>
      <c r="AD525" s="42"/>
      <c r="AE525" s="42"/>
      <c r="AF525" s="42"/>
    </row>
    <row r="526" spans="1:32" ht="15" customHeight="1">
      <c r="A526" s="547"/>
      <c r="B526" s="409"/>
      <c r="C526" s="432"/>
      <c r="D526" s="565"/>
      <c r="E526" s="432"/>
      <c r="F526" s="565"/>
      <c r="G526" s="17"/>
      <c r="H526" s="432"/>
      <c r="I526" s="565"/>
      <c r="J526" s="17"/>
      <c r="K526" s="432"/>
      <c r="L526" s="565"/>
      <c r="M526" s="17"/>
      <c r="N526" s="432"/>
      <c r="O526" s="565"/>
      <c r="P526" s="17"/>
      <c r="Q526" s="432"/>
      <c r="R526" s="565"/>
      <c r="S526" s="17"/>
      <c r="T526" s="534"/>
      <c r="U526" s="535"/>
      <c r="V526" s="681"/>
      <c r="W526" s="682"/>
      <c r="X526" s="682"/>
      <c r="Y526" s="682"/>
      <c r="Z526" s="682"/>
      <c r="AA526" s="682"/>
      <c r="AB526" s="683"/>
      <c r="AC526" s="55"/>
      <c r="AD526" s="42"/>
      <c r="AE526" s="42"/>
      <c r="AF526" s="42"/>
    </row>
    <row r="527" spans="1:32" ht="15" customHeight="1">
      <c r="A527" s="547"/>
      <c r="B527" s="409"/>
      <c r="C527" s="432"/>
      <c r="D527" s="565"/>
      <c r="E527" s="432"/>
      <c r="F527" s="565"/>
      <c r="G527" s="17"/>
      <c r="H527" s="432"/>
      <c r="I527" s="565"/>
      <c r="J527" s="17"/>
      <c r="K527" s="432"/>
      <c r="L527" s="565"/>
      <c r="M527" s="17"/>
      <c r="N527" s="432"/>
      <c r="O527" s="565"/>
      <c r="P527" s="17"/>
      <c r="Q527" s="432"/>
      <c r="R527" s="565"/>
      <c r="S527" s="17"/>
      <c r="T527" s="534"/>
      <c r="U527" s="535"/>
      <c r="V527" s="681"/>
      <c r="W527" s="682"/>
      <c r="X527" s="682"/>
      <c r="Y527" s="682"/>
      <c r="Z527" s="682"/>
      <c r="AA527" s="682"/>
      <c r="AB527" s="683"/>
      <c r="AC527" s="55"/>
      <c r="AD527" s="42"/>
      <c r="AE527" s="42"/>
      <c r="AF527" s="42"/>
    </row>
    <row r="528" spans="1:32" ht="15" customHeight="1">
      <c r="A528" s="547"/>
      <c r="B528" s="409"/>
      <c r="C528" s="432"/>
      <c r="D528" s="565"/>
      <c r="E528" s="432"/>
      <c r="F528" s="565"/>
      <c r="G528" s="17"/>
      <c r="H528" s="432"/>
      <c r="I528" s="565"/>
      <c r="J528" s="17"/>
      <c r="K528" s="432"/>
      <c r="L528" s="565"/>
      <c r="M528" s="17"/>
      <c r="N528" s="432"/>
      <c r="O528" s="565"/>
      <c r="P528" s="17"/>
      <c r="Q528" s="432"/>
      <c r="R528" s="565"/>
      <c r="S528" s="17"/>
      <c r="T528" s="534"/>
      <c r="U528" s="535"/>
      <c r="V528" s="681"/>
      <c r="W528" s="682"/>
      <c r="X528" s="682"/>
      <c r="Y528" s="682"/>
      <c r="Z528" s="682"/>
      <c r="AA528" s="682"/>
      <c r="AB528" s="683"/>
      <c r="AC528" s="55"/>
      <c r="AD528" s="42"/>
      <c r="AE528" s="42"/>
      <c r="AF528" s="42"/>
    </row>
    <row r="529" spans="1:32" ht="15" customHeight="1">
      <c r="A529" s="547"/>
      <c r="B529" s="409"/>
      <c r="C529" s="432"/>
      <c r="D529" s="565"/>
      <c r="E529" s="432"/>
      <c r="F529" s="565"/>
      <c r="G529" s="17"/>
      <c r="H529" s="432"/>
      <c r="I529" s="565"/>
      <c r="J529" s="17"/>
      <c r="K529" s="432"/>
      <c r="L529" s="565"/>
      <c r="M529" s="17"/>
      <c r="N529" s="432"/>
      <c r="O529" s="565"/>
      <c r="P529" s="17"/>
      <c r="Q529" s="432"/>
      <c r="R529" s="565"/>
      <c r="S529" s="17"/>
      <c r="T529" s="534"/>
      <c r="U529" s="535"/>
      <c r="V529" s="681"/>
      <c r="W529" s="682"/>
      <c r="X529" s="682"/>
      <c r="Y529" s="682"/>
      <c r="Z529" s="682"/>
      <c r="AA529" s="682"/>
      <c r="AB529" s="683"/>
      <c r="AC529" s="55"/>
      <c r="AD529" s="42"/>
      <c r="AE529" s="42"/>
      <c r="AF529" s="42"/>
    </row>
    <row r="530" spans="1:32" ht="15" customHeight="1">
      <c r="A530" s="547"/>
      <c r="B530" s="409"/>
      <c r="C530" s="432"/>
      <c r="D530" s="565"/>
      <c r="E530" s="432"/>
      <c r="F530" s="565"/>
      <c r="G530" s="17"/>
      <c r="H530" s="432"/>
      <c r="I530" s="565"/>
      <c r="J530" s="17"/>
      <c r="K530" s="432"/>
      <c r="L530" s="565"/>
      <c r="M530" s="17"/>
      <c r="N530" s="432"/>
      <c r="O530" s="565"/>
      <c r="P530" s="17"/>
      <c r="Q530" s="432"/>
      <c r="R530" s="565"/>
      <c r="S530" s="17"/>
      <c r="T530" s="534"/>
      <c r="U530" s="535"/>
      <c r="V530" s="681"/>
      <c r="W530" s="682"/>
      <c r="X530" s="682"/>
      <c r="Y530" s="682"/>
      <c r="Z530" s="682"/>
      <c r="AA530" s="682"/>
      <c r="AB530" s="683"/>
      <c r="AC530" s="55"/>
      <c r="AD530" s="42"/>
      <c r="AE530" s="42"/>
      <c r="AF530" s="42"/>
    </row>
    <row r="531" spans="1:32" ht="15" customHeight="1">
      <c r="A531" s="547"/>
      <c r="B531" s="409"/>
      <c r="C531" s="432"/>
      <c r="D531" s="565"/>
      <c r="E531" s="432"/>
      <c r="F531" s="565"/>
      <c r="G531" s="17"/>
      <c r="H531" s="432"/>
      <c r="I531" s="565"/>
      <c r="J531" s="17"/>
      <c r="K531" s="432"/>
      <c r="L531" s="565"/>
      <c r="M531" s="17"/>
      <c r="N531" s="432"/>
      <c r="O531" s="565"/>
      <c r="P531" s="17"/>
      <c r="Q531" s="432"/>
      <c r="R531" s="565"/>
      <c r="S531" s="17"/>
      <c r="T531" s="534"/>
      <c r="U531" s="535"/>
      <c r="V531" s="681"/>
      <c r="W531" s="682"/>
      <c r="X531" s="682"/>
      <c r="Y531" s="682"/>
      <c r="Z531" s="682"/>
      <c r="AA531" s="682"/>
      <c r="AB531" s="683"/>
      <c r="AC531" s="55"/>
      <c r="AD531" s="42"/>
      <c r="AE531" s="42"/>
      <c r="AF531" s="42"/>
    </row>
    <row r="532" spans="1:32" ht="15" customHeight="1">
      <c r="A532" s="547"/>
      <c r="B532" s="409"/>
      <c r="C532" s="432"/>
      <c r="D532" s="565"/>
      <c r="E532" s="432"/>
      <c r="F532" s="565"/>
      <c r="G532" s="17"/>
      <c r="H532" s="432"/>
      <c r="I532" s="565"/>
      <c r="J532" s="17"/>
      <c r="K532" s="432"/>
      <c r="L532" s="565"/>
      <c r="M532" s="17"/>
      <c r="N532" s="432"/>
      <c r="O532" s="565"/>
      <c r="P532" s="17"/>
      <c r="Q532" s="432"/>
      <c r="R532" s="565"/>
      <c r="S532" s="17"/>
      <c r="T532" s="534"/>
      <c r="U532" s="535"/>
      <c r="V532" s="681"/>
      <c r="W532" s="682"/>
      <c r="X532" s="682"/>
      <c r="Y532" s="682"/>
      <c r="Z532" s="682"/>
      <c r="AA532" s="682"/>
      <c r="AB532" s="683"/>
      <c r="AC532" s="55"/>
      <c r="AD532" s="42"/>
      <c r="AE532" s="42"/>
      <c r="AF532" s="42"/>
    </row>
    <row r="533" spans="1:32" ht="15" customHeight="1">
      <c r="A533" s="547"/>
      <c r="B533" s="409"/>
      <c r="C533" s="432"/>
      <c r="D533" s="565"/>
      <c r="E533" s="432"/>
      <c r="F533" s="565"/>
      <c r="G533" s="17"/>
      <c r="H533" s="432"/>
      <c r="I533" s="565"/>
      <c r="J533" s="17"/>
      <c r="K533" s="432"/>
      <c r="L533" s="565"/>
      <c r="M533" s="17"/>
      <c r="N533" s="432"/>
      <c r="O533" s="565"/>
      <c r="P533" s="17"/>
      <c r="Q533" s="432"/>
      <c r="R533" s="565"/>
      <c r="S533" s="17"/>
      <c r="T533" s="534"/>
      <c r="U533" s="535"/>
      <c r="V533" s="681"/>
      <c r="W533" s="682"/>
      <c r="X533" s="682"/>
      <c r="Y533" s="682"/>
      <c r="Z533" s="682"/>
      <c r="AA533" s="682"/>
      <c r="AB533" s="683"/>
      <c r="AC533" s="55"/>
      <c r="AD533" s="42"/>
      <c r="AE533" s="42"/>
      <c r="AF533" s="42"/>
    </row>
    <row r="534" spans="1:32" ht="15" customHeight="1">
      <c r="A534" s="547"/>
      <c r="B534" s="409"/>
      <c r="C534" s="432"/>
      <c r="D534" s="565"/>
      <c r="E534" s="432"/>
      <c r="F534" s="565"/>
      <c r="G534" s="17"/>
      <c r="H534" s="432"/>
      <c r="I534" s="565"/>
      <c r="J534" s="17"/>
      <c r="K534" s="432"/>
      <c r="L534" s="565"/>
      <c r="M534" s="17"/>
      <c r="N534" s="432"/>
      <c r="O534" s="565"/>
      <c r="P534" s="17"/>
      <c r="Q534" s="432"/>
      <c r="R534" s="565"/>
      <c r="S534" s="17"/>
      <c r="T534" s="534"/>
      <c r="U534" s="535"/>
      <c r="V534" s="681"/>
      <c r="W534" s="682"/>
      <c r="X534" s="682"/>
      <c r="Y534" s="682"/>
      <c r="Z534" s="682"/>
      <c r="AA534" s="682"/>
      <c r="AB534" s="683"/>
      <c r="AC534" s="55"/>
      <c r="AD534" s="42"/>
      <c r="AE534" s="42"/>
      <c r="AF534" s="42"/>
    </row>
    <row r="535" spans="1:32" ht="15" customHeight="1">
      <c r="A535" s="547"/>
      <c r="B535" s="409"/>
      <c r="C535" s="432"/>
      <c r="D535" s="565"/>
      <c r="E535" s="432"/>
      <c r="F535" s="565"/>
      <c r="G535" s="17"/>
      <c r="H535" s="432"/>
      <c r="I535" s="565"/>
      <c r="J535" s="17"/>
      <c r="K535" s="432"/>
      <c r="L535" s="565"/>
      <c r="M535" s="17"/>
      <c r="N535" s="432"/>
      <c r="O535" s="565"/>
      <c r="P535" s="17"/>
      <c r="Q535" s="432"/>
      <c r="R535" s="565"/>
      <c r="S535" s="17"/>
      <c r="T535" s="534"/>
      <c r="U535" s="535"/>
      <c r="V535" s="681"/>
      <c r="W535" s="682"/>
      <c r="X535" s="682"/>
      <c r="Y535" s="682"/>
      <c r="Z535" s="682"/>
      <c r="AA535" s="682"/>
      <c r="AB535" s="683"/>
      <c r="AC535" s="55"/>
      <c r="AD535" s="42"/>
      <c r="AE535" s="42"/>
      <c r="AF535" s="42"/>
    </row>
    <row r="536" spans="1:32" ht="15" customHeight="1">
      <c r="A536" s="547"/>
      <c r="B536" s="409"/>
      <c r="C536" s="432"/>
      <c r="D536" s="565"/>
      <c r="E536" s="432"/>
      <c r="F536" s="565"/>
      <c r="G536" s="17"/>
      <c r="H536" s="432"/>
      <c r="I536" s="565"/>
      <c r="J536" s="17"/>
      <c r="K536" s="432"/>
      <c r="L536" s="565"/>
      <c r="M536" s="17"/>
      <c r="N536" s="432"/>
      <c r="O536" s="565"/>
      <c r="P536" s="17"/>
      <c r="Q536" s="432"/>
      <c r="R536" s="565"/>
      <c r="S536" s="17"/>
      <c r="T536" s="534"/>
      <c r="U536" s="535"/>
      <c r="V536" s="681"/>
      <c r="W536" s="682"/>
      <c r="X536" s="682"/>
      <c r="Y536" s="682"/>
      <c r="Z536" s="682"/>
      <c r="AA536" s="682"/>
      <c r="AB536" s="683"/>
      <c r="AC536" s="55"/>
      <c r="AD536" s="42"/>
      <c r="AE536" s="42"/>
      <c r="AF536" s="42"/>
    </row>
    <row r="537" spans="1:32" ht="15" customHeight="1">
      <c r="A537" s="547"/>
      <c r="B537" s="409"/>
      <c r="C537" s="432"/>
      <c r="D537" s="565"/>
      <c r="E537" s="432"/>
      <c r="F537" s="565"/>
      <c r="G537" s="17"/>
      <c r="H537" s="432"/>
      <c r="I537" s="565"/>
      <c r="J537" s="17"/>
      <c r="K537" s="432"/>
      <c r="L537" s="565"/>
      <c r="M537" s="17"/>
      <c r="N537" s="432"/>
      <c r="O537" s="565"/>
      <c r="P537" s="17"/>
      <c r="Q537" s="432"/>
      <c r="R537" s="565"/>
      <c r="S537" s="17"/>
      <c r="T537" s="534"/>
      <c r="U537" s="535"/>
      <c r="V537" s="681"/>
      <c r="W537" s="682"/>
      <c r="X537" s="682"/>
      <c r="Y537" s="682"/>
      <c r="Z537" s="682"/>
      <c r="AA537" s="682"/>
      <c r="AB537" s="683"/>
      <c r="AC537" s="55"/>
      <c r="AD537" s="42"/>
      <c r="AE537" s="42"/>
      <c r="AF537" s="42"/>
    </row>
    <row r="538" spans="1:32" ht="15" customHeight="1">
      <c r="A538" s="547"/>
      <c r="B538" s="409"/>
      <c r="C538" s="432"/>
      <c r="D538" s="565"/>
      <c r="E538" s="432"/>
      <c r="F538" s="565"/>
      <c r="G538" s="17"/>
      <c r="H538" s="432"/>
      <c r="I538" s="565"/>
      <c r="J538" s="17"/>
      <c r="K538" s="432"/>
      <c r="L538" s="565"/>
      <c r="M538" s="17"/>
      <c r="N538" s="432"/>
      <c r="O538" s="565"/>
      <c r="P538" s="17"/>
      <c r="Q538" s="432"/>
      <c r="R538" s="565"/>
      <c r="S538" s="17"/>
      <c r="T538" s="534"/>
      <c r="U538" s="535"/>
      <c r="V538" s="681"/>
      <c r="W538" s="682"/>
      <c r="X538" s="682"/>
      <c r="Y538" s="682"/>
      <c r="Z538" s="682"/>
      <c r="AA538" s="682"/>
      <c r="AB538" s="683"/>
      <c r="AC538" s="55"/>
      <c r="AD538" s="42"/>
      <c r="AE538" s="42"/>
      <c r="AF538" s="42"/>
    </row>
    <row r="539" spans="1:32" ht="15" customHeight="1">
      <c r="A539" s="547"/>
      <c r="B539" s="409"/>
      <c r="C539" s="432"/>
      <c r="D539" s="565"/>
      <c r="E539" s="432"/>
      <c r="F539" s="565"/>
      <c r="G539" s="17"/>
      <c r="H539" s="432"/>
      <c r="I539" s="565"/>
      <c r="J539" s="17"/>
      <c r="K539" s="432"/>
      <c r="L539" s="565"/>
      <c r="M539" s="17"/>
      <c r="N539" s="432"/>
      <c r="O539" s="565"/>
      <c r="P539" s="17"/>
      <c r="Q539" s="432"/>
      <c r="R539" s="565"/>
      <c r="S539" s="17"/>
      <c r="T539" s="534"/>
      <c r="U539" s="535"/>
      <c r="V539" s="681"/>
      <c r="W539" s="682"/>
      <c r="X539" s="682"/>
      <c r="Y539" s="682"/>
      <c r="Z539" s="682"/>
      <c r="AA539" s="682"/>
      <c r="AB539" s="683"/>
      <c r="AC539" s="55"/>
      <c r="AD539" s="42"/>
      <c r="AE539" s="42"/>
      <c r="AF539" s="42"/>
    </row>
    <row r="540" spans="1:32" ht="15" customHeight="1">
      <c r="A540" s="547"/>
      <c r="B540" s="409"/>
      <c r="C540" s="432"/>
      <c r="D540" s="565"/>
      <c r="E540" s="432"/>
      <c r="F540" s="565"/>
      <c r="G540" s="17"/>
      <c r="H540" s="432"/>
      <c r="I540" s="565"/>
      <c r="J540" s="17"/>
      <c r="K540" s="432"/>
      <c r="L540" s="565"/>
      <c r="M540" s="17"/>
      <c r="N540" s="432"/>
      <c r="O540" s="565"/>
      <c r="P540" s="17"/>
      <c r="Q540" s="432"/>
      <c r="R540" s="565"/>
      <c r="S540" s="17"/>
      <c r="T540" s="534"/>
      <c r="U540" s="535"/>
      <c r="V540" s="681"/>
      <c r="W540" s="682"/>
      <c r="X540" s="682"/>
      <c r="Y540" s="682"/>
      <c r="Z540" s="682"/>
      <c r="AA540" s="682"/>
      <c r="AB540" s="683"/>
      <c r="AC540" s="55"/>
      <c r="AD540" s="42"/>
      <c r="AE540" s="42"/>
      <c r="AF540" s="42"/>
    </row>
    <row r="541" spans="1:32" ht="15" customHeight="1">
      <c r="A541" s="547"/>
      <c r="B541" s="409"/>
      <c r="C541" s="432"/>
      <c r="D541" s="565"/>
      <c r="E541" s="432"/>
      <c r="F541" s="565"/>
      <c r="G541" s="17"/>
      <c r="H541" s="432"/>
      <c r="I541" s="565"/>
      <c r="J541" s="17"/>
      <c r="K541" s="432"/>
      <c r="L541" s="565"/>
      <c r="M541" s="17"/>
      <c r="N541" s="432"/>
      <c r="O541" s="565"/>
      <c r="P541" s="17"/>
      <c r="Q541" s="432"/>
      <c r="R541" s="565"/>
      <c r="S541" s="17"/>
      <c r="T541" s="534"/>
      <c r="U541" s="535"/>
      <c r="V541" s="681"/>
      <c r="W541" s="682"/>
      <c r="X541" s="682"/>
      <c r="Y541" s="682"/>
      <c r="Z541" s="682"/>
      <c r="AA541" s="682"/>
      <c r="AB541" s="683"/>
      <c r="AC541" s="55"/>
      <c r="AD541" s="42"/>
      <c r="AE541" s="42"/>
      <c r="AF541" s="42"/>
    </row>
    <row r="542" spans="1:32" ht="15" customHeight="1">
      <c r="A542" s="547"/>
      <c r="B542" s="409"/>
      <c r="C542" s="432"/>
      <c r="D542" s="565"/>
      <c r="E542" s="432"/>
      <c r="F542" s="565"/>
      <c r="G542" s="17"/>
      <c r="H542" s="432"/>
      <c r="I542" s="565"/>
      <c r="J542" s="17"/>
      <c r="K542" s="432"/>
      <c r="L542" s="565"/>
      <c r="M542" s="17"/>
      <c r="N542" s="432"/>
      <c r="O542" s="565"/>
      <c r="P542" s="17"/>
      <c r="Q542" s="432"/>
      <c r="R542" s="565"/>
      <c r="S542" s="17"/>
      <c r="T542" s="534"/>
      <c r="U542" s="535"/>
      <c r="V542" s="681"/>
      <c r="W542" s="682"/>
      <c r="X542" s="682"/>
      <c r="Y542" s="682"/>
      <c r="Z542" s="682"/>
      <c r="AA542" s="682"/>
      <c r="AB542" s="683"/>
      <c r="AC542" s="55"/>
      <c r="AD542" s="42"/>
      <c r="AE542" s="42"/>
      <c r="AF542" s="42"/>
    </row>
    <row r="543" spans="1:32" ht="15" customHeight="1">
      <c r="A543" s="547"/>
      <c r="B543" s="409"/>
      <c r="C543" s="432"/>
      <c r="D543" s="565"/>
      <c r="E543" s="432"/>
      <c r="F543" s="565"/>
      <c r="G543" s="17"/>
      <c r="H543" s="432"/>
      <c r="I543" s="565"/>
      <c r="J543" s="17"/>
      <c r="K543" s="432"/>
      <c r="L543" s="565"/>
      <c r="M543" s="17"/>
      <c r="N543" s="432"/>
      <c r="O543" s="565"/>
      <c r="P543" s="17"/>
      <c r="Q543" s="432"/>
      <c r="R543" s="565"/>
      <c r="S543" s="17"/>
      <c r="T543" s="534"/>
      <c r="U543" s="535"/>
      <c r="V543" s="681"/>
      <c r="W543" s="682"/>
      <c r="X543" s="682"/>
      <c r="Y543" s="682"/>
      <c r="Z543" s="682"/>
      <c r="AA543" s="682"/>
      <c r="AB543" s="683"/>
      <c r="AC543" s="55"/>
      <c r="AD543" s="42"/>
      <c r="AE543" s="42"/>
      <c r="AF543" s="42"/>
    </row>
    <row r="544" spans="1:32" ht="15" customHeight="1">
      <c r="A544" s="547"/>
      <c r="B544" s="409"/>
      <c r="C544" s="432"/>
      <c r="D544" s="565"/>
      <c r="E544" s="432"/>
      <c r="F544" s="565"/>
      <c r="G544" s="17"/>
      <c r="H544" s="432"/>
      <c r="I544" s="565"/>
      <c r="J544" s="17"/>
      <c r="K544" s="432"/>
      <c r="L544" s="565"/>
      <c r="M544" s="17"/>
      <c r="N544" s="432"/>
      <c r="O544" s="565"/>
      <c r="P544" s="17"/>
      <c r="Q544" s="432"/>
      <c r="R544" s="565"/>
      <c r="S544" s="17"/>
      <c r="T544" s="534"/>
      <c r="U544" s="535"/>
      <c r="V544" s="681"/>
      <c r="W544" s="682"/>
      <c r="X544" s="682"/>
      <c r="Y544" s="682"/>
      <c r="Z544" s="682"/>
      <c r="AA544" s="682"/>
      <c r="AB544" s="683"/>
      <c r="AC544" s="55"/>
      <c r="AD544" s="42"/>
      <c r="AE544" s="42"/>
      <c r="AF544" s="42"/>
    </row>
    <row r="545" spans="1:32" ht="15" customHeight="1">
      <c r="A545" s="547"/>
      <c r="B545" s="409"/>
      <c r="C545" s="432"/>
      <c r="D545" s="565"/>
      <c r="E545" s="432"/>
      <c r="F545" s="565"/>
      <c r="G545" s="17"/>
      <c r="H545" s="432"/>
      <c r="I545" s="565"/>
      <c r="J545" s="17"/>
      <c r="K545" s="432"/>
      <c r="L545" s="565"/>
      <c r="M545" s="17"/>
      <c r="N545" s="432"/>
      <c r="O545" s="565"/>
      <c r="P545" s="17"/>
      <c r="Q545" s="432"/>
      <c r="R545" s="565"/>
      <c r="S545" s="17"/>
      <c r="T545" s="534"/>
      <c r="U545" s="535"/>
      <c r="V545" s="681"/>
      <c r="W545" s="682"/>
      <c r="X545" s="682"/>
      <c r="Y545" s="682"/>
      <c r="Z545" s="682"/>
      <c r="AA545" s="682"/>
      <c r="AB545" s="683"/>
      <c r="AC545" s="55"/>
      <c r="AD545" s="42"/>
      <c r="AE545" s="42"/>
      <c r="AF545" s="42"/>
    </row>
    <row r="546" spans="1:32" ht="15" customHeight="1">
      <c r="A546" s="547"/>
      <c r="B546" s="409"/>
      <c r="C546" s="432"/>
      <c r="D546" s="565"/>
      <c r="E546" s="432"/>
      <c r="F546" s="565"/>
      <c r="G546" s="17"/>
      <c r="H546" s="432"/>
      <c r="I546" s="565"/>
      <c r="J546" s="17"/>
      <c r="K546" s="432"/>
      <c r="L546" s="565"/>
      <c r="M546" s="17"/>
      <c r="N546" s="432"/>
      <c r="O546" s="565"/>
      <c r="P546" s="17"/>
      <c r="Q546" s="432"/>
      <c r="R546" s="565"/>
      <c r="S546" s="17"/>
      <c r="T546" s="534"/>
      <c r="U546" s="535"/>
      <c r="V546" s="681"/>
      <c r="W546" s="682"/>
      <c r="X546" s="682"/>
      <c r="Y546" s="682"/>
      <c r="Z546" s="682"/>
      <c r="AA546" s="682"/>
      <c r="AB546" s="683"/>
      <c r="AC546" s="55"/>
      <c r="AD546" s="42"/>
      <c r="AE546" s="42"/>
      <c r="AF546" s="42"/>
    </row>
    <row r="547" spans="1:32" ht="15" customHeight="1">
      <c r="A547" s="547"/>
      <c r="B547" s="409"/>
      <c r="C547" s="432"/>
      <c r="D547" s="565"/>
      <c r="E547" s="432"/>
      <c r="F547" s="565"/>
      <c r="G547" s="17"/>
      <c r="H547" s="432"/>
      <c r="I547" s="565"/>
      <c r="J547" s="17"/>
      <c r="K547" s="432"/>
      <c r="L547" s="565"/>
      <c r="M547" s="17"/>
      <c r="N547" s="432"/>
      <c r="O547" s="565"/>
      <c r="P547" s="17"/>
      <c r="Q547" s="432"/>
      <c r="R547" s="565"/>
      <c r="S547" s="17"/>
      <c r="T547" s="534"/>
      <c r="U547" s="535"/>
      <c r="V547" s="681"/>
      <c r="W547" s="682"/>
      <c r="X547" s="682"/>
      <c r="Y547" s="682"/>
      <c r="Z547" s="682"/>
      <c r="AA547" s="682"/>
      <c r="AB547" s="683"/>
      <c r="AC547" s="55"/>
      <c r="AD547" s="42"/>
      <c r="AE547" s="42"/>
      <c r="AF547" s="42"/>
    </row>
    <row r="548" spans="1:32" ht="15" customHeight="1">
      <c r="A548" s="547"/>
      <c r="B548" s="409"/>
      <c r="C548" s="432"/>
      <c r="D548" s="565"/>
      <c r="E548" s="432"/>
      <c r="F548" s="565"/>
      <c r="G548" s="17"/>
      <c r="H548" s="432"/>
      <c r="I548" s="565"/>
      <c r="J548" s="17"/>
      <c r="K548" s="432"/>
      <c r="L548" s="565"/>
      <c r="M548" s="17"/>
      <c r="N548" s="432"/>
      <c r="O548" s="565"/>
      <c r="P548" s="17"/>
      <c r="Q548" s="432"/>
      <c r="R548" s="565"/>
      <c r="S548" s="17"/>
      <c r="T548" s="534"/>
      <c r="U548" s="535"/>
      <c r="V548" s="681"/>
      <c r="W548" s="682"/>
      <c r="X548" s="682"/>
      <c r="Y548" s="682"/>
      <c r="Z548" s="682"/>
      <c r="AA548" s="682"/>
      <c r="AB548" s="683"/>
      <c r="AC548" s="55"/>
      <c r="AD548" s="42"/>
      <c r="AE548" s="42"/>
      <c r="AF548" s="42"/>
    </row>
    <row r="549" spans="1:32" ht="15" customHeight="1">
      <c r="A549" s="547"/>
      <c r="B549" s="409"/>
      <c r="C549" s="432"/>
      <c r="D549" s="565"/>
      <c r="E549" s="432"/>
      <c r="F549" s="565"/>
      <c r="G549" s="17"/>
      <c r="H549" s="432"/>
      <c r="I549" s="565"/>
      <c r="J549" s="17"/>
      <c r="K549" s="432"/>
      <c r="L549" s="565"/>
      <c r="M549" s="17"/>
      <c r="N549" s="432"/>
      <c r="O549" s="565"/>
      <c r="P549" s="17"/>
      <c r="Q549" s="432"/>
      <c r="R549" s="565"/>
      <c r="S549" s="17"/>
      <c r="T549" s="534"/>
      <c r="U549" s="535"/>
      <c r="V549" s="681"/>
      <c r="W549" s="682"/>
      <c r="X549" s="682"/>
      <c r="Y549" s="682"/>
      <c r="Z549" s="682"/>
      <c r="AA549" s="682"/>
      <c r="AB549" s="683"/>
      <c r="AC549" s="55"/>
      <c r="AD549" s="42"/>
      <c r="AE549" s="42"/>
      <c r="AF549" s="42"/>
    </row>
    <row r="550" spans="1:32" ht="15" customHeight="1">
      <c r="A550" s="547"/>
      <c r="B550" s="409"/>
      <c r="C550" s="432"/>
      <c r="D550" s="565"/>
      <c r="E550" s="432"/>
      <c r="F550" s="565"/>
      <c r="G550" s="17"/>
      <c r="H550" s="432"/>
      <c r="I550" s="565"/>
      <c r="J550" s="17"/>
      <c r="K550" s="432"/>
      <c r="L550" s="565"/>
      <c r="M550" s="17"/>
      <c r="N550" s="432"/>
      <c r="O550" s="565"/>
      <c r="P550" s="17"/>
      <c r="Q550" s="432"/>
      <c r="R550" s="565"/>
      <c r="S550" s="17"/>
      <c r="T550" s="534"/>
      <c r="U550" s="535"/>
      <c r="V550" s="681"/>
      <c r="W550" s="682"/>
      <c r="X550" s="682"/>
      <c r="Y550" s="682"/>
      <c r="Z550" s="682"/>
      <c r="AA550" s="682"/>
      <c r="AB550" s="683"/>
      <c r="AC550" s="55"/>
      <c r="AD550" s="42"/>
      <c r="AE550" s="42"/>
      <c r="AF550" s="42"/>
    </row>
    <row r="551" spans="1:32" ht="15" customHeight="1">
      <c r="A551" s="547"/>
      <c r="B551" s="409"/>
      <c r="C551" s="432"/>
      <c r="D551" s="565"/>
      <c r="E551" s="432"/>
      <c r="F551" s="565"/>
      <c r="G551" s="17"/>
      <c r="H551" s="432"/>
      <c r="I551" s="565"/>
      <c r="J551" s="17"/>
      <c r="K551" s="432"/>
      <c r="L551" s="565"/>
      <c r="M551" s="17"/>
      <c r="N551" s="432"/>
      <c r="O551" s="565"/>
      <c r="P551" s="17"/>
      <c r="Q551" s="432"/>
      <c r="R551" s="565"/>
      <c r="S551" s="17"/>
      <c r="T551" s="534"/>
      <c r="U551" s="535"/>
      <c r="V551" s="681"/>
      <c r="W551" s="682"/>
      <c r="X551" s="682"/>
      <c r="Y551" s="682"/>
      <c r="Z551" s="682"/>
      <c r="AA551" s="682"/>
      <c r="AB551" s="683"/>
      <c r="AC551" s="55"/>
      <c r="AD551" s="42"/>
      <c r="AE551" s="42"/>
      <c r="AF551" s="42"/>
    </row>
    <row r="552" spans="1:32" ht="15" customHeight="1">
      <c r="A552" s="547"/>
      <c r="B552" s="409"/>
      <c r="C552" s="432"/>
      <c r="D552" s="565"/>
      <c r="E552" s="432"/>
      <c r="F552" s="565"/>
      <c r="G552" s="17"/>
      <c r="H552" s="432"/>
      <c r="I552" s="565"/>
      <c r="J552" s="17"/>
      <c r="K552" s="432"/>
      <c r="L552" s="565"/>
      <c r="M552" s="17"/>
      <c r="N552" s="432"/>
      <c r="O552" s="565"/>
      <c r="P552" s="17"/>
      <c r="Q552" s="432"/>
      <c r="R552" s="565"/>
      <c r="S552" s="17"/>
      <c r="T552" s="534"/>
      <c r="U552" s="535"/>
      <c r="V552" s="681"/>
      <c r="W552" s="682"/>
      <c r="X552" s="682"/>
      <c r="Y552" s="682"/>
      <c r="Z552" s="682"/>
      <c r="AA552" s="682"/>
      <c r="AB552" s="683"/>
      <c r="AC552" s="55"/>
      <c r="AD552" s="42"/>
      <c r="AE552" s="42"/>
      <c r="AF552" s="42"/>
    </row>
    <row r="553" spans="1:32" ht="15" customHeight="1">
      <c r="A553" s="547"/>
      <c r="B553" s="409"/>
      <c r="C553" s="432"/>
      <c r="D553" s="565"/>
      <c r="E553" s="432"/>
      <c r="F553" s="565"/>
      <c r="G553" s="17"/>
      <c r="H553" s="432"/>
      <c r="I553" s="565"/>
      <c r="J553" s="17"/>
      <c r="K553" s="432"/>
      <c r="L553" s="565"/>
      <c r="M553" s="17"/>
      <c r="N553" s="432"/>
      <c r="O553" s="565"/>
      <c r="P553" s="17"/>
      <c r="Q553" s="432"/>
      <c r="R553" s="565"/>
      <c r="S553" s="17"/>
      <c r="T553" s="534"/>
      <c r="U553" s="535"/>
      <c r="V553" s="681"/>
      <c r="W553" s="682"/>
      <c r="X553" s="682"/>
      <c r="Y553" s="682"/>
      <c r="Z553" s="682"/>
      <c r="AA553" s="682"/>
      <c r="AB553" s="683"/>
      <c r="AC553" s="55"/>
      <c r="AD553" s="42"/>
      <c r="AE553" s="42"/>
      <c r="AF553" s="42"/>
    </row>
    <row r="554" spans="1:32" ht="15" customHeight="1">
      <c r="A554" s="547"/>
      <c r="B554" s="409"/>
      <c r="C554" s="432"/>
      <c r="D554" s="565"/>
      <c r="E554" s="432"/>
      <c r="F554" s="565"/>
      <c r="G554" s="17"/>
      <c r="H554" s="432"/>
      <c r="I554" s="565"/>
      <c r="J554" s="17"/>
      <c r="K554" s="432"/>
      <c r="L554" s="565"/>
      <c r="M554" s="17"/>
      <c r="N554" s="432"/>
      <c r="O554" s="565"/>
      <c r="P554" s="17"/>
      <c r="Q554" s="432"/>
      <c r="R554" s="565"/>
      <c r="S554" s="17"/>
      <c r="T554" s="534"/>
      <c r="U554" s="535"/>
      <c r="V554" s="681"/>
      <c r="W554" s="682"/>
      <c r="X554" s="682"/>
      <c r="Y554" s="682"/>
      <c r="Z554" s="682"/>
      <c r="AA554" s="682"/>
      <c r="AB554" s="683"/>
      <c r="AC554" s="55"/>
      <c r="AD554" s="42"/>
      <c r="AE554" s="42"/>
      <c r="AF554" s="42"/>
    </row>
    <row r="555" spans="1:32" ht="15" customHeight="1">
      <c r="A555" s="547"/>
      <c r="B555" s="409"/>
      <c r="C555" s="432"/>
      <c r="D555" s="565"/>
      <c r="E555" s="432"/>
      <c r="F555" s="565"/>
      <c r="G555" s="17"/>
      <c r="H555" s="432"/>
      <c r="I555" s="565"/>
      <c r="J555" s="17"/>
      <c r="K555" s="432"/>
      <c r="L555" s="565"/>
      <c r="M555" s="17"/>
      <c r="N555" s="432"/>
      <c r="O555" s="565"/>
      <c r="P555" s="17"/>
      <c r="Q555" s="432"/>
      <c r="R555" s="565"/>
      <c r="S555" s="17"/>
      <c r="T555" s="534"/>
      <c r="U555" s="535"/>
      <c r="V555" s="681"/>
      <c r="W555" s="682"/>
      <c r="X555" s="682"/>
      <c r="Y555" s="682"/>
      <c r="Z555" s="682"/>
      <c r="AA555" s="682"/>
      <c r="AB555" s="683"/>
      <c r="AC555" s="55"/>
      <c r="AD555" s="42"/>
      <c r="AE555" s="42"/>
      <c r="AF555" s="42"/>
    </row>
    <row r="556" spans="1:32" ht="15" customHeight="1">
      <c r="A556" s="547"/>
      <c r="B556" s="409"/>
      <c r="C556" s="432"/>
      <c r="D556" s="565"/>
      <c r="E556" s="432"/>
      <c r="F556" s="565"/>
      <c r="G556" s="17"/>
      <c r="H556" s="432"/>
      <c r="I556" s="565"/>
      <c r="J556" s="17"/>
      <c r="K556" s="432"/>
      <c r="L556" s="565"/>
      <c r="M556" s="17"/>
      <c r="N556" s="432"/>
      <c r="O556" s="565"/>
      <c r="P556" s="17"/>
      <c r="Q556" s="432"/>
      <c r="R556" s="565"/>
      <c r="S556" s="17"/>
      <c r="T556" s="534"/>
      <c r="U556" s="535"/>
      <c r="V556" s="681"/>
      <c r="W556" s="682"/>
      <c r="X556" s="682"/>
      <c r="Y556" s="682"/>
      <c r="Z556" s="682"/>
      <c r="AA556" s="682"/>
      <c r="AB556" s="683"/>
      <c r="AC556" s="55"/>
      <c r="AD556" s="42"/>
      <c r="AE556" s="42"/>
      <c r="AF556" s="42"/>
    </row>
    <row r="557" spans="1:32" ht="15" customHeight="1">
      <c r="A557" s="547"/>
      <c r="B557" s="409"/>
      <c r="C557" s="432"/>
      <c r="D557" s="565"/>
      <c r="E557" s="432"/>
      <c r="F557" s="565"/>
      <c r="G557" s="17"/>
      <c r="H557" s="432"/>
      <c r="I557" s="565"/>
      <c r="J557" s="17"/>
      <c r="K557" s="432"/>
      <c r="L557" s="565"/>
      <c r="M557" s="17"/>
      <c r="N557" s="432"/>
      <c r="O557" s="565"/>
      <c r="P557" s="17"/>
      <c r="Q557" s="432"/>
      <c r="R557" s="565"/>
      <c r="S557" s="17"/>
      <c r="T557" s="534"/>
      <c r="U557" s="535"/>
      <c r="V557" s="681"/>
      <c r="W557" s="682"/>
      <c r="X557" s="682"/>
      <c r="Y557" s="682"/>
      <c r="Z557" s="682"/>
      <c r="AA557" s="682"/>
      <c r="AB557" s="683"/>
      <c r="AC557" s="55"/>
      <c r="AD557" s="42"/>
      <c r="AE557" s="42"/>
      <c r="AF557" s="42"/>
    </row>
    <row r="558" spans="1:32" ht="15" customHeight="1">
      <c r="A558" s="547"/>
      <c r="B558" s="409"/>
      <c r="C558" s="432"/>
      <c r="D558" s="565"/>
      <c r="E558" s="432"/>
      <c r="F558" s="565"/>
      <c r="G558" s="17"/>
      <c r="H558" s="432"/>
      <c r="I558" s="565"/>
      <c r="J558" s="17"/>
      <c r="K558" s="432"/>
      <c r="L558" s="565"/>
      <c r="M558" s="17"/>
      <c r="N558" s="432"/>
      <c r="O558" s="565"/>
      <c r="P558" s="17"/>
      <c r="Q558" s="432"/>
      <c r="R558" s="565"/>
      <c r="S558" s="17"/>
      <c r="T558" s="534"/>
      <c r="U558" s="535"/>
      <c r="V558" s="681"/>
      <c r="W558" s="682"/>
      <c r="X558" s="682"/>
      <c r="Y558" s="682"/>
      <c r="Z558" s="682"/>
      <c r="AA558" s="682"/>
      <c r="AB558" s="683"/>
      <c r="AC558" s="55"/>
      <c r="AD558" s="42"/>
      <c r="AE558" s="42"/>
      <c r="AF558" s="42"/>
    </row>
    <row r="559" spans="1:32" ht="15" customHeight="1">
      <c r="A559" s="547"/>
      <c r="B559" s="409"/>
      <c r="C559" s="432"/>
      <c r="D559" s="565"/>
      <c r="E559" s="432"/>
      <c r="F559" s="565"/>
      <c r="G559" s="17"/>
      <c r="H559" s="432"/>
      <c r="I559" s="565"/>
      <c r="J559" s="17"/>
      <c r="K559" s="432"/>
      <c r="L559" s="565"/>
      <c r="M559" s="17"/>
      <c r="N559" s="432"/>
      <c r="O559" s="565"/>
      <c r="P559" s="17"/>
      <c r="Q559" s="432"/>
      <c r="R559" s="565"/>
      <c r="S559" s="17"/>
      <c r="T559" s="534"/>
      <c r="U559" s="535"/>
      <c r="V559" s="681"/>
      <c r="W559" s="682"/>
      <c r="X559" s="682"/>
      <c r="Y559" s="682"/>
      <c r="Z559" s="682"/>
      <c r="AA559" s="682"/>
      <c r="AB559" s="683"/>
      <c r="AC559" s="55"/>
      <c r="AD559" s="42"/>
      <c r="AE559" s="42"/>
      <c r="AF559" s="42"/>
    </row>
    <row r="560" spans="1:32" ht="15" customHeight="1">
      <c r="A560" s="547"/>
      <c r="B560" s="409"/>
      <c r="C560" s="432"/>
      <c r="D560" s="565"/>
      <c r="E560" s="432"/>
      <c r="F560" s="565"/>
      <c r="G560" s="17"/>
      <c r="H560" s="432"/>
      <c r="I560" s="565"/>
      <c r="J560" s="17"/>
      <c r="K560" s="432"/>
      <c r="L560" s="565"/>
      <c r="M560" s="17"/>
      <c r="N560" s="432"/>
      <c r="O560" s="565"/>
      <c r="P560" s="17"/>
      <c r="Q560" s="432"/>
      <c r="R560" s="565"/>
      <c r="S560" s="17"/>
      <c r="T560" s="534"/>
      <c r="U560" s="535"/>
      <c r="V560" s="681"/>
      <c r="W560" s="682"/>
      <c r="X560" s="682"/>
      <c r="Y560" s="682"/>
      <c r="Z560" s="682"/>
      <c r="AA560" s="682"/>
      <c r="AB560" s="683"/>
      <c r="AC560" s="55"/>
      <c r="AD560" s="42"/>
      <c r="AE560" s="42"/>
      <c r="AF560" s="42"/>
    </row>
    <row r="561" spans="1:32" ht="15" customHeight="1">
      <c r="A561" s="547"/>
      <c r="B561" s="409"/>
      <c r="C561" s="432"/>
      <c r="D561" s="565"/>
      <c r="E561" s="432"/>
      <c r="F561" s="565"/>
      <c r="G561" s="17"/>
      <c r="H561" s="432"/>
      <c r="I561" s="565"/>
      <c r="J561" s="17"/>
      <c r="K561" s="432"/>
      <c r="L561" s="565"/>
      <c r="M561" s="17"/>
      <c r="N561" s="432"/>
      <c r="O561" s="565"/>
      <c r="P561" s="17"/>
      <c r="Q561" s="432"/>
      <c r="R561" s="565"/>
      <c r="S561" s="17"/>
      <c r="T561" s="534"/>
      <c r="U561" s="535"/>
      <c r="V561" s="681"/>
      <c r="W561" s="682"/>
      <c r="X561" s="682"/>
      <c r="Y561" s="682"/>
      <c r="Z561" s="682"/>
      <c r="AA561" s="682"/>
      <c r="AB561" s="683"/>
      <c r="AC561" s="55"/>
      <c r="AD561" s="42"/>
      <c r="AE561" s="42"/>
      <c r="AF561" s="42"/>
    </row>
    <row r="562" spans="1:32" ht="15" customHeight="1">
      <c r="A562" s="547"/>
      <c r="B562" s="409"/>
      <c r="C562" s="432"/>
      <c r="D562" s="565"/>
      <c r="E562" s="432"/>
      <c r="F562" s="565"/>
      <c r="G562" s="17"/>
      <c r="H562" s="432"/>
      <c r="I562" s="565"/>
      <c r="J562" s="17"/>
      <c r="K562" s="432"/>
      <c r="L562" s="565"/>
      <c r="M562" s="17"/>
      <c r="N562" s="432"/>
      <c r="O562" s="565"/>
      <c r="P562" s="17"/>
      <c r="Q562" s="432"/>
      <c r="R562" s="565"/>
      <c r="S562" s="17"/>
      <c r="T562" s="534"/>
      <c r="U562" s="535"/>
      <c r="V562" s="681"/>
      <c r="W562" s="682"/>
      <c r="X562" s="682"/>
      <c r="Y562" s="682"/>
      <c r="Z562" s="682"/>
      <c r="AA562" s="682"/>
      <c r="AB562" s="683"/>
      <c r="AC562" s="55"/>
      <c r="AD562" s="42"/>
      <c r="AE562" s="42"/>
      <c r="AF562" s="42"/>
    </row>
    <row r="563" spans="1:32" ht="15" customHeight="1">
      <c r="A563" s="547"/>
      <c r="B563" s="409"/>
      <c r="C563" s="432"/>
      <c r="D563" s="565"/>
      <c r="E563" s="432"/>
      <c r="F563" s="565"/>
      <c r="G563" s="17"/>
      <c r="H563" s="432"/>
      <c r="I563" s="565"/>
      <c r="J563" s="17"/>
      <c r="K563" s="432"/>
      <c r="L563" s="565"/>
      <c r="M563" s="17"/>
      <c r="N563" s="432"/>
      <c r="O563" s="565"/>
      <c r="P563" s="17"/>
      <c r="Q563" s="432"/>
      <c r="R563" s="565"/>
      <c r="S563" s="17"/>
      <c r="T563" s="534"/>
      <c r="U563" s="535"/>
      <c r="V563" s="681"/>
      <c r="W563" s="682"/>
      <c r="X563" s="682"/>
      <c r="Y563" s="682"/>
      <c r="Z563" s="682"/>
      <c r="AA563" s="682"/>
      <c r="AB563" s="683"/>
      <c r="AC563" s="55"/>
      <c r="AD563" s="42"/>
      <c r="AE563" s="42"/>
      <c r="AF563" s="42"/>
    </row>
    <row r="564" spans="1:32" ht="15" customHeight="1">
      <c r="A564" s="547"/>
      <c r="B564" s="409"/>
      <c r="C564" s="432"/>
      <c r="D564" s="565"/>
      <c r="E564" s="432"/>
      <c r="F564" s="565"/>
      <c r="G564" s="17"/>
      <c r="H564" s="432"/>
      <c r="I564" s="565"/>
      <c r="J564" s="17"/>
      <c r="K564" s="432"/>
      <c r="L564" s="565"/>
      <c r="M564" s="17"/>
      <c r="N564" s="432"/>
      <c r="O564" s="565"/>
      <c r="P564" s="17"/>
      <c r="Q564" s="432"/>
      <c r="R564" s="565"/>
      <c r="S564" s="17"/>
      <c r="T564" s="534"/>
      <c r="U564" s="535"/>
      <c r="V564" s="681"/>
      <c r="W564" s="682"/>
      <c r="X564" s="682"/>
      <c r="Y564" s="682"/>
      <c r="Z564" s="682"/>
      <c r="AA564" s="682"/>
      <c r="AB564" s="683"/>
      <c r="AC564" s="55"/>
      <c r="AD564" s="42"/>
      <c r="AE564" s="42"/>
      <c r="AF564" s="42"/>
    </row>
    <row r="565" spans="1:32" ht="15" customHeight="1">
      <c r="A565" s="547"/>
      <c r="B565" s="409"/>
      <c r="C565" s="432"/>
      <c r="D565" s="565"/>
      <c r="E565" s="432"/>
      <c r="F565" s="565"/>
      <c r="G565" s="17"/>
      <c r="H565" s="432"/>
      <c r="I565" s="565"/>
      <c r="J565" s="17"/>
      <c r="K565" s="432"/>
      <c r="L565" s="565"/>
      <c r="M565" s="17"/>
      <c r="N565" s="432"/>
      <c r="O565" s="565"/>
      <c r="P565" s="17"/>
      <c r="Q565" s="432"/>
      <c r="R565" s="565"/>
      <c r="S565" s="17"/>
      <c r="T565" s="534"/>
      <c r="U565" s="535"/>
      <c r="V565" s="681"/>
      <c r="W565" s="682"/>
      <c r="X565" s="682"/>
      <c r="Y565" s="682"/>
      <c r="Z565" s="682"/>
      <c r="AA565" s="682"/>
      <c r="AB565" s="683"/>
      <c r="AC565" s="55"/>
      <c r="AD565" s="42"/>
      <c r="AE565" s="42"/>
      <c r="AF565" s="42"/>
    </row>
    <row r="566" spans="1:32" ht="15" customHeight="1">
      <c r="A566" s="547"/>
      <c r="B566" s="409"/>
      <c r="C566" s="432"/>
      <c r="D566" s="565"/>
      <c r="F566" s="565"/>
      <c r="G566" s="17"/>
      <c r="H566" s="432"/>
      <c r="I566" s="565"/>
      <c r="J566" s="17"/>
      <c r="K566" s="432"/>
      <c r="L566" s="565"/>
      <c r="M566" s="17"/>
      <c r="N566" s="432"/>
      <c r="O566" s="565"/>
      <c r="P566" s="17"/>
      <c r="Q566" s="432"/>
      <c r="R566" s="565"/>
      <c r="S566" s="17"/>
      <c r="T566" s="534"/>
      <c r="U566" s="535"/>
      <c r="V566" s="681"/>
      <c r="W566" s="682"/>
      <c r="X566" s="682"/>
      <c r="Y566" s="682"/>
      <c r="Z566" s="682"/>
      <c r="AA566" s="682"/>
      <c r="AB566" s="683"/>
      <c r="AC566" s="55"/>
      <c r="AD566" s="42"/>
      <c r="AE566" s="42"/>
      <c r="AF566" s="42"/>
    </row>
    <row r="567" spans="1:32" ht="15" customHeight="1">
      <c r="A567" s="547"/>
      <c r="B567" s="409"/>
      <c r="C567" s="432"/>
      <c r="D567" s="565"/>
      <c r="F567" s="565"/>
      <c r="G567" s="17"/>
      <c r="H567" s="432"/>
      <c r="I567" s="565"/>
      <c r="J567" s="17"/>
      <c r="K567" s="432"/>
      <c r="L567" s="565"/>
      <c r="M567" s="17"/>
      <c r="N567" s="432"/>
      <c r="O567" s="565"/>
      <c r="P567" s="17"/>
      <c r="Q567" s="432"/>
      <c r="R567" s="565"/>
      <c r="S567" s="17"/>
      <c r="T567" s="534"/>
      <c r="U567" s="535"/>
      <c r="V567" s="681"/>
      <c r="W567" s="682"/>
      <c r="X567" s="682"/>
      <c r="Y567" s="682"/>
      <c r="Z567" s="682"/>
      <c r="AA567" s="682"/>
      <c r="AB567" s="683"/>
      <c r="AC567" s="55"/>
      <c r="AD567" s="42"/>
      <c r="AE567" s="42"/>
      <c r="AF567" s="42"/>
    </row>
    <row r="568" spans="1:32" ht="15" customHeight="1">
      <c r="A568" s="547"/>
      <c r="B568" s="409"/>
      <c r="C568" s="432"/>
      <c r="D568" s="565"/>
      <c r="F568" s="565"/>
      <c r="G568" s="17"/>
      <c r="H568" s="432"/>
      <c r="I568" s="565"/>
      <c r="J568" s="17"/>
      <c r="K568" s="432"/>
      <c r="L568" s="565"/>
      <c r="M568" s="17"/>
      <c r="N568" s="432"/>
      <c r="O568" s="565"/>
      <c r="P568" s="17"/>
      <c r="Q568" s="432"/>
      <c r="R568" s="565"/>
      <c r="S568" s="17"/>
      <c r="T568" s="534"/>
      <c r="U568" s="535"/>
      <c r="V568" s="681"/>
      <c r="W568" s="682"/>
      <c r="X568" s="682"/>
      <c r="Y568" s="682"/>
      <c r="Z568" s="682"/>
      <c r="AA568" s="682"/>
      <c r="AB568" s="683"/>
      <c r="AC568" s="55"/>
      <c r="AD568" s="42"/>
      <c r="AE568" s="42"/>
      <c r="AF568" s="42"/>
    </row>
    <row r="569" spans="1:32" ht="15" customHeight="1">
      <c r="A569" s="547"/>
      <c r="B569" s="409"/>
      <c r="C569" s="432"/>
      <c r="D569" s="565"/>
      <c r="F569" s="565"/>
      <c r="G569" s="17"/>
      <c r="H569" s="432"/>
      <c r="I569" s="565"/>
      <c r="J569" s="17"/>
      <c r="K569" s="432"/>
      <c r="L569" s="565"/>
      <c r="M569" s="17"/>
      <c r="N569" s="432"/>
      <c r="O569" s="565"/>
      <c r="P569" s="17"/>
      <c r="Q569" s="432"/>
      <c r="R569" s="565"/>
      <c r="S569" s="17"/>
      <c r="T569" s="534"/>
      <c r="U569" s="535"/>
      <c r="V569" s="681"/>
      <c r="W569" s="682"/>
      <c r="X569" s="682"/>
      <c r="Y569" s="682"/>
      <c r="Z569" s="682"/>
      <c r="AA569" s="682"/>
      <c r="AB569" s="683"/>
      <c r="AC569" s="55"/>
      <c r="AD569" s="42"/>
      <c r="AE569" s="42"/>
      <c r="AF569" s="42"/>
    </row>
    <row r="570" spans="1:32" ht="15" customHeight="1">
      <c r="A570" s="547"/>
      <c r="B570" s="409"/>
      <c r="C570" s="432"/>
      <c r="D570" s="565"/>
      <c r="F570" s="565"/>
      <c r="G570" s="17"/>
      <c r="H570" s="432"/>
      <c r="I570" s="565"/>
      <c r="J570" s="17"/>
      <c r="K570" s="432"/>
      <c r="L570" s="565"/>
      <c r="M570" s="17"/>
      <c r="N570" s="432"/>
      <c r="O570" s="565"/>
      <c r="P570" s="17"/>
      <c r="Q570" s="432"/>
      <c r="R570" s="565"/>
      <c r="S570" s="17"/>
      <c r="T570" s="534"/>
      <c r="U570" s="535"/>
      <c r="V570" s="681"/>
      <c r="W570" s="682"/>
      <c r="X570" s="682"/>
      <c r="Y570" s="682"/>
      <c r="Z570" s="682"/>
      <c r="AA570" s="682"/>
      <c r="AB570" s="683"/>
      <c r="AC570" s="55"/>
      <c r="AD570" s="42"/>
      <c r="AE570" s="42"/>
      <c r="AF570" s="42"/>
    </row>
    <row r="571" spans="1:32" ht="15" customHeight="1">
      <c r="A571" s="547"/>
      <c r="B571" s="409"/>
      <c r="C571" s="432"/>
      <c r="D571" s="565"/>
      <c r="F571" s="565"/>
      <c r="G571" s="17"/>
      <c r="H571" s="432"/>
      <c r="I571" s="565"/>
      <c r="J571" s="17"/>
      <c r="K571" s="432"/>
      <c r="L571" s="565"/>
      <c r="M571" s="17"/>
      <c r="N571" s="432"/>
      <c r="O571" s="565"/>
      <c r="P571" s="17"/>
      <c r="Q571" s="432"/>
      <c r="R571" s="565"/>
      <c r="S571" s="17"/>
      <c r="T571" s="534"/>
      <c r="U571" s="535"/>
      <c r="V571" s="681"/>
      <c r="W571" s="682"/>
      <c r="X571" s="682"/>
      <c r="Y571" s="682"/>
      <c r="Z571" s="682"/>
      <c r="AA571" s="682"/>
      <c r="AB571" s="683"/>
      <c r="AC571" s="55"/>
      <c r="AD571" s="42"/>
      <c r="AE571" s="42"/>
      <c r="AF571" s="42"/>
    </row>
    <row r="572" spans="1:32" ht="15" customHeight="1">
      <c r="A572" s="547"/>
      <c r="B572" s="409"/>
      <c r="C572" s="432"/>
      <c r="D572" s="565"/>
      <c r="F572" s="565"/>
      <c r="G572" s="17"/>
      <c r="H572" s="432"/>
      <c r="I572" s="565"/>
      <c r="J572" s="17"/>
      <c r="K572" s="432"/>
      <c r="L572" s="565"/>
      <c r="M572" s="17"/>
      <c r="N572" s="432"/>
      <c r="O572" s="565"/>
      <c r="P572" s="17"/>
      <c r="Q572" s="432"/>
      <c r="R572" s="565"/>
      <c r="S572" s="17"/>
      <c r="T572" s="534"/>
      <c r="U572" s="535"/>
      <c r="V572" s="681"/>
      <c r="W572" s="682"/>
      <c r="X572" s="682"/>
      <c r="Y572" s="682"/>
      <c r="Z572" s="682"/>
      <c r="AA572" s="682"/>
      <c r="AB572" s="683"/>
      <c r="AC572" s="55"/>
      <c r="AD572" s="42"/>
      <c r="AE572" s="42"/>
      <c r="AF572" s="42"/>
    </row>
    <row r="573" spans="1:32" ht="15" customHeight="1">
      <c r="A573" s="547"/>
      <c r="B573" s="409"/>
      <c r="C573" s="432"/>
      <c r="D573" s="565"/>
      <c r="F573" s="565"/>
      <c r="G573" s="17"/>
      <c r="H573" s="432"/>
      <c r="I573" s="565"/>
      <c r="J573" s="17"/>
      <c r="K573" s="432"/>
      <c r="L573" s="565"/>
      <c r="M573" s="17"/>
      <c r="N573" s="432"/>
      <c r="O573" s="565"/>
      <c r="P573" s="17"/>
      <c r="Q573" s="432"/>
      <c r="R573" s="565"/>
      <c r="S573" s="17"/>
      <c r="T573" s="534"/>
      <c r="U573" s="535"/>
      <c r="V573" s="681"/>
      <c r="W573" s="682"/>
      <c r="X573" s="682"/>
      <c r="Y573" s="682"/>
      <c r="Z573" s="682"/>
      <c r="AA573" s="682"/>
      <c r="AB573" s="683"/>
      <c r="AC573" s="55"/>
      <c r="AD573" s="42"/>
      <c r="AE573" s="42"/>
      <c r="AF573" s="42"/>
    </row>
    <row r="574" spans="1:32" ht="15" customHeight="1">
      <c r="A574" s="547"/>
      <c r="B574" s="409"/>
      <c r="C574" s="432"/>
      <c r="D574" s="565"/>
      <c r="F574" s="565"/>
      <c r="G574" s="17"/>
      <c r="H574" s="432"/>
      <c r="I574" s="565"/>
      <c r="J574" s="17"/>
      <c r="K574" s="432"/>
      <c r="L574" s="565"/>
      <c r="M574" s="17"/>
      <c r="N574" s="432"/>
      <c r="O574" s="565"/>
      <c r="P574" s="17"/>
      <c r="Q574" s="432"/>
      <c r="R574" s="565"/>
      <c r="S574" s="17"/>
      <c r="T574" s="534"/>
      <c r="U574" s="535"/>
      <c r="V574" s="681"/>
      <c r="W574" s="682"/>
      <c r="X574" s="682"/>
      <c r="Y574" s="682"/>
      <c r="Z574" s="682"/>
      <c r="AA574" s="682"/>
      <c r="AB574" s="683"/>
      <c r="AC574" s="55"/>
      <c r="AD574" s="42"/>
      <c r="AE574" s="42"/>
      <c r="AF574" s="42"/>
    </row>
    <row r="575" spans="1:32" ht="15" customHeight="1">
      <c r="A575" s="547"/>
      <c r="B575" s="409"/>
      <c r="C575" s="432"/>
      <c r="D575" s="565"/>
      <c r="F575" s="565"/>
      <c r="G575" s="17"/>
      <c r="H575" s="432"/>
      <c r="I575" s="565"/>
      <c r="J575" s="17"/>
      <c r="K575" s="432"/>
      <c r="L575" s="565"/>
      <c r="M575" s="17"/>
      <c r="N575" s="432"/>
      <c r="O575" s="565"/>
      <c r="P575" s="17"/>
      <c r="Q575" s="432"/>
      <c r="R575" s="565"/>
      <c r="S575" s="17"/>
      <c r="T575" s="534"/>
      <c r="U575" s="535"/>
      <c r="V575" s="681"/>
      <c r="W575" s="682"/>
      <c r="X575" s="682"/>
      <c r="Y575" s="682"/>
      <c r="Z575" s="682"/>
      <c r="AA575" s="682"/>
      <c r="AB575" s="683"/>
      <c r="AC575" s="55"/>
      <c r="AD575" s="42"/>
      <c r="AE575" s="42"/>
      <c r="AF575" s="42"/>
    </row>
    <row r="576" spans="1:32" ht="15" customHeight="1">
      <c r="A576" s="547"/>
      <c r="B576" s="409"/>
      <c r="C576" s="432"/>
      <c r="D576" s="565"/>
      <c r="F576" s="565"/>
      <c r="G576" s="17"/>
      <c r="H576" s="432"/>
      <c r="I576" s="565"/>
      <c r="J576" s="17"/>
      <c r="K576" s="432"/>
      <c r="L576" s="565"/>
      <c r="M576" s="17"/>
      <c r="N576" s="432"/>
      <c r="O576" s="565"/>
      <c r="P576" s="17"/>
      <c r="Q576" s="432"/>
      <c r="R576" s="565"/>
      <c r="S576" s="17"/>
      <c r="T576" s="534"/>
      <c r="U576" s="535"/>
      <c r="V576" s="681"/>
      <c r="W576" s="682"/>
      <c r="X576" s="682"/>
      <c r="Y576" s="682"/>
      <c r="Z576" s="682"/>
      <c r="AA576" s="682"/>
      <c r="AB576" s="683"/>
      <c r="AC576" s="55"/>
      <c r="AD576" s="42"/>
      <c r="AE576" s="42"/>
      <c r="AF576" s="42"/>
    </row>
    <row r="577" spans="1:32" ht="15" customHeight="1">
      <c r="A577" s="547"/>
      <c r="B577" s="409"/>
      <c r="C577" s="432"/>
      <c r="D577" s="565"/>
      <c r="F577" s="565"/>
      <c r="G577" s="17"/>
      <c r="H577" s="432"/>
      <c r="I577" s="565"/>
      <c r="J577" s="17"/>
      <c r="K577" s="432"/>
      <c r="L577" s="565"/>
      <c r="M577" s="17"/>
      <c r="N577" s="432"/>
      <c r="O577" s="565"/>
      <c r="P577" s="17"/>
      <c r="Q577" s="432"/>
      <c r="R577" s="565"/>
      <c r="S577" s="17"/>
      <c r="T577" s="534"/>
      <c r="U577" s="535"/>
      <c r="V577" s="681"/>
      <c r="W577" s="682"/>
      <c r="X577" s="682"/>
      <c r="Y577" s="682"/>
      <c r="Z577" s="682"/>
      <c r="AA577" s="682"/>
      <c r="AB577" s="683"/>
      <c r="AC577" s="55"/>
      <c r="AD577" s="42"/>
      <c r="AE577" s="42"/>
      <c r="AF577" s="42"/>
    </row>
    <row r="578" spans="1:32" ht="15" customHeight="1">
      <c r="A578" s="547"/>
      <c r="B578" s="409"/>
      <c r="C578" s="432"/>
      <c r="D578" s="565"/>
      <c r="F578" s="565"/>
      <c r="G578" s="17"/>
      <c r="H578" s="432"/>
      <c r="I578" s="565"/>
      <c r="J578" s="17"/>
      <c r="K578" s="432"/>
      <c r="L578" s="565"/>
      <c r="M578" s="17"/>
      <c r="N578" s="432"/>
      <c r="O578" s="565"/>
      <c r="P578" s="17"/>
      <c r="Q578" s="432"/>
      <c r="R578" s="565"/>
      <c r="S578" s="17"/>
      <c r="T578" s="534"/>
      <c r="U578" s="535"/>
      <c r="V578" s="681"/>
      <c r="W578" s="682"/>
      <c r="X578" s="682"/>
      <c r="Y578" s="682"/>
      <c r="Z578" s="682"/>
      <c r="AA578" s="682"/>
      <c r="AB578" s="683"/>
      <c r="AC578" s="55"/>
      <c r="AD578" s="42"/>
      <c r="AE578" s="42"/>
      <c r="AF578" s="42"/>
    </row>
    <row r="579" spans="1:32" ht="15" customHeight="1">
      <c r="A579" s="547"/>
      <c r="B579" s="409"/>
      <c r="C579" s="432"/>
      <c r="D579" s="565"/>
      <c r="F579" s="565"/>
      <c r="G579" s="17"/>
      <c r="H579" s="432"/>
      <c r="I579" s="565"/>
      <c r="J579" s="17"/>
      <c r="K579" s="432"/>
      <c r="L579" s="565"/>
      <c r="M579" s="17"/>
      <c r="N579" s="432"/>
      <c r="O579" s="565"/>
      <c r="P579" s="17"/>
      <c r="Q579" s="432"/>
      <c r="R579" s="565"/>
      <c r="S579" s="17"/>
      <c r="T579" s="534"/>
      <c r="U579" s="535"/>
      <c r="V579" s="681"/>
      <c r="W579" s="682"/>
      <c r="X579" s="682"/>
      <c r="Y579" s="682"/>
      <c r="Z579" s="682"/>
      <c r="AA579" s="682"/>
      <c r="AB579" s="683"/>
      <c r="AC579" s="55"/>
      <c r="AD579" s="42"/>
      <c r="AE579" s="42"/>
      <c r="AF579" s="42"/>
    </row>
    <row r="580" spans="1:32" ht="15" customHeight="1">
      <c r="A580" s="547"/>
      <c r="B580" s="409"/>
      <c r="C580" s="432"/>
      <c r="D580" s="565"/>
      <c r="F580" s="565"/>
      <c r="G580" s="17"/>
      <c r="H580" s="432"/>
      <c r="I580" s="565"/>
      <c r="J580" s="17"/>
      <c r="K580" s="432"/>
      <c r="L580" s="565"/>
      <c r="M580" s="17"/>
      <c r="N580" s="432"/>
      <c r="O580" s="565"/>
      <c r="P580" s="17"/>
      <c r="Q580" s="432"/>
      <c r="R580" s="565"/>
      <c r="S580" s="17"/>
      <c r="T580" s="534"/>
      <c r="U580" s="535"/>
      <c r="V580" s="681"/>
      <c r="W580" s="682"/>
      <c r="X580" s="682"/>
      <c r="Y580" s="682"/>
      <c r="Z580" s="682"/>
      <c r="AA580" s="682"/>
      <c r="AB580" s="683"/>
      <c r="AC580" s="55"/>
      <c r="AD580" s="42"/>
      <c r="AE580" s="42"/>
      <c r="AF580" s="42"/>
    </row>
    <row r="581" spans="1:32" ht="15" customHeight="1">
      <c r="A581" s="547"/>
      <c r="B581" s="409"/>
      <c r="C581" s="432"/>
      <c r="D581" s="565"/>
      <c r="F581" s="565"/>
      <c r="G581" s="17"/>
      <c r="H581" s="432"/>
      <c r="I581" s="565"/>
      <c r="J581" s="17"/>
      <c r="K581" s="432"/>
      <c r="L581" s="565"/>
      <c r="M581" s="17"/>
      <c r="N581" s="432"/>
      <c r="O581" s="565"/>
      <c r="P581" s="17"/>
      <c r="Q581" s="432"/>
      <c r="R581" s="565"/>
      <c r="S581" s="17"/>
      <c r="T581" s="534"/>
      <c r="U581" s="535"/>
      <c r="V581" s="681"/>
      <c r="W581" s="682"/>
      <c r="X581" s="682"/>
      <c r="Y581" s="682"/>
      <c r="Z581" s="682"/>
      <c r="AA581" s="682"/>
      <c r="AB581" s="683"/>
      <c r="AC581" s="55"/>
      <c r="AD581" s="42"/>
      <c r="AE581" s="42"/>
      <c r="AF581" s="42"/>
    </row>
    <row r="582" spans="1:32" ht="15" customHeight="1">
      <c r="A582" s="547"/>
      <c r="B582" s="409"/>
      <c r="C582" s="432"/>
      <c r="D582" s="565"/>
      <c r="F582" s="565"/>
      <c r="G582" s="17"/>
      <c r="H582" s="432"/>
      <c r="I582" s="565"/>
      <c r="J582" s="17"/>
      <c r="K582" s="432"/>
      <c r="L582" s="565"/>
      <c r="M582" s="17"/>
      <c r="N582" s="432"/>
      <c r="O582" s="565"/>
      <c r="P582" s="17"/>
      <c r="Q582" s="432"/>
      <c r="R582" s="565"/>
      <c r="S582" s="17"/>
      <c r="T582" s="534"/>
      <c r="U582" s="535"/>
      <c r="V582" s="681"/>
      <c r="W582" s="682"/>
      <c r="X582" s="682"/>
      <c r="Y582" s="682"/>
      <c r="Z582" s="682"/>
      <c r="AA582" s="682"/>
      <c r="AB582" s="683"/>
      <c r="AC582" s="55"/>
      <c r="AD582" s="42"/>
      <c r="AE582" s="42"/>
      <c r="AF582" s="42"/>
    </row>
    <row r="583" spans="1:32" ht="15" customHeight="1">
      <c r="A583" s="547"/>
      <c r="B583" s="409"/>
      <c r="C583" s="432"/>
      <c r="D583" s="565"/>
      <c r="F583" s="565"/>
      <c r="G583" s="17"/>
      <c r="H583" s="432"/>
      <c r="I583" s="565"/>
      <c r="J583" s="17"/>
      <c r="K583" s="432"/>
      <c r="L583" s="565"/>
      <c r="M583" s="17"/>
      <c r="N583" s="432"/>
      <c r="O583" s="565"/>
      <c r="P583" s="17"/>
      <c r="Q583" s="432"/>
      <c r="R583" s="565"/>
      <c r="S583" s="17"/>
      <c r="T583" s="534"/>
      <c r="U583" s="535"/>
      <c r="V583" s="681"/>
      <c r="W583" s="682"/>
      <c r="X583" s="682"/>
      <c r="Y583" s="682"/>
      <c r="Z583" s="682"/>
      <c r="AA583" s="682"/>
      <c r="AB583" s="683"/>
      <c r="AC583" s="55"/>
      <c r="AD583" s="42"/>
      <c r="AE583" s="42"/>
      <c r="AF583" s="42"/>
    </row>
    <row r="584" spans="1:32" ht="15" customHeight="1">
      <c r="A584" s="547"/>
      <c r="B584" s="409"/>
      <c r="C584" s="432"/>
      <c r="D584" s="565"/>
      <c r="F584" s="565"/>
      <c r="G584" s="17"/>
      <c r="H584" s="432"/>
      <c r="I584" s="565"/>
      <c r="J584" s="17"/>
      <c r="K584" s="432"/>
      <c r="L584" s="565"/>
      <c r="M584" s="17"/>
      <c r="N584" s="432"/>
      <c r="O584" s="565"/>
      <c r="P584" s="17"/>
      <c r="Q584" s="432"/>
      <c r="R584" s="565"/>
      <c r="S584" s="17"/>
      <c r="T584" s="534"/>
      <c r="U584" s="535"/>
      <c r="V584" s="681"/>
      <c r="W584" s="682"/>
      <c r="X584" s="682"/>
      <c r="Y584" s="682"/>
      <c r="Z584" s="682"/>
      <c r="AA584" s="682"/>
      <c r="AB584" s="684"/>
      <c r="AC584" s="55"/>
      <c r="AD584" s="42"/>
      <c r="AE584" s="42"/>
      <c r="AF584" s="42"/>
    </row>
    <row r="585" spans="1:32" ht="15" customHeight="1">
      <c r="A585" s="547"/>
      <c r="B585" s="409"/>
      <c r="C585" s="432"/>
      <c r="D585" s="565"/>
      <c r="F585" s="565"/>
      <c r="G585" s="17"/>
      <c r="H585" s="432"/>
      <c r="I585" s="565"/>
      <c r="J585" s="17"/>
      <c r="K585" s="432"/>
      <c r="L585" s="565"/>
      <c r="M585" s="17"/>
      <c r="N585" s="432"/>
      <c r="O585" s="565"/>
      <c r="P585" s="17"/>
      <c r="Q585" s="432"/>
      <c r="R585" s="565"/>
      <c r="S585" s="17"/>
      <c r="T585" s="534"/>
      <c r="U585" s="535"/>
      <c r="V585" s="681"/>
      <c r="W585" s="682"/>
      <c r="X585" s="682"/>
      <c r="Y585" s="682"/>
      <c r="Z585" s="682"/>
      <c r="AA585" s="682"/>
      <c r="AB585" s="684"/>
      <c r="AC585" s="55"/>
      <c r="AD585" s="42"/>
      <c r="AE585" s="42"/>
      <c r="AF585" s="42"/>
    </row>
    <row r="586" spans="1:32" ht="15" customHeight="1">
      <c r="A586" s="547"/>
      <c r="B586" s="409"/>
      <c r="C586" s="432"/>
      <c r="D586" s="565"/>
      <c r="F586" s="565"/>
      <c r="G586" s="17"/>
      <c r="H586" s="432"/>
      <c r="I586" s="565"/>
      <c r="J586" s="17"/>
      <c r="K586" s="432"/>
      <c r="L586" s="565"/>
      <c r="M586" s="17"/>
      <c r="N586" s="432"/>
      <c r="O586" s="565"/>
      <c r="P586" s="17"/>
      <c r="Q586" s="432"/>
      <c r="R586" s="565"/>
      <c r="S586" s="17"/>
      <c r="T586" s="534"/>
      <c r="U586" s="535"/>
      <c r="V586" s="681"/>
      <c r="W586" s="682"/>
      <c r="X586" s="682"/>
      <c r="Y586" s="682"/>
      <c r="Z586" s="682"/>
      <c r="AA586" s="682"/>
      <c r="AB586" s="684"/>
      <c r="AC586" s="55"/>
      <c r="AD586" s="42"/>
      <c r="AE586" s="42"/>
      <c r="AF586" s="42"/>
    </row>
    <row r="587" spans="1:32" ht="15" customHeight="1">
      <c r="A587" s="547"/>
      <c r="B587" s="409"/>
      <c r="C587" s="432"/>
      <c r="D587" s="565"/>
      <c r="F587" s="565"/>
      <c r="G587" s="17"/>
      <c r="H587" s="432"/>
      <c r="I587" s="565"/>
      <c r="J587" s="17"/>
      <c r="K587" s="432"/>
      <c r="L587" s="565"/>
      <c r="M587" s="17"/>
      <c r="N587" s="432"/>
      <c r="O587" s="565"/>
      <c r="P587" s="17"/>
      <c r="Q587" s="432"/>
      <c r="R587" s="565"/>
      <c r="S587" s="17"/>
      <c r="T587" s="534"/>
      <c r="U587" s="535"/>
      <c r="V587" s="681"/>
      <c r="W587" s="682"/>
      <c r="X587" s="682"/>
      <c r="Y587" s="682"/>
      <c r="Z587" s="682"/>
      <c r="AA587" s="682"/>
      <c r="AB587" s="684"/>
      <c r="AC587" s="55"/>
      <c r="AD587" s="42"/>
      <c r="AE587" s="42"/>
      <c r="AF587" s="42"/>
    </row>
    <row r="588" spans="1:32" ht="15" customHeight="1">
      <c r="A588" s="547"/>
      <c r="B588" s="409"/>
      <c r="C588" s="432"/>
      <c r="D588" s="565"/>
      <c r="F588" s="565"/>
      <c r="G588" s="17"/>
      <c r="H588" s="432"/>
      <c r="I588" s="565"/>
      <c r="J588" s="17"/>
      <c r="K588" s="432"/>
      <c r="L588" s="565"/>
      <c r="M588" s="17"/>
      <c r="N588" s="432"/>
      <c r="O588" s="565"/>
      <c r="P588" s="17"/>
      <c r="Q588" s="432"/>
      <c r="R588" s="565"/>
      <c r="S588" s="17"/>
      <c r="T588" s="534"/>
      <c r="U588" s="535"/>
      <c r="V588" s="681"/>
      <c r="W588" s="682"/>
      <c r="X588" s="682"/>
      <c r="Y588" s="682"/>
      <c r="Z588" s="682"/>
      <c r="AA588" s="682"/>
      <c r="AB588" s="684"/>
      <c r="AC588" s="55"/>
      <c r="AD588" s="42"/>
      <c r="AE588" s="42"/>
      <c r="AF588" s="42"/>
    </row>
    <row r="589" spans="1:32" ht="15" customHeight="1">
      <c r="A589" s="547"/>
      <c r="B589" s="409"/>
      <c r="C589" s="432"/>
      <c r="D589" s="565"/>
      <c r="F589" s="565"/>
      <c r="G589" s="17"/>
      <c r="H589" s="432"/>
      <c r="I589" s="565"/>
      <c r="J589" s="17"/>
      <c r="K589" s="432"/>
      <c r="L589" s="565"/>
      <c r="M589" s="17"/>
      <c r="N589" s="432"/>
      <c r="O589" s="565"/>
      <c r="P589" s="17"/>
      <c r="Q589" s="432"/>
      <c r="R589" s="565"/>
      <c r="S589" s="17"/>
      <c r="T589" s="534"/>
      <c r="U589" s="535"/>
      <c r="V589" s="681"/>
      <c r="W589" s="682"/>
      <c r="X589" s="682"/>
      <c r="Y589" s="682"/>
      <c r="Z589" s="682"/>
      <c r="AA589" s="682"/>
      <c r="AB589" s="684"/>
      <c r="AC589" s="55"/>
      <c r="AD589" s="42"/>
      <c r="AE589" s="42"/>
      <c r="AF589" s="42"/>
    </row>
    <row r="590" spans="1:32" ht="15" customHeight="1">
      <c r="A590" s="547"/>
      <c r="B590" s="409"/>
      <c r="C590" s="432"/>
      <c r="D590" s="565"/>
      <c r="F590" s="565"/>
      <c r="G590" s="17"/>
      <c r="H590" s="432"/>
      <c r="I590" s="565"/>
      <c r="J590" s="17"/>
      <c r="K590" s="432"/>
      <c r="L590" s="565"/>
      <c r="M590" s="17"/>
      <c r="N590" s="432"/>
      <c r="O590" s="565"/>
      <c r="P590" s="17"/>
      <c r="Q590" s="432"/>
      <c r="R590" s="565"/>
      <c r="S590" s="17"/>
      <c r="T590" s="534"/>
      <c r="U590" s="535"/>
      <c r="V590" s="681"/>
      <c r="W590" s="682"/>
      <c r="X590" s="682"/>
      <c r="Y590" s="682"/>
      <c r="Z590" s="682"/>
      <c r="AA590" s="682"/>
      <c r="AB590" s="684"/>
      <c r="AC590" s="55"/>
      <c r="AD590" s="42"/>
      <c r="AE590" s="42"/>
      <c r="AF590" s="42"/>
    </row>
    <row r="591" spans="1:32" ht="15" customHeight="1">
      <c r="A591" s="547"/>
      <c r="B591" s="409"/>
      <c r="C591" s="432"/>
      <c r="D591" s="565"/>
      <c r="F591" s="565"/>
      <c r="G591" s="17"/>
      <c r="H591" s="432"/>
      <c r="I591" s="565"/>
      <c r="J591" s="17"/>
      <c r="K591" s="432"/>
      <c r="L591" s="565"/>
      <c r="M591" s="17"/>
      <c r="N591" s="432"/>
      <c r="O591" s="565"/>
      <c r="P591" s="17"/>
      <c r="Q591" s="432"/>
      <c r="R591" s="565"/>
      <c r="S591" s="17"/>
      <c r="T591" s="534"/>
      <c r="U591" s="535"/>
      <c r="V591" s="681"/>
      <c r="W591" s="682"/>
      <c r="X591" s="682"/>
      <c r="Y591" s="682"/>
      <c r="Z591" s="682"/>
      <c r="AA591" s="682"/>
      <c r="AB591" s="684"/>
      <c r="AC591" s="55"/>
      <c r="AD591" s="42"/>
      <c r="AE591" s="42"/>
      <c r="AF591" s="42"/>
    </row>
    <row r="592" spans="1:32" ht="15" customHeight="1">
      <c r="A592" s="547"/>
      <c r="B592" s="409"/>
      <c r="C592" s="432"/>
      <c r="D592" s="565"/>
      <c r="F592" s="565"/>
      <c r="G592" s="17"/>
      <c r="H592" s="432"/>
      <c r="I592" s="565"/>
      <c r="J592" s="17"/>
      <c r="K592" s="432"/>
      <c r="L592" s="565"/>
      <c r="M592" s="17"/>
      <c r="N592" s="432"/>
      <c r="O592" s="565"/>
      <c r="P592" s="17"/>
      <c r="Q592" s="432"/>
      <c r="R592" s="565"/>
      <c r="S592" s="17"/>
      <c r="T592" s="534"/>
      <c r="U592" s="535"/>
      <c r="V592" s="681"/>
      <c r="W592" s="682"/>
      <c r="X592" s="682"/>
      <c r="Y592" s="682"/>
      <c r="Z592" s="682"/>
      <c r="AA592" s="682"/>
      <c r="AB592" s="684"/>
      <c r="AC592" s="55"/>
      <c r="AD592" s="42"/>
      <c r="AE592" s="42"/>
      <c r="AF592" s="42"/>
    </row>
    <row r="593" spans="1:32" ht="15" customHeight="1">
      <c r="A593" s="547"/>
      <c r="B593" s="409"/>
      <c r="C593" s="432"/>
      <c r="D593" s="565"/>
      <c r="F593" s="565"/>
      <c r="G593" s="17"/>
      <c r="H593" s="432"/>
      <c r="I593" s="565"/>
      <c r="J593" s="17"/>
      <c r="K593" s="432"/>
      <c r="L593" s="565"/>
      <c r="M593" s="17"/>
      <c r="N593" s="432"/>
      <c r="O593" s="565"/>
      <c r="P593" s="17"/>
      <c r="Q593" s="432"/>
      <c r="R593" s="565"/>
      <c r="S593" s="17"/>
      <c r="T593" s="534"/>
      <c r="U593" s="535"/>
      <c r="V593" s="681"/>
      <c r="W593" s="682"/>
      <c r="X593" s="682"/>
      <c r="Y593" s="682"/>
      <c r="Z593" s="682"/>
      <c r="AA593" s="682"/>
      <c r="AB593" s="684"/>
      <c r="AC593" s="55"/>
      <c r="AD593" s="42"/>
      <c r="AE593" s="42"/>
      <c r="AF593" s="42"/>
    </row>
    <row r="594" spans="1:32" ht="15" customHeight="1">
      <c r="A594" s="547"/>
      <c r="B594" s="409"/>
      <c r="C594" s="432"/>
      <c r="D594" s="565"/>
      <c r="F594" s="565"/>
      <c r="G594" s="17"/>
      <c r="H594" s="432"/>
      <c r="I594" s="565"/>
      <c r="J594" s="17"/>
      <c r="K594" s="432"/>
      <c r="L594" s="565"/>
      <c r="M594" s="17"/>
      <c r="N594" s="432"/>
      <c r="O594" s="565"/>
      <c r="P594" s="17"/>
      <c r="Q594" s="432"/>
      <c r="R594" s="565"/>
      <c r="S594" s="17"/>
      <c r="T594" s="534"/>
      <c r="U594" s="535"/>
      <c r="V594" s="681"/>
      <c r="W594" s="682"/>
      <c r="X594" s="682"/>
      <c r="Y594" s="682"/>
      <c r="Z594" s="682"/>
      <c r="AA594" s="682"/>
      <c r="AB594" s="684"/>
      <c r="AC594" s="55"/>
      <c r="AD594" s="42"/>
      <c r="AE594" s="42"/>
      <c r="AF594" s="42"/>
    </row>
    <row r="595" spans="1:32" ht="15" customHeight="1">
      <c r="A595" s="547"/>
      <c r="B595" s="409"/>
      <c r="C595" s="432"/>
      <c r="D595" s="565"/>
      <c r="F595" s="565"/>
      <c r="G595" s="17"/>
      <c r="H595" s="432"/>
      <c r="I595" s="565"/>
      <c r="J595" s="17"/>
      <c r="K595" s="432"/>
      <c r="L595" s="565"/>
      <c r="M595" s="17"/>
      <c r="N595" s="432"/>
      <c r="O595" s="565"/>
      <c r="P595" s="17"/>
      <c r="Q595" s="432"/>
      <c r="R595" s="565"/>
      <c r="S595" s="17"/>
      <c r="T595" s="534"/>
      <c r="U595" s="535"/>
      <c r="V595" s="681"/>
      <c r="W595" s="682"/>
      <c r="X595" s="682"/>
      <c r="Y595" s="682"/>
      <c r="Z595" s="682"/>
      <c r="AA595" s="682"/>
      <c r="AB595" s="684"/>
      <c r="AC595" s="55"/>
      <c r="AD595" s="42"/>
      <c r="AE595" s="42"/>
      <c r="AF595" s="42"/>
    </row>
    <row r="596" spans="1:32" ht="15" customHeight="1">
      <c r="A596" s="547"/>
      <c r="B596" s="409"/>
      <c r="C596" s="432"/>
      <c r="D596" s="565"/>
      <c r="F596" s="565"/>
      <c r="G596" s="17"/>
      <c r="H596" s="432"/>
      <c r="I596" s="565"/>
      <c r="J596" s="17"/>
      <c r="K596" s="432"/>
      <c r="L596" s="565"/>
      <c r="M596" s="17"/>
      <c r="N596" s="432"/>
      <c r="O596" s="565"/>
      <c r="P596" s="17"/>
      <c r="Q596" s="432"/>
      <c r="R596" s="565"/>
      <c r="S596" s="17"/>
      <c r="T596" s="534"/>
      <c r="U596" s="535"/>
      <c r="V596" s="681"/>
      <c r="W596" s="682"/>
      <c r="X596" s="682"/>
      <c r="Y596" s="682"/>
      <c r="Z596" s="682"/>
      <c r="AA596" s="682"/>
      <c r="AB596" s="684"/>
      <c r="AC596" s="55"/>
      <c r="AD596" s="42"/>
      <c r="AE596" s="42"/>
      <c r="AF596" s="42"/>
    </row>
    <row r="597" spans="1:32" ht="15" customHeight="1">
      <c r="A597" s="547"/>
      <c r="B597" s="409"/>
      <c r="C597" s="432"/>
      <c r="D597" s="565"/>
      <c r="F597" s="565"/>
      <c r="G597" s="17"/>
      <c r="H597" s="432"/>
      <c r="I597" s="565"/>
      <c r="J597" s="17"/>
      <c r="K597" s="432"/>
      <c r="L597" s="565"/>
      <c r="M597" s="17"/>
      <c r="N597" s="432"/>
      <c r="O597" s="565"/>
      <c r="P597" s="17"/>
      <c r="Q597" s="432"/>
      <c r="R597" s="565"/>
      <c r="S597" s="17"/>
      <c r="T597" s="534"/>
      <c r="U597" s="535"/>
      <c r="V597" s="681"/>
      <c r="W597" s="682"/>
      <c r="X597" s="682"/>
      <c r="Y597" s="682"/>
      <c r="Z597" s="682"/>
      <c r="AA597" s="682"/>
      <c r="AB597" s="684"/>
      <c r="AC597" s="55"/>
      <c r="AD597" s="42"/>
      <c r="AE597" s="42"/>
      <c r="AF597" s="42"/>
    </row>
    <row r="598" spans="1:32" ht="15" customHeight="1">
      <c r="A598" s="547"/>
      <c r="B598" s="409"/>
      <c r="C598" s="432"/>
      <c r="D598" s="565"/>
      <c r="F598" s="565"/>
      <c r="G598" s="17"/>
      <c r="H598" s="432"/>
      <c r="I598" s="565"/>
      <c r="J598" s="17"/>
      <c r="K598" s="432"/>
      <c r="L598" s="565"/>
      <c r="M598" s="17"/>
      <c r="N598" s="432"/>
      <c r="O598" s="565"/>
      <c r="P598" s="17"/>
      <c r="Q598" s="432"/>
      <c r="R598" s="565"/>
      <c r="S598" s="17"/>
      <c r="T598" s="534"/>
      <c r="U598" s="535"/>
      <c r="V598" s="681"/>
      <c r="W598" s="682"/>
      <c r="X598" s="682"/>
      <c r="Y598" s="682"/>
      <c r="Z598" s="682"/>
      <c r="AA598" s="682"/>
      <c r="AB598" s="684"/>
      <c r="AC598" s="55"/>
      <c r="AD598" s="42"/>
      <c r="AE598" s="42"/>
      <c r="AF598" s="42"/>
    </row>
    <row r="599" spans="1:32" ht="15" customHeight="1">
      <c r="A599" s="547"/>
      <c r="B599" s="409"/>
      <c r="C599" s="432"/>
      <c r="D599" s="565"/>
      <c r="F599" s="565"/>
      <c r="G599" s="17"/>
      <c r="H599" s="432"/>
      <c r="I599" s="565"/>
      <c r="J599" s="17"/>
      <c r="K599" s="432"/>
      <c r="L599" s="565"/>
      <c r="M599" s="17"/>
      <c r="N599" s="432"/>
      <c r="O599" s="565"/>
      <c r="P599" s="17"/>
      <c r="Q599" s="432"/>
      <c r="R599" s="565"/>
      <c r="S599" s="17"/>
      <c r="T599" s="534"/>
      <c r="U599" s="535"/>
      <c r="V599" s="681"/>
      <c r="W599" s="682"/>
      <c r="X599" s="682"/>
      <c r="Y599" s="682"/>
      <c r="Z599" s="682"/>
      <c r="AA599" s="682"/>
      <c r="AB599" s="684"/>
      <c r="AC599" s="55"/>
      <c r="AD599" s="42"/>
      <c r="AE599" s="42"/>
      <c r="AF599" s="42"/>
    </row>
    <row r="600" spans="1:32" ht="15" customHeight="1">
      <c r="A600" s="547"/>
      <c r="B600" s="409"/>
      <c r="C600" s="432"/>
      <c r="D600" s="565"/>
      <c r="F600" s="565"/>
      <c r="G600" s="17"/>
      <c r="H600" s="432"/>
      <c r="I600" s="565"/>
      <c r="J600" s="17"/>
      <c r="K600" s="432"/>
      <c r="L600" s="565"/>
      <c r="M600" s="17"/>
      <c r="N600" s="432"/>
      <c r="O600" s="565"/>
      <c r="P600" s="17"/>
      <c r="Q600" s="432"/>
      <c r="R600" s="565"/>
      <c r="S600" s="17"/>
      <c r="T600" s="534"/>
      <c r="U600" s="535"/>
      <c r="V600" s="681"/>
      <c r="W600" s="682"/>
      <c r="X600" s="682"/>
      <c r="Y600" s="682"/>
      <c r="Z600" s="682"/>
      <c r="AA600" s="682"/>
      <c r="AB600" s="684"/>
      <c r="AC600" s="55"/>
      <c r="AD600" s="42"/>
      <c r="AE600" s="42"/>
      <c r="AF600" s="42"/>
    </row>
    <row r="601" spans="1:32" ht="15" customHeight="1">
      <c r="A601" s="547"/>
      <c r="B601" s="409"/>
      <c r="C601" s="432"/>
      <c r="D601" s="565"/>
      <c r="F601" s="565"/>
      <c r="G601" s="17"/>
      <c r="H601" s="432"/>
      <c r="I601" s="565"/>
      <c r="J601" s="17"/>
      <c r="K601" s="432"/>
      <c r="L601" s="565"/>
      <c r="M601" s="17"/>
      <c r="N601" s="432"/>
      <c r="O601" s="565"/>
      <c r="P601" s="17"/>
      <c r="Q601" s="432"/>
      <c r="R601" s="565"/>
      <c r="S601" s="17"/>
      <c r="T601" s="534"/>
      <c r="U601" s="535"/>
      <c r="V601" s="681"/>
      <c r="W601" s="682"/>
      <c r="X601" s="682"/>
      <c r="Y601" s="682"/>
      <c r="Z601" s="682"/>
      <c r="AA601" s="682"/>
      <c r="AB601" s="684"/>
      <c r="AC601" s="55"/>
      <c r="AD601" s="42"/>
      <c r="AE601" s="42"/>
      <c r="AF601" s="42"/>
    </row>
    <row r="602" spans="1:32" ht="15" customHeight="1">
      <c r="A602" s="547"/>
      <c r="B602" s="409"/>
      <c r="C602" s="432"/>
      <c r="D602" s="565"/>
      <c r="G602" s="17"/>
      <c r="J602" s="17"/>
      <c r="M602" s="17"/>
      <c r="P602" s="17"/>
      <c r="S602" s="17"/>
      <c r="T602" s="534"/>
      <c r="U602" s="535"/>
      <c r="V602" s="681"/>
      <c r="W602" s="682"/>
      <c r="X602" s="682"/>
      <c r="Y602" s="682"/>
      <c r="Z602" s="682"/>
      <c r="AA602" s="682"/>
      <c r="AB602" s="684"/>
      <c r="AC602" s="55"/>
      <c r="AD602" s="42"/>
      <c r="AE602" s="42"/>
      <c r="AF602" s="42"/>
    </row>
    <row r="603" spans="1:32" ht="15" customHeight="1">
      <c r="A603" s="547"/>
      <c r="B603" s="409"/>
      <c r="C603" s="432"/>
      <c r="D603" s="565"/>
      <c r="G603" s="17"/>
      <c r="J603" s="17"/>
      <c r="M603" s="17"/>
      <c r="P603" s="17"/>
      <c r="S603" s="17"/>
      <c r="T603" s="534"/>
      <c r="U603" s="535"/>
      <c r="AC603" s="55"/>
      <c r="AD603" s="42"/>
      <c r="AE603" s="42"/>
      <c r="AF603" s="42"/>
    </row>
    <row r="604" spans="1:32" ht="15" customHeight="1">
      <c r="A604" s="547"/>
      <c r="B604" s="409"/>
      <c r="C604" s="432"/>
      <c r="D604" s="565"/>
      <c r="G604" s="17"/>
      <c r="J604" s="17"/>
      <c r="M604" s="17"/>
      <c r="P604" s="17"/>
      <c r="S604" s="17"/>
      <c r="T604" s="534"/>
      <c r="U604" s="535"/>
      <c r="AC604" s="55"/>
      <c r="AD604" s="42"/>
      <c r="AE604" s="42"/>
      <c r="AF604" s="42"/>
    </row>
    <row r="605" spans="1:32" ht="15" customHeight="1">
      <c r="A605" s="547"/>
      <c r="B605" s="409"/>
      <c r="C605" s="432"/>
      <c r="D605" s="565"/>
      <c r="G605" s="17"/>
      <c r="J605" s="17"/>
      <c r="M605" s="17"/>
      <c r="P605" s="17"/>
      <c r="S605" s="17"/>
      <c r="T605" s="534"/>
      <c r="U605" s="535"/>
      <c r="AC605" s="55"/>
      <c r="AD605" s="42"/>
      <c r="AE605" s="42"/>
      <c r="AF605" s="42"/>
    </row>
    <row r="606" spans="1:32" ht="15" customHeight="1">
      <c r="A606" s="547"/>
      <c r="B606" s="409"/>
      <c r="C606" s="432"/>
      <c r="D606" s="565"/>
      <c r="G606" s="17"/>
      <c r="J606" s="17"/>
      <c r="M606" s="17"/>
      <c r="P606" s="17"/>
      <c r="S606" s="17"/>
      <c r="T606" s="534"/>
      <c r="U606" s="535"/>
      <c r="AC606" s="55"/>
      <c r="AD606" s="42"/>
      <c r="AE606" s="42"/>
      <c r="AF606" s="42"/>
    </row>
    <row r="607" spans="1:32" ht="15" customHeight="1">
      <c r="A607" s="547"/>
      <c r="B607" s="409"/>
      <c r="C607" s="432"/>
      <c r="D607" s="565"/>
      <c r="G607" s="17"/>
      <c r="J607" s="17"/>
      <c r="M607" s="17"/>
      <c r="P607" s="17"/>
      <c r="S607" s="17"/>
      <c r="T607" s="534"/>
      <c r="U607" s="535"/>
      <c r="AC607" s="55"/>
      <c r="AD607" s="42"/>
      <c r="AE607" s="42"/>
      <c r="AF607" s="42"/>
    </row>
    <row r="608" spans="1:32" ht="15" customHeight="1">
      <c r="A608" s="547"/>
      <c r="B608" s="409"/>
      <c r="C608" s="432"/>
      <c r="D608" s="565"/>
      <c r="G608" s="17"/>
      <c r="J608" s="17"/>
      <c r="M608" s="17"/>
      <c r="P608" s="17"/>
      <c r="S608" s="17"/>
      <c r="T608" s="534"/>
      <c r="U608" s="535"/>
      <c r="AC608" s="55"/>
      <c r="AD608" s="42"/>
      <c r="AE608" s="42"/>
      <c r="AF608" s="42"/>
    </row>
    <row r="609" spans="7:32" ht="15" customHeight="1">
      <c r="G609" s="17"/>
      <c r="J609" s="17"/>
      <c r="M609" s="17"/>
      <c r="P609" s="17"/>
      <c r="S609" s="17"/>
      <c r="AC609" s="55"/>
      <c r="AD609" s="42"/>
      <c r="AE609" s="42"/>
      <c r="AF609" s="42"/>
    </row>
    <row r="610" spans="7:32" ht="15" customHeight="1">
      <c r="G610" s="17"/>
      <c r="J610" s="17"/>
      <c r="M610" s="17"/>
      <c r="P610" s="17"/>
      <c r="S610" s="17"/>
      <c r="AC610" s="55"/>
      <c r="AD610" s="42"/>
      <c r="AE610" s="42"/>
      <c r="AF610" s="42"/>
    </row>
    <row r="611" spans="7:32" ht="15" customHeight="1">
      <c r="G611" s="17"/>
      <c r="J611" s="17"/>
      <c r="M611" s="17"/>
      <c r="P611" s="17"/>
      <c r="S611" s="17"/>
      <c r="AC611" s="55"/>
      <c r="AD611" s="42"/>
      <c r="AE611" s="42"/>
      <c r="AF611" s="42"/>
    </row>
    <row r="612" spans="7:32" ht="15" customHeight="1">
      <c r="G612" s="17"/>
      <c r="J612" s="17"/>
      <c r="M612" s="17"/>
      <c r="P612" s="17"/>
      <c r="S612" s="17"/>
      <c r="AC612" s="55"/>
      <c r="AD612" s="42"/>
      <c r="AE612" s="42"/>
      <c r="AF612" s="42"/>
    </row>
    <row r="613" spans="7:32" ht="15" customHeight="1">
      <c r="G613" s="17"/>
      <c r="J613" s="17"/>
      <c r="M613" s="17"/>
      <c r="P613" s="17"/>
      <c r="S613" s="17"/>
      <c r="AC613" s="55"/>
      <c r="AD613" s="42"/>
      <c r="AE613" s="42"/>
      <c r="AF613" s="42"/>
    </row>
    <row r="614" spans="7:32" ht="15" customHeight="1">
      <c r="G614" s="17"/>
      <c r="J614" s="17"/>
      <c r="M614" s="17"/>
      <c r="P614" s="17"/>
      <c r="S614" s="17"/>
      <c r="AC614" s="55"/>
      <c r="AD614" s="42"/>
      <c r="AE614" s="42"/>
      <c r="AF614" s="42"/>
    </row>
    <row r="615" spans="7:32" ht="15" customHeight="1">
      <c r="G615" s="17"/>
      <c r="J615" s="17"/>
      <c r="M615" s="17"/>
      <c r="P615" s="17"/>
      <c r="S615" s="17"/>
      <c r="AC615" s="55"/>
      <c r="AD615" s="42"/>
      <c r="AE615" s="42"/>
      <c r="AF615" s="42"/>
    </row>
    <row r="616" spans="7:32" ht="15" customHeight="1">
      <c r="G616" s="17"/>
      <c r="J616" s="17"/>
      <c r="M616" s="17"/>
      <c r="P616" s="17"/>
      <c r="S616" s="17"/>
      <c r="AC616" s="55"/>
      <c r="AD616" s="42"/>
      <c r="AE616" s="42"/>
      <c r="AF616" s="42"/>
    </row>
    <row r="617" spans="7:32" ht="15" customHeight="1">
      <c r="G617" s="17"/>
      <c r="J617" s="17"/>
      <c r="M617" s="17"/>
      <c r="P617" s="17"/>
      <c r="S617" s="17"/>
      <c r="AC617" s="55"/>
      <c r="AD617" s="42"/>
      <c r="AE617" s="42"/>
      <c r="AF617" s="42"/>
    </row>
    <row r="618" spans="7:32" ht="15" customHeight="1">
      <c r="G618" s="17"/>
      <c r="J618" s="17"/>
      <c r="M618" s="17"/>
      <c r="P618" s="17"/>
      <c r="S618" s="17"/>
      <c r="AC618" s="55"/>
      <c r="AD618" s="42"/>
      <c r="AE618" s="42"/>
      <c r="AF618" s="42"/>
    </row>
    <row r="619" spans="7:32" ht="15" customHeight="1">
      <c r="G619" s="17"/>
      <c r="J619" s="17"/>
      <c r="M619" s="17"/>
      <c r="P619" s="17"/>
      <c r="S619" s="17"/>
      <c r="AC619" s="55"/>
      <c r="AD619" s="42"/>
      <c r="AE619" s="42"/>
      <c r="AF619" s="42"/>
    </row>
    <row r="620" spans="7:32" ht="15" customHeight="1">
      <c r="G620" s="17"/>
      <c r="J620" s="17"/>
      <c r="M620" s="17"/>
      <c r="P620" s="17"/>
      <c r="S620" s="17"/>
      <c r="AC620" s="55"/>
      <c r="AD620" s="42"/>
      <c r="AE620" s="42"/>
      <c r="AF620" s="42"/>
    </row>
    <row r="621" spans="7:32" ht="15" customHeight="1">
      <c r="G621" s="17"/>
      <c r="J621" s="17"/>
      <c r="M621" s="17"/>
      <c r="P621" s="17"/>
      <c r="S621" s="17"/>
      <c r="AC621" s="55"/>
      <c r="AD621" s="42"/>
      <c r="AE621" s="42"/>
      <c r="AF621" s="42"/>
    </row>
    <row r="622" spans="7:32" ht="15" customHeight="1">
      <c r="G622" s="17"/>
      <c r="J622" s="17"/>
      <c r="M622" s="17"/>
      <c r="P622" s="17"/>
      <c r="S622" s="17"/>
      <c r="AC622" s="55"/>
      <c r="AD622" s="42"/>
      <c r="AE622" s="42"/>
      <c r="AF622" s="42"/>
    </row>
    <row r="623" spans="7:32" ht="15" customHeight="1">
      <c r="G623" s="17"/>
      <c r="J623" s="17"/>
      <c r="M623" s="17"/>
      <c r="P623" s="17"/>
      <c r="S623" s="17"/>
      <c r="AC623" s="55"/>
      <c r="AD623" s="42"/>
      <c r="AE623" s="42"/>
      <c r="AF623" s="42"/>
    </row>
    <row r="624" spans="7:32" ht="15" customHeight="1">
      <c r="G624" s="17"/>
      <c r="J624" s="17"/>
      <c r="M624" s="17"/>
      <c r="P624" s="17"/>
      <c r="S624" s="17"/>
      <c r="AC624" s="55"/>
      <c r="AD624" s="42"/>
      <c r="AE624" s="42"/>
      <c r="AF624" s="42"/>
    </row>
    <row r="625" spans="7:32" ht="15" customHeight="1">
      <c r="G625" s="17"/>
      <c r="J625" s="17"/>
      <c r="M625" s="17"/>
      <c r="P625" s="17"/>
      <c r="S625" s="17"/>
      <c r="AC625" s="55"/>
      <c r="AD625" s="42"/>
      <c r="AE625" s="42"/>
      <c r="AF625" s="42"/>
    </row>
    <row r="626" spans="7:32" ht="15" customHeight="1">
      <c r="G626" s="17"/>
      <c r="J626" s="17"/>
      <c r="M626" s="17"/>
      <c r="P626" s="17"/>
      <c r="S626" s="17"/>
      <c r="AC626" s="55"/>
      <c r="AD626" s="42"/>
      <c r="AE626" s="42"/>
      <c r="AF626" s="42"/>
    </row>
    <row r="627" spans="7:32" ht="15" customHeight="1">
      <c r="G627" s="17"/>
      <c r="J627" s="17"/>
      <c r="M627" s="17"/>
      <c r="P627" s="17"/>
      <c r="S627" s="17"/>
      <c r="AC627" s="55"/>
      <c r="AD627" s="42"/>
      <c r="AE627" s="42"/>
      <c r="AF627" s="42"/>
    </row>
    <row r="628" spans="7:32" ht="15" customHeight="1">
      <c r="G628" s="17"/>
      <c r="J628" s="17"/>
      <c r="M628" s="17"/>
      <c r="P628" s="17"/>
      <c r="S628" s="17"/>
      <c r="AC628" s="55"/>
      <c r="AD628" s="42"/>
      <c r="AE628" s="42"/>
      <c r="AF628" s="42"/>
    </row>
    <row r="629" spans="7:32" ht="15" customHeight="1">
      <c r="G629" s="17"/>
      <c r="J629" s="17"/>
      <c r="M629" s="17"/>
      <c r="P629" s="17"/>
      <c r="S629" s="17"/>
      <c r="AC629" s="55"/>
      <c r="AD629" s="42"/>
      <c r="AE629" s="42"/>
      <c r="AF629" s="42"/>
    </row>
    <row r="630" spans="7:32" ht="15" customHeight="1">
      <c r="G630" s="17"/>
      <c r="J630" s="17"/>
      <c r="M630" s="17"/>
      <c r="P630" s="17"/>
      <c r="S630" s="17"/>
      <c r="AC630" s="55"/>
      <c r="AD630" s="42"/>
      <c r="AE630" s="42"/>
      <c r="AF630" s="42"/>
    </row>
    <row r="631" spans="7:32" ht="15" customHeight="1">
      <c r="G631" s="17"/>
      <c r="J631" s="17"/>
      <c r="M631" s="17"/>
      <c r="P631" s="17"/>
      <c r="S631" s="17"/>
      <c r="AC631" s="55"/>
      <c r="AD631" s="42"/>
      <c r="AE631" s="42"/>
      <c r="AF631" s="42"/>
    </row>
    <row r="632" spans="7:32" ht="15" customHeight="1">
      <c r="G632" s="17"/>
      <c r="J632" s="17"/>
      <c r="M632" s="17"/>
      <c r="P632" s="17"/>
      <c r="S632" s="17"/>
      <c r="AC632" s="55"/>
      <c r="AD632" s="42"/>
      <c r="AE632" s="42"/>
      <c r="AF632" s="42"/>
    </row>
    <row r="633" spans="7:32" ht="15" customHeight="1">
      <c r="G633" s="17"/>
      <c r="J633" s="17"/>
      <c r="M633" s="17"/>
      <c r="P633" s="17"/>
      <c r="S633" s="17"/>
      <c r="AC633" s="55"/>
      <c r="AD633" s="42"/>
      <c r="AE633" s="42"/>
      <c r="AF633" s="42"/>
    </row>
    <row r="634" spans="7:32" ht="15" customHeight="1">
      <c r="G634" s="17"/>
      <c r="J634" s="17"/>
      <c r="M634" s="17"/>
      <c r="P634" s="17"/>
      <c r="S634" s="17"/>
      <c r="AC634" s="55"/>
      <c r="AD634" s="42"/>
      <c r="AE634" s="42"/>
      <c r="AF634" s="42"/>
    </row>
    <row r="635" spans="7:32" ht="15" customHeight="1">
      <c r="G635" s="17"/>
      <c r="J635" s="17"/>
      <c r="M635" s="17"/>
      <c r="P635" s="17"/>
      <c r="S635" s="17"/>
      <c r="AC635" s="55"/>
      <c r="AD635" s="42"/>
      <c r="AE635" s="42"/>
      <c r="AF635" s="42"/>
    </row>
    <row r="636" spans="7:32" ht="15" customHeight="1">
      <c r="G636" s="17"/>
      <c r="J636" s="17"/>
      <c r="M636" s="17"/>
      <c r="P636" s="17"/>
      <c r="S636" s="17"/>
      <c r="AC636" s="55"/>
      <c r="AD636" s="42"/>
      <c r="AE636" s="42"/>
      <c r="AF636" s="42"/>
    </row>
    <row r="637" spans="7:32" ht="15" customHeight="1">
      <c r="G637" s="17"/>
      <c r="J637" s="17"/>
      <c r="M637" s="17"/>
      <c r="P637" s="17"/>
      <c r="S637" s="17"/>
      <c r="AC637" s="55"/>
      <c r="AD637" s="42"/>
      <c r="AE637" s="42"/>
      <c r="AF637" s="42"/>
    </row>
    <row r="638" spans="7:32" ht="15" customHeight="1">
      <c r="G638" s="17"/>
      <c r="J638" s="17"/>
      <c r="M638" s="17"/>
      <c r="P638" s="17"/>
      <c r="S638" s="17"/>
      <c r="AC638" s="55"/>
      <c r="AD638" s="42"/>
      <c r="AE638" s="42"/>
      <c r="AF638" s="42"/>
    </row>
    <row r="639" spans="7:32" ht="15" customHeight="1">
      <c r="G639" s="17"/>
      <c r="J639" s="17"/>
      <c r="M639" s="17"/>
      <c r="P639" s="17"/>
      <c r="S639" s="17"/>
      <c r="AC639" s="55"/>
      <c r="AD639" s="42"/>
      <c r="AE639" s="42"/>
      <c r="AF639" s="42"/>
    </row>
    <row r="640" spans="7:32" ht="15" customHeight="1">
      <c r="G640" s="17"/>
      <c r="J640" s="17"/>
      <c r="M640" s="17"/>
      <c r="P640" s="17"/>
      <c r="S640" s="17"/>
      <c r="AC640" s="55"/>
      <c r="AD640" s="42"/>
      <c r="AE640" s="42"/>
      <c r="AF640" s="42"/>
    </row>
    <row r="641" spans="7:32" ht="15" customHeight="1">
      <c r="G641" s="17"/>
      <c r="J641" s="17"/>
      <c r="M641" s="17"/>
      <c r="P641" s="17"/>
      <c r="S641" s="17"/>
      <c r="AC641" s="55"/>
      <c r="AD641" s="42"/>
      <c r="AE641" s="42"/>
      <c r="AF641" s="42"/>
    </row>
    <row r="642" spans="7:32" ht="15" customHeight="1">
      <c r="G642" s="17"/>
      <c r="J642" s="17"/>
      <c r="M642" s="17"/>
      <c r="P642" s="17"/>
      <c r="S642" s="17"/>
      <c r="AC642" s="55"/>
      <c r="AD642" s="42"/>
      <c r="AE642" s="42"/>
      <c r="AF642" s="42"/>
    </row>
    <row r="643" spans="7:32" ht="15" customHeight="1">
      <c r="G643" s="17"/>
      <c r="J643" s="17"/>
      <c r="M643" s="17"/>
      <c r="P643" s="17"/>
      <c r="S643" s="17"/>
      <c r="AC643" s="55"/>
      <c r="AD643" s="42"/>
      <c r="AE643" s="42"/>
      <c r="AF643" s="42"/>
    </row>
    <row r="644" spans="7:32" ht="15" customHeight="1">
      <c r="G644" s="17"/>
      <c r="J644" s="17"/>
      <c r="M644" s="17"/>
      <c r="P644" s="17"/>
      <c r="S644" s="17"/>
      <c r="AC644" s="55"/>
      <c r="AD644" s="42"/>
      <c r="AE644" s="42"/>
      <c r="AF644" s="42"/>
    </row>
    <row r="645" spans="7:32" ht="15" customHeight="1">
      <c r="G645" s="17"/>
      <c r="J645" s="17"/>
      <c r="M645" s="17"/>
      <c r="P645" s="17"/>
      <c r="S645" s="17"/>
      <c r="AC645" s="55"/>
      <c r="AD645" s="42"/>
      <c r="AE645" s="42"/>
      <c r="AF645" s="42"/>
    </row>
    <row r="646" spans="7:32" ht="15" customHeight="1">
      <c r="G646" s="17"/>
      <c r="J646" s="17"/>
      <c r="M646" s="17"/>
      <c r="P646" s="17"/>
      <c r="S646" s="17"/>
      <c r="AC646" s="55"/>
      <c r="AD646" s="42"/>
      <c r="AE646" s="42"/>
      <c r="AF646" s="42"/>
    </row>
    <row r="647" spans="7:32" ht="15" customHeight="1">
      <c r="G647" s="17"/>
      <c r="J647" s="17"/>
      <c r="M647" s="17"/>
      <c r="P647" s="17"/>
      <c r="S647" s="17"/>
      <c r="AC647" s="55"/>
      <c r="AD647" s="42"/>
      <c r="AE647" s="42"/>
      <c r="AF647" s="42"/>
    </row>
    <row r="648" spans="7:32" ht="15" customHeight="1">
      <c r="G648" s="17"/>
      <c r="J648" s="17"/>
      <c r="M648" s="17"/>
      <c r="P648" s="17"/>
      <c r="S648" s="17"/>
      <c r="AC648" s="55"/>
      <c r="AD648" s="42"/>
      <c r="AE648" s="42"/>
      <c r="AF648" s="42"/>
    </row>
    <row r="649" spans="7:32" ht="15" customHeight="1">
      <c r="G649" s="17"/>
      <c r="J649" s="17"/>
      <c r="M649" s="17"/>
      <c r="P649" s="17"/>
      <c r="S649" s="17"/>
      <c r="AC649" s="55"/>
      <c r="AD649" s="42"/>
      <c r="AE649" s="42"/>
      <c r="AF649" s="42"/>
    </row>
    <row r="650" spans="7:32" ht="15" customHeight="1">
      <c r="G650" s="17"/>
      <c r="J650" s="17"/>
      <c r="M650" s="17"/>
      <c r="P650" s="17"/>
      <c r="S650" s="17"/>
      <c r="AC650" s="55"/>
      <c r="AD650" s="42"/>
      <c r="AE650" s="42"/>
      <c r="AF650" s="42"/>
    </row>
    <row r="651" spans="7:32" ht="15" customHeight="1">
      <c r="G651" s="17"/>
      <c r="J651" s="17"/>
      <c r="M651" s="17"/>
      <c r="P651" s="17"/>
      <c r="S651" s="17"/>
      <c r="AC651" s="55"/>
      <c r="AD651" s="42"/>
      <c r="AE651" s="42"/>
      <c r="AF651" s="42"/>
    </row>
    <row r="652" spans="7:32" ht="15" customHeight="1">
      <c r="G652" s="17"/>
      <c r="J652" s="17"/>
      <c r="M652" s="17"/>
      <c r="P652" s="17"/>
      <c r="S652" s="17"/>
      <c r="AC652" s="55"/>
      <c r="AD652" s="42"/>
      <c r="AE652" s="42"/>
      <c r="AF652" s="42"/>
    </row>
    <row r="653" spans="7:32" ht="15" customHeight="1">
      <c r="G653" s="17"/>
      <c r="J653" s="17"/>
      <c r="M653" s="17"/>
      <c r="P653" s="17"/>
      <c r="S653" s="17"/>
      <c r="AC653" s="55"/>
      <c r="AD653" s="42"/>
      <c r="AE653" s="42"/>
      <c r="AF653" s="42"/>
    </row>
    <row r="654" spans="7:32" ht="15" customHeight="1">
      <c r="G654" s="17"/>
      <c r="J654" s="17"/>
      <c r="M654" s="17"/>
      <c r="P654" s="17"/>
      <c r="S654" s="17"/>
      <c r="AC654" s="55"/>
      <c r="AD654" s="42"/>
      <c r="AE654" s="42"/>
      <c r="AF654" s="42"/>
    </row>
    <row r="655" spans="7:32" ht="15" customHeight="1">
      <c r="G655" s="17"/>
      <c r="J655" s="17"/>
      <c r="M655" s="17"/>
      <c r="P655" s="17"/>
      <c r="S655" s="17"/>
      <c r="AC655" s="55"/>
      <c r="AD655" s="42"/>
      <c r="AE655" s="42"/>
      <c r="AF655" s="42"/>
    </row>
    <row r="656" spans="7:32" ht="15" customHeight="1">
      <c r="G656" s="17"/>
      <c r="J656" s="17"/>
      <c r="M656" s="17"/>
      <c r="P656" s="17"/>
      <c r="S656" s="17"/>
      <c r="AC656" s="55"/>
      <c r="AD656" s="42"/>
      <c r="AE656" s="42"/>
      <c r="AF656" s="42"/>
    </row>
    <row r="657" spans="7:32" ht="15" customHeight="1">
      <c r="G657" s="17"/>
      <c r="J657" s="17"/>
      <c r="M657" s="17"/>
      <c r="P657" s="17"/>
      <c r="S657" s="17"/>
      <c r="AC657" s="55"/>
      <c r="AD657" s="42"/>
      <c r="AE657" s="42"/>
      <c r="AF657" s="42"/>
    </row>
    <row r="658" spans="7:32" ht="15" customHeight="1">
      <c r="G658" s="17"/>
      <c r="J658" s="17"/>
      <c r="M658" s="17"/>
      <c r="P658" s="17"/>
      <c r="S658" s="17"/>
      <c r="AC658" s="55"/>
      <c r="AD658" s="42"/>
      <c r="AE658" s="42"/>
      <c r="AF658" s="42"/>
    </row>
    <row r="659" spans="7:32" ht="15" customHeight="1">
      <c r="G659" s="17"/>
      <c r="J659" s="17"/>
      <c r="M659" s="17"/>
      <c r="P659" s="17"/>
      <c r="S659" s="17"/>
      <c r="AC659" s="55"/>
      <c r="AD659" s="42"/>
      <c r="AE659" s="42"/>
      <c r="AF659" s="42"/>
    </row>
    <row r="660" spans="7:32" ht="15" customHeight="1">
      <c r="G660" s="17"/>
      <c r="J660" s="17"/>
      <c r="M660" s="17"/>
      <c r="P660" s="17"/>
      <c r="S660" s="17"/>
      <c r="AC660" s="55"/>
      <c r="AD660" s="42"/>
      <c r="AE660" s="42"/>
      <c r="AF660" s="42"/>
    </row>
    <row r="661" spans="7:32" ht="15" customHeight="1">
      <c r="G661" s="17"/>
      <c r="J661" s="17"/>
      <c r="M661" s="17"/>
      <c r="P661" s="17"/>
      <c r="S661" s="17"/>
      <c r="AC661" s="55"/>
      <c r="AD661" s="42"/>
      <c r="AE661" s="42"/>
      <c r="AF661" s="42"/>
    </row>
    <row r="662" spans="7:32" ht="15" customHeight="1">
      <c r="G662" s="17"/>
      <c r="J662" s="17"/>
      <c r="M662" s="17"/>
      <c r="P662" s="17"/>
      <c r="S662" s="17"/>
      <c r="AC662" s="55"/>
      <c r="AD662" s="42"/>
      <c r="AE662" s="42"/>
      <c r="AF662" s="42"/>
    </row>
    <row r="663" spans="7:32" ht="15" customHeight="1">
      <c r="G663" s="17"/>
      <c r="J663" s="17"/>
      <c r="M663" s="17"/>
      <c r="P663" s="17"/>
      <c r="S663" s="17"/>
      <c r="AC663" s="55"/>
      <c r="AD663" s="42"/>
      <c r="AE663" s="42"/>
      <c r="AF663" s="42"/>
    </row>
    <row r="664" spans="7:32" ht="15" customHeight="1">
      <c r="G664" s="17"/>
      <c r="J664" s="17"/>
      <c r="M664" s="17"/>
      <c r="P664" s="17"/>
      <c r="S664" s="17"/>
      <c r="AC664" s="55"/>
      <c r="AD664" s="42"/>
      <c r="AE664" s="42"/>
      <c r="AF664" s="42"/>
    </row>
    <row r="665" spans="7:32" ht="15" customHeight="1">
      <c r="G665" s="17"/>
      <c r="J665" s="17"/>
      <c r="M665" s="17"/>
      <c r="P665" s="17"/>
      <c r="S665" s="17"/>
      <c r="AC665" s="55"/>
      <c r="AD665" s="42"/>
      <c r="AE665" s="42"/>
      <c r="AF665" s="42"/>
    </row>
    <row r="666" spans="7:32" ht="15" customHeight="1">
      <c r="G666" s="17"/>
      <c r="J666" s="17"/>
      <c r="M666" s="17"/>
      <c r="P666" s="17"/>
      <c r="S666" s="17"/>
      <c r="AC666" s="55"/>
      <c r="AD666" s="42"/>
      <c r="AE666" s="42"/>
      <c r="AF666" s="42"/>
    </row>
    <row r="667" spans="7:32" ht="15" customHeight="1">
      <c r="G667" s="17"/>
      <c r="J667" s="17"/>
      <c r="M667" s="17"/>
      <c r="P667" s="17"/>
      <c r="S667" s="17"/>
      <c r="AC667" s="55"/>
      <c r="AD667" s="42"/>
      <c r="AE667" s="42"/>
      <c r="AF667" s="42"/>
    </row>
    <row r="668" spans="7:32" ht="15" customHeight="1">
      <c r="G668" s="17"/>
      <c r="J668" s="17"/>
      <c r="M668" s="17"/>
      <c r="P668" s="17"/>
      <c r="S668" s="17"/>
      <c r="AC668" s="55"/>
      <c r="AD668" s="42"/>
      <c r="AE668" s="42"/>
      <c r="AF668" s="42"/>
    </row>
    <row r="669" spans="7:32" ht="15" customHeight="1">
      <c r="G669" s="17"/>
      <c r="J669" s="17"/>
      <c r="M669" s="17"/>
      <c r="P669" s="17"/>
      <c r="S669" s="17"/>
      <c r="AC669" s="55"/>
      <c r="AD669" s="42"/>
      <c r="AE669" s="42"/>
      <c r="AF669" s="42"/>
    </row>
    <row r="670" spans="7:32" ht="15" customHeight="1">
      <c r="G670" s="17"/>
      <c r="J670" s="17"/>
      <c r="M670" s="17"/>
      <c r="P670" s="17"/>
      <c r="S670" s="17"/>
      <c r="AC670" s="55"/>
      <c r="AD670" s="42"/>
      <c r="AE670" s="42"/>
      <c r="AF670" s="42"/>
    </row>
    <row r="671" spans="7:32" ht="15" customHeight="1">
      <c r="G671" s="17"/>
      <c r="J671" s="17"/>
      <c r="M671" s="17"/>
      <c r="P671" s="17"/>
      <c r="S671" s="17"/>
      <c r="AC671" s="55"/>
      <c r="AD671" s="42"/>
      <c r="AE671" s="42"/>
      <c r="AF671" s="42"/>
    </row>
    <row r="672" spans="7:32" ht="15" customHeight="1">
      <c r="G672" s="17"/>
      <c r="J672" s="17"/>
      <c r="M672" s="17"/>
      <c r="P672" s="17"/>
      <c r="S672" s="17"/>
      <c r="AC672" s="55"/>
      <c r="AD672" s="42"/>
      <c r="AE672" s="42"/>
      <c r="AF672" s="42"/>
    </row>
    <row r="673" spans="7:32" ht="15" customHeight="1">
      <c r="G673" s="17"/>
      <c r="J673" s="17"/>
      <c r="M673" s="17"/>
      <c r="P673" s="17"/>
      <c r="S673" s="17"/>
      <c r="AC673" s="55"/>
      <c r="AD673" s="42"/>
      <c r="AE673" s="42"/>
      <c r="AF673" s="42"/>
    </row>
    <row r="674" spans="7:32" ht="15" customHeight="1">
      <c r="G674" s="17"/>
      <c r="J674" s="17"/>
      <c r="M674" s="17"/>
      <c r="P674" s="17"/>
      <c r="S674" s="17"/>
      <c r="AC674" s="55"/>
      <c r="AD674" s="42"/>
      <c r="AE674" s="42"/>
      <c r="AF674" s="42"/>
    </row>
    <row r="675" spans="7:32" ht="15" customHeight="1">
      <c r="G675" s="17"/>
      <c r="J675" s="17"/>
      <c r="M675" s="17"/>
      <c r="P675" s="17"/>
      <c r="S675" s="17"/>
      <c r="AC675" s="55"/>
      <c r="AD675" s="42"/>
      <c r="AE675" s="42"/>
      <c r="AF675" s="42"/>
    </row>
    <row r="676" spans="7:32" ht="15" customHeight="1">
      <c r="G676" s="17"/>
      <c r="J676" s="17"/>
      <c r="M676" s="17"/>
      <c r="P676" s="17"/>
      <c r="S676" s="17"/>
      <c r="AC676" s="55"/>
      <c r="AD676" s="42"/>
      <c r="AE676" s="42"/>
      <c r="AF676" s="42"/>
    </row>
    <row r="677" spans="7:32" ht="15" customHeight="1">
      <c r="G677" s="17"/>
      <c r="J677" s="17"/>
      <c r="M677" s="17"/>
      <c r="P677" s="17"/>
      <c r="S677" s="17"/>
      <c r="AC677" s="55"/>
      <c r="AD677" s="42"/>
      <c r="AE677" s="42"/>
      <c r="AF677" s="42"/>
    </row>
    <row r="678" spans="7:32" ht="15" customHeight="1">
      <c r="G678" s="17"/>
      <c r="J678" s="17"/>
      <c r="M678" s="17"/>
      <c r="P678" s="17"/>
      <c r="S678" s="17"/>
      <c r="AC678" s="55"/>
      <c r="AD678" s="42"/>
      <c r="AE678" s="42"/>
      <c r="AF678" s="42"/>
    </row>
    <row r="679" spans="7:32" ht="15" customHeight="1">
      <c r="G679" s="17"/>
      <c r="J679" s="17"/>
      <c r="M679" s="17"/>
      <c r="P679" s="17"/>
      <c r="S679" s="17"/>
      <c r="AC679" s="55"/>
      <c r="AD679" s="42"/>
      <c r="AE679" s="42"/>
      <c r="AF679" s="42"/>
    </row>
    <row r="680" spans="7:32" ht="15" customHeight="1">
      <c r="G680" s="17"/>
      <c r="J680" s="17"/>
      <c r="M680" s="17"/>
      <c r="P680" s="17"/>
      <c r="S680" s="17"/>
      <c r="AC680" s="55"/>
      <c r="AD680" s="42"/>
      <c r="AE680" s="42"/>
      <c r="AF680" s="42"/>
    </row>
    <row r="681" spans="7:32" ht="15" customHeight="1">
      <c r="G681" s="17"/>
      <c r="J681" s="17"/>
      <c r="M681" s="17"/>
      <c r="P681" s="17"/>
      <c r="S681" s="17"/>
      <c r="AC681" s="55"/>
      <c r="AD681" s="42"/>
      <c r="AE681" s="42"/>
      <c r="AF681" s="42"/>
    </row>
    <row r="682" spans="7:32" ht="15" customHeight="1">
      <c r="G682" s="17"/>
      <c r="J682" s="17"/>
      <c r="M682" s="17"/>
      <c r="P682" s="17"/>
      <c r="S682" s="17"/>
      <c r="AC682" s="55"/>
      <c r="AD682" s="42"/>
      <c r="AE682" s="42"/>
      <c r="AF682" s="42"/>
    </row>
    <row r="683" spans="7:32" ht="15" customHeight="1">
      <c r="G683" s="17"/>
      <c r="J683" s="17"/>
      <c r="M683" s="17"/>
      <c r="P683" s="17"/>
      <c r="S683" s="17"/>
      <c r="AC683" s="55"/>
      <c r="AD683" s="42"/>
      <c r="AE683" s="42"/>
      <c r="AF683" s="42"/>
    </row>
    <row r="684" spans="7:32" ht="15" customHeight="1">
      <c r="G684" s="17"/>
      <c r="J684" s="17"/>
      <c r="M684" s="17"/>
      <c r="P684" s="17"/>
      <c r="S684" s="17"/>
      <c r="AC684" s="55"/>
      <c r="AD684" s="42"/>
      <c r="AE684" s="42"/>
      <c r="AF684" s="42"/>
    </row>
    <row r="685" spans="7:32" ht="15" customHeight="1">
      <c r="G685" s="17"/>
      <c r="J685" s="17"/>
      <c r="M685" s="17"/>
      <c r="P685" s="17"/>
      <c r="S685" s="17"/>
      <c r="AC685" s="55"/>
      <c r="AD685" s="42"/>
      <c r="AE685" s="42"/>
      <c r="AF685" s="42"/>
    </row>
    <row r="686" spans="7:32" ht="15" customHeight="1">
      <c r="G686" s="17"/>
      <c r="J686" s="17"/>
      <c r="M686" s="17"/>
      <c r="P686" s="17"/>
      <c r="S686" s="17"/>
      <c r="AC686" s="55"/>
      <c r="AD686" s="42"/>
      <c r="AE686" s="42"/>
      <c r="AF686" s="42"/>
    </row>
    <row r="687" spans="7:32" ht="15" customHeight="1">
      <c r="G687" s="17"/>
      <c r="J687" s="17"/>
      <c r="M687" s="17"/>
      <c r="P687" s="17"/>
      <c r="S687" s="17"/>
      <c r="AC687" s="55"/>
      <c r="AD687" s="42"/>
      <c r="AE687" s="42"/>
      <c r="AF687" s="42"/>
    </row>
    <row r="688" spans="7:32" ht="15" customHeight="1">
      <c r="G688" s="17"/>
      <c r="J688" s="17"/>
      <c r="M688" s="17"/>
      <c r="P688" s="17"/>
      <c r="S688" s="17"/>
      <c r="AC688" s="55"/>
      <c r="AD688" s="42"/>
      <c r="AE688" s="42"/>
      <c r="AF688" s="42"/>
    </row>
    <row r="689" spans="7:32" ht="15" customHeight="1">
      <c r="G689" s="17"/>
      <c r="J689" s="17"/>
      <c r="M689" s="17"/>
      <c r="P689" s="17"/>
      <c r="S689" s="17"/>
      <c r="AC689" s="55"/>
      <c r="AD689" s="42"/>
      <c r="AE689" s="42"/>
      <c r="AF689" s="42"/>
    </row>
    <row r="690" spans="7:32" ht="15" customHeight="1">
      <c r="G690" s="17"/>
      <c r="J690" s="17"/>
      <c r="M690" s="17"/>
      <c r="P690" s="17"/>
      <c r="S690" s="17"/>
      <c r="AC690" s="55"/>
      <c r="AD690" s="42"/>
      <c r="AE690" s="42"/>
      <c r="AF690" s="42"/>
    </row>
    <row r="691" spans="7:32" ht="15" customHeight="1">
      <c r="G691" s="17"/>
      <c r="J691" s="17"/>
      <c r="M691" s="17"/>
      <c r="P691" s="17"/>
      <c r="S691" s="17"/>
      <c r="AC691" s="55"/>
      <c r="AD691" s="42"/>
      <c r="AE691" s="42"/>
      <c r="AF691" s="42"/>
    </row>
    <row r="692" spans="7:32" ht="15" customHeight="1">
      <c r="G692" s="17"/>
      <c r="J692" s="17"/>
      <c r="M692" s="17"/>
      <c r="P692" s="17"/>
      <c r="S692" s="17"/>
      <c r="AC692" s="55"/>
      <c r="AD692" s="42"/>
      <c r="AE692" s="42"/>
      <c r="AF692" s="42"/>
    </row>
    <row r="693" spans="7:32" ht="15" customHeight="1">
      <c r="G693" s="17"/>
      <c r="J693" s="17"/>
      <c r="M693" s="17"/>
      <c r="P693" s="17"/>
      <c r="S693" s="17"/>
      <c r="AC693" s="55"/>
      <c r="AD693" s="42"/>
      <c r="AE693" s="42"/>
      <c r="AF693" s="42"/>
    </row>
    <row r="694" spans="7:32" ht="15" customHeight="1">
      <c r="G694" s="17"/>
      <c r="J694" s="17"/>
      <c r="M694" s="17"/>
      <c r="P694" s="17"/>
      <c r="S694" s="17"/>
      <c r="AC694" s="55"/>
      <c r="AD694" s="42"/>
      <c r="AE694" s="42"/>
      <c r="AF694" s="42"/>
    </row>
    <row r="695" spans="7:32" ht="15" customHeight="1">
      <c r="G695" s="17"/>
      <c r="J695" s="17"/>
      <c r="M695" s="17"/>
      <c r="P695" s="17"/>
      <c r="S695" s="17"/>
      <c r="AC695" s="55"/>
      <c r="AD695" s="42"/>
      <c r="AE695" s="42"/>
      <c r="AF695" s="42"/>
    </row>
    <row r="696" spans="7:32" ht="15" customHeight="1">
      <c r="G696" s="17"/>
      <c r="J696" s="17"/>
      <c r="M696" s="17"/>
      <c r="P696" s="17"/>
      <c r="S696" s="17"/>
      <c r="AC696" s="55"/>
      <c r="AD696" s="42"/>
      <c r="AE696" s="42"/>
      <c r="AF696" s="42"/>
    </row>
    <row r="697" spans="7:32" ht="15" customHeight="1">
      <c r="G697" s="17"/>
      <c r="J697" s="17"/>
      <c r="M697" s="17"/>
      <c r="P697" s="17"/>
      <c r="S697" s="17"/>
      <c r="AC697" s="55"/>
      <c r="AD697" s="42"/>
      <c r="AE697" s="42"/>
      <c r="AF697" s="42"/>
    </row>
    <row r="698" spans="7:32" ht="15" customHeight="1">
      <c r="G698" s="17"/>
      <c r="J698" s="17"/>
      <c r="M698" s="17"/>
      <c r="P698" s="17"/>
      <c r="S698" s="17"/>
      <c r="AC698" s="55"/>
      <c r="AD698" s="42"/>
      <c r="AE698" s="42"/>
      <c r="AF698" s="42"/>
    </row>
    <row r="699" spans="7:32" ht="15" customHeight="1">
      <c r="G699" s="17"/>
      <c r="J699" s="17"/>
      <c r="M699" s="17"/>
      <c r="P699" s="17"/>
      <c r="S699" s="17"/>
      <c r="AC699" s="55"/>
      <c r="AD699" s="42"/>
      <c r="AE699" s="42"/>
      <c r="AF699" s="42"/>
    </row>
    <row r="700" spans="7:32" ht="15" customHeight="1">
      <c r="G700" s="17"/>
      <c r="J700" s="17"/>
      <c r="M700" s="17"/>
      <c r="P700" s="17"/>
      <c r="S700" s="17"/>
      <c r="AC700" s="55"/>
      <c r="AD700" s="42"/>
      <c r="AE700" s="42"/>
      <c r="AF700" s="42"/>
    </row>
    <row r="701" spans="7:32" ht="15" customHeight="1">
      <c r="G701" s="17"/>
      <c r="J701" s="17"/>
      <c r="M701" s="17"/>
      <c r="P701" s="17"/>
      <c r="S701" s="17"/>
      <c r="AC701" s="55"/>
      <c r="AD701" s="42"/>
      <c r="AE701" s="42"/>
      <c r="AF701" s="42"/>
    </row>
    <row r="702" spans="7:32" ht="15" customHeight="1">
      <c r="G702" s="17"/>
      <c r="J702" s="17"/>
      <c r="M702" s="17"/>
      <c r="P702" s="17"/>
      <c r="S702" s="17"/>
      <c r="AC702" s="55"/>
      <c r="AD702" s="42"/>
      <c r="AE702" s="42"/>
      <c r="AF702" s="42"/>
    </row>
    <row r="703" spans="7:32" ht="15" customHeight="1">
      <c r="G703" s="17"/>
      <c r="J703" s="17"/>
      <c r="M703" s="17"/>
      <c r="P703" s="17"/>
      <c r="S703" s="17"/>
      <c r="AC703" s="55"/>
      <c r="AD703" s="42"/>
      <c r="AE703" s="42"/>
      <c r="AF703" s="42"/>
    </row>
    <row r="704" spans="7:32" ht="15" customHeight="1">
      <c r="G704" s="17"/>
      <c r="J704" s="17"/>
      <c r="M704" s="17"/>
      <c r="P704" s="17"/>
      <c r="S704" s="17"/>
      <c r="AC704" s="55"/>
      <c r="AD704" s="42"/>
      <c r="AE704" s="42"/>
      <c r="AF704" s="42"/>
    </row>
    <row r="705" spans="7:32" ht="15" customHeight="1">
      <c r="G705" s="17"/>
      <c r="J705" s="17"/>
      <c r="M705" s="17"/>
      <c r="P705" s="17"/>
      <c r="S705" s="17"/>
      <c r="AC705" s="55"/>
      <c r="AD705" s="42"/>
      <c r="AE705" s="42"/>
      <c r="AF705" s="42"/>
    </row>
    <row r="706" spans="7:32" ht="15" customHeight="1">
      <c r="G706" s="17"/>
      <c r="J706" s="17"/>
      <c r="M706" s="17"/>
      <c r="P706" s="17"/>
      <c r="S706" s="17"/>
      <c r="AC706" s="55"/>
      <c r="AD706" s="42"/>
      <c r="AE706" s="42"/>
      <c r="AF706" s="42"/>
    </row>
    <row r="707" spans="7:32" ht="15" customHeight="1">
      <c r="G707" s="17"/>
      <c r="J707" s="17"/>
      <c r="M707" s="17"/>
      <c r="P707" s="17"/>
      <c r="S707" s="17"/>
      <c r="AC707" s="55"/>
      <c r="AD707" s="42"/>
      <c r="AE707" s="42"/>
      <c r="AF707" s="42"/>
    </row>
    <row r="708" spans="7:32" ht="15" customHeight="1">
      <c r="G708" s="17"/>
      <c r="J708" s="17"/>
      <c r="M708" s="17"/>
      <c r="P708" s="17"/>
      <c r="S708" s="17"/>
      <c r="AC708" s="55"/>
      <c r="AD708" s="42"/>
      <c r="AE708" s="42"/>
      <c r="AF708" s="42"/>
    </row>
    <row r="709" spans="7:32" ht="15" customHeight="1">
      <c r="G709" s="17"/>
      <c r="J709" s="17"/>
      <c r="M709" s="17"/>
      <c r="P709" s="17"/>
      <c r="S709" s="17"/>
      <c r="AC709" s="55"/>
      <c r="AD709" s="42"/>
      <c r="AE709" s="42"/>
      <c r="AF709" s="42"/>
    </row>
    <row r="710" spans="7:32" ht="15" customHeight="1">
      <c r="G710" s="17"/>
      <c r="J710" s="17"/>
      <c r="M710" s="17"/>
      <c r="P710" s="17"/>
      <c r="S710" s="17"/>
      <c r="AC710" s="55"/>
      <c r="AD710" s="42"/>
      <c r="AE710" s="42"/>
      <c r="AF710" s="42"/>
    </row>
    <row r="711" spans="7:32" ht="15" customHeight="1">
      <c r="G711" s="17"/>
      <c r="J711" s="17"/>
      <c r="M711" s="17"/>
      <c r="P711" s="17"/>
      <c r="S711" s="17"/>
      <c r="AC711" s="55"/>
      <c r="AD711" s="42"/>
      <c r="AE711" s="42"/>
      <c r="AF711" s="42"/>
    </row>
    <row r="712" spans="7:32" ht="15" customHeight="1">
      <c r="G712" s="17"/>
      <c r="J712" s="17"/>
      <c r="M712" s="17"/>
      <c r="P712" s="17"/>
      <c r="S712" s="17"/>
      <c r="AC712" s="55"/>
      <c r="AD712" s="42"/>
      <c r="AE712" s="42"/>
      <c r="AF712" s="42"/>
    </row>
    <row r="713" spans="7:32" ht="15" customHeight="1">
      <c r="G713" s="17"/>
      <c r="J713" s="17"/>
      <c r="M713" s="17"/>
      <c r="P713" s="17"/>
      <c r="S713" s="17"/>
      <c r="AC713" s="55"/>
      <c r="AD713" s="42"/>
      <c r="AE713" s="42"/>
      <c r="AF713" s="42"/>
    </row>
    <row r="714" spans="7:32" ht="15" customHeight="1">
      <c r="G714" s="17"/>
      <c r="J714" s="17"/>
      <c r="M714" s="17"/>
      <c r="P714" s="17"/>
      <c r="S714" s="17"/>
      <c r="AC714" s="55"/>
      <c r="AD714" s="42"/>
      <c r="AE714" s="42"/>
      <c r="AF714" s="42"/>
    </row>
    <row r="715" spans="7:32" ht="15" customHeight="1">
      <c r="G715" s="17"/>
      <c r="J715" s="17"/>
      <c r="M715" s="17"/>
      <c r="P715" s="17"/>
      <c r="S715" s="17"/>
      <c r="AC715" s="55"/>
      <c r="AD715" s="42"/>
      <c r="AE715" s="42"/>
      <c r="AF715" s="42"/>
    </row>
    <row r="716" spans="7:32" ht="15" customHeight="1">
      <c r="G716" s="17"/>
      <c r="J716" s="17"/>
      <c r="M716" s="17"/>
      <c r="P716" s="17"/>
      <c r="S716" s="17"/>
      <c r="AC716" s="55"/>
      <c r="AD716" s="42"/>
      <c r="AE716" s="42"/>
      <c r="AF716" s="42"/>
    </row>
    <row r="717" spans="7:32" ht="15" customHeight="1">
      <c r="G717" s="17"/>
      <c r="J717" s="17"/>
      <c r="M717" s="17"/>
      <c r="P717" s="17"/>
      <c r="S717" s="17"/>
      <c r="AC717" s="55"/>
      <c r="AD717" s="42"/>
      <c r="AE717" s="42"/>
      <c r="AF717" s="42"/>
    </row>
    <row r="718" spans="7:32" ht="15" customHeight="1">
      <c r="G718" s="17"/>
      <c r="J718" s="17"/>
      <c r="M718" s="17"/>
      <c r="P718" s="17"/>
      <c r="S718" s="17"/>
      <c r="AC718" s="55"/>
      <c r="AD718" s="42"/>
      <c r="AE718" s="42"/>
      <c r="AF718" s="42"/>
    </row>
    <row r="719" spans="7:32" ht="15" customHeight="1">
      <c r="G719" s="17"/>
      <c r="J719" s="17"/>
      <c r="M719" s="17"/>
      <c r="P719" s="17"/>
      <c r="S719" s="17"/>
      <c r="AC719" s="55"/>
      <c r="AD719" s="42"/>
      <c r="AE719" s="42"/>
      <c r="AF719" s="42"/>
    </row>
    <row r="720" spans="7:32" ht="15" customHeight="1">
      <c r="G720" s="17"/>
      <c r="J720" s="17"/>
      <c r="M720" s="17"/>
      <c r="P720" s="17"/>
      <c r="S720" s="17"/>
      <c r="AC720" s="55"/>
      <c r="AD720" s="42"/>
      <c r="AE720" s="42"/>
      <c r="AF720" s="42"/>
    </row>
    <row r="721" spans="7:32" ht="15" customHeight="1">
      <c r="G721" s="17"/>
      <c r="J721" s="17"/>
      <c r="M721" s="17"/>
      <c r="P721" s="17"/>
      <c r="S721" s="17"/>
      <c r="AC721" s="55"/>
      <c r="AD721" s="42"/>
      <c r="AE721" s="42"/>
      <c r="AF721" s="42"/>
    </row>
    <row r="722" spans="7:32" ht="15" customHeight="1">
      <c r="G722" s="17"/>
      <c r="J722" s="17"/>
      <c r="M722" s="17"/>
      <c r="P722" s="17"/>
      <c r="S722" s="17"/>
      <c r="AC722" s="55"/>
      <c r="AD722" s="42"/>
      <c r="AE722" s="42"/>
      <c r="AF722" s="42"/>
    </row>
    <row r="723" spans="7:32" ht="15" customHeight="1">
      <c r="G723" s="17"/>
      <c r="J723" s="17"/>
      <c r="M723" s="17"/>
      <c r="P723" s="17"/>
      <c r="S723" s="17"/>
      <c r="AC723" s="55"/>
      <c r="AD723" s="42"/>
      <c r="AE723" s="42"/>
      <c r="AF723" s="42"/>
    </row>
    <row r="724" spans="7:32" ht="15" customHeight="1">
      <c r="G724" s="17"/>
      <c r="J724" s="17"/>
      <c r="M724" s="17"/>
      <c r="P724" s="17"/>
      <c r="S724" s="17"/>
      <c r="AC724" s="55"/>
      <c r="AD724" s="42"/>
      <c r="AE724" s="42"/>
      <c r="AF724" s="42"/>
    </row>
    <row r="725" spans="7:32" ht="15" customHeight="1">
      <c r="G725" s="17"/>
      <c r="J725" s="17"/>
      <c r="M725" s="17"/>
      <c r="P725" s="17"/>
      <c r="S725" s="17"/>
      <c r="AC725" s="55"/>
      <c r="AD725" s="42"/>
      <c r="AE725" s="42"/>
      <c r="AF725" s="42"/>
    </row>
    <row r="726" spans="7:32" ht="15" customHeight="1">
      <c r="G726" s="17"/>
      <c r="J726" s="17"/>
      <c r="M726" s="17"/>
      <c r="P726" s="17"/>
      <c r="S726" s="17"/>
      <c r="AC726" s="55"/>
      <c r="AD726" s="42"/>
      <c r="AE726" s="42"/>
      <c r="AF726" s="42"/>
    </row>
    <row r="727" spans="7:32" ht="15" customHeight="1">
      <c r="G727" s="17"/>
      <c r="J727" s="17"/>
      <c r="M727" s="17"/>
      <c r="P727" s="17"/>
      <c r="S727" s="17"/>
      <c r="AC727" s="55"/>
      <c r="AD727" s="42"/>
      <c r="AE727" s="42"/>
      <c r="AF727" s="42"/>
    </row>
    <row r="728" spans="7:32" ht="15" customHeight="1">
      <c r="G728" s="17"/>
      <c r="J728" s="17"/>
      <c r="M728" s="17"/>
      <c r="P728" s="17"/>
      <c r="S728" s="17"/>
      <c r="AC728" s="55"/>
      <c r="AD728" s="42"/>
      <c r="AE728" s="42"/>
      <c r="AF728" s="42"/>
    </row>
    <row r="729" spans="7:32" ht="15" customHeight="1">
      <c r="G729" s="17"/>
      <c r="J729" s="17"/>
      <c r="M729" s="17"/>
      <c r="P729" s="17"/>
      <c r="S729" s="17"/>
      <c r="AC729" s="55"/>
      <c r="AD729" s="42"/>
      <c r="AE729" s="42"/>
      <c r="AF729" s="42"/>
    </row>
    <row r="730" spans="7:32" ht="15" customHeight="1">
      <c r="G730" s="17"/>
      <c r="J730" s="17"/>
      <c r="M730" s="17"/>
      <c r="P730" s="17"/>
      <c r="S730" s="17"/>
      <c r="AC730" s="55"/>
      <c r="AD730" s="42"/>
      <c r="AE730" s="42"/>
      <c r="AF730" s="42"/>
    </row>
    <row r="731" spans="7:32" ht="15" customHeight="1">
      <c r="G731" s="17"/>
      <c r="J731" s="17"/>
      <c r="M731" s="17"/>
      <c r="P731" s="17"/>
      <c r="S731" s="17"/>
      <c r="AC731" s="55"/>
      <c r="AD731" s="42"/>
      <c r="AE731" s="42"/>
      <c r="AF731" s="42"/>
    </row>
    <row r="732" spans="7:32" ht="15" customHeight="1">
      <c r="G732" s="17"/>
      <c r="J732" s="17"/>
      <c r="M732" s="17"/>
      <c r="P732" s="17"/>
      <c r="S732" s="17"/>
      <c r="AC732" s="55"/>
      <c r="AD732" s="42"/>
      <c r="AE732" s="42"/>
      <c r="AF732" s="42"/>
    </row>
    <row r="733" spans="7:32" ht="15" customHeight="1">
      <c r="G733" s="17"/>
      <c r="J733" s="17"/>
      <c r="M733" s="17"/>
      <c r="P733" s="17"/>
      <c r="S733" s="17"/>
      <c r="AC733" s="55"/>
      <c r="AD733" s="42"/>
      <c r="AE733" s="42"/>
      <c r="AF733" s="42"/>
    </row>
    <row r="734" spans="7:32" ht="15" customHeight="1">
      <c r="G734" s="17"/>
      <c r="J734" s="17"/>
      <c r="M734" s="17"/>
      <c r="P734" s="17"/>
      <c r="S734" s="17"/>
      <c r="AC734" s="55"/>
      <c r="AD734" s="42"/>
      <c r="AE734" s="42"/>
      <c r="AF734" s="42"/>
    </row>
    <row r="735" spans="7:32" ht="15" customHeight="1">
      <c r="G735" s="17"/>
      <c r="J735" s="17"/>
      <c r="M735" s="17"/>
      <c r="P735" s="17"/>
      <c r="S735" s="17"/>
      <c r="AC735" s="55"/>
      <c r="AD735" s="42"/>
      <c r="AE735" s="42"/>
      <c r="AF735" s="42"/>
    </row>
    <row r="736" spans="7:32" ht="15" customHeight="1">
      <c r="G736" s="17"/>
      <c r="J736" s="17"/>
      <c r="M736" s="17"/>
      <c r="P736" s="17"/>
      <c r="S736" s="17"/>
      <c r="AC736" s="55"/>
      <c r="AD736" s="42"/>
      <c r="AE736" s="42"/>
      <c r="AF736" s="42"/>
    </row>
    <row r="737" spans="7:32" ht="15" customHeight="1">
      <c r="G737" s="17"/>
      <c r="J737" s="17"/>
      <c r="M737" s="17"/>
      <c r="P737" s="17"/>
      <c r="S737" s="17"/>
      <c r="AC737" s="55"/>
      <c r="AD737" s="42"/>
      <c r="AE737" s="42"/>
      <c r="AF737" s="42"/>
    </row>
    <row r="738" spans="7:32" ht="15" customHeight="1">
      <c r="G738" s="17"/>
      <c r="J738" s="17"/>
      <c r="M738" s="17"/>
      <c r="P738" s="17"/>
      <c r="S738" s="17"/>
      <c r="AC738" s="55"/>
      <c r="AD738" s="42"/>
      <c r="AE738" s="42"/>
      <c r="AF738" s="42"/>
    </row>
    <row r="739" spans="7:32" ht="15" customHeight="1">
      <c r="G739" s="17"/>
      <c r="J739" s="17"/>
      <c r="M739" s="17"/>
      <c r="P739" s="17"/>
      <c r="S739" s="17"/>
      <c r="AC739" s="55"/>
      <c r="AD739" s="42"/>
      <c r="AE739" s="42"/>
      <c r="AF739" s="42"/>
    </row>
    <row r="740" spans="7:32" ht="15" customHeight="1">
      <c r="G740" s="17"/>
      <c r="J740" s="17"/>
      <c r="M740" s="17"/>
      <c r="P740" s="17"/>
      <c r="S740" s="17"/>
      <c r="AC740" s="55"/>
      <c r="AD740" s="42"/>
      <c r="AE740" s="42"/>
      <c r="AF740" s="42"/>
    </row>
    <row r="741" spans="7:32" ht="15" customHeight="1">
      <c r="G741" s="17"/>
      <c r="J741" s="17"/>
      <c r="M741" s="17"/>
      <c r="P741" s="17"/>
      <c r="S741" s="17"/>
      <c r="AC741" s="55"/>
      <c r="AD741" s="42"/>
      <c r="AE741" s="42"/>
      <c r="AF741" s="42"/>
    </row>
    <row r="742" spans="7:32" ht="15" customHeight="1">
      <c r="G742" s="17"/>
      <c r="J742" s="17"/>
      <c r="M742" s="17"/>
      <c r="P742" s="17"/>
      <c r="S742" s="17"/>
      <c r="AC742" s="55"/>
      <c r="AD742" s="42"/>
      <c r="AE742" s="42"/>
      <c r="AF742" s="42"/>
    </row>
    <row r="743" spans="7:32" ht="15" customHeight="1">
      <c r="G743" s="17"/>
      <c r="J743" s="17"/>
      <c r="M743" s="17"/>
      <c r="P743" s="17"/>
      <c r="S743" s="17"/>
      <c r="AC743" s="55"/>
      <c r="AD743" s="42"/>
      <c r="AE743" s="42"/>
      <c r="AF743" s="42"/>
    </row>
    <row r="744" spans="7:32" ht="15" customHeight="1">
      <c r="G744" s="17"/>
      <c r="J744" s="17"/>
      <c r="M744" s="17"/>
      <c r="P744" s="17"/>
      <c r="S744" s="17"/>
      <c r="AC744" s="55"/>
      <c r="AD744" s="42"/>
      <c r="AE744" s="42"/>
      <c r="AF744" s="42"/>
    </row>
    <row r="745" spans="7:32" ht="15" customHeight="1">
      <c r="G745" s="17"/>
      <c r="J745" s="17"/>
      <c r="M745" s="17"/>
      <c r="P745" s="17"/>
      <c r="S745" s="17"/>
      <c r="AC745" s="55"/>
      <c r="AD745" s="42"/>
      <c r="AE745" s="42"/>
      <c r="AF745" s="42"/>
    </row>
    <row r="746" spans="7:32" ht="15" customHeight="1">
      <c r="G746" s="17"/>
      <c r="J746" s="17"/>
      <c r="M746" s="17"/>
      <c r="P746" s="17"/>
      <c r="S746" s="17"/>
      <c r="AC746" s="55"/>
      <c r="AD746" s="42"/>
      <c r="AE746" s="42"/>
      <c r="AF746" s="42"/>
    </row>
    <row r="747" spans="7:32" ht="15" customHeight="1">
      <c r="G747" s="17"/>
      <c r="J747" s="17"/>
      <c r="M747" s="17"/>
      <c r="P747" s="17"/>
      <c r="S747" s="17"/>
      <c r="AC747" s="55"/>
      <c r="AD747" s="42"/>
      <c r="AE747" s="42"/>
      <c r="AF747" s="42"/>
    </row>
    <row r="748" spans="7:32" ht="15" customHeight="1">
      <c r="G748" s="17"/>
      <c r="J748" s="17"/>
      <c r="M748" s="17"/>
      <c r="P748" s="17"/>
      <c r="S748" s="17"/>
      <c r="AC748" s="55"/>
      <c r="AD748" s="42"/>
      <c r="AE748" s="42"/>
      <c r="AF748" s="42"/>
    </row>
    <row r="749" spans="7:32" ht="15" customHeight="1">
      <c r="G749" s="17"/>
      <c r="J749" s="17"/>
      <c r="M749" s="17"/>
      <c r="P749" s="17"/>
      <c r="S749" s="17"/>
      <c r="AC749" s="55"/>
      <c r="AD749" s="42"/>
      <c r="AE749" s="42"/>
      <c r="AF749" s="42"/>
    </row>
    <row r="750" spans="7:32" ht="15" customHeight="1">
      <c r="G750" s="17"/>
      <c r="J750" s="17"/>
      <c r="M750" s="17"/>
      <c r="P750" s="17"/>
      <c r="S750" s="17"/>
      <c r="AC750" s="55"/>
      <c r="AD750" s="42"/>
      <c r="AE750" s="42"/>
      <c r="AF750" s="42"/>
    </row>
    <row r="751" spans="7:32" ht="15" customHeight="1">
      <c r="G751" s="17"/>
      <c r="J751" s="17"/>
      <c r="M751" s="17"/>
      <c r="P751" s="17"/>
      <c r="S751" s="17"/>
      <c r="AC751" s="55"/>
      <c r="AD751" s="42"/>
      <c r="AE751" s="42"/>
      <c r="AF751" s="42"/>
    </row>
    <row r="752" spans="7:32" ht="15" customHeight="1">
      <c r="G752" s="17"/>
      <c r="J752" s="17"/>
      <c r="M752" s="17"/>
      <c r="P752" s="17"/>
      <c r="S752" s="17"/>
      <c r="AC752" s="55"/>
      <c r="AD752" s="42"/>
      <c r="AE752" s="42"/>
      <c r="AF752" s="42"/>
    </row>
    <row r="753" spans="7:32" ht="15" customHeight="1">
      <c r="G753" s="17"/>
      <c r="J753" s="17"/>
      <c r="M753" s="17"/>
      <c r="P753" s="17"/>
      <c r="S753" s="17"/>
      <c r="AC753" s="55"/>
      <c r="AD753" s="42"/>
      <c r="AE753" s="42"/>
      <c r="AF753" s="42"/>
    </row>
    <row r="754" spans="7:32" ht="15" customHeight="1">
      <c r="G754" s="17"/>
      <c r="J754" s="17"/>
      <c r="M754" s="17"/>
      <c r="P754" s="17"/>
      <c r="S754" s="17"/>
      <c r="AC754" s="55"/>
      <c r="AD754" s="42"/>
      <c r="AE754" s="42"/>
      <c r="AF754" s="42"/>
    </row>
    <row r="755" spans="7:32" ht="15" customHeight="1">
      <c r="G755" s="17"/>
      <c r="J755" s="17"/>
      <c r="M755" s="17"/>
      <c r="P755" s="17"/>
      <c r="S755" s="17"/>
      <c r="AC755" s="55"/>
      <c r="AD755" s="42"/>
      <c r="AE755" s="42"/>
      <c r="AF755" s="42"/>
    </row>
    <row r="756" spans="7:32" ht="15" customHeight="1">
      <c r="G756" s="17"/>
      <c r="J756" s="17"/>
      <c r="M756" s="17"/>
      <c r="P756" s="17"/>
      <c r="S756" s="17"/>
      <c r="AC756" s="55"/>
      <c r="AD756" s="42"/>
      <c r="AE756" s="42"/>
      <c r="AF756" s="42"/>
    </row>
    <row r="757" spans="7:32" ht="15" customHeight="1">
      <c r="G757" s="17"/>
      <c r="J757" s="17"/>
      <c r="M757" s="17"/>
      <c r="P757" s="17"/>
      <c r="S757" s="17"/>
      <c r="AC757" s="55"/>
      <c r="AD757" s="42"/>
      <c r="AE757" s="42"/>
      <c r="AF757" s="42"/>
    </row>
    <row r="758" spans="7:32" ht="15" customHeight="1">
      <c r="G758" s="17"/>
      <c r="J758" s="17"/>
      <c r="M758" s="17"/>
      <c r="P758" s="17"/>
      <c r="S758" s="17"/>
      <c r="AC758" s="55"/>
      <c r="AD758" s="42"/>
      <c r="AE758" s="42"/>
      <c r="AF758" s="42"/>
    </row>
    <row r="759" spans="7:32" ht="15" customHeight="1">
      <c r="G759" s="17"/>
      <c r="J759" s="17"/>
      <c r="M759" s="17"/>
      <c r="P759" s="17"/>
      <c r="S759" s="17"/>
      <c r="AC759" s="55"/>
      <c r="AD759" s="42"/>
      <c r="AE759" s="42"/>
      <c r="AF759" s="42"/>
    </row>
    <row r="760" spans="7:32" ht="15" customHeight="1">
      <c r="G760" s="17"/>
      <c r="J760" s="17"/>
      <c r="M760" s="17"/>
      <c r="P760" s="17"/>
      <c r="S760" s="17"/>
      <c r="AC760" s="55"/>
      <c r="AD760" s="42"/>
      <c r="AE760" s="42"/>
      <c r="AF760" s="42"/>
    </row>
    <row r="761" spans="7:32" ht="15" customHeight="1">
      <c r="G761" s="17"/>
      <c r="J761" s="17"/>
      <c r="M761" s="17"/>
      <c r="P761" s="17"/>
      <c r="S761" s="17"/>
      <c r="AC761" s="55"/>
      <c r="AD761" s="42"/>
      <c r="AE761" s="42"/>
      <c r="AF761" s="42"/>
    </row>
    <row r="762" spans="7:32" ht="15" customHeight="1">
      <c r="G762" s="17"/>
      <c r="J762" s="17"/>
      <c r="M762" s="17"/>
      <c r="P762" s="17"/>
      <c r="S762" s="17"/>
      <c r="AC762" s="55"/>
      <c r="AD762" s="42"/>
      <c r="AE762" s="42"/>
      <c r="AF762" s="42"/>
    </row>
    <row r="763" spans="7:32" ht="15" customHeight="1">
      <c r="G763" s="17"/>
      <c r="J763" s="17"/>
      <c r="M763" s="17"/>
      <c r="P763" s="17"/>
      <c r="S763" s="17"/>
      <c r="AC763" s="55"/>
      <c r="AD763" s="42"/>
      <c r="AE763" s="42"/>
      <c r="AF763" s="42"/>
    </row>
    <row r="764" spans="7:32" ht="15" customHeight="1">
      <c r="G764" s="17"/>
      <c r="J764" s="17"/>
      <c r="M764" s="17"/>
      <c r="P764" s="17"/>
      <c r="S764" s="17"/>
      <c r="AC764" s="55"/>
      <c r="AD764" s="42"/>
      <c r="AE764" s="42"/>
      <c r="AF764" s="42"/>
    </row>
    <row r="765" spans="7:32" ht="15" customHeight="1">
      <c r="G765" s="17"/>
      <c r="J765" s="17"/>
      <c r="M765" s="17"/>
      <c r="P765" s="17"/>
      <c r="S765" s="17"/>
      <c r="AC765" s="55"/>
      <c r="AD765" s="42"/>
      <c r="AE765" s="42"/>
      <c r="AF765" s="42"/>
    </row>
    <row r="766" spans="7:32" ht="15" customHeight="1">
      <c r="G766" s="17"/>
      <c r="J766" s="17"/>
      <c r="M766" s="17"/>
      <c r="P766" s="17"/>
      <c r="S766" s="17"/>
      <c r="AC766" s="55"/>
      <c r="AD766" s="42"/>
      <c r="AE766" s="42"/>
      <c r="AF766" s="42"/>
    </row>
    <row r="767" spans="7:32" ht="15" customHeight="1">
      <c r="G767" s="17"/>
      <c r="J767" s="17"/>
      <c r="M767" s="17"/>
      <c r="P767" s="17"/>
      <c r="S767" s="17"/>
      <c r="AC767" s="55"/>
      <c r="AD767" s="42"/>
      <c r="AE767" s="42"/>
      <c r="AF767" s="42"/>
    </row>
    <row r="768" spans="7:32" ht="15" customHeight="1">
      <c r="G768" s="17"/>
      <c r="J768" s="17"/>
      <c r="M768" s="17"/>
      <c r="P768" s="17"/>
      <c r="S768" s="17"/>
      <c r="AC768" s="55"/>
      <c r="AD768" s="42"/>
      <c r="AE768" s="42"/>
      <c r="AF768" s="42"/>
    </row>
    <row r="769" spans="7:32" ht="15" customHeight="1">
      <c r="G769" s="17"/>
      <c r="J769" s="17"/>
      <c r="M769" s="17"/>
      <c r="P769" s="17"/>
      <c r="S769" s="17"/>
      <c r="AC769" s="55"/>
      <c r="AD769" s="42"/>
      <c r="AE769" s="42"/>
      <c r="AF769" s="42"/>
    </row>
    <row r="770" spans="7:32" ht="15" customHeight="1">
      <c r="G770" s="17"/>
      <c r="J770" s="17"/>
      <c r="M770" s="17"/>
      <c r="P770" s="17"/>
      <c r="S770" s="17"/>
      <c r="AC770" s="55"/>
      <c r="AD770" s="42"/>
      <c r="AE770" s="42"/>
      <c r="AF770" s="42"/>
    </row>
    <row r="771" spans="7:32" ht="15" customHeight="1">
      <c r="G771" s="17"/>
      <c r="J771" s="17"/>
      <c r="M771" s="17"/>
      <c r="P771" s="17"/>
      <c r="S771" s="17"/>
      <c r="AC771" s="55"/>
      <c r="AD771" s="42"/>
      <c r="AE771" s="42"/>
      <c r="AF771" s="42"/>
    </row>
    <row r="772" spans="7:32" ht="15" customHeight="1">
      <c r="G772" s="17"/>
      <c r="J772" s="17"/>
      <c r="M772" s="17"/>
      <c r="P772" s="17"/>
      <c r="S772" s="17"/>
      <c r="AC772" s="55"/>
      <c r="AD772" s="42"/>
      <c r="AE772" s="42"/>
      <c r="AF772" s="42"/>
    </row>
    <row r="773" spans="7:32" ht="15" customHeight="1">
      <c r="G773" s="17"/>
      <c r="J773" s="17"/>
      <c r="M773" s="17"/>
      <c r="P773" s="17"/>
      <c r="S773" s="17"/>
      <c r="AC773" s="55"/>
      <c r="AD773" s="42"/>
      <c r="AE773" s="42"/>
      <c r="AF773" s="42"/>
    </row>
    <row r="774" spans="7:32" ht="15" customHeight="1">
      <c r="G774" s="17"/>
      <c r="J774" s="17"/>
      <c r="M774" s="17"/>
      <c r="P774" s="17"/>
      <c r="S774" s="17"/>
      <c r="AC774" s="55"/>
      <c r="AD774" s="42"/>
      <c r="AE774" s="42"/>
      <c r="AF774" s="42"/>
    </row>
    <row r="775" spans="7:32" ht="15" customHeight="1">
      <c r="G775" s="17"/>
      <c r="J775" s="17"/>
      <c r="M775" s="17"/>
      <c r="P775" s="17"/>
      <c r="S775" s="17"/>
      <c r="AC775" s="55"/>
      <c r="AD775" s="42"/>
      <c r="AE775" s="42"/>
      <c r="AF775" s="42"/>
    </row>
    <row r="776" spans="7:32" ht="15" customHeight="1">
      <c r="G776" s="17"/>
      <c r="J776" s="17"/>
      <c r="M776" s="17"/>
      <c r="P776" s="17"/>
      <c r="S776" s="17"/>
      <c r="AC776" s="55"/>
      <c r="AD776" s="42"/>
      <c r="AE776" s="42"/>
      <c r="AF776" s="42"/>
    </row>
    <row r="777" spans="7:32" ht="15" customHeight="1">
      <c r="G777" s="17"/>
      <c r="J777" s="17"/>
      <c r="M777" s="17"/>
      <c r="P777" s="17"/>
      <c r="S777" s="17"/>
      <c r="AC777" s="55"/>
      <c r="AD777" s="42"/>
      <c r="AE777" s="42"/>
      <c r="AF777" s="42"/>
    </row>
    <row r="778" spans="7:32" ht="15" customHeight="1">
      <c r="G778" s="17"/>
      <c r="J778" s="17"/>
      <c r="M778" s="17"/>
      <c r="P778" s="17"/>
      <c r="S778" s="17"/>
      <c r="AC778" s="55"/>
      <c r="AD778" s="42"/>
      <c r="AE778" s="42"/>
      <c r="AF778" s="42"/>
    </row>
    <row r="779" spans="7:32" ht="15" customHeight="1">
      <c r="G779" s="17"/>
      <c r="J779" s="17"/>
      <c r="M779" s="17"/>
      <c r="P779" s="17"/>
      <c r="S779" s="17"/>
      <c r="AC779" s="55"/>
      <c r="AD779" s="42"/>
      <c r="AE779" s="42"/>
      <c r="AF779" s="42"/>
    </row>
    <row r="780" spans="7:32" ht="15" customHeight="1">
      <c r="G780" s="17"/>
      <c r="J780" s="17"/>
      <c r="M780" s="17"/>
      <c r="P780" s="17"/>
      <c r="S780" s="17"/>
      <c r="AC780" s="55"/>
      <c r="AD780" s="42"/>
      <c r="AE780" s="42"/>
      <c r="AF780" s="42"/>
    </row>
    <row r="781" spans="7:32" ht="15" customHeight="1">
      <c r="G781" s="17"/>
      <c r="J781" s="17"/>
      <c r="M781" s="17"/>
      <c r="P781" s="17"/>
      <c r="S781" s="17"/>
      <c r="AC781" s="55"/>
      <c r="AD781" s="42"/>
      <c r="AE781" s="42"/>
      <c r="AF781" s="42"/>
    </row>
    <row r="782" spans="7:32" ht="15" customHeight="1">
      <c r="G782" s="17"/>
      <c r="J782" s="17"/>
      <c r="M782" s="17"/>
      <c r="P782" s="17"/>
      <c r="S782" s="17"/>
      <c r="AC782" s="55"/>
      <c r="AD782" s="42"/>
      <c r="AE782" s="42"/>
      <c r="AF782" s="42"/>
    </row>
    <row r="783" spans="7:32" ht="15" customHeight="1">
      <c r="G783" s="17"/>
      <c r="J783" s="17"/>
      <c r="M783" s="17"/>
      <c r="P783" s="17"/>
      <c r="S783" s="17"/>
      <c r="AC783" s="55"/>
      <c r="AD783" s="42"/>
      <c r="AE783" s="42"/>
      <c r="AF783" s="42"/>
    </row>
    <row r="784" spans="7:32" ht="15" customHeight="1">
      <c r="G784" s="17"/>
      <c r="J784" s="17"/>
      <c r="M784" s="17"/>
      <c r="P784" s="17"/>
      <c r="S784" s="17"/>
      <c r="AC784" s="55"/>
      <c r="AD784" s="42"/>
      <c r="AE784" s="42"/>
      <c r="AF784" s="42"/>
    </row>
    <row r="785" spans="7:32" ht="15" customHeight="1">
      <c r="G785" s="17"/>
      <c r="J785" s="17"/>
      <c r="M785" s="17"/>
      <c r="P785" s="17"/>
      <c r="S785" s="17"/>
      <c r="AC785" s="55"/>
      <c r="AD785" s="42"/>
      <c r="AE785" s="42"/>
      <c r="AF785" s="42"/>
    </row>
    <row r="786" spans="7:32" ht="15" customHeight="1">
      <c r="G786" s="17"/>
      <c r="J786" s="17"/>
      <c r="M786" s="17"/>
      <c r="P786" s="17"/>
      <c r="S786" s="17"/>
      <c r="AC786" s="55"/>
      <c r="AD786" s="42"/>
      <c r="AE786" s="42"/>
      <c r="AF786" s="42"/>
    </row>
    <row r="787" spans="7:32" ht="15" customHeight="1">
      <c r="G787" s="17"/>
      <c r="J787" s="17"/>
      <c r="M787" s="17"/>
      <c r="P787" s="17"/>
      <c r="S787" s="17"/>
      <c r="AC787" s="55"/>
      <c r="AD787" s="42"/>
      <c r="AE787" s="42"/>
      <c r="AF787" s="42"/>
    </row>
    <row r="788" spans="7:32" ht="15" customHeight="1">
      <c r="G788" s="17"/>
      <c r="J788" s="17"/>
      <c r="M788" s="17"/>
      <c r="P788" s="17"/>
      <c r="S788" s="17"/>
      <c r="AC788" s="55"/>
      <c r="AD788" s="42"/>
      <c r="AE788" s="42"/>
      <c r="AF788" s="42"/>
    </row>
    <row r="789" spans="7:32" ht="15" customHeight="1">
      <c r="G789" s="17"/>
      <c r="J789" s="17"/>
      <c r="M789" s="17"/>
      <c r="P789" s="17"/>
      <c r="S789" s="17"/>
      <c r="AC789" s="55"/>
      <c r="AD789" s="42"/>
      <c r="AE789" s="42"/>
      <c r="AF789" s="42"/>
    </row>
    <row r="790" spans="7:32" ht="15" customHeight="1">
      <c r="G790" s="17"/>
      <c r="J790" s="17"/>
      <c r="M790" s="17"/>
      <c r="P790" s="17"/>
      <c r="S790" s="17"/>
      <c r="AC790" s="55"/>
      <c r="AD790" s="42"/>
      <c r="AE790" s="42"/>
      <c r="AF790" s="42"/>
    </row>
    <row r="791" spans="7:32" ht="15" customHeight="1">
      <c r="G791" s="17"/>
      <c r="J791" s="17"/>
      <c r="M791" s="17"/>
      <c r="P791" s="17"/>
      <c r="S791" s="17"/>
      <c r="AC791" s="55"/>
      <c r="AD791" s="42"/>
      <c r="AE791" s="42"/>
      <c r="AF791" s="42"/>
    </row>
    <row r="792" spans="7:32" ht="15" customHeight="1">
      <c r="G792" s="17"/>
      <c r="J792" s="17"/>
      <c r="M792" s="17"/>
      <c r="P792" s="17"/>
      <c r="S792" s="17"/>
      <c r="AC792" s="55"/>
      <c r="AD792" s="42"/>
      <c r="AE792" s="42"/>
      <c r="AF792" s="42"/>
    </row>
    <row r="793" spans="7:32" ht="15" customHeight="1">
      <c r="G793" s="17"/>
      <c r="J793" s="17"/>
      <c r="M793" s="17"/>
      <c r="P793" s="17"/>
      <c r="S793" s="17"/>
      <c r="AC793" s="55"/>
      <c r="AD793" s="42"/>
      <c r="AE793" s="42"/>
      <c r="AF793" s="42"/>
    </row>
    <row r="794" spans="7:32" ht="15" customHeight="1">
      <c r="G794" s="17"/>
      <c r="J794" s="17"/>
      <c r="M794" s="17"/>
      <c r="P794" s="17"/>
      <c r="S794" s="17"/>
      <c r="AC794" s="55"/>
      <c r="AD794" s="42"/>
      <c r="AE794" s="42"/>
      <c r="AF794" s="42"/>
    </row>
    <row r="795" spans="7:32" ht="15" customHeight="1">
      <c r="G795" s="17"/>
      <c r="J795" s="17"/>
      <c r="M795" s="17"/>
      <c r="P795" s="17"/>
      <c r="S795" s="17"/>
      <c r="AC795" s="55"/>
      <c r="AD795" s="42"/>
      <c r="AE795" s="42"/>
      <c r="AF795" s="42"/>
    </row>
    <row r="796" spans="7:32" ht="15" customHeight="1">
      <c r="G796" s="17"/>
      <c r="J796" s="17"/>
      <c r="M796" s="17"/>
      <c r="P796" s="17"/>
      <c r="S796" s="17"/>
      <c r="AC796" s="55"/>
      <c r="AD796" s="42"/>
      <c r="AE796" s="42"/>
      <c r="AF796" s="42"/>
    </row>
    <row r="797" spans="7:32" ht="15" customHeight="1">
      <c r="G797" s="17"/>
      <c r="J797" s="17"/>
      <c r="M797" s="17"/>
      <c r="P797" s="17"/>
      <c r="S797" s="17"/>
      <c r="AC797" s="55"/>
      <c r="AD797" s="42"/>
      <c r="AE797" s="42"/>
      <c r="AF797" s="42"/>
    </row>
    <row r="798" spans="7:32" ht="15" customHeight="1">
      <c r="G798" s="17"/>
      <c r="J798" s="17"/>
      <c r="M798" s="17"/>
      <c r="P798" s="17"/>
      <c r="S798" s="17"/>
      <c r="AC798" s="55"/>
      <c r="AD798" s="42"/>
      <c r="AE798" s="42"/>
      <c r="AF798" s="42"/>
    </row>
    <row r="799" spans="7:32" ht="15" customHeight="1">
      <c r="G799" s="17"/>
      <c r="J799" s="17"/>
      <c r="M799" s="17"/>
      <c r="P799" s="17"/>
      <c r="S799" s="17"/>
      <c r="AC799" s="55"/>
      <c r="AD799" s="42"/>
      <c r="AE799" s="42"/>
      <c r="AF799" s="42"/>
    </row>
    <row r="800" spans="7:32" ht="15" customHeight="1">
      <c r="G800" s="17"/>
      <c r="J800" s="17"/>
      <c r="M800" s="17"/>
      <c r="P800" s="17"/>
      <c r="S800" s="17"/>
      <c r="AC800" s="55"/>
      <c r="AD800" s="42"/>
      <c r="AE800" s="42"/>
      <c r="AF800" s="42"/>
    </row>
    <row r="801" spans="7:32" ht="15" customHeight="1">
      <c r="G801" s="17"/>
      <c r="J801" s="17"/>
      <c r="M801" s="17"/>
      <c r="P801" s="17"/>
      <c r="S801" s="17"/>
      <c r="AC801" s="55"/>
      <c r="AD801" s="42"/>
      <c r="AE801" s="42"/>
      <c r="AF801" s="42"/>
    </row>
    <row r="802" spans="7:32" ht="15" customHeight="1">
      <c r="G802" s="17"/>
      <c r="J802" s="17"/>
      <c r="M802" s="17"/>
      <c r="P802" s="17"/>
      <c r="S802" s="17"/>
      <c r="AC802" s="55"/>
      <c r="AD802" s="42"/>
      <c r="AE802" s="42"/>
      <c r="AF802" s="42"/>
    </row>
    <row r="803" spans="7:32" ht="15" customHeight="1">
      <c r="G803" s="17"/>
      <c r="J803" s="17"/>
      <c r="M803" s="17"/>
      <c r="P803" s="17"/>
      <c r="S803" s="17"/>
      <c r="AC803" s="55"/>
      <c r="AD803" s="42"/>
      <c r="AE803" s="42"/>
      <c r="AF803" s="42"/>
    </row>
    <row r="804" spans="7:32" ht="15" customHeight="1">
      <c r="G804" s="17"/>
      <c r="J804" s="17"/>
      <c r="M804" s="17"/>
      <c r="P804" s="17"/>
      <c r="S804" s="17"/>
      <c r="AC804" s="55"/>
      <c r="AD804" s="42"/>
      <c r="AE804" s="42"/>
      <c r="AF804" s="42"/>
    </row>
    <row r="805" spans="7:32" ht="15" customHeight="1">
      <c r="G805" s="17"/>
      <c r="J805" s="17"/>
      <c r="M805" s="17"/>
      <c r="P805" s="17"/>
      <c r="S805" s="17"/>
      <c r="AC805" s="55"/>
      <c r="AD805" s="42"/>
      <c r="AE805" s="42"/>
      <c r="AF805" s="42"/>
    </row>
    <row r="806" spans="7:32" ht="15" customHeight="1">
      <c r="G806" s="17"/>
      <c r="J806" s="17"/>
      <c r="M806" s="17"/>
      <c r="P806" s="17"/>
      <c r="S806" s="17"/>
      <c r="AC806" s="55"/>
      <c r="AD806" s="42"/>
      <c r="AE806" s="42"/>
      <c r="AF806" s="42"/>
    </row>
    <row r="807" spans="7:32" ht="15" customHeight="1">
      <c r="G807" s="17"/>
      <c r="J807" s="17"/>
      <c r="M807" s="17"/>
      <c r="P807" s="17"/>
      <c r="S807" s="17"/>
      <c r="AC807" s="55"/>
      <c r="AD807" s="42"/>
      <c r="AE807" s="42"/>
      <c r="AF807" s="42"/>
    </row>
    <row r="808" spans="7:32" ht="15" customHeight="1">
      <c r="G808" s="17"/>
      <c r="J808" s="17"/>
      <c r="M808" s="17"/>
      <c r="P808" s="17"/>
      <c r="S808" s="17"/>
      <c r="AC808" s="55"/>
      <c r="AD808" s="42"/>
      <c r="AE808" s="42"/>
      <c r="AF808" s="42"/>
    </row>
    <row r="809" spans="7:32" ht="15" customHeight="1">
      <c r="G809" s="17"/>
      <c r="J809" s="17"/>
      <c r="M809" s="17"/>
      <c r="P809" s="17"/>
      <c r="S809" s="17"/>
      <c r="AC809" s="55"/>
      <c r="AD809" s="42"/>
      <c r="AE809" s="42"/>
      <c r="AF809" s="42"/>
    </row>
    <row r="810" spans="7:32" ht="15" customHeight="1">
      <c r="G810" s="17"/>
      <c r="J810" s="17"/>
      <c r="M810" s="17"/>
      <c r="P810" s="17"/>
      <c r="S810" s="17"/>
      <c r="AC810" s="55"/>
      <c r="AD810" s="42"/>
      <c r="AE810" s="42"/>
      <c r="AF810" s="42"/>
    </row>
    <row r="811" spans="7:32" ht="15" customHeight="1">
      <c r="G811" s="17"/>
      <c r="J811" s="17"/>
      <c r="M811" s="17"/>
      <c r="P811" s="17"/>
      <c r="S811" s="17"/>
      <c r="AC811" s="55"/>
      <c r="AD811" s="42"/>
      <c r="AE811" s="42"/>
      <c r="AF811" s="42"/>
    </row>
    <row r="812" spans="7:32" ht="15" customHeight="1">
      <c r="G812" s="17"/>
      <c r="J812" s="17"/>
      <c r="M812" s="17"/>
      <c r="P812" s="17"/>
      <c r="S812" s="17"/>
      <c r="AC812" s="55"/>
      <c r="AD812" s="42"/>
      <c r="AE812" s="42"/>
      <c r="AF812" s="42"/>
    </row>
    <row r="813" spans="7:32" ht="15" customHeight="1">
      <c r="G813" s="17"/>
      <c r="J813" s="17"/>
      <c r="M813" s="17"/>
      <c r="P813" s="17"/>
      <c r="S813" s="17"/>
      <c r="AC813" s="55"/>
      <c r="AD813" s="42"/>
      <c r="AE813" s="42"/>
      <c r="AF813" s="42"/>
    </row>
    <row r="814" spans="7:32" ht="15" customHeight="1">
      <c r="G814" s="17"/>
      <c r="J814" s="17"/>
      <c r="M814" s="17"/>
      <c r="P814" s="17"/>
      <c r="S814" s="17"/>
      <c r="AC814" s="55"/>
      <c r="AD814" s="42"/>
      <c r="AE814" s="42"/>
      <c r="AF814" s="42"/>
    </row>
    <row r="815" spans="7:32" ht="15" customHeight="1">
      <c r="G815" s="17"/>
      <c r="J815" s="17"/>
      <c r="M815" s="17"/>
      <c r="P815" s="17"/>
      <c r="S815" s="17"/>
      <c r="AC815" s="55"/>
      <c r="AD815" s="42"/>
      <c r="AE815" s="42"/>
      <c r="AF815" s="42"/>
    </row>
    <row r="816" spans="7:32" ht="15" customHeight="1">
      <c r="G816" s="17"/>
      <c r="J816" s="17"/>
      <c r="M816" s="17"/>
      <c r="P816" s="17"/>
      <c r="S816" s="17"/>
      <c r="AC816" s="55"/>
      <c r="AD816" s="42"/>
      <c r="AE816" s="42"/>
      <c r="AF816" s="42"/>
    </row>
    <row r="817" spans="7:32" ht="15" customHeight="1">
      <c r="G817" s="17"/>
      <c r="J817" s="17"/>
      <c r="M817" s="17"/>
      <c r="P817" s="17"/>
      <c r="S817" s="17"/>
      <c r="AC817" s="55"/>
      <c r="AD817" s="42"/>
      <c r="AE817" s="42"/>
      <c r="AF817" s="42"/>
    </row>
    <row r="818" spans="7:32" ht="15" customHeight="1">
      <c r="G818" s="17"/>
      <c r="J818" s="17"/>
      <c r="M818" s="17"/>
      <c r="P818" s="17"/>
      <c r="S818" s="17"/>
      <c r="AC818" s="55"/>
      <c r="AD818" s="42"/>
      <c r="AE818" s="42"/>
      <c r="AF818" s="42"/>
    </row>
    <row r="819" spans="7:32" ht="15" customHeight="1">
      <c r="G819" s="17"/>
      <c r="J819" s="17"/>
      <c r="M819" s="17"/>
      <c r="P819" s="17"/>
      <c r="S819" s="17"/>
      <c r="AC819" s="55"/>
      <c r="AD819" s="42"/>
      <c r="AE819" s="42"/>
      <c r="AF819" s="42"/>
    </row>
    <row r="820" spans="7:32" ht="15" customHeight="1">
      <c r="G820" s="17"/>
      <c r="J820" s="17"/>
      <c r="M820" s="17"/>
      <c r="P820" s="17"/>
      <c r="S820" s="17"/>
      <c r="AC820" s="55"/>
      <c r="AD820" s="42"/>
      <c r="AE820" s="42"/>
      <c r="AF820" s="42"/>
    </row>
    <row r="821" spans="7:32" ht="15" customHeight="1">
      <c r="G821" s="17"/>
      <c r="J821" s="17"/>
      <c r="M821" s="17"/>
      <c r="P821" s="17"/>
      <c r="S821" s="17"/>
      <c r="AC821" s="55"/>
      <c r="AD821" s="42"/>
      <c r="AE821" s="42"/>
      <c r="AF821" s="42"/>
    </row>
    <row r="822" spans="7:32" ht="15" customHeight="1">
      <c r="G822" s="17"/>
      <c r="J822" s="17"/>
      <c r="M822" s="17"/>
      <c r="P822" s="17"/>
      <c r="S822" s="17"/>
      <c r="AC822" s="55"/>
      <c r="AD822" s="42"/>
      <c r="AE822" s="42"/>
      <c r="AF822" s="42"/>
    </row>
    <row r="823" spans="7:32" ht="15" customHeight="1">
      <c r="G823" s="17"/>
      <c r="J823" s="17"/>
      <c r="M823" s="17"/>
      <c r="P823" s="17"/>
      <c r="S823" s="17"/>
      <c r="AC823" s="55"/>
      <c r="AD823" s="42"/>
      <c r="AE823" s="42"/>
      <c r="AF823" s="42"/>
    </row>
    <row r="824" spans="7:32" ht="15" customHeight="1">
      <c r="G824" s="17"/>
      <c r="J824" s="17"/>
      <c r="M824" s="17"/>
      <c r="P824" s="17"/>
      <c r="S824" s="17"/>
      <c r="AC824" s="55"/>
      <c r="AD824" s="42"/>
      <c r="AE824" s="42"/>
      <c r="AF824" s="42"/>
    </row>
    <row r="825" spans="7:32" ht="15" customHeight="1">
      <c r="G825" s="17"/>
      <c r="J825" s="17"/>
      <c r="M825" s="17"/>
      <c r="P825" s="17"/>
      <c r="S825" s="17"/>
      <c r="AC825" s="55"/>
      <c r="AD825" s="42"/>
      <c r="AE825" s="42"/>
      <c r="AF825" s="42"/>
    </row>
    <row r="826" spans="7:32" ht="15" customHeight="1">
      <c r="G826" s="17"/>
      <c r="J826" s="17"/>
      <c r="M826" s="17"/>
      <c r="P826" s="17"/>
      <c r="S826" s="17"/>
      <c r="AC826" s="55"/>
      <c r="AD826" s="42"/>
      <c r="AE826" s="42"/>
      <c r="AF826" s="42"/>
    </row>
    <row r="827" spans="7:32" ht="15" customHeight="1">
      <c r="G827" s="17"/>
      <c r="J827" s="17"/>
      <c r="M827" s="17"/>
      <c r="P827" s="17"/>
      <c r="S827" s="17"/>
      <c r="AC827" s="55"/>
      <c r="AD827" s="42"/>
      <c r="AE827" s="42"/>
      <c r="AF827" s="42"/>
    </row>
    <row r="828" spans="7:32" ht="15" customHeight="1">
      <c r="G828" s="17"/>
      <c r="J828" s="17"/>
      <c r="M828" s="17"/>
      <c r="P828" s="17"/>
      <c r="S828" s="17"/>
      <c r="AC828" s="55"/>
      <c r="AD828" s="42"/>
      <c r="AE828" s="42"/>
      <c r="AF828" s="42"/>
    </row>
    <row r="829" spans="7:32" ht="15" customHeight="1">
      <c r="G829" s="17"/>
      <c r="J829" s="17"/>
      <c r="M829" s="17"/>
      <c r="P829" s="17"/>
      <c r="S829" s="17"/>
      <c r="AC829" s="55"/>
      <c r="AD829" s="42"/>
      <c r="AE829" s="42"/>
      <c r="AF829" s="42"/>
    </row>
    <row r="830" spans="7:32" ht="15" customHeight="1">
      <c r="G830" s="17"/>
      <c r="J830" s="17"/>
      <c r="M830" s="17"/>
      <c r="P830" s="17"/>
      <c r="S830" s="17"/>
      <c r="AC830" s="55"/>
      <c r="AD830" s="42"/>
      <c r="AE830" s="42"/>
      <c r="AF830" s="42"/>
    </row>
    <row r="831" spans="7:32" ht="15" customHeight="1">
      <c r="G831" s="17"/>
      <c r="J831" s="17"/>
      <c r="M831" s="17"/>
      <c r="P831" s="17"/>
      <c r="S831" s="17"/>
      <c r="AC831" s="55"/>
      <c r="AD831" s="42"/>
      <c r="AE831" s="42"/>
      <c r="AF831" s="42"/>
    </row>
    <row r="832" spans="7:32" ht="15" customHeight="1">
      <c r="G832" s="17"/>
      <c r="J832" s="17"/>
      <c r="M832" s="17"/>
      <c r="P832" s="17"/>
      <c r="S832" s="17"/>
      <c r="AC832" s="55"/>
      <c r="AD832" s="42"/>
      <c r="AE832" s="42"/>
      <c r="AF832" s="42"/>
    </row>
    <row r="833" spans="7:32" ht="15" customHeight="1">
      <c r="G833" s="17"/>
      <c r="J833" s="17"/>
      <c r="M833" s="17"/>
      <c r="P833" s="17"/>
      <c r="S833" s="17"/>
      <c r="AC833" s="55"/>
      <c r="AD833" s="42"/>
      <c r="AE833" s="42"/>
      <c r="AF833" s="42"/>
    </row>
    <row r="834" spans="7:32" ht="15" customHeight="1">
      <c r="G834" s="17"/>
      <c r="J834" s="17"/>
      <c r="M834" s="17"/>
      <c r="P834" s="17"/>
      <c r="S834" s="17"/>
      <c r="AC834" s="55"/>
      <c r="AD834" s="42"/>
      <c r="AE834" s="42"/>
      <c r="AF834" s="42"/>
    </row>
    <row r="835" spans="7:32" ht="15" customHeight="1">
      <c r="G835" s="17"/>
      <c r="J835" s="17"/>
      <c r="M835" s="17"/>
      <c r="P835" s="17"/>
      <c r="S835" s="17"/>
      <c r="AC835" s="55"/>
      <c r="AD835" s="42"/>
      <c r="AE835" s="42"/>
      <c r="AF835" s="42"/>
    </row>
    <row r="836" spans="7:32" ht="15" customHeight="1">
      <c r="G836" s="17"/>
      <c r="J836" s="17"/>
      <c r="M836" s="17"/>
      <c r="P836" s="17"/>
      <c r="S836" s="17"/>
      <c r="AC836" s="55"/>
      <c r="AD836" s="42"/>
      <c r="AE836" s="42"/>
      <c r="AF836" s="42"/>
    </row>
    <row r="837" spans="7:32" ht="15" customHeight="1">
      <c r="G837" s="17"/>
      <c r="J837" s="17"/>
      <c r="M837" s="17"/>
      <c r="P837" s="17"/>
      <c r="S837" s="17"/>
      <c r="AC837" s="55"/>
      <c r="AD837" s="42"/>
      <c r="AE837" s="42"/>
      <c r="AF837" s="42"/>
    </row>
    <row r="838" spans="7:32" ht="15" customHeight="1">
      <c r="G838" s="17"/>
      <c r="J838" s="17"/>
      <c r="M838" s="17"/>
      <c r="P838" s="17"/>
      <c r="S838" s="17"/>
      <c r="AC838" s="55"/>
      <c r="AD838" s="42"/>
      <c r="AE838" s="42"/>
      <c r="AF838" s="42"/>
    </row>
    <row r="839" spans="7:32" ht="15" customHeight="1">
      <c r="G839" s="17"/>
      <c r="J839" s="17"/>
      <c r="M839" s="17"/>
      <c r="P839" s="17"/>
      <c r="S839" s="17"/>
      <c r="AC839" s="55"/>
      <c r="AD839" s="42"/>
      <c r="AE839" s="42"/>
      <c r="AF839" s="42"/>
    </row>
    <row r="840" spans="7:32" ht="15" customHeight="1">
      <c r="G840" s="17"/>
      <c r="J840" s="17"/>
      <c r="M840" s="17"/>
      <c r="P840" s="17"/>
      <c r="S840" s="17"/>
      <c r="AC840" s="55"/>
      <c r="AD840" s="42"/>
      <c r="AE840" s="42"/>
      <c r="AF840" s="42"/>
    </row>
    <row r="841" spans="7:32" ht="15" customHeight="1">
      <c r="G841" s="17"/>
      <c r="J841" s="17"/>
      <c r="M841" s="17"/>
      <c r="P841" s="17"/>
      <c r="S841" s="17"/>
      <c r="AC841" s="55"/>
      <c r="AD841" s="42"/>
      <c r="AE841" s="42"/>
      <c r="AF841" s="42"/>
    </row>
    <row r="842" spans="7:32" ht="15" customHeight="1">
      <c r="G842" s="17"/>
      <c r="J842" s="17"/>
      <c r="M842" s="17"/>
      <c r="P842" s="17"/>
      <c r="S842" s="17"/>
      <c r="AC842" s="55"/>
      <c r="AD842" s="42"/>
      <c r="AE842" s="42"/>
      <c r="AF842" s="42"/>
    </row>
    <row r="843" spans="7:32" ht="15" customHeight="1">
      <c r="G843" s="17"/>
      <c r="J843" s="17"/>
      <c r="M843" s="17"/>
      <c r="P843" s="17"/>
      <c r="S843" s="17"/>
      <c r="AC843" s="55"/>
      <c r="AD843" s="42"/>
      <c r="AE843" s="42"/>
      <c r="AF843" s="42"/>
    </row>
    <row r="844" spans="7:32" ht="15" customHeight="1">
      <c r="G844" s="17"/>
      <c r="J844" s="17"/>
      <c r="M844" s="17"/>
      <c r="P844" s="17"/>
      <c r="S844" s="17"/>
      <c r="AC844" s="55"/>
      <c r="AD844" s="42"/>
      <c r="AE844" s="42"/>
      <c r="AF844" s="42"/>
    </row>
    <row r="845" spans="7:32" ht="15" customHeight="1">
      <c r="G845" s="17"/>
      <c r="J845" s="17"/>
      <c r="M845" s="17"/>
      <c r="P845" s="17"/>
      <c r="S845" s="17"/>
      <c r="AC845" s="55"/>
      <c r="AD845" s="42"/>
      <c r="AE845" s="42"/>
      <c r="AF845" s="42"/>
    </row>
    <row r="846" spans="7:32" ht="15" customHeight="1">
      <c r="G846" s="17"/>
      <c r="J846" s="17"/>
      <c r="M846" s="17"/>
      <c r="P846" s="17"/>
      <c r="S846" s="17"/>
      <c r="AC846" s="55"/>
      <c r="AD846" s="42"/>
      <c r="AE846" s="42"/>
      <c r="AF846" s="42"/>
    </row>
    <row r="847" spans="7:32" ht="15" customHeight="1">
      <c r="G847" s="17"/>
      <c r="J847" s="17"/>
      <c r="M847" s="17"/>
      <c r="P847" s="17"/>
      <c r="S847" s="17"/>
      <c r="AC847" s="55"/>
      <c r="AD847" s="42"/>
      <c r="AE847" s="42"/>
      <c r="AF847" s="42"/>
    </row>
    <row r="848" spans="7:32" ht="15" customHeight="1">
      <c r="G848" s="17"/>
      <c r="J848" s="17"/>
      <c r="M848" s="17"/>
      <c r="P848" s="17"/>
      <c r="S848" s="17"/>
      <c r="AC848" s="55"/>
      <c r="AD848" s="42"/>
      <c r="AE848" s="42"/>
      <c r="AF848" s="42"/>
    </row>
    <row r="849" spans="7:32" ht="15" customHeight="1">
      <c r="G849" s="17"/>
      <c r="J849" s="17"/>
      <c r="M849" s="17"/>
      <c r="P849" s="17"/>
      <c r="S849" s="17"/>
      <c r="AC849" s="55"/>
      <c r="AD849" s="42"/>
      <c r="AE849" s="42"/>
      <c r="AF849" s="42"/>
    </row>
    <row r="850" spans="7:32" ht="15" customHeight="1">
      <c r="G850" s="17"/>
      <c r="J850" s="17"/>
      <c r="M850" s="17"/>
      <c r="P850" s="17"/>
      <c r="S850" s="17"/>
      <c r="AC850" s="55"/>
      <c r="AD850" s="42"/>
      <c r="AE850" s="42"/>
      <c r="AF850" s="42"/>
    </row>
    <row r="851" spans="7:32" ht="15" customHeight="1">
      <c r="G851" s="17"/>
      <c r="J851" s="17"/>
      <c r="M851" s="17"/>
      <c r="P851" s="17"/>
      <c r="S851" s="17"/>
      <c r="AC851" s="55"/>
      <c r="AD851" s="42"/>
      <c r="AE851" s="42"/>
      <c r="AF851" s="42"/>
    </row>
    <row r="852" spans="7:32" ht="15" customHeight="1">
      <c r="G852" s="17"/>
      <c r="J852" s="17"/>
      <c r="M852" s="17"/>
      <c r="P852" s="17"/>
      <c r="S852" s="17"/>
      <c r="AC852" s="55"/>
      <c r="AD852" s="42"/>
      <c r="AE852" s="42"/>
      <c r="AF852" s="42"/>
    </row>
    <row r="853" spans="7:32" ht="15" customHeight="1">
      <c r="G853" s="17"/>
      <c r="J853" s="17"/>
      <c r="M853" s="17"/>
      <c r="P853" s="17"/>
      <c r="S853" s="17"/>
      <c r="AC853" s="55"/>
      <c r="AD853" s="42"/>
      <c r="AE853" s="42"/>
      <c r="AF853" s="42"/>
    </row>
    <row r="854" spans="7:32" ht="15" customHeight="1">
      <c r="G854" s="17"/>
      <c r="J854" s="17"/>
      <c r="M854" s="17"/>
      <c r="P854" s="17"/>
      <c r="S854" s="17"/>
      <c r="AC854" s="55"/>
      <c r="AD854" s="42"/>
      <c r="AE854" s="42"/>
      <c r="AF854" s="42"/>
    </row>
    <row r="855" spans="7:32" ht="15" customHeight="1">
      <c r="G855" s="17"/>
      <c r="J855" s="17"/>
      <c r="M855" s="17"/>
      <c r="P855" s="17"/>
      <c r="S855" s="17"/>
      <c r="AC855" s="55"/>
      <c r="AD855" s="42"/>
      <c r="AE855" s="42"/>
      <c r="AF855" s="42"/>
    </row>
    <row r="856" spans="7:32" ht="15" customHeight="1">
      <c r="G856" s="17"/>
      <c r="J856" s="17"/>
      <c r="M856" s="17"/>
      <c r="P856" s="17"/>
      <c r="S856" s="17"/>
      <c r="AC856" s="55"/>
      <c r="AD856" s="42"/>
      <c r="AE856" s="42"/>
      <c r="AF856" s="42"/>
    </row>
    <row r="857" spans="7:32" ht="15" customHeight="1">
      <c r="G857" s="17"/>
      <c r="J857" s="17"/>
      <c r="M857" s="17"/>
      <c r="P857" s="17"/>
      <c r="S857" s="17"/>
      <c r="AC857" s="55"/>
      <c r="AD857" s="42"/>
      <c r="AE857" s="42"/>
      <c r="AF857" s="42"/>
    </row>
    <row r="858" spans="7:32" ht="15" customHeight="1">
      <c r="G858" s="17"/>
      <c r="J858" s="17"/>
      <c r="M858" s="17"/>
      <c r="P858" s="17"/>
      <c r="S858" s="17"/>
      <c r="AC858" s="55"/>
      <c r="AD858" s="42"/>
      <c r="AE858" s="42"/>
      <c r="AF858" s="42"/>
    </row>
    <row r="859" spans="7:32" ht="15" customHeight="1">
      <c r="G859" s="17"/>
      <c r="J859" s="17"/>
      <c r="M859" s="17"/>
      <c r="P859" s="17"/>
      <c r="S859" s="17"/>
      <c r="AC859" s="55"/>
      <c r="AD859" s="42"/>
      <c r="AE859" s="42"/>
      <c r="AF859" s="42"/>
    </row>
    <row r="860" spans="7:32" ht="15" customHeight="1">
      <c r="G860" s="17"/>
      <c r="J860" s="17"/>
      <c r="M860" s="17"/>
      <c r="P860" s="17"/>
      <c r="S860" s="17"/>
      <c r="AC860" s="55"/>
      <c r="AD860" s="42"/>
      <c r="AE860" s="42"/>
      <c r="AF860" s="42"/>
    </row>
    <row r="861" spans="7:32" ht="15" customHeight="1">
      <c r="G861" s="17"/>
      <c r="J861" s="17"/>
      <c r="M861" s="17"/>
      <c r="P861" s="17"/>
      <c r="S861" s="17"/>
      <c r="AC861" s="55"/>
      <c r="AD861" s="42"/>
      <c r="AE861" s="42"/>
      <c r="AF861" s="42"/>
    </row>
    <row r="862" spans="7:32" ht="15" customHeight="1">
      <c r="G862" s="17"/>
      <c r="J862" s="17"/>
      <c r="M862" s="17"/>
      <c r="P862" s="17"/>
      <c r="S862" s="17"/>
      <c r="AC862" s="55"/>
      <c r="AD862" s="42"/>
      <c r="AE862" s="42"/>
      <c r="AF862" s="42"/>
    </row>
    <row r="863" spans="7:32" ht="15" customHeight="1">
      <c r="G863" s="17"/>
      <c r="J863" s="17"/>
      <c r="M863" s="17"/>
      <c r="P863" s="17"/>
      <c r="S863" s="17"/>
      <c r="AC863" s="55"/>
      <c r="AD863" s="42"/>
      <c r="AE863" s="42"/>
      <c r="AF863" s="42"/>
    </row>
    <row r="864" spans="7:32" ht="15" customHeight="1">
      <c r="G864" s="17"/>
      <c r="J864" s="17"/>
      <c r="M864" s="17"/>
      <c r="P864" s="17"/>
      <c r="S864" s="17"/>
      <c r="AC864" s="55"/>
      <c r="AD864" s="42"/>
      <c r="AE864" s="42"/>
      <c r="AF864" s="42"/>
    </row>
    <row r="865" spans="7:32" ht="15" customHeight="1">
      <c r="G865" s="17"/>
      <c r="J865" s="17"/>
      <c r="M865" s="17"/>
      <c r="P865" s="17"/>
      <c r="S865" s="17"/>
      <c r="AC865" s="55"/>
      <c r="AD865" s="42"/>
      <c r="AE865" s="42"/>
      <c r="AF865" s="42"/>
    </row>
    <row r="866" spans="7:32" ht="15" customHeight="1">
      <c r="G866" s="17"/>
      <c r="J866" s="17"/>
      <c r="M866" s="17"/>
      <c r="P866" s="17"/>
      <c r="S866" s="17"/>
      <c r="AC866" s="55"/>
      <c r="AD866" s="42"/>
      <c r="AE866" s="42"/>
      <c r="AF866" s="42"/>
    </row>
    <row r="867" spans="7:32" ht="15" customHeight="1">
      <c r="G867" s="17"/>
      <c r="J867" s="17"/>
      <c r="M867" s="17"/>
      <c r="P867" s="17"/>
      <c r="S867" s="17"/>
      <c r="AC867" s="55"/>
      <c r="AD867" s="42"/>
      <c r="AE867" s="42"/>
      <c r="AF867" s="42"/>
    </row>
    <row r="868" spans="7:32" ht="15" customHeight="1">
      <c r="G868" s="17"/>
      <c r="J868" s="17"/>
      <c r="M868" s="17"/>
      <c r="P868" s="17"/>
      <c r="S868" s="17"/>
      <c r="AC868" s="55"/>
      <c r="AD868" s="42"/>
      <c r="AE868" s="42"/>
      <c r="AF868" s="42"/>
    </row>
    <row r="869" spans="7:32" ht="15" customHeight="1">
      <c r="G869" s="17"/>
      <c r="J869" s="17"/>
      <c r="M869" s="17"/>
      <c r="P869" s="17"/>
      <c r="S869" s="17"/>
      <c r="AC869" s="55"/>
      <c r="AD869" s="42"/>
      <c r="AE869" s="42"/>
      <c r="AF869" s="42"/>
    </row>
    <row r="870" spans="7:32" ht="15" customHeight="1">
      <c r="G870" s="17"/>
      <c r="J870" s="17"/>
      <c r="M870" s="17"/>
      <c r="P870" s="17"/>
      <c r="S870" s="17"/>
      <c r="AC870" s="55"/>
      <c r="AD870" s="42"/>
      <c r="AE870" s="42"/>
      <c r="AF870" s="42"/>
    </row>
    <row r="871" spans="7:32" ht="15" customHeight="1">
      <c r="G871" s="17"/>
      <c r="J871" s="17"/>
      <c r="M871" s="17"/>
      <c r="P871" s="17"/>
      <c r="S871" s="17"/>
      <c r="AC871" s="55"/>
      <c r="AD871" s="42"/>
      <c r="AE871" s="42"/>
      <c r="AF871" s="42"/>
    </row>
    <row r="872" spans="7:32" ht="15" customHeight="1">
      <c r="G872" s="17"/>
      <c r="J872" s="17"/>
      <c r="M872" s="17"/>
      <c r="P872" s="17"/>
      <c r="S872" s="17"/>
      <c r="AC872" s="55"/>
      <c r="AD872" s="42"/>
      <c r="AE872" s="42"/>
      <c r="AF872" s="42"/>
    </row>
    <row r="873" spans="7:32" ht="15" customHeight="1">
      <c r="G873" s="17"/>
      <c r="J873" s="17"/>
      <c r="M873" s="17"/>
      <c r="P873" s="17"/>
      <c r="S873" s="17"/>
      <c r="AC873" s="55"/>
      <c r="AD873" s="42"/>
      <c r="AE873" s="42"/>
      <c r="AF873" s="42"/>
    </row>
    <row r="874" spans="7:32" ht="15" customHeight="1">
      <c r="G874" s="17"/>
      <c r="J874" s="17"/>
      <c r="M874" s="17"/>
      <c r="P874" s="17"/>
      <c r="S874" s="17"/>
      <c r="AC874" s="55"/>
      <c r="AD874" s="42"/>
      <c r="AE874" s="42"/>
      <c r="AF874" s="42"/>
    </row>
    <row r="875" spans="7:32" ht="15" customHeight="1">
      <c r="G875" s="17"/>
      <c r="J875" s="17"/>
      <c r="M875" s="17"/>
      <c r="P875" s="17"/>
      <c r="S875" s="17"/>
      <c r="AC875" s="55"/>
      <c r="AD875" s="42"/>
      <c r="AE875" s="42"/>
      <c r="AF875" s="42"/>
    </row>
    <row r="876" spans="7:32" ht="15" customHeight="1">
      <c r="G876" s="17"/>
      <c r="J876" s="17"/>
      <c r="M876" s="17"/>
      <c r="P876" s="17"/>
      <c r="S876" s="17"/>
      <c r="AC876" s="55"/>
      <c r="AD876" s="42"/>
      <c r="AE876" s="42"/>
      <c r="AF876" s="42"/>
    </row>
    <row r="877" spans="7:32" ht="15" customHeight="1">
      <c r="G877" s="17"/>
      <c r="J877" s="17"/>
      <c r="M877" s="17"/>
      <c r="P877" s="17"/>
      <c r="S877" s="17"/>
      <c r="AC877" s="55"/>
      <c r="AD877" s="42"/>
      <c r="AE877" s="42"/>
      <c r="AF877" s="42"/>
    </row>
    <row r="878" spans="7:32" ht="15" customHeight="1">
      <c r="G878" s="17"/>
      <c r="J878" s="17"/>
      <c r="M878" s="17"/>
      <c r="P878" s="17"/>
      <c r="S878" s="17"/>
      <c r="AC878" s="55"/>
      <c r="AD878" s="42"/>
      <c r="AE878" s="42"/>
      <c r="AF878" s="42"/>
    </row>
    <row r="879" spans="7:32" ht="15" customHeight="1">
      <c r="G879" s="17"/>
      <c r="J879" s="17"/>
      <c r="M879" s="17"/>
      <c r="P879" s="17"/>
      <c r="S879" s="17"/>
      <c r="AC879" s="55"/>
      <c r="AD879" s="42"/>
      <c r="AE879" s="42"/>
      <c r="AF879" s="42"/>
    </row>
    <row r="880" spans="7:32" ht="15" customHeight="1">
      <c r="G880" s="17"/>
      <c r="J880" s="17"/>
      <c r="M880" s="17"/>
      <c r="P880" s="17"/>
      <c r="S880" s="17"/>
      <c r="AC880" s="55"/>
      <c r="AD880" s="42"/>
      <c r="AE880" s="42"/>
      <c r="AF880" s="42"/>
    </row>
    <row r="881" spans="7:32" ht="15" customHeight="1">
      <c r="G881" s="17"/>
      <c r="J881" s="17"/>
      <c r="M881" s="17"/>
      <c r="P881" s="17"/>
      <c r="S881" s="17"/>
      <c r="AC881" s="55"/>
      <c r="AD881" s="42"/>
      <c r="AE881" s="42"/>
      <c r="AF881" s="42"/>
    </row>
    <row r="882" spans="7:32" ht="15" customHeight="1">
      <c r="G882" s="17"/>
      <c r="J882" s="17"/>
      <c r="M882" s="17"/>
      <c r="P882" s="17"/>
      <c r="S882" s="17"/>
      <c r="AC882" s="55"/>
      <c r="AD882" s="42"/>
      <c r="AE882" s="42"/>
      <c r="AF882" s="42"/>
    </row>
    <row r="883" spans="7:32" ht="15" customHeight="1">
      <c r="G883" s="17"/>
      <c r="J883" s="17"/>
      <c r="M883" s="17"/>
      <c r="P883" s="17"/>
      <c r="S883" s="17"/>
      <c r="AC883" s="55"/>
      <c r="AD883" s="42"/>
      <c r="AE883" s="42"/>
      <c r="AF883" s="42"/>
    </row>
    <row r="884" spans="7:32" ht="15" customHeight="1">
      <c r="G884" s="17"/>
      <c r="J884" s="17"/>
      <c r="M884" s="17"/>
      <c r="P884" s="17"/>
      <c r="S884" s="17"/>
      <c r="AC884" s="55"/>
      <c r="AD884" s="42"/>
      <c r="AE884" s="42"/>
      <c r="AF884" s="42"/>
    </row>
    <row r="885" spans="7:32" ht="15" customHeight="1">
      <c r="G885" s="17"/>
      <c r="J885" s="17"/>
      <c r="M885" s="17"/>
      <c r="P885" s="17"/>
      <c r="S885" s="17"/>
      <c r="AC885" s="55"/>
      <c r="AD885" s="42"/>
      <c r="AE885" s="42"/>
      <c r="AF885" s="42"/>
    </row>
    <row r="886" spans="7:32" ht="15" customHeight="1">
      <c r="G886" s="17"/>
      <c r="J886" s="17"/>
      <c r="M886" s="17"/>
      <c r="P886" s="17"/>
      <c r="S886" s="17"/>
      <c r="AC886" s="55"/>
      <c r="AD886" s="42"/>
      <c r="AE886" s="42"/>
      <c r="AF886" s="42"/>
    </row>
    <row r="887" spans="7:32" ht="15" customHeight="1">
      <c r="G887" s="17"/>
      <c r="J887" s="17"/>
      <c r="M887" s="17"/>
      <c r="P887" s="17"/>
      <c r="S887" s="17"/>
      <c r="AC887" s="55"/>
      <c r="AD887" s="42"/>
      <c r="AE887" s="42"/>
      <c r="AF887" s="42"/>
    </row>
    <row r="888" spans="7:32" ht="15" customHeight="1">
      <c r="G888" s="17"/>
      <c r="J888" s="17"/>
      <c r="M888" s="17"/>
      <c r="P888" s="17"/>
      <c r="S888" s="17"/>
      <c r="AC888" s="55"/>
      <c r="AD888" s="42"/>
      <c r="AE888" s="42"/>
      <c r="AF888" s="42"/>
    </row>
    <row r="889" spans="7:32" ht="15" customHeight="1">
      <c r="G889" s="17"/>
      <c r="J889" s="17"/>
      <c r="M889" s="17"/>
      <c r="P889" s="17"/>
      <c r="S889" s="17"/>
      <c r="AC889" s="55"/>
      <c r="AD889" s="42"/>
      <c r="AE889" s="42"/>
      <c r="AF889" s="42"/>
    </row>
    <row r="890" spans="7:32" ht="15" customHeight="1">
      <c r="G890" s="17"/>
      <c r="J890" s="17"/>
      <c r="M890" s="17"/>
      <c r="P890" s="17"/>
      <c r="S890" s="17"/>
      <c r="AC890" s="55"/>
      <c r="AD890" s="42"/>
      <c r="AE890" s="42"/>
      <c r="AF890" s="42"/>
    </row>
    <row r="891" spans="7:32" ht="15" customHeight="1">
      <c r="G891" s="17"/>
      <c r="J891" s="17"/>
      <c r="M891" s="17"/>
      <c r="P891" s="17"/>
      <c r="S891" s="17"/>
      <c r="AC891" s="55"/>
      <c r="AD891" s="42"/>
      <c r="AE891" s="42"/>
      <c r="AF891" s="42"/>
    </row>
    <row r="892" spans="7:32" ht="15" customHeight="1">
      <c r="G892" s="17"/>
      <c r="J892" s="17"/>
      <c r="M892" s="17"/>
      <c r="P892" s="17"/>
      <c r="S892" s="17"/>
      <c r="AC892" s="55"/>
      <c r="AD892" s="42"/>
      <c r="AE892" s="42"/>
      <c r="AF892" s="42"/>
    </row>
    <row r="893" spans="7:32" ht="15" customHeight="1">
      <c r="G893" s="17"/>
      <c r="J893" s="17"/>
      <c r="M893" s="17"/>
      <c r="P893" s="17"/>
      <c r="S893" s="17"/>
      <c r="AC893" s="55"/>
      <c r="AD893" s="42"/>
      <c r="AE893" s="42"/>
      <c r="AF893" s="42"/>
    </row>
    <row r="894" spans="7:32" ht="15" customHeight="1">
      <c r="G894" s="17"/>
      <c r="J894" s="17"/>
      <c r="M894" s="17"/>
      <c r="P894" s="17"/>
      <c r="S894" s="17"/>
      <c r="AC894" s="55"/>
      <c r="AD894" s="42"/>
      <c r="AE894" s="42"/>
      <c r="AF894" s="42"/>
    </row>
    <row r="895" spans="7:32" ht="15" customHeight="1">
      <c r="G895" s="17"/>
      <c r="J895" s="17"/>
      <c r="M895" s="17"/>
      <c r="P895" s="17"/>
      <c r="S895" s="17"/>
      <c r="AC895" s="55"/>
      <c r="AD895" s="42"/>
      <c r="AE895" s="42"/>
      <c r="AF895" s="42"/>
    </row>
    <row r="896" spans="7:32" ht="15" customHeight="1">
      <c r="G896" s="17"/>
      <c r="J896" s="17"/>
      <c r="M896" s="17"/>
      <c r="P896" s="17"/>
      <c r="S896" s="17"/>
      <c r="AC896" s="55"/>
      <c r="AD896" s="42"/>
      <c r="AE896" s="42"/>
      <c r="AF896" s="42"/>
    </row>
    <row r="897" spans="7:32" ht="15" customHeight="1">
      <c r="G897" s="17"/>
      <c r="J897" s="17"/>
      <c r="M897" s="17"/>
      <c r="P897" s="17"/>
      <c r="S897" s="17"/>
      <c r="AC897" s="55"/>
      <c r="AD897" s="42"/>
      <c r="AE897" s="42"/>
      <c r="AF897" s="42"/>
    </row>
    <row r="898" spans="7:32" ht="15" customHeight="1">
      <c r="G898" s="17"/>
      <c r="J898" s="17"/>
      <c r="M898" s="17"/>
      <c r="P898" s="17"/>
      <c r="S898" s="17"/>
      <c r="AC898" s="55"/>
      <c r="AD898" s="42"/>
      <c r="AE898" s="42"/>
      <c r="AF898" s="42"/>
    </row>
    <row r="899" spans="7:32" ht="15" customHeight="1">
      <c r="G899" s="17"/>
      <c r="J899" s="17"/>
      <c r="M899" s="17"/>
      <c r="P899" s="17"/>
      <c r="S899" s="17"/>
      <c r="AC899" s="55"/>
      <c r="AD899" s="42"/>
      <c r="AE899" s="42"/>
      <c r="AF899" s="42"/>
    </row>
    <row r="900" spans="7:32" ht="15" customHeight="1">
      <c r="G900" s="17"/>
      <c r="J900" s="17"/>
      <c r="M900" s="17"/>
      <c r="P900" s="17"/>
      <c r="S900" s="17"/>
      <c r="AC900" s="55"/>
      <c r="AD900" s="42"/>
      <c r="AE900" s="42"/>
      <c r="AF900" s="42"/>
    </row>
    <row r="901" spans="7:32" ht="15" customHeight="1">
      <c r="G901" s="17"/>
      <c r="J901" s="17"/>
      <c r="M901" s="17"/>
      <c r="P901" s="17"/>
      <c r="S901" s="17"/>
      <c r="AC901" s="55"/>
      <c r="AD901" s="42"/>
      <c r="AE901" s="42"/>
      <c r="AF901" s="42"/>
    </row>
    <row r="902" spans="7:32" ht="15" customHeight="1">
      <c r="G902" s="17"/>
      <c r="J902" s="17"/>
      <c r="M902" s="17"/>
      <c r="P902" s="17"/>
      <c r="S902" s="17"/>
      <c r="AC902" s="55"/>
      <c r="AD902" s="42"/>
      <c r="AE902" s="42"/>
      <c r="AF902" s="42"/>
    </row>
    <row r="903" spans="7:32" ht="15" customHeight="1">
      <c r="G903" s="17"/>
      <c r="J903" s="17"/>
      <c r="M903" s="17"/>
      <c r="P903" s="17"/>
      <c r="S903" s="17"/>
      <c r="AC903" s="55"/>
      <c r="AD903" s="42"/>
      <c r="AE903" s="42"/>
      <c r="AF903" s="42"/>
    </row>
    <row r="904" spans="7:32" ht="15" customHeight="1">
      <c r="G904" s="17"/>
      <c r="J904" s="17"/>
      <c r="M904" s="17"/>
      <c r="P904" s="17"/>
      <c r="S904" s="17"/>
      <c r="AC904" s="55"/>
      <c r="AD904" s="42"/>
      <c r="AE904" s="42"/>
      <c r="AF904" s="42"/>
    </row>
    <row r="905" spans="7:32" ht="15" customHeight="1">
      <c r="G905" s="17"/>
      <c r="J905" s="17"/>
      <c r="M905" s="17"/>
      <c r="P905" s="17"/>
      <c r="S905" s="17"/>
      <c r="AC905" s="55"/>
      <c r="AD905" s="42"/>
      <c r="AE905" s="42"/>
      <c r="AF905" s="42"/>
    </row>
    <row r="906" spans="7:32" ht="15" customHeight="1">
      <c r="G906" s="17"/>
      <c r="J906" s="17"/>
      <c r="M906" s="17"/>
      <c r="P906" s="17"/>
      <c r="S906" s="17"/>
      <c r="AC906" s="55"/>
      <c r="AD906" s="42"/>
      <c r="AE906" s="42"/>
      <c r="AF906" s="42"/>
    </row>
    <row r="907" spans="7:32" ht="15" customHeight="1">
      <c r="G907" s="17"/>
      <c r="J907" s="17"/>
      <c r="M907" s="17"/>
      <c r="P907" s="17"/>
      <c r="S907" s="17"/>
      <c r="AC907" s="55"/>
      <c r="AD907" s="42"/>
      <c r="AE907" s="42"/>
      <c r="AF907" s="42"/>
    </row>
    <row r="908" spans="7:32" ht="15" customHeight="1">
      <c r="G908" s="17"/>
      <c r="J908" s="17"/>
      <c r="M908" s="17"/>
      <c r="P908" s="17"/>
      <c r="S908" s="17"/>
      <c r="AC908" s="55"/>
      <c r="AD908" s="42"/>
      <c r="AE908" s="42"/>
      <c r="AF908" s="42"/>
    </row>
    <row r="909" spans="7:32" ht="15" customHeight="1">
      <c r="G909" s="17"/>
      <c r="J909" s="17"/>
      <c r="M909" s="17"/>
      <c r="P909" s="17"/>
      <c r="S909" s="17"/>
      <c r="AC909" s="55"/>
      <c r="AD909" s="42"/>
      <c r="AE909" s="42"/>
      <c r="AF909" s="42"/>
    </row>
    <row r="910" spans="7:32" ht="15" customHeight="1">
      <c r="G910" s="17"/>
      <c r="J910" s="17"/>
      <c r="M910" s="17"/>
      <c r="P910" s="17"/>
      <c r="S910" s="17"/>
      <c r="AC910" s="55"/>
      <c r="AD910" s="42"/>
      <c r="AE910" s="42"/>
      <c r="AF910" s="42"/>
    </row>
    <row r="911" spans="7:32" ht="15" customHeight="1">
      <c r="G911" s="17"/>
      <c r="J911" s="17"/>
      <c r="M911" s="17"/>
      <c r="P911" s="17"/>
      <c r="S911" s="17"/>
      <c r="AC911" s="55"/>
      <c r="AD911" s="42"/>
      <c r="AE911" s="42"/>
      <c r="AF911" s="42"/>
    </row>
    <row r="912" spans="7:32" ht="15" customHeight="1">
      <c r="G912" s="17"/>
      <c r="J912" s="17"/>
      <c r="M912" s="17"/>
      <c r="P912" s="17"/>
      <c r="S912" s="17"/>
      <c r="AC912" s="55"/>
      <c r="AD912" s="42"/>
      <c r="AE912" s="42"/>
      <c r="AF912" s="42"/>
    </row>
    <row r="913" spans="7:32" ht="15" customHeight="1">
      <c r="G913" s="17"/>
      <c r="J913" s="17"/>
      <c r="M913" s="17"/>
      <c r="P913" s="17"/>
      <c r="S913" s="17"/>
      <c r="AC913" s="55"/>
      <c r="AD913" s="42"/>
      <c r="AE913" s="42"/>
      <c r="AF913" s="42"/>
    </row>
    <row r="914" spans="7:32" ht="15" customHeight="1">
      <c r="G914" s="17"/>
      <c r="J914" s="17"/>
      <c r="M914" s="17"/>
      <c r="P914" s="17"/>
      <c r="S914" s="17"/>
      <c r="AC914" s="55"/>
      <c r="AD914" s="42"/>
      <c r="AE914" s="42"/>
      <c r="AF914" s="42"/>
    </row>
    <row r="915" spans="7:32" ht="15" customHeight="1">
      <c r="G915" s="17"/>
      <c r="J915" s="17"/>
      <c r="M915" s="17"/>
      <c r="P915" s="17"/>
      <c r="S915" s="17"/>
      <c r="AC915" s="55"/>
      <c r="AD915" s="42"/>
      <c r="AE915" s="42"/>
      <c r="AF915" s="42"/>
    </row>
    <row r="916" spans="7:32" ht="15" customHeight="1">
      <c r="G916" s="17"/>
      <c r="J916" s="17"/>
      <c r="M916" s="17"/>
      <c r="P916" s="17"/>
      <c r="S916" s="17"/>
      <c r="AC916" s="55"/>
      <c r="AD916" s="42"/>
      <c r="AE916" s="42"/>
      <c r="AF916" s="42"/>
    </row>
    <row r="917" spans="7:32" ht="15" customHeight="1">
      <c r="G917" s="17"/>
      <c r="J917" s="17"/>
      <c r="M917" s="17"/>
      <c r="P917" s="17"/>
      <c r="S917" s="17"/>
      <c r="AC917" s="55"/>
      <c r="AD917" s="42"/>
      <c r="AE917" s="42"/>
      <c r="AF917" s="42"/>
    </row>
    <row r="918" spans="7:32" ht="15" customHeight="1">
      <c r="G918" s="17"/>
      <c r="J918" s="17"/>
      <c r="M918" s="17"/>
      <c r="P918" s="17"/>
      <c r="S918" s="17"/>
      <c r="AC918" s="55"/>
      <c r="AD918" s="42"/>
      <c r="AE918" s="42"/>
      <c r="AF918" s="42"/>
    </row>
    <row r="919" spans="7:32" ht="15" customHeight="1">
      <c r="G919" s="17"/>
      <c r="J919" s="17"/>
      <c r="M919" s="17"/>
      <c r="P919" s="17"/>
      <c r="S919" s="17"/>
      <c r="AC919" s="55"/>
      <c r="AD919" s="42"/>
      <c r="AE919" s="42"/>
      <c r="AF919" s="42"/>
    </row>
    <row r="920" spans="7:32" ht="15" customHeight="1">
      <c r="G920" s="17"/>
      <c r="J920" s="17"/>
      <c r="M920" s="17"/>
      <c r="P920" s="17"/>
      <c r="S920" s="17"/>
      <c r="AC920" s="55"/>
      <c r="AD920" s="42"/>
      <c r="AE920" s="42"/>
      <c r="AF920" s="42"/>
    </row>
    <row r="921" spans="7:32" ht="15" customHeight="1">
      <c r="G921" s="17"/>
      <c r="J921" s="17"/>
      <c r="M921" s="17"/>
      <c r="P921" s="17"/>
      <c r="S921" s="17"/>
      <c r="AC921" s="55"/>
      <c r="AD921" s="42"/>
      <c r="AE921" s="42"/>
      <c r="AF921" s="42"/>
    </row>
    <row r="922" spans="7:32" ht="15" customHeight="1">
      <c r="G922" s="17"/>
      <c r="J922" s="17"/>
      <c r="M922" s="17"/>
      <c r="P922" s="17"/>
      <c r="S922" s="17"/>
      <c r="AC922" s="55"/>
      <c r="AD922" s="42"/>
      <c r="AE922" s="42"/>
      <c r="AF922" s="42"/>
    </row>
    <row r="923" spans="7:32" ht="15" customHeight="1">
      <c r="G923" s="17"/>
      <c r="J923" s="17"/>
      <c r="M923" s="17"/>
      <c r="P923" s="17"/>
      <c r="S923" s="17"/>
      <c r="AC923" s="55"/>
      <c r="AD923" s="42"/>
      <c r="AE923" s="42"/>
      <c r="AF923" s="42"/>
    </row>
    <row r="924" spans="7:32" ht="15" customHeight="1">
      <c r="G924" s="17"/>
      <c r="J924" s="17"/>
      <c r="M924" s="17"/>
      <c r="P924" s="17"/>
      <c r="S924" s="17"/>
      <c r="AC924" s="55"/>
      <c r="AD924" s="42"/>
      <c r="AE924" s="42"/>
      <c r="AF924" s="42"/>
    </row>
    <row r="925" spans="7:32" ht="15" customHeight="1">
      <c r="G925" s="17"/>
      <c r="J925" s="17"/>
      <c r="M925" s="17"/>
      <c r="P925" s="17"/>
      <c r="S925" s="17"/>
      <c r="AC925" s="55"/>
      <c r="AD925" s="42"/>
      <c r="AE925" s="42"/>
      <c r="AF925" s="42"/>
    </row>
    <row r="926" spans="7:32" ht="15" customHeight="1">
      <c r="G926" s="17"/>
      <c r="J926" s="17"/>
      <c r="M926" s="17"/>
      <c r="P926" s="17"/>
      <c r="S926" s="17"/>
      <c r="AC926" s="55"/>
      <c r="AD926" s="42"/>
      <c r="AE926" s="42"/>
      <c r="AF926" s="42"/>
    </row>
    <row r="927" spans="7:32" ht="15" customHeight="1">
      <c r="G927" s="17"/>
      <c r="J927" s="17"/>
      <c r="M927" s="17"/>
      <c r="P927" s="17"/>
      <c r="S927" s="17"/>
      <c r="AC927" s="55"/>
      <c r="AD927" s="42"/>
      <c r="AE927" s="42"/>
      <c r="AF927" s="42"/>
    </row>
    <row r="928" spans="7:32" ht="15" customHeight="1">
      <c r="G928" s="17"/>
      <c r="J928" s="17"/>
      <c r="M928" s="17"/>
      <c r="P928" s="17"/>
      <c r="S928" s="17"/>
      <c r="AC928" s="55"/>
      <c r="AD928" s="42"/>
      <c r="AE928" s="42"/>
      <c r="AF928" s="42"/>
    </row>
    <row r="929" spans="7:32" ht="15" customHeight="1">
      <c r="G929" s="17"/>
      <c r="J929" s="17"/>
      <c r="M929" s="17"/>
      <c r="P929" s="17"/>
      <c r="S929" s="17"/>
      <c r="AC929" s="55"/>
      <c r="AD929" s="42"/>
      <c r="AE929" s="42"/>
      <c r="AF929" s="42"/>
    </row>
    <row r="930" spans="7:32" ht="15" customHeight="1">
      <c r="G930" s="17"/>
      <c r="J930" s="17"/>
      <c r="M930" s="17"/>
      <c r="P930" s="17"/>
      <c r="S930" s="17"/>
      <c r="AC930" s="55"/>
      <c r="AD930" s="42"/>
      <c r="AE930" s="42"/>
      <c r="AF930" s="42"/>
    </row>
    <row r="931" spans="7:32" ht="15" customHeight="1">
      <c r="G931" s="17"/>
      <c r="J931" s="17"/>
      <c r="M931" s="17"/>
      <c r="P931" s="17"/>
      <c r="S931" s="17"/>
      <c r="AC931" s="55"/>
      <c r="AD931" s="42"/>
      <c r="AE931" s="42"/>
      <c r="AF931" s="42"/>
    </row>
    <row r="932" spans="7:32" ht="15" customHeight="1">
      <c r="G932" s="17"/>
      <c r="J932" s="17"/>
      <c r="M932" s="17"/>
      <c r="P932" s="17"/>
      <c r="S932" s="17"/>
      <c r="AC932" s="55"/>
      <c r="AD932" s="42"/>
      <c r="AE932" s="42"/>
      <c r="AF932" s="42"/>
    </row>
    <row r="933" spans="7:32" ht="15" customHeight="1">
      <c r="G933" s="17"/>
      <c r="J933" s="17"/>
      <c r="M933" s="17"/>
      <c r="P933" s="17"/>
      <c r="S933" s="17"/>
      <c r="AC933" s="55"/>
      <c r="AD933" s="42"/>
      <c r="AE933" s="42"/>
      <c r="AF933" s="42"/>
    </row>
    <row r="934" spans="7:32" ht="15" customHeight="1">
      <c r="G934" s="17"/>
      <c r="J934" s="17"/>
      <c r="M934" s="17"/>
      <c r="P934" s="17"/>
      <c r="S934" s="17"/>
      <c r="AC934" s="55"/>
      <c r="AD934" s="42"/>
      <c r="AE934" s="42"/>
      <c r="AF934" s="42"/>
    </row>
    <row r="935" spans="7:32" ht="15" customHeight="1">
      <c r="G935" s="17"/>
      <c r="J935" s="17"/>
      <c r="M935" s="17"/>
      <c r="P935" s="17"/>
      <c r="S935" s="17"/>
      <c r="AC935" s="55"/>
      <c r="AD935" s="42"/>
      <c r="AE935" s="42"/>
      <c r="AF935" s="42"/>
    </row>
    <row r="936" spans="7:32" ht="15" customHeight="1">
      <c r="G936" s="17"/>
      <c r="J936" s="17"/>
      <c r="M936" s="17"/>
      <c r="P936" s="17"/>
      <c r="S936" s="17"/>
      <c r="AC936" s="55"/>
      <c r="AD936" s="42"/>
      <c r="AE936" s="42"/>
      <c r="AF936" s="42"/>
    </row>
    <row r="937" spans="7:32" ht="15" customHeight="1">
      <c r="G937" s="17"/>
      <c r="J937" s="17"/>
      <c r="M937" s="17"/>
      <c r="P937" s="17"/>
      <c r="S937" s="17"/>
      <c r="AC937" s="55"/>
      <c r="AD937" s="42"/>
      <c r="AE937" s="42"/>
      <c r="AF937" s="42"/>
    </row>
    <row r="938" spans="7:32" ht="15" customHeight="1">
      <c r="G938" s="17"/>
      <c r="J938" s="17"/>
      <c r="M938" s="17"/>
      <c r="P938" s="17"/>
      <c r="S938" s="17"/>
      <c r="AC938" s="55"/>
      <c r="AD938" s="42"/>
      <c r="AE938" s="42"/>
      <c r="AF938" s="42"/>
    </row>
    <row r="939" spans="7:32" ht="15" customHeight="1">
      <c r="G939" s="17"/>
      <c r="J939" s="17"/>
      <c r="M939" s="17"/>
      <c r="P939" s="17"/>
      <c r="S939" s="17"/>
      <c r="AC939" s="55"/>
      <c r="AD939" s="42"/>
      <c r="AE939" s="42"/>
      <c r="AF939" s="42"/>
    </row>
    <row r="940" spans="7:32" ht="15" customHeight="1">
      <c r="G940" s="17"/>
      <c r="J940" s="17"/>
      <c r="M940" s="17"/>
      <c r="P940" s="17"/>
      <c r="S940" s="17"/>
      <c r="AC940" s="55"/>
      <c r="AD940" s="42"/>
      <c r="AE940" s="42"/>
      <c r="AF940" s="42"/>
    </row>
    <row r="941" spans="7:32" ht="15" customHeight="1">
      <c r="G941" s="17"/>
      <c r="J941" s="17"/>
      <c r="M941" s="17"/>
      <c r="P941" s="17"/>
      <c r="S941" s="17"/>
      <c r="AC941" s="55"/>
      <c r="AD941" s="42"/>
      <c r="AE941" s="42"/>
      <c r="AF941" s="42"/>
    </row>
    <row r="942" spans="7:32" ht="15" customHeight="1">
      <c r="G942" s="17"/>
      <c r="J942" s="17"/>
      <c r="M942" s="17"/>
      <c r="P942" s="17"/>
      <c r="S942" s="17"/>
      <c r="AC942" s="55"/>
      <c r="AD942" s="42"/>
      <c r="AE942" s="42"/>
      <c r="AF942" s="42"/>
    </row>
    <row r="943" spans="7:32" ht="15" customHeight="1">
      <c r="G943" s="17"/>
      <c r="J943" s="17"/>
      <c r="M943" s="17"/>
      <c r="P943" s="17"/>
      <c r="S943" s="17"/>
      <c r="AC943" s="55"/>
      <c r="AD943" s="42"/>
      <c r="AE943" s="42"/>
      <c r="AF943" s="42"/>
    </row>
    <row r="944" spans="7:32" ht="15" customHeight="1">
      <c r="G944" s="17"/>
      <c r="J944" s="17"/>
      <c r="M944" s="17"/>
      <c r="P944" s="17"/>
      <c r="S944" s="17"/>
      <c r="AC944" s="55"/>
      <c r="AD944" s="42"/>
      <c r="AE944" s="42"/>
      <c r="AF944" s="42"/>
    </row>
    <row r="945" spans="7:32" ht="15" customHeight="1">
      <c r="G945" s="17"/>
      <c r="J945" s="17"/>
      <c r="M945" s="17"/>
      <c r="P945" s="17"/>
      <c r="S945" s="17"/>
      <c r="AC945" s="55"/>
      <c r="AD945" s="42"/>
      <c r="AE945" s="42"/>
      <c r="AF945" s="42"/>
    </row>
    <row r="946" spans="7:32" ht="15" customHeight="1">
      <c r="G946" s="17"/>
      <c r="J946" s="17"/>
      <c r="M946" s="17"/>
      <c r="P946" s="17"/>
      <c r="S946" s="17"/>
      <c r="AC946" s="55"/>
      <c r="AD946" s="42"/>
      <c r="AE946" s="42"/>
      <c r="AF946" s="42"/>
    </row>
    <row r="947" spans="7:32" ht="15" customHeight="1">
      <c r="G947" s="17"/>
      <c r="J947" s="17"/>
      <c r="M947" s="17"/>
      <c r="P947" s="17"/>
      <c r="S947" s="17"/>
      <c r="AC947" s="55"/>
      <c r="AD947" s="42"/>
      <c r="AE947" s="42"/>
      <c r="AF947" s="42"/>
    </row>
    <row r="948" spans="7:32" ht="15" customHeight="1">
      <c r="G948" s="17"/>
      <c r="J948" s="17"/>
      <c r="M948" s="17"/>
      <c r="P948" s="17"/>
      <c r="S948" s="17"/>
      <c r="AC948" s="55"/>
      <c r="AD948" s="42"/>
      <c r="AE948" s="42"/>
      <c r="AF948" s="42"/>
    </row>
    <row r="949" spans="7:32" ht="15" customHeight="1">
      <c r="G949" s="17"/>
      <c r="J949" s="17"/>
      <c r="M949" s="17"/>
      <c r="P949" s="17"/>
      <c r="S949" s="17"/>
      <c r="AC949" s="55"/>
      <c r="AD949" s="42"/>
      <c r="AE949" s="42"/>
      <c r="AF949" s="42"/>
    </row>
    <row r="950" spans="7:32" ht="15" customHeight="1">
      <c r="G950" s="17"/>
      <c r="J950" s="17"/>
      <c r="M950" s="17"/>
      <c r="P950" s="17"/>
      <c r="S950" s="17"/>
      <c r="AC950" s="55"/>
      <c r="AD950" s="42"/>
      <c r="AE950" s="42"/>
      <c r="AF950" s="42"/>
    </row>
    <row r="951" spans="7:32" ht="15" customHeight="1">
      <c r="G951" s="17"/>
      <c r="J951" s="17"/>
      <c r="M951" s="17"/>
      <c r="P951" s="17"/>
      <c r="S951" s="17"/>
      <c r="AC951" s="55"/>
      <c r="AD951" s="42"/>
      <c r="AE951" s="42"/>
      <c r="AF951" s="42"/>
    </row>
    <row r="952" spans="7:32" ht="15" customHeight="1">
      <c r="G952" s="17"/>
      <c r="J952" s="17"/>
      <c r="M952" s="17"/>
      <c r="P952" s="17"/>
      <c r="S952" s="17"/>
      <c r="AC952" s="55"/>
      <c r="AD952" s="42"/>
      <c r="AE952" s="42"/>
      <c r="AF952" s="42"/>
    </row>
    <row r="953" spans="7:32" ht="15" customHeight="1">
      <c r="G953" s="17"/>
      <c r="J953" s="17"/>
      <c r="M953" s="17"/>
      <c r="P953" s="17"/>
      <c r="S953" s="17"/>
      <c r="AC953" s="55"/>
      <c r="AD953" s="42"/>
      <c r="AE953" s="42"/>
      <c r="AF953" s="42"/>
    </row>
    <row r="954" spans="7:32" ht="15" customHeight="1">
      <c r="G954" s="17"/>
      <c r="J954" s="17"/>
      <c r="M954" s="17"/>
      <c r="P954" s="17"/>
      <c r="S954" s="17"/>
      <c r="AC954" s="55"/>
      <c r="AD954" s="42"/>
      <c r="AE954" s="42"/>
      <c r="AF954" s="42"/>
    </row>
    <row r="955" spans="7:32" ht="15" customHeight="1">
      <c r="G955" s="17"/>
      <c r="J955" s="17"/>
      <c r="M955" s="17"/>
      <c r="P955" s="17"/>
      <c r="S955" s="17"/>
      <c r="AC955" s="55"/>
      <c r="AD955" s="42"/>
      <c r="AE955" s="42"/>
      <c r="AF955" s="42"/>
    </row>
    <row r="956" spans="7:32" ht="15" customHeight="1">
      <c r="G956" s="17"/>
      <c r="J956" s="17"/>
      <c r="M956" s="17"/>
      <c r="P956" s="17"/>
      <c r="S956" s="17"/>
      <c r="AC956" s="55"/>
      <c r="AD956" s="42"/>
      <c r="AE956" s="42"/>
      <c r="AF956" s="42"/>
    </row>
    <row r="957" spans="7:32" ht="15" customHeight="1">
      <c r="G957" s="17"/>
      <c r="J957" s="17"/>
      <c r="M957" s="17"/>
      <c r="P957" s="17"/>
      <c r="S957" s="17"/>
      <c r="AC957" s="55"/>
      <c r="AD957" s="42"/>
      <c r="AE957" s="42"/>
      <c r="AF957" s="42"/>
    </row>
    <row r="958" spans="7:32" ht="15" customHeight="1">
      <c r="G958" s="17"/>
      <c r="J958" s="17"/>
      <c r="M958" s="17"/>
      <c r="P958" s="17"/>
      <c r="S958" s="17"/>
      <c r="AC958" s="55"/>
      <c r="AD958" s="42"/>
      <c r="AE958" s="42"/>
      <c r="AF958" s="42"/>
    </row>
    <row r="959" spans="7:32" ht="15" customHeight="1">
      <c r="G959" s="17"/>
      <c r="J959" s="17"/>
      <c r="M959" s="17"/>
      <c r="P959" s="17"/>
      <c r="S959" s="17"/>
      <c r="AC959" s="55"/>
      <c r="AD959" s="42"/>
      <c r="AE959" s="42"/>
      <c r="AF959" s="42"/>
    </row>
    <row r="960" spans="7:32" ht="15" customHeight="1">
      <c r="G960" s="17"/>
      <c r="J960" s="17"/>
      <c r="M960" s="17"/>
      <c r="P960" s="17"/>
      <c r="S960" s="17"/>
      <c r="AC960" s="55"/>
      <c r="AD960" s="42"/>
      <c r="AE960" s="42"/>
      <c r="AF960" s="42"/>
    </row>
    <row r="961" spans="7:32" ht="15" customHeight="1">
      <c r="G961" s="17"/>
      <c r="J961" s="17"/>
      <c r="M961" s="17"/>
      <c r="P961" s="17"/>
      <c r="S961" s="17"/>
      <c r="AC961" s="55"/>
      <c r="AD961" s="42"/>
      <c r="AE961" s="42"/>
      <c r="AF961" s="42"/>
    </row>
    <row r="962" spans="7:32" ht="15" customHeight="1">
      <c r="G962" s="17"/>
      <c r="J962" s="17"/>
      <c r="M962" s="17"/>
      <c r="P962" s="17"/>
      <c r="S962" s="17"/>
      <c r="AC962" s="55"/>
      <c r="AD962" s="42"/>
      <c r="AE962" s="42"/>
      <c r="AF962" s="42"/>
    </row>
    <row r="963" spans="7:32" ht="15" customHeight="1">
      <c r="G963" s="17"/>
      <c r="J963" s="17"/>
      <c r="M963" s="17"/>
      <c r="P963" s="17"/>
      <c r="S963" s="17"/>
      <c r="AC963" s="55"/>
      <c r="AD963" s="42"/>
      <c r="AE963" s="42"/>
      <c r="AF963" s="42"/>
    </row>
    <row r="964" spans="7:32" ht="15" customHeight="1">
      <c r="G964" s="17"/>
      <c r="J964" s="17"/>
      <c r="M964" s="17"/>
      <c r="P964" s="17"/>
      <c r="S964" s="17"/>
      <c r="AC964" s="55"/>
      <c r="AD964" s="42"/>
      <c r="AE964" s="42"/>
      <c r="AF964" s="42"/>
    </row>
    <row r="965" spans="7:32" ht="15" customHeight="1">
      <c r="G965" s="17"/>
      <c r="J965" s="17"/>
      <c r="M965" s="17"/>
      <c r="P965" s="17"/>
      <c r="S965" s="17"/>
      <c r="AC965" s="55"/>
      <c r="AD965" s="42"/>
      <c r="AE965" s="42"/>
      <c r="AF965" s="42"/>
    </row>
    <row r="966" spans="7:32" ht="15" customHeight="1">
      <c r="G966" s="17"/>
      <c r="J966" s="17"/>
      <c r="M966" s="17"/>
      <c r="P966" s="17"/>
      <c r="S966" s="17"/>
      <c r="AC966" s="55"/>
      <c r="AD966" s="42"/>
      <c r="AE966" s="42"/>
      <c r="AF966" s="42"/>
    </row>
    <row r="967" spans="7:32" ht="15" customHeight="1">
      <c r="G967" s="17"/>
      <c r="J967" s="17"/>
      <c r="M967" s="17"/>
      <c r="P967" s="17"/>
      <c r="S967" s="17"/>
      <c r="AC967" s="55"/>
      <c r="AD967" s="42"/>
      <c r="AE967" s="42"/>
      <c r="AF967" s="42"/>
    </row>
    <row r="968" spans="7:32" ht="15" customHeight="1">
      <c r="G968" s="17"/>
      <c r="J968" s="17"/>
      <c r="M968" s="17"/>
      <c r="P968" s="17"/>
      <c r="S968" s="17"/>
      <c r="AC968" s="55"/>
      <c r="AD968" s="42"/>
      <c r="AE968" s="42"/>
      <c r="AF968" s="42"/>
    </row>
    <row r="969" spans="7:32" ht="15" customHeight="1">
      <c r="G969" s="17"/>
      <c r="J969" s="17"/>
      <c r="M969" s="17"/>
      <c r="P969" s="17"/>
      <c r="S969" s="17"/>
      <c r="AC969" s="55"/>
      <c r="AD969" s="42"/>
      <c r="AE969" s="42"/>
      <c r="AF969" s="42"/>
    </row>
    <row r="970" spans="7:32" ht="15" customHeight="1">
      <c r="G970" s="17"/>
      <c r="J970" s="17"/>
      <c r="M970" s="17"/>
      <c r="P970" s="17"/>
      <c r="S970" s="17"/>
      <c r="AC970" s="55"/>
      <c r="AD970" s="42"/>
      <c r="AE970" s="42"/>
      <c r="AF970" s="42"/>
    </row>
    <row r="971" spans="7:32" ht="15" customHeight="1">
      <c r="G971" s="17"/>
      <c r="J971" s="17"/>
      <c r="M971" s="17"/>
      <c r="P971" s="17"/>
      <c r="S971" s="17"/>
      <c r="AC971" s="55"/>
      <c r="AD971" s="42"/>
      <c r="AE971" s="42"/>
      <c r="AF971" s="42"/>
    </row>
    <row r="972" spans="7:32" ht="15" customHeight="1">
      <c r="G972" s="17"/>
      <c r="J972" s="17"/>
      <c r="M972" s="17"/>
      <c r="P972" s="17"/>
      <c r="S972" s="17"/>
      <c r="AC972" s="55"/>
      <c r="AD972" s="42"/>
      <c r="AE972" s="42"/>
      <c r="AF972" s="42"/>
    </row>
    <row r="973" spans="7:32" ht="15" customHeight="1">
      <c r="G973" s="17"/>
      <c r="J973" s="17"/>
      <c r="M973" s="17"/>
      <c r="P973" s="17"/>
      <c r="S973" s="17"/>
      <c r="AC973" s="55"/>
      <c r="AD973" s="42"/>
      <c r="AE973" s="42"/>
      <c r="AF973" s="42"/>
    </row>
    <row r="974" spans="7:32" ht="15" customHeight="1">
      <c r="G974" s="17"/>
      <c r="J974" s="17"/>
      <c r="M974" s="17"/>
      <c r="P974" s="17"/>
      <c r="S974" s="17"/>
      <c r="AC974" s="55"/>
      <c r="AD974" s="42"/>
      <c r="AE974" s="42"/>
      <c r="AF974" s="42"/>
    </row>
    <row r="975" spans="7:32" ht="15" customHeight="1">
      <c r="G975" s="17"/>
      <c r="J975" s="17"/>
      <c r="M975" s="17"/>
      <c r="P975" s="17"/>
      <c r="S975" s="17"/>
      <c r="AC975" s="55"/>
      <c r="AD975" s="42"/>
      <c r="AE975" s="42"/>
      <c r="AF975" s="42"/>
    </row>
    <row r="976" spans="7:32" ht="15" customHeight="1">
      <c r="G976" s="17"/>
      <c r="J976" s="17"/>
      <c r="M976" s="17"/>
      <c r="P976" s="17"/>
      <c r="S976" s="17"/>
      <c r="AC976" s="55"/>
      <c r="AD976" s="42"/>
      <c r="AE976" s="42"/>
      <c r="AF976" s="42"/>
    </row>
    <row r="977" spans="7:32" ht="15" customHeight="1">
      <c r="G977" s="17"/>
      <c r="J977" s="17"/>
      <c r="M977" s="17"/>
      <c r="P977" s="17"/>
      <c r="S977" s="17"/>
      <c r="AC977" s="55"/>
      <c r="AD977" s="42"/>
      <c r="AE977" s="42"/>
      <c r="AF977" s="42"/>
    </row>
    <row r="978" spans="7:32" ht="15" customHeight="1">
      <c r="G978" s="17"/>
      <c r="J978" s="17"/>
      <c r="M978" s="17"/>
      <c r="P978" s="17"/>
      <c r="S978" s="17"/>
      <c r="AC978" s="55"/>
      <c r="AD978" s="42"/>
      <c r="AE978" s="42"/>
      <c r="AF978" s="42"/>
    </row>
    <row r="979" spans="7:32" ht="15" customHeight="1">
      <c r="G979" s="17"/>
      <c r="J979" s="17"/>
      <c r="M979" s="17"/>
      <c r="P979" s="17"/>
      <c r="S979" s="17"/>
      <c r="AC979" s="55"/>
      <c r="AD979" s="42"/>
      <c r="AE979" s="42"/>
      <c r="AF979" s="42"/>
    </row>
    <row r="980" spans="7:32" ht="15" customHeight="1">
      <c r="G980" s="17"/>
      <c r="J980" s="17"/>
      <c r="M980" s="17"/>
      <c r="P980" s="17"/>
      <c r="S980" s="17"/>
      <c r="AC980" s="55"/>
      <c r="AD980" s="42"/>
      <c r="AE980" s="42"/>
      <c r="AF980" s="42"/>
    </row>
    <row r="981" spans="7:32" ht="15" customHeight="1">
      <c r="G981" s="17"/>
      <c r="J981" s="17"/>
      <c r="M981" s="17"/>
      <c r="P981" s="17"/>
      <c r="S981" s="17"/>
      <c r="AC981" s="55"/>
      <c r="AD981" s="42"/>
      <c r="AE981" s="42"/>
      <c r="AF981" s="42"/>
    </row>
    <row r="982" spans="7:32" ht="15" customHeight="1">
      <c r="G982" s="17"/>
      <c r="J982" s="17"/>
      <c r="M982" s="17"/>
      <c r="P982" s="17"/>
      <c r="S982" s="17"/>
      <c r="AC982" s="55"/>
      <c r="AD982" s="42"/>
      <c r="AE982" s="42"/>
      <c r="AF982" s="42"/>
    </row>
    <row r="983" spans="7:32" ht="15" customHeight="1">
      <c r="G983" s="17"/>
      <c r="J983" s="17"/>
      <c r="M983" s="17"/>
      <c r="P983" s="17"/>
      <c r="S983" s="17"/>
      <c r="AC983" s="55"/>
      <c r="AD983" s="42"/>
      <c r="AE983" s="42"/>
      <c r="AF983" s="42"/>
    </row>
    <row r="984" spans="7:32" ht="15" customHeight="1">
      <c r="G984" s="17"/>
      <c r="J984" s="17"/>
      <c r="M984" s="17"/>
      <c r="P984" s="17"/>
      <c r="S984" s="17"/>
      <c r="AC984" s="55"/>
      <c r="AD984" s="42"/>
      <c r="AE984" s="42"/>
      <c r="AF984" s="42"/>
    </row>
    <row r="985" spans="7:32" ht="15" customHeight="1">
      <c r="G985" s="17"/>
      <c r="J985" s="17"/>
      <c r="M985" s="17"/>
      <c r="P985" s="17"/>
      <c r="S985" s="17"/>
      <c r="AC985" s="55"/>
      <c r="AD985" s="42"/>
      <c r="AE985" s="42"/>
      <c r="AF985" s="42"/>
    </row>
    <row r="986" spans="7:32" ht="15" customHeight="1">
      <c r="G986" s="17"/>
      <c r="J986" s="17"/>
      <c r="M986" s="17"/>
      <c r="P986" s="17"/>
      <c r="S986" s="17"/>
      <c r="AC986" s="55"/>
      <c r="AD986" s="42"/>
      <c r="AE986" s="42"/>
      <c r="AF986" s="42"/>
    </row>
    <row r="987" spans="7:32" ht="15" customHeight="1">
      <c r="G987" s="17"/>
      <c r="J987" s="17"/>
      <c r="M987" s="17"/>
      <c r="P987" s="17"/>
      <c r="S987" s="17"/>
      <c r="AC987" s="55"/>
      <c r="AD987" s="42"/>
      <c r="AE987" s="42"/>
      <c r="AF987" s="42"/>
    </row>
    <row r="988" spans="7:32" ht="15" customHeight="1">
      <c r="G988" s="17"/>
      <c r="J988" s="17"/>
      <c r="M988" s="17"/>
      <c r="P988" s="17"/>
      <c r="S988" s="17"/>
      <c r="AC988" s="55"/>
      <c r="AD988" s="42"/>
      <c r="AE988" s="42"/>
      <c r="AF988" s="42"/>
    </row>
    <row r="989" spans="7:32" ht="15" customHeight="1">
      <c r="G989" s="17"/>
      <c r="J989" s="17"/>
      <c r="M989" s="17"/>
      <c r="P989" s="17"/>
      <c r="S989" s="17"/>
      <c r="AC989" s="55"/>
      <c r="AD989" s="42"/>
      <c r="AE989" s="42"/>
      <c r="AF989" s="42"/>
    </row>
    <row r="990" spans="7:32" ht="15" customHeight="1">
      <c r="G990" s="17"/>
      <c r="J990" s="17"/>
      <c r="M990" s="17"/>
      <c r="P990" s="17"/>
      <c r="S990" s="17"/>
      <c r="AC990" s="55"/>
      <c r="AD990" s="42"/>
      <c r="AE990" s="42"/>
      <c r="AF990" s="42"/>
    </row>
    <row r="991" spans="7:32" ht="15" customHeight="1">
      <c r="G991" s="17"/>
      <c r="J991" s="17"/>
      <c r="M991" s="17"/>
      <c r="P991" s="17"/>
      <c r="S991" s="17"/>
      <c r="AC991" s="55"/>
      <c r="AD991" s="42"/>
      <c r="AE991" s="42"/>
      <c r="AF991" s="42"/>
    </row>
    <row r="992" spans="7:32" ht="15" customHeight="1">
      <c r="G992" s="17"/>
      <c r="J992" s="17"/>
      <c r="M992" s="17"/>
      <c r="P992" s="17"/>
      <c r="S992" s="17"/>
      <c r="AC992" s="55"/>
      <c r="AD992" s="42"/>
      <c r="AE992" s="42"/>
      <c r="AF992" s="42"/>
    </row>
    <row r="993" spans="7:32" ht="15" customHeight="1">
      <c r="G993" s="17"/>
      <c r="J993" s="17"/>
      <c r="M993" s="17"/>
      <c r="P993" s="17"/>
      <c r="S993" s="17"/>
      <c r="AC993" s="55"/>
      <c r="AD993" s="42"/>
      <c r="AE993" s="42"/>
      <c r="AF993" s="42"/>
    </row>
    <row r="994" spans="7:32" ht="15" customHeight="1">
      <c r="G994" s="17"/>
      <c r="J994" s="17"/>
      <c r="M994" s="17"/>
      <c r="P994" s="17"/>
      <c r="S994" s="17"/>
      <c r="AC994" s="55"/>
      <c r="AD994" s="42"/>
      <c r="AE994" s="42"/>
      <c r="AF994" s="42"/>
    </row>
    <row r="995" spans="7:32" ht="15" customHeight="1">
      <c r="G995" s="17"/>
      <c r="J995" s="17"/>
      <c r="M995" s="17"/>
      <c r="P995" s="17"/>
      <c r="S995" s="17"/>
      <c r="AC995" s="55"/>
      <c r="AD995" s="42"/>
      <c r="AE995" s="42"/>
      <c r="AF995" s="42"/>
    </row>
    <row r="996" spans="7:32" ht="15" customHeight="1">
      <c r="G996" s="17"/>
      <c r="J996" s="17"/>
      <c r="M996" s="17"/>
      <c r="P996" s="17"/>
      <c r="S996" s="17"/>
      <c r="AC996" s="55"/>
      <c r="AD996" s="42"/>
      <c r="AE996" s="42"/>
      <c r="AF996" s="42"/>
    </row>
    <row r="997" spans="7:32" ht="15" customHeight="1">
      <c r="G997" s="17"/>
      <c r="J997" s="17"/>
      <c r="M997" s="17"/>
      <c r="P997" s="17"/>
      <c r="S997" s="17"/>
      <c r="AC997" s="55"/>
      <c r="AD997" s="42"/>
      <c r="AE997" s="42"/>
      <c r="AF997" s="42"/>
    </row>
    <row r="998" spans="7:32" ht="15" customHeight="1">
      <c r="G998" s="17"/>
      <c r="J998" s="17"/>
      <c r="M998" s="17"/>
      <c r="P998" s="17"/>
      <c r="S998" s="17"/>
      <c r="AC998" s="55"/>
      <c r="AD998" s="42"/>
      <c r="AE998" s="42"/>
      <c r="AF998" s="42"/>
    </row>
    <row r="999" spans="7:32" ht="15" customHeight="1">
      <c r="G999" s="17"/>
      <c r="J999" s="17"/>
      <c r="M999" s="17"/>
      <c r="P999" s="17"/>
      <c r="S999" s="17"/>
      <c r="AC999" s="55"/>
      <c r="AD999" s="42"/>
      <c r="AE999" s="42"/>
      <c r="AF999" s="42"/>
    </row>
    <row r="1000" spans="7:32" ht="15" customHeight="1">
      <c r="G1000" s="17"/>
      <c r="J1000" s="17"/>
      <c r="M1000" s="17"/>
      <c r="P1000" s="17"/>
      <c r="S1000" s="17"/>
      <c r="AC1000" s="55"/>
      <c r="AD1000" s="42"/>
      <c r="AE1000" s="42"/>
      <c r="AF1000" s="42"/>
    </row>
    <row r="1001" spans="7:32" ht="15" customHeight="1">
      <c r="G1001" s="17"/>
      <c r="J1001" s="17"/>
      <c r="M1001" s="17"/>
      <c r="P1001" s="17"/>
      <c r="S1001" s="17"/>
      <c r="AC1001" s="55"/>
      <c r="AD1001" s="42"/>
      <c r="AE1001" s="42"/>
      <c r="AF1001" s="42"/>
    </row>
    <row r="1002" spans="7:32" ht="15" customHeight="1">
      <c r="G1002" s="17"/>
      <c r="J1002" s="17"/>
      <c r="M1002" s="17"/>
      <c r="P1002" s="17"/>
      <c r="S1002" s="17"/>
      <c r="AC1002" s="55"/>
      <c r="AD1002" s="42"/>
      <c r="AE1002" s="42"/>
      <c r="AF1002" s="42"/>
    </row>
    <row r="1003" spans="7:32" ht="15" customHeight="1">
      <c r="G1003" s="17"/>
      <c r="J1003" s="17"/>
      <c r="M1003" s="17"/>
      <c r="P1003" s="17"/>
      <c r="S1003" s="17"/>
      <c r="AC1003" s="55"/>
      <c r="AD1003" s="42"/>
      <c r="AE1003" s="42"/>
      <c r="AF1003" s="42"/>
    </row>
    <row r="1004" spans="7:32" ht="15" customHeight="1">
      <c r="G1004" s="17"/>
      <c r="J1004" s="17"/>
      <c r="M1004" s="17"/>
      <c r="P1004" s="17"/>
      <c r="S1004" s="17"/>
      <c r="AC1004" s="55"/>
      <c r="AD1004" s="42"/>
      <c r="AE1004" s="42"/>
      <c r="AF1004" s="42"/>
    </row>
    <row r="1005" spans="7:32" ht="15" customHeight="1">
      <c r="G1005" s="17"/>
      <c r="J1005" s="17"/>
      <c r="M1005" s="17"/>
      <c r="P1005" s="17"/>
      <c r="S1005" s="17"/>
      <c r="AC1005" s="55"/>
      <c r="AD1005" s="42"/>
      <c r="AE1005" s="42"/>
      <c r="AF1005" s="42"/>
    </row>
    <row r="1006" spans="7:32" ht="15" customHeight="1">
      <c r="G1006" s="17"/>
      <c r="J1006" s="17"/>
      <c r="M1006" s="17"/>
      <c r="P1006" s="17"/>
      <c r="S1006" s="17"/>
      <c r="AC1006" s="55"/>
      <c r="AD1006" s="42"/>
      <c r="AE1006" s="42"/>
      <c r="AF1006" s="42"/>
    </row>
    <row r="1007" spans="7:32" ht="15" customHeight="1">
      <c r="G1007" s="17"/>
      <c r="J1007" s="17"/>
      <c r="M1007" s="17"/>
      <c r="P1007" s="17"/>
      <c r="S1007" s="17"/>
      <c r="AC1007" s="55"/>
      <c r="AD1007" s="42"/>
      <c r="AE1007" s="42"/>
      <c r="AF1007" s="42"/>
    </row>
    <row r="1008" spans="7:32" ht="15" customHeight="1">
      <c r="G1008" s="17"/>
      <c r="J1008" s="17"/>
      <c r="M1008" s="17"/>
      <c r="P1008" s="17"/>
      <c r="S1008" s="17"/>
      <c r="AC1008" s="55"/>
      <c r="AD1008" s="42"/>
      <c r="AE1008" s="42"/>
      <c r="AF1008" s="42"/>
    </row>
    <row r="1009" spans="7:32" ht="15" customHeight="1">
      <c r="G1009" s="17"/>
      <c r="J1009" s="17"/>
      <c r="M1009" s="17"/>
      <c r="P1009" s="17"/>
      <c r="S1009" s="17"/>
      <c r="AC1009" s="55"/>
      <c r="AD1009" s="42"/>
      <c r="AE1009" s="42"/>
      <c r="AF1009" s="42"/>
    </row>
    <row r="1010" spans="7:32" ht="15" customHeight="1">
      <c r="G1010" s="17"/>
      <c r="J1010" s="17"/>
      <c r="M1010" s="17"/>
      <c r="P1010" s="17"/>
      <c r="S1010" s="17"/>
      <c r="AC1010" s="55"/>
      <c r="AD1010" s="42"/>
      <c r="AE1010" s="42"/>
      <c r="AF1010" s="42"/>
    </row>
    <row r="1011" spans="7:32" ht="15" customHeight="1">
      <c r="G1011" s="17"/>
      <c r="J1011" s="17"/>
      <c r="M1011" s="17"/>
      <c r="P1011" s="17"/>
      <c r="S1011" s="17"/>
      <c r="AC1011" s="55"/>
      <c r="AD1011" s="42"/>
      <c r="AE1011" s="42"/>
      <c r="AF1011" s="42"/>
    </row>
    <row r="1012" spans="7:32" ht="15" customHeight="1">
      <c r="G1012" s="17"/>
      <c r="J1012" s="17"/>
      <c r="M1012" s="17"/>
      <c r="P1012" s="17"/>
      <c r="S1012" s="17"/>
      <c r="AC1012" s="55"/>
      <c r="AD1012" s="42"/>
      <c r="AE1012" s="42"/>
      <c r="AF1012" s="42"/>
    </row>
    <row r="1013" spans="7:32" ht="15" customHeight="1">
      <c r="G1013" s="17"/>
      <c r="J1013" s="17"/>
      <c r="M1013" s="17"/>
      <c r="P1013" s="17"/>
      <c r="S1013" s="17"/>
      <c r="AC1013" s="55"/>
      <c r="AD1013" s="42"/>
      <c r="AE1013" s="42"/>
      <c r="AF1013" s="42"/>
    </row>
    <row r="1014" spans="7:32" ht="15" customHeight="1">
      <c r="G1014" s="17"/>
      <c r="J1014" s="17"/>
      <c r="M1014" s="17"/>
      <c r="P1014" s="17"/>
      <c r="S1014" s="17"/>
      <c r="AC1014" s="55"/>
      <c r="AD1014" s="42"/>
      <c r="AE1014" s="42"/>
      <c r="AF1014" s="42"/>
    </row>
    <row r="1015" spans="7:32" ht="15" customHeight="1">
      <c r="G1015" s="17"/>
      <c r="J1015" s="17"/>
      <c r="M1015" s="17"/>
      <c r="P1015" s="17"/>
      <c r="S1015" s="17"/>
      <c r="AC1015" s="55"/>
      <c r="AD1015" s="42"/>
      <c r="AE1015" s="42"/>
      <c r="AF1015" s="42"/>
    </row>
    <row r="1016" spans="7:32" ht="15" customHeight="1">
      <c r="G1016" s="17"/>
      <c r="J1016" s="17"/>
      <c r="M1016" s="17"/>
      <c r="P1016" s="17"/>
      <c r="S1016" s="17"/>
      <c r="AC1016" s="55"/>
      <c r="AD1016" s="42"/>
      <c r="AE1016" s="42"/>
      <c r="AF1016" s="42"/>
    </row>
    <row r="1017" spans="7:32" ht="15" customHeight="1">
      <c r="G1017" s="17"/>
      <c r="J1017" s="17"/>
      <c r="M1017" s="17"/>
      <c r="P1017" s="17"/>
      <c r="S1017" s="17"/>
      <c r="AC1017" s="55"/>
      <c r="AD1017" s="42"/>
      <c r="AE1017" s="42"/>
      <c r="AF1017" s="42"/>
    </row>
    <row r="1018" spans="7:32" ht="15" customHeight="1">
      <c r="G1018" s="17"/>
      <c r="J1018" s="17"/>
      <c r="M1018" s="17"/>
      <c r="P1018" s="17"/>
      <c r="S1018" s="17"/>
      <c r="AC1018" s="55"/>
      <c r="AD1018" s="42"/>
      <c r="AE1018" s="42"/>
      <c r="AF1018" s="42"/>
    </row>
    <row r="1019" spans="7:32" ht="15" customHeight="1">
      <c r="G1019" s="17"/>
      <c r="J1019" s="17"/>
      <c r="M1019" s="17"/>
      <c r="P1019" s="17"/>
      <c r="S1019" s="17"/>
      <c r="AC1019" s="55"/>
      <c r="AD1019" s="42"/>
      <c r="AE1019" s="42"/>
      <c r="AF1019" s="42"/>
    </row>
    <row r="1020" spans="7:32" ht="15" customHeight="1">
      <c r="G1020" s="17"/>
      <c r="J1020" s="17"/>
      <c r="M1020" s="17"/>
      <c r="P1020" s="17"/>
      <c r="S1020" s="17"/>
      <c r="AC1020" s="55"/>
      <c r="AD1020" s="42"/>
      <c r="AE1020" s="42"/>
      <c r="AF1020" s="42"/>
    </row>
    <row r="1021" spans="7:32" ht="15" customHeight="1">
      <c r="G1021" s="17"/>
      <c r="J1021" s="17"/>
      <c r="M1021" s="17"/>
      <c r="P1021" s="17"/>
      <c r="S1021" s="17"/>
      <c r="AC1021" s="55"/>
      <c r="AD1021" s="42"/>
      <c r="AE1021" s="42"/>
      <c r="AF1021" s="42"/>
    </row>
    <row r="1022" spans="7:32" ht="15" customHeight="1">
      <c r="G1022" s="17"/>
      <c r="J1022" s="17"/>
      <c r="M1022" s="17"/>
      <c r="P1022" s="17"/>
      <c r="S1022" s="17"/>
      <c r="AC1022" s="55"/>
      <c r="AD1022" s="42"/>
      <c r="AE1022" s="42"/>
      <c r="AF1022" s="42"/>
    </row>
    <row r="1023" spans="7:32" ht="15" customHeight="1">
      <c r="G1023" s="17"/>
      <c r="J1023" s="17"/>
      <c r="M1023" s="17"/>
      <c r="P1023" s="17"/>
      <c r="S1023" s="17"/>
      <c r="AC1023" s="55"/>
      <c r="AD1023" s="42"/>
      <c r="AE1023" s="42"/>
      <c r="AF1023" s="42"/>
    </row>
    <row r="1024" spans="7:32" ht="15" customHeight="1">
      <c r="G1024" s="17"/>
      <c r="J1024" s="17"/>
      <c r="M1024" s="17"/>
      <c r="P1024" s="17"/>
      <c r="S1024" s="17"/>
      <c r="AC1024" s="55"/>
      <c r="AD1024" s="42"/>
      <c r="AE1024" s="42"/>
      <c r="AF1024" s="42"/>
    </row>
    <row r="1025" spans="7:32" ht="15" customHeight="1">
      <c r="G1025" s="17"/>
      <c r="J1025" s="17"/>
      <c r="M1025" s="17"/>
      <c r="P1025" s="17"/>
      <c r="S1025" s="17"/>
      <c r="AC1025" s="55"/>
      <c r="AD1025" s="42"/>
      <c r="AE1025" s="42"/>
      <c r="AF1025" s="42"/>
    </row>
    <row r="1026" spans="7:32" ht="15" customHeight="1">
      <c r="G1026" s="17"/>
      <c r="J1026" s="17"/>
      <c r="M1026" s="17"/>
      <c r="P1026" s="17"/>
      <c r="S1026" s="17"/>
      <c r="AC1026" s="55"/>
      <c r="AD1026" s="42"/>
      <c r="AE1026" s="42"/>
      <c r="AF1026" s="42"/>
    </row>
    <row r="1027" spans="7:32" ht="15" customHeight="1">
      <c r="G1027" s="17"/>
      <c r="J1027" s="17"/>
      <c r="M1027" s="17"/>
      <c r="P1027" s="17"/>
      <c r="S1027" s="17"/>
      <c r="AC1027" s="55"/>
      <c r="AD1027" s="42"/>
      <c r="AE1027" s="42"/>
      <c r="AF1027" s="42"/>
    </row>
    <row r="1028" spans="7:32" ht="15" customHeight="1">
      <c r="G1028" s="17"/>
      <c r="J1028" s="17"/>
      <c r="M1028" s="17"/>
      <c r="P1028" s="17"/>
      <c r="S1028" s="17"/>
      <c r="AC1028" s="55"/>
      <c r="AD1028" s="42"/>
      <c r="AE1028" s="42"/>
      <c r="AF1028" s="42"/>
    </row>
    <row r="1029" spans="7:32" ht="15" customHeight="1">
      <c r="G1029" s="17"/>
      <c r="J1029" s="17"/>
      <c r="M1029" s="17"/>
      <c r="P1029" s="17"/>
      <c r="S1029" s="17"/>
      <c r="AC1029" s="55"/>
      <c r="AD1029" s="42"/>
      <c r="AE1029" s="42"/>
      <c r="AF1029" s="42"/>
    </row>
    <row r="1030" spans="7:32" ht="15" customHeight="1">
      <c r="G1030" s="17"/>
      <c r="J1030" s="17"/>
      <c r="M1030" s="17"/>
      <c r="P1030" s="17"/>
      <c r="S1030" s="17"/>
      <c r="AC1030" s="55"/>
      <c r="AD1030" s="42"/>
      <c r="AE1030" s="42"/>
      <c r="AF1030" s="42"/>
    </row>
    <row r="1031" spans="7:32" ht="15" customHeight="1">
      <c r="G1031" s="17"/>
      <c r="J1031" s="17"/>
      <c r="M1031" s="17"/>
      <c r="P1031" s="17"/>
      <c r="S1031" s="17"/>
      <c r="AC1031" s="55"/>
      <c r="AD1031" s="42"/>
      <c r="AE1031" s="42"/>
      <c r="AF1031" s="42"/>
    </row>
    <row r="1032" spans="7:32" ht="15" customHeight="1">
      <c r="G1032" s="17"/>
      <c r="J1032" s="17"/>
      <c r="M1032" s="17"/>
      <c r="P1032" s="17"/>
      <c r="S1032" s="17"/>
      <c r="AC1032" s="55"/>
      <c r="AD1032" s="42"/>
      <c r="AE1032" s="42"/>
      <c r="AF1032" s="42"/>
    </row>
    <row r="1033" spans="7:32" ht="15" customHeight="1">
      <c r="G1033" s="17"/>
      <c r="J1033" s="17"/>
      <c r="M1033" s="17"/>
      <c r="P1033" s="17"/>
      <c r="S1033" s="17"/>
      <c r="AC1033" s="55"/>
      <c r="AD1033" s="42"/>
      <c r="AE1033" s="42"/>
      <c r="AF1033" s="42"/>
    </row>
    <row r="1034" spans="7:32" ht="15" customHeight="1">
      <c r="G1034" s="17"/>
      <c r="J1034" s="17"/>
      <c r="M1034" s="17"/>
      <c r="P1034" s="17"/>
      <c r="S1034" s="17"/>
      <c r="AC1034" s="55"/>
      <c r="AD1034" s="42"/>
      <c r="AE1034" s="42"/>
      <c r="AF1034" s="42"/>
    </row>
    <row r="1035" spans="7:32" ht="15" customHeight="1">
      <c r="G1035" s="17"/>
      <c r="J1035" s="17"/>
      <c r="M1035" s="17"/>
      <c r="P1035" s="17"/>
      <c r="S1035" s="17"/>
      <c r="AC1035" s="55"/>
      <c r="AD1035" s="42"/>
      <c r="AE1035" s="42"/>
      <c r="AF1035" s="42"/>
    </row>
    <row r="1036" spans="7:32" ht="15" customHeight="1">
      <c r="G1036" s="17"/>
      <c r="J1036" s="17"/>
      <c r="M1036" s="17"/>
      <c r="P1036" s="17"/>
      <c r="S1036" s="17"/>
      <c r="AC1036" s="55"/>
      <c r="AD1036" s="42"/>
      <c r="AE1036" s="42"/>
      <c r="AF1036" s="42"/>
    </row>
    <row r="1037" spans="7:32" ht="15" customHeight="1">
      <c r="G1037" s="17"/>
      <c r="J1037" s="17"/>
      <c r="M1037" s="17"/>
      <c r="P1037" s="17"/>
      <c r="S1037" s="17"/>
      <c r="AC1037" s="55"/>
      <c r="AD1037" s="42"/>
      <c r="AE1037" s="42"/>
      <c r="AF1037" s="42"/>
    </row>
    <row r="1038" spans="7:32" ht="15" customHeight="1">
      <c r="G1038" s="17"/>
      <c r="J1038" s="17"/>
      <c r="M1038" s="17"/>
      <c r="P1038" s="17"/>
      <c r="S1038" s="17"/>
      <c r="AC1038" s="55"/>
      <c r="AD1038" s="42"/>
      <c r="AE1038" s="42"/>
      <c r="AF1038" s="42"/>
    </row>
    <row r="1039" spans="7:32" ht="15" customHeight="1">
      <c r="G1039" s="17"/>
      <c r="J1039" s="17"/>
      <c r="M1039" s="17"/>
      <c r="P1039" s="17"/>
      <c r="S1039" s="17"/>
      <c r="AC1039" s="55"/>
      <c r="AD1039" s="42"/>
      <c r="AE1039" s="42"/>
      <c r="AF1039" s="42"/>
    </row>
    <row r="1040" spans="7:32" ht="15" customHeight="1">
      <c r="G1040" s="17"/>
      <c r="J1040" s="17"/>
      <c r="M1040" s="17"/>
      <c r="P1040" s="17"/>
      <c r="S1040" s="17"/>
      <c r="AC1040" s="55"/>
      <c r="AD1040" s="42"/>
      <c r="AE1040" s="42"/>
      <c r="AF1040" s="42"/>
    </row>
    <row r="1041" spans="7:32" ht="15" customHeight="1">
      <c r="G1041" s="17"/>
      <c r="J1041" s="17"/>
      <c r="M1041" s="17"/>
      <c r="P1041" s="17"/>
      <c r="S1041" s="17"/>
      <c r="AC1041" s="55"/>
      <c r="AD1041" s="42"/>
      <c r="AE1041" s="42"/>
      <c r="AF1041" s="42"/>
    </row>
    <row r="1042" spans="7:32" ht="15" customHeight="1">
      <c r="G1042" s="17"/>
      <c r="J1042" s="17"/>
      <c r="M1042" s="17"/>
      <c r="P1042" s="17"/>
      <c r="S1042" s="17"/>
      <c r="AC1042" s="55"/>
      <c r="AD1042" s="42"/>
      <c r="AE1042" s="42"/>
      <c r="AF1042" s="42"/>
    </row>
    <row r="1043" spans="7:32" ht="15" customHeight="1">
      <c r="G1043" s="17"/>
      <c r="J1043" s="17"/>
      <c r="M1043" s="17"/>
      <c r="P1043" s="17"/>
      <c r="S1043" s="17"/>
      <c r="AC1043" s="55"/>
      <c r="AD1043" s="42"/>
      <c r="AE1043" s="42"/>
      <c r="AF1043" s="42"/>
    </row>
    <row r="1044" spans="7:32" ht="15" customHeight="1">
      <c r="G1044" s="17"/>
      <c r="J1044" s="17"/>
      <c r="M1044" s="17"/>
      <c r="P1044" s="17"/>
      <c r="S1044" s="17"/>
      <c r="AC1044" s="55"/>
      <c r="AD1044" s="42"/>
      <c r="AE1044" s="42"/>
      <c r="AF1044" s="42"/>
    </row>
    <row r="1045" spans="7:32" ht="15" customHeight="1">
      <c r="G1045" s="17"/>
      <c r="J1045" s="17"/>
      <c r="M1045" s="17"/>
      <c r="P1045" s="17"/>
      <c r="S1045" s="17"/>
      <c r="AC1045" s="55"/>
      <c r="AD1045" s="42"/>
      <c r="AE1045" s="42"/>
      <c r="AF1045" s="42"/>
    </row>
    <row r="1046" spans="7:32" ht="15" customHeight="1">
      <c r="G1046" s="17"/>
      <c r="J1046" s="17"/>
      <c r="M1046" s="17"/>
      <c r="P1046" s="17"/>
      <c r="S1046" s="17"/>
      <c r="AC1046" s="55"/>
      <c r="AD1046" s="42"/>
      <c r="AE1046" s="42"/>
      <c r="AF1046" s="42"/>
    </row>
    <row r="1047" spans="7:32" ht="15" customHeight="1">
      <c r="G1047" s="17"/>
      <c r="J1047" s="17"/>
      <c r="M1047" s="17"/>
      <c r="P1047" s="17"/>
      <c r="S1047" s="17"/>
      <c r="AC1047" s="55"/>
      <c r="AD1047" s="42"/>
      <c r="AE1047" s="42"/>
      <c r="AF1047" s="42"/>
    </row>
    <row r="1048" spans="7:32" ht="15" customHeight="1">
      <c r="G1048" s="17"/>
      <c r="J1048" s="17"/>
      <c r="M1048" s="17"/>
      <c r="P1048" s="17"/>
      <c r="S1048" s="17"/>
      <c r="AC1048" s="55"/>
      <c r="AD1048" s="42"/>
      <c r="AE1048" s="42"/>
      <c r="AF1048" s="42"/>
    </row>
    <row r="1049" spans="7:32" ht="15" customHeight="1">
      <c r="G1049" s="17"/>
      <c r="J1049" s="17"/>
      <c r="M1049" s="17"/>
      <c r="P1049" s="17"/>
      <c r="S1049" s="17"/>
      <c r="AC1049" s="55"/>
      <c r="AD1049" s="42"/>
      <c r="AE1049" s="42"/>
      <c r="AF1049" s="42"/>
    </row>
    <row r="1050" spans="7:32" ht="15" customHeight="1">
      <c r="G1050" s="17"/>
      <c r="J1050" s="17"/>
      <c r="M1050" s="17"/>
      <c r="P1050" s="17"/>
      <c r="S1050" s="17"/>
      <c r="AC1050" s="55"/>
      <c r="AD1050" s="42"/>
      <c r="AE1050" s="42"/>
      <c r="AF1050" s="42"/>
    </row>
    <row r="1051" spans="7:32" ht="15" customHeight="1">
      <c r="G1051" s="17"/>
      <c r="J1051" s="17"/>
      <c r="M1051" s="17"/>
      <c r="P1051" s="17"/>
      <c r="S1051" s="17"/>
      <c r="AC1051" s="55"/>
      <c r="AD1051" s="42"/>
      <c r="AE1051" s="42"/>
      <c r="AF1051" s="42"/>
    </row>
    <row r="1052" spans="7:32" ht="15" customHeight="1">
      <c r="G1052" s="17"/>
      <c r="J1052" s="17"/>
      <c r="M1052" s="17"/>
      <c r="P1052" s="17"/>
      <c r="S1052" s="17"/>
      <c r="AC1052" s="55"/>
      <c r="AD1052" s="42"/>
      <c r="AE1052" s="42"/>
      <c r="AF1052" s="42"/>
    </row>
    <row r="1053" spans="7:32" ht="15" customHeight="1">
      <c r="G1053" s="17"/>
      <c r="J1053" s="17"/>
      <c r="M1053" s="17"/>
      <c r="P1053" s="17"/>
      <c r="S1053" s="17"/>
      <c r="AC1053" s="55"/>
      <c r="AD1053" s="42"/>
      <c r="AE1053" s="42"/>
      <c r="AF1053" s="42"/>
    </row>
    <row r="1054" spans="7:32" ht="15" customHeight="1">
      <c r="G1054" s="17"/>
      <c r="J1054" s="17"/>
      <c r="M1054" s="17"/>
      <c r="P1054" s="17"/>
      <c r="S1054" s="17"/>
      <c r="AC1054" s="55"/>
      <c r="AD1054" s="42"/>
      <c r="AE1054" s="42"/>
      <c r="AF1054" s="42"/>
    </row>
    <row r="1055" spans="7:32" ht="15" customHeight="1">
      <c r="G1055" s="17"/>
      <c r="J1055" s="17"/>
      <c r="M1055" s="17"/>
      <c r="P1055" s="17"/>
      <c r="S1055" s="17"/>
      <c r="AC1055" s="55"/>
      <c r="AD1055" s="42"/>
      <c r="AE1055" s="42"/>
      <c r="AF1055" s="42"/>
    </row>
    <row r="1056" spans="7:32" ht="15" customHeight="1">
      <c r="G1056" s="17"/>
      <c r="J1056" s="17"/>
      <c r="M1056" s="17"/>
      <c r="P1056" s="17"/>
      <c r="S1056" s="17"/>
      <c r="AC1056" s="55"/>
      <c r="AD1056" s="42"/>
      <c r="AE1056" s="42"/>
      <c r="AF1056" s="42"/>
    </row>
    <row r="1057" spans="7:32" ht="15" customHeight="1">
      <c r="G1057" s="17"/>
      <c r="J1057" s="17"/>
      <c r="M1057" s="17"/>
      <c r="P1057" s="17"/>
      <c r="S1057" s="17"/>
      <c r="AC1057" s="55"/>
      <c r="AD1057" s="42"/>
      <c r="AE1057" s="42"/>
      <c r="AF1057" s="42"/>
    </row>
    <row r="1058" spans="7:32" ht="15" customHeight="1">
      <c r="G1058" s="17"/>
      <c r="J1058" s="17"/>
      <c r="M1058" s="17"/>
      <c r="P1058" s="17"/>
      <c r="S1058" s="17"/>
      <c r="AC1058" s="55"/>
      <c r="AD1058" s="42"/>
      <c r="AE1058" s="42"/>
      <c r="AF1058" s="42"/>
    </row>
    <row r="1059" spans="7:32" ht="15" customHeight="1">
      <c r="G1059" s="17"/>
      <c r="J1059" s="17"/>
      <c r="M1059" s="17"/>
      <c r="P1059" s="17"/>
      <c r="S1059" s="17"/>
      <c r="AC1059" s="55"/>
      <c r="AD1059" s="42"/>
      <c r="AE1059" s="42"/>
      <c r="AF1059" s="42"/>
    </row>
    <row r="1060" spans="7:32" ht="15" customHeight="1">
      <c r="G1060" s="17"/>
      <c r="J1060" s="17"/>
      <c r="M1060" s="17"/>
      <c r="P1060" s="17"/>
      <c r="S1060" s="17"/>
      <c r="AC1060" s="55"/>
      <c r="AD1060" s="42"/>
      <c r="AE1060" s="42"/>
      <c r="AF1060" s="42"/>
    </row>
    <row r="1061" spans="7:32" ht="15" customHeight="1">
      <c r="G1061" s="17"/>
      <c r="J1061" s="17"/>
      <c r="M1061" s="17"/>
      <c r="P1061" s="17"/>
      <c r="S1061" s="17"/>
      <c r="AC1061" s="55"/>
      <c r="AD1061" s="42"/>
      <c r="AE1061" s="42"/>
      <c r="AF1061" s="42"/>
    </row>
    <row r="1062" spans="7:32" ht="15" customHeight="1">
      <c r="G1062" s="17"/>
      <c r="J1062" s="17"/>
      <c r="M1062" s="17"/>
      <c r="P1062" s="17"/>
      <c r="S1062" s="17"/>
      <c r="AC1062" s="55"/>
      <c r="AD1062" s="42"/>
      <c r="AE1062" s="42"/>
      <c r="AF1062" s="42"/>
    </row>
    <row r="1063" spans="7:32" ht="15" customHeight="1">
      <c r="G1063" s="17"/>
      <c r="J1063" s="17"/>
      <c r="M1063" s="17"/>
      <c r="P1063" s="17"/>
      <c r="S1063" s="17"/>
      <c r="AC1063" s="55"/>
      <c r="AD1063" s="42"/>
      <c r="AE1063" s="42"/>
      <c r="AF1063" s="42"/>
    </row>
    <row r="1064" spans="7:32" ht="15" customHeight="1">
      <c r="G1064" s="17"/>
      <c r="J1064" s="17"/>
      <c r="M1064" s="17"/>
      <c r="P1064" s="17"/>
      <c r="S1064" s="17"/>
      <c r="AC1064" s="55"/>
      <c r="AD1064" s="42"/>
      <c r="AE1064" s="42"/>
      <c r="AF1064" s="42"/>
    </row>
    <row r="1065" spans="7:32" ht="15" customHeight="1">
      <c r="G1065" s="17"/>
      <c r="J1065" s="17"/>
      <c r="M1065" s="17"/>
      <c r="P1065" s="17"/>
      <c r="S1065" s="17"/>
      <c r="AC1065" s="55"/>
      <c r="AD1065" s="42"/>
      <c r="AE1065" s="42"/>
      <c r="AF1065" s="42"/>
    </row>
    <row r="1066" spans="7:32" ht="15" customHeight="1">
      <c r="G1066" s="17"/>
      <c r="J1066" s="17"/>
      <c r="M1066" s="17"/>
      <c r="P1066" s="17"/>
      <c r="S1066" s="17"/>
      <c r="AC1066" s="55"/>
      <c r="AD1066" s="42"/>
      <c r="AE1066" s="42"/>
      <c r="AF1066" s="42"/>
    </row>
    <row r="1067" spans="7:32" ht="15" customHeight="1">
      <c r="G1067" s="17"/>
      <c r="J1067" s="17"/>
      <c r="M1067" s="17"/>
      <c r="P1067" s="17"/>
      <c r="S1067" s="17"/>
      <c r="AC1067" s="55"/>
      <c r="AD1067" s="42"/>
      <c r="AE1067" s="42"/>
      <c r="AF1067" s="42"/>
    </row>
    <row r="1068" spans="7:32" ht="15" customHeight="1">
      <c r="G1068" s="17"/>
      <c r="J1068" s="17"/>
      <c r="M1068" s="17"/>
      <c r="P1068" s="17"/>
      <c r="S1068" s="17"/>
      <c r="AC1068" s="55"/>
      <c r="AD1068" s="42"/>
      <c r="AE1068" s="42"/>
      <c r="AF1068" s="42"/>
    </row>
    <row r="1069" spans="7:32" ht="15" customHeight="1">
      <c r="G1069" s="17"/>
      <c r="J1069" s="17"/>
      <c r="M1069" s="17"/>
      <c r="P1069" s="17"/>
      <c r="S1069" s="17"/>
      <c r="AC1069" s="55"/>
      <c r="AD1069" s="42"/>
      <c r="AE1069" s="42"/>
      <c r="AF1069" s="42"/>
    </row>
    <row r="1070" spans="7:32" ht="15" customHeight="1">
      <c r="G1070" s="17"/>
      <c r="J1070" s="17"/>
      <c r="M1070" s="17"/>
      <c r="P1070" s="17"/>
      <c r="S1070" s="17"/>
      <c r="AC1070" s="55"/>
      <c r="AD1070" s="42"/>
      <c r="AE1070" s="42"/>
      <c r="AF1070" s="42"/>
    </row>
    <row r="1071" spans="7:32" ht="15" customHeight="1">
      <c r="G1071" s="17"/>
      <c r="J1071" s="17"/>
      <c r="M1071" s="17"/>
      <c r="P1071" s="17"/>
      <c r="S1071" s="17"/>
      <c r="AC1071" s="55"/>
      <c r="AD1071" s="42"/>
      <c r="AE1071" s="42"/>
      <c r="AF1071" s="42"/>
    </row>
    <row r="1072" spans="7:32" ht="15" customHeight="1">
      <c r="G1072" s="17"/>
      <c r="J1072" s="17"/>
      <c r="M1072" s="17"/>
      <c r="P1072" s="17"/>
      <c r="S1072" s="17"/>
      <c r="AC1072" s="55"/>
      <c r="AD1072" s="42"/>
      <c r="AE1072" s="42"/>
      <c r="AF1072" s="42"/>
    </row>
    <row r="1073" spans="7:32" ht="15" customHeight="1">
      <c r="G1073" s="17"/>
      <c r="J1073" s="17"/>
      <c r="M1073" s="17"/>
      <c r="P1073" s="17"/>
      <c r="S1073" s="17"/>
      <c r="AC1073" s="55"/>
      <c r="AD1073" s="42"/>
      <c r="AE1073" s="42"/>
      <c r="AF1073" s="42"/>
    </row>
    <row r="1074" spans="7:32" ht="15" customHeight="1">
      <c r="G1074" s="17"/>
      <c r="J1074" s="17"/>
      <c r="M1074" s="17"/>
      <c r="P1074" s="17"/>
      <c r="S1074" s="17"/>
      <c r="AC1074" s="55"/>
      <c r="AD1074" s="42"/>
      <c r="AE1074" s="42"/>
      <c r="AF1074" s="42"/>
    </row>
    <row r="1075" spans="7:32" ht="15" customHeight="1">
      <c r="G1075" s="17"/>
      <c r="J1075" s="17"/>
      <c r="M1075" s="17"/>
      <c r="P1075" s="17"/>
      <c r="S1075" s="17"/>
      <c r="AC1075" s="55"/>
      <c r="AD1075" s="42"/>
      <c r="AE1075" s="42"/>
      <c r="AF1075" s="42"/>
    </row>
    <row r="1076" spans="7:32" ht="15" customHeight="1">
      <c r="G1076" s="17"/>
      <c r="J1076" s="17"/>
      <c r="M1076" s="17"/>
      <c r="P1076" s="17"/>
      <c r="S1076" s="17"/>
      <c r="AC1076" s="55"/>
      <c r="AD1076" s="42"/>
      <c r="AE1076" s="42"/>
      <c r="AF1076" s="42"/>
    </row>
    <row r="1077" spans="7:32" ht="15" customHeight="1">
      <c r="G1077" s="17"/>
      <c r="J1077" s="17"/>
      <c r="M1077" s="17"/>
      <c r="P1077" s="17"/>
      <c r="S1077" s="17"/>
      <c r="AC1077" s="55"/>
      <c r="AD1077" s="42"/>
      <c r="AE1077" s="42"/>
      <c r="AF1077" s="42"/>
    </row>
    <row r="1078" spans="7:32" ht="15" customHeight="1">
      <c r="G1078" s="17"/>
      <c r="J1078" s="17"/>
      <c r="M1078" s="17"/>
      <c r="P1078" s="17"/>
      <c r="S1078" s="17"/>
      <c r="AC1078" s="55"/>
      <c r="AD1078" s="42"/>
      <c r="AE1078" s="42"/>
      <c r="AF1078" s="42"/>
    </row>
    <row r="1079" spans="7:32" ht="15" customHeight="1">
      <c r="G1079" s="17"/>
      <c r="J1079" s="17"/>
      <c r="M1079" s="17"/>
      <c r="P1079" s="17"/>
      <c r="S1079" s="17"/>
      <c r="AC1079" s="55"/>
      <c r="AD1079" s="42"/>
      <c r="AE1079" s="42"/>
      <c r="AF1079" s="42"/>
    </row>
    <row r="1080" spans="7:32" ht="15" customHeight="1">
      <c r="G1080" s="17"/>
      <c r="J1080" s="17"/>
      <c r="M1080" s="17"/>
      <c r="P1080" s="17"/>
      <c r="S1080" s="17"/>
      <c r="AC1080" s="55"/>
      <c r="AD1080" s="42"/>
      <c r="AE1080" s="42"/>
      <c r="AF1080" s="42"/>
    </row>
    <row r="1081" spans="7:32" ht="15" customHeight="1">
      <c r="G1081" s="17"/>
      <c r="J1081" s="17"/>
      <c r="M1081" s="17"/>
      <c r="P1081" s="17"/>
      <c r="S1081" s="17"/>
      <c r="AC1081" s="55"/>
      <c r="AD1081" s="42"/>
      <c r="AE1081" s="42"/>
      <c r="AF1081" s="42"/>
    </row>
    <row r="1082" spans="7:32" ht="15" customHeight="1">
      <c r="G1082" s="17"/>
      <c r="J1082" s="17"/>
      <c r="M1082" s="17"/>
      <c r="P1082" s="17"/>
      <c r="S1082" s="17"/>
      <c r="AC1082" s="55"/>
      <c r="AD1082" s="42"/>
      <c r="AE1082" s="42"/>
      <c r="AF1082" s="42"/>
    </row>
    <row r="1083" spans="7:32" ht="15" customHeight="1">
      <c r="G1083" s="17"/>
      <c r="J1083" s="17"/>
      <c r="M1083" s="17"/>
      <c r="P1083" s="17"/>
      <c r="S1083" s="17"/>
      <c r="AC1083" s="55"/>
      <c r="AD1083" s="42"/>
      <c r="AE1083" s="42"/>
      <c r="AF1083" s="42"/>
    </row>
    <row r="1084" spans="7:32" ht="15" customHeight="1">
      <c r="G1084" s="17"/>
      <c r="J1084" s="17"/>
      <c r="M1084" s="17"/>
      <c r="P1084" s="17"/>
      <c r="S1084" s="17"/>
      <c r="AC1084" s="55"/>
      <c r="AD1084" s="42"/>
      <c r="AE1084" s="42"/>
      <c r="AF1084" s="42"/>
    </row>
    <row r="1085" spans="7:32" ht="15" customHeight="1">
      <c r="G1085" s="17"/>
      <c r="J1085" s="17"/>
      <c r="M1085" s="17"/>
      <c r="P1085" s="17"/>
      <c r="S1085" s="17"/>
      <c r="AC1085" s="55"/>
      <c r="AD1085" s="42"/>
      <c r="AE1085" s="42"/>
      <c r="AF1085" s="42"/>
    </row>
    <row r="1086" spans="7:32" ht="15" customHeight="1">
      <c r="G1086" s="17"/>
      <c r="J1086" s="17"/>
      <c r="M1086" s="17"/>
      <c r="P1086" s="17"/>
      <c r="S1086" s="17"/>
      <c r="AC1086" s="55"/>
      <c r="AD1086" s="42"/>
      <c r="AE1086" s="42"/>
      <c r="AF1086" s="42"/>
    </row>
    <row r="1087" spans="7:32" ht="15" customHeight="1">
      <c r="G1087" s="17"/>
      <c r="J1087" s="17"/>
      <c r="M1087" s="17"/>
      <c r="P1087" s="17"/>
      <c r="S1087" s="17"/>
      <c r="AC1087" s="55"/>
      <c r="AD1087" s="42"/>
      <c r="AE1087" s="42"/>
      <c r="AF1087" s="42"/>
    </row>
    <row r="1088" spans="7:32" ht="15" customHeight="1">
      <c r="G1088" s="17"/>
      <c r="J1088" s="17"/>
      <c r="M1088" s="17"/>
      <c r="P1088" s="17"/>
      <c r="S1088" s="17"/>
      <c r="AC1088" s="55"/>
      <c r="AD1088" s="42"/>
      <c r="AE1088" s="42"/>
      <c r="AF1088" s="42"/>
    </row>
    <row r="1089" spans="7:32" ht="15" customHeight="1">
      <c r="G1089" s="17"/>
      <c r="J1089" s="17"/>
      <c r="M1089" s="17"/>
      <c r="P1089" s="17"/>
      <c r="S1089" s="17"/>
      <c r="AC1089" s="55"/>
      <c r="AD1089" s="42"/>
      <c r="AE1089" s="42"/>
      <c r="AF1089" s="42"/>
    </row>
    <row r="1090" spans="7:32" ht="15" customHeight="1">
      <c r="G1090" s="17"/>
      <c r="J1090" s="17"/>
      <c r="M1090" s="17"/>
      <c r="P1090" s="17"/>
      <c r="S1090" s="17"/>
      <c r="AC1090" s="55"/>
      <c r="AD1090" s="42"/>
      <c r="AE1090" s="42"/>
      <c r="AF1090" s="42"/>
    </row>
    <row r="1091" spans="7:32" ht="15" customHeight="1">
      <c r="G1091" s="17"/>
      <c r="J1091" s="17"/>
      <c r="M1091" s="17"/>
      <c r="P1091" s="17"/>
      <c r="S1091" s="17"/>
      <c r="AC1091" s="55"/>
      <c r="AD1091" s="42"/>
      <c r="AE1091" s="42"/>
      <c r="AF1091" s="42"/>
    </row>
    <row r="1092" spans="7:32" ht="15" customHeight="1">
      <c r="G1092" s="17"/>
      <c r="J1092" s="17"/>
      <c r="M1092" s="17"/>
      <c r="P1092" s="17"/>
      <c r="S1092" s="17"/>
      <c r="AC1092" s="55"/>
      <c r="AD1092" s="42"/>
      <c r="AE1092" s="42"/>
      <c r="AF1092" s="42"/>
    </row>
    <row r="1093" spans="7:32" ht="15" customHeight="1">
      <c r="G1093" s="17"/>
      <c r="J1093" s="17"/>
      <c r="M1093" s="17"/>
      <c r="P1093" s="17"/>
      <c r="S1093" s="17"/>
      <c r="AC1093" s="55"/>
      <c r="AD1093" s="42"/>
      <c r="AE1093" s="42"/>
      <c r="AF1093" s="42"/>
    </row>
    <row r="1094" spans="7:32" ht="15" customHeight="1">
      <c r="G1094" s="17"/>
      <c r="J1094" s="17"/>
      <c r="M1094" s="17"/>
      <c r="P1094" s="17"/>
      <c r="S1094" s="17"/>
      <c r="AC1094" s="55"/>
      <c r="AD1094" s="42"/>
      <c r="AE1094" s="42"/>
      <c r="AF1094" s="42"/>
    </row>
    <row r="1095" spans="7:32" ht="15" customHeight="1">
      <c r="G1095" s="17"/>
      <c r="J1095" s="17"/>
      <c r="M1095" s="17"/>
      <c r="P1095" s="17"/>
      <c r="S1095" s="17"/>
      <c r="AC1095" s="55"/>
      <c r="AD1095" s="42"/>
      <c r="AE1095" s="42"/>
      <c r="AF1095" s="42"/>
    </row>
    <row r="1096" spans="7:32" ht="15" customHeight="1">
      <c r="G1096" s="17"/>
      <c r="J1096" s="17"/>
      <c r="M1096" s="17"/>
      <c r="P1096" s="17"/>
      <c r="S1096" s="17"/>
      <c r="AC1096" s="55"/>
      <c r="AD1096" s="42"/>
      <c r="AE1096" s="42"/>
      <c r="AF1096" s="42"/>
    </row>
    <row r="1097" spans="7:32" ht="15" customHeight="1">
      <c r="G1097" s="17"/>
      <c r="J1097" s="17"/>
      <c r="M1097" s="17"/>
      <c r="P1097" s="17"/>
      <c r="S1097" s="17"/>
      <c r="AC1097" s="55"/>
      <c r="AD1097" s="42"/>
      <c r="AE1097" s="42"/>
      <c r="AF1097" s="42"/>
    </row>
    <row r="1098" spans="7:32" ht="15" customHeight="1">
      <c r="G1098" s="17"/>
      <c r="J1098" s="17"/>
      <c r="M1098" s="17"/>
      <c r="P1098" s="17"/>
      <c r="S1098" s="17"/>
      <c r="AC1098" s="55"/>
      <c r="AD1098" s="42"/>
      <c r="AE1098" s="42"/>
      <c r="AF1098" s="42"/>
    </row>
    <row r="1099" spans="7:32" ht="15" customHeight="1">
      <c r="G1099" s="17"/>
      <c r="J1099" s="17"/>
      <c r="M1099" s="17"/>
      <c r="P1099" s="17"/>
      <c r="S1099" s="17"/>
      <c r="AC1099" s="55"/>
      <c r="AD1099" s="42"/>
      <c r="AE1099" s="42"/>
      <c r="AF1099" s="42"/>
    </row>
    <row r="1100" spans="7:32" ht="15" customHeight="1">
      <c r="G1100" s="17"/>
      <c r="J1100" s="17"/>
      <c r="M1100" s="17"/>
      <c r="P1100" s="17"/>
      <c r="S1100" s="17"/>
      <c r="AC1100" s="55"/>
      <c r="AD1100" s="42"/>
      <c r="AE1100" s="42"/>
      <c r="AF1100" s="42"/>
    </row>
    <row r="1101" spans="7:32" ht="15" customHeight="1">
      <c r="G1101" s="17"/>
      <c r="J1101" s="17"/>
      <c r="M1101" s="17"/>
      <c r="P1101" s="17"/>
      <c r="S1101" s="17"/>
      <c r="AC1101" s="55"/>
      <c r="AD1101" s="42"/>
      <c r="AE1101" s="42"/>
      <c r="AF1101" s="42"/>
    </row>
    <row r="1102" spans="7:32" ht="15" customHeight="1">
      <c r="G1102" s="17"/>
      <c r="J1102" s="17"/>
      <c r="M1102" s="17"/>
      <c r="P1102" s="17"/>
      <c r="S1102" s="17"/>
      <c r="AC1102" s="55"/>
      <c r="AD1102" s="42"/>
      <c r="AE1102" s="42"/>
      <c r="AF1102" s="42"/>
    </row>
    <row r="1103" spans="7:32" ht="15" customHeight="1">
      <c r="G1103" s="17"/>
      <c r="J1103" s="17"/>
      <c r="M1103" s="17"/>
      <c r="P1103" s="17"/>
      <c r="S1103" s="17"/>
      <c r="AC1103" s="55"/>
      <c r="AD1103" s="42"/>
      <c r="AE1103" s="42"/>
      <c r="AF1103" s="42"/>
    </row>
    <row r="1104" spans="7:32" ht="15.75">
      <c r="G1104" s="17"/>
      <c r="J1104" s="17"/>
      <c r="M1104" s="17"/>
      <c r="P1104" s="17"/>
      <c r="S1104" s="17"/>
      <c r="AC1104" s="55"/>
      <c r="AD1104" s="42"/>
      <c r="AE1104" s="42"/>
      <c r="AF1104" s="42"/>
    </row>
    <row r="1105" spans="7:32" ht="15.75">
      <c r="G1105" s="17"/>
      <c r="J1105" s="17"/>
      <c r="M1105" s="17"/>
      <c r="P1105" s="17"/>
      <c r="S1105" s="17"/>
      <c r="AC1105" s="55"/>
      <c r="AD1105" s="42"/>
      <c r="AE1105" s="42"/>
      <c r="AF1105" s="42"/>
    </row>
    <row r="1106" spans="7:32" ht="15.75">
      <c r="G1106" s="17"/>
      <c r="J1106" s="17"/>
      <c r="M1106" s="17"/>
      <c r="P1106" s="17"/>
      <c r="S1106" s="17"/>
      <c r="AC1106" s="55"/>
      <c r="AD1106" s="42"/>
      <c r="AE1106" s="42"/>
      <c r="AF1106" s="42"/>
    </row>
    <row r="1107" spans="7:32" ht="15.75">
      <c r="G1107" s="17"/>
      <c r="J1107" s="17"/>
      <c r="M1107" s="17"/>
      <c r="P1107" s="17"/>
      <c r="S1107" s="17"/>
      <c r="AC1107" s="55"/>
      <c r="AD1107" s="42"/>
      <c r="AE1107" s="42"/>
      <c r="AF1107" s="42"/>
    </row>
    <row r="1108" spans="7:32" ht="15.75">
      <c r="G1108" s="17"/>
      <c r="J1108" s="17"/>
      <c r="M1108" s="17"/>
      <c r="P1108" s="17"/>
      <c r="S1108" s="17"/>
      <c r="AC1108" s="55"/>
      <c r="AD1108" s="42"/>
      <c r="AE1108" s="42"/>
      <c r="AF1108" s="42"/>
    </row>
    <row r="1109" spans="7:32" ht="15.75">
      <c r="G1109" s="17"/>
      <c r="J1109" s="17"/>
      <c r="M1109" s="17"/>
      <c r="P1109" s="17"/>
      <c r="S1109" s="17"/>
      <c r="AC1109" s="55"/>
      <c r="AD1109" s="42"/>
      <c r="AE1109" s="42"/>
      <c r="AF1109" s="42"/>
    </row>
    <row r="1110" spans="7:32" ht="15.75">
      <c r="G1110" s="17"/>
      <c r="J1110" s="17"/>
      <c r="M1110" s="17"/>
      <c r="P1110" s="17"/>
      <c r="S1110" s="17"/>
      <c r="AC1110" s="55"/>
      <c r="AD1110" s="42"/>
      <c r="AE1110" s="42"/>
      <c r="AF1110" s="42"/>
    </row>
    <row r="1111" spans="7:32" ht="15.75">
      <c r="G1111" s="17"/>
      <c r="J1111" s="17"/>
      <c r="M1111" s="17"/>
      <c r="P1111" s="17"/>
      <c r="S1111" s="17"/>
      <c r="AC1111" s="55"/>
      <c r="AD1111" s="42"/>
      <c r="AE1111" s="42"/>
      <c r="AF1111" s="42"/>
    </row>
    <row r="1112" spans="7:32" ht="15.75">
      <c r="G1112" s="17"/>
      <c r="J1112" s="17"/>
      <c r="M1112" s="17"/>
      <c r="P1112" s="17"/>
      <c r="S1112" s="17"/>
      <c r="AC1112" s="55"/>
      <c r="AD1112" s="42"/>
      <c r="AE1112" s="42"/>
      <c r="AF1112" s="42"/>
    </row>
    <row r="1113" spans="7:32" ht="15.75">
      <c r="G1113" s="17"/>
      <c r="J1113" s="17"/>
      <c r="M1113" s="17"/>
      <c r="P1113" s="17"/>
      <c r="S1113" s="17"/>
      <c r="AC1113" s="55"/>
      <c r="AD1113" s="42"/>
      <c r="AE1113" s="42"/>
      <c r="AF1113" s="42"/>
    </row>
    <row r="1114" spans="7:32" ht="15.75">
      <c r="G1114" s="17"/>
      <c r="J1114" s="17"/>
      <c r="M1114" s="17"/>
      <c r="P1114" s="17"/>
      <c r="S1114" s="17"/>
      <c r="AC1114" s="55"/>
      <c r="AD1114" s="42"/>
      <c r="AE1114" s="42"/>
      <c r="AF1114" s="42"/>
    </row>
    <row r="1115" spans="7:32" ht="15.75">
      <c r="G1115" s="17"/>
      <c r="J1115" s="17"/>
      <c r="M1115" s="17"/>
      <c r="P1115" s="17"/>
      <c r="S1115" s="17"/>
      <c r="AC1115" s="55"/>
      <c r="AD1115" s="42"/>
      <c r="AE1115" s="42"/>
      <c r="AF1115" s="42"/>
    </row>
    <row r="1116" spans="7:32" ht="15.75">
      <c r="G1116" s="17"/>
      <c r="J1116" s="17"/>
      <c r="M1116" s="17"/>
      <c r="P1116" s="17"/>
      <c r="S1116" s="17"/>
      <c r="AC1116" s="55"/>
      <c r="AD1116" s="42"/>
      <c r="AE1116" s="42"/>
      <c r="AF1116" s="42"/>
    </row>
    <row r="1117" spans="7:32" ht="15.75">
      <c r="G1117" s="17"/>
      <c r="J1117" s="17"/>
      <c r="M1117" s="17"/>
      <c r="P1117" s="17"/>
      <c r="S1117" s="17"/>
      <c r="AC1117" s="55"/>
      <c r="AD1117" s="42"/>
      <c r="AE1117" s="42"/>
      <c r="AF1117" s="42"/>
    </row>
    <row r="1118" spans="7:32" ht="15.75">
      <c r="G1118" s="17"/>
      <c r="J1118" s="17"/>
      <c r="M1118" s="17"/>
      <c r="P1118" s="17"/>
      <c r="S1118" s="17"/>
      <c r="AC1118" s="55"/>
      <c r="AD1118" s="42"/>
      <c r="AE1118" s="42"/>
      <c r="AF1118" s="42"/>
    </row>
  </sheetData>
  <mergeCells count="2">
    <mergeCell ref="C17:D17"/>
    <mergeCell ref="K143:L143"/>
  </mergeCells>
  <phoneticPr fontId="10" type="noConversion"/>
  <conditionalFormatting sqref="E10:E11">
    <cfRule type="containsText" dxfId="6" priority="5" operator="containsText" text="星期三">
      <formula>NOT(ISERROR(SEARCH("星期三",E10)))</formula>
    </cfRule>
  </conditionalFormatting>
  <conditionalFormatting sqref="K136:K139">
    <cfRule type="containsText" dxfId="5" priority="2" operator="containsText" text="星期三">
      <formula>NOT(ISERROR(SEARCH("星期三",K136)))</formula>
    </cfRule>
  </conditionalFormatting>
  <conditionalFormatting sqref="K144">
    <cfRule type="containsText" dxfId="4" priority="4" operator="containsText" text="星期三">
      <formula>NOT(ISERROR(SEARCH("星期三",K144)))</formula>
    </cfRule>
  </conditionalFormatting>
  <conditionalFormatting sqref="L139">
    <cfRule type="containsText" dxfId="3" priority="3" operator="containsText" text="星期三">
      <formula>NOT(ISERROR(SEARCH("星期三",L139)))</formula>
    </cfRule>
  </conditionalFormatting>
  <conditionalFormatting sqref="Q17">
    <cfRule type="containsText" dxfId="2" priority="1" operator="containsText" text="星期三">
      <formula>NOT(ISERROR(SEARCH("星期三",Q17)))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topLeftCell="I1" zoomScale="70" zoomScaleNormal="70" workbookViewId="0">
      <selection activeCell="J15" sqref="J15"/>
    </sheetView>
  </sheetViews>
  <sheetFormatPr defaultColWidth="11.25" defaultRowHeight="15" customHeight="1"/>
  <cols>
    <col min="1" max="1" width="10.625" style="230" customWidth="1"/>
    <col min="2" max="2" width="4.875" style="230" customWidth="1"/>
    <col min="3" max="3" width="4" style="230" customWidth="1"/>
    <col min="4" max="4" width="12.125" style="239" customWidth="1"/>
    <col min="5" max="5" width="21.375" style="239" customWidth="1"/>
    <col min="6" max="6" width="12.125" style="239" customWidth="1"/>
    <col min="7" max="7" width="37.125" style="708" customWidth="1"/>
    <col min="8" max="8" width="14.375" style="239" customWidth="1"/>
    <col min="9" max="9" width="40.875" style="708" customWidth="1"/>
    <col min="10" max="10" width="13.125" style="239" customWidth="1"/>
    <col min="11" max="11" width="40.5" style="708" customWidth="1"/>
    <col min="12" max="12" width="6.75" style="239" customWidth="1"/>
    <col min="13" max="13" width="17.625" style="239" customWidth="1"/>
    <col min="14" max="14" width="23.625" style="239" customWidth="1"/>
    <col min="15" max="15" width="42.375" style="708" customWidth="1"/>
    <col min="16" max="16" width="17.5" style="239" customWidth="1"/>
    <col min="17" max="17" width="19.5" style="240" customWidth="1"/>
    <col min="18" max="18" width="9.125" style="242" customWidth="1"/>
    <col min="19" max="19" width="6.625" style="242" customWidth="1"/>
    <col min="20" max="21" width="7.25" style="242" customWidth="1"/>
    <col min="22" max="22" width="7.75" style="242" customWidth="1"/>
    <col min="23" max="23" width="6.625" style="242" customWidth="1"/>
    <col min="24" max="24" width="11" style="242" customWidth="1"/>
    <col min="25" max="27" width="5.125" style="1" customWidth="1"/>
    <col min="28" max="16384" width="11.25" style="1"/>
  </cols>
  <sheetData>
    <row r="1" spans="1:24" ht="43.5" customHeight="1" thickBot="1">
      <c r="A1" s="742" t="s">
        <v>335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229"/>
      <c r="S1" s="229"/>
      <c r="T1" s="229"/>
      <c r="U1" s="229"/>
      <c r="V1" s="229"/>
      <c r="W1" s="230"/>
      <c r="X1" s="230"/>
    </row>
    <row r="2" spans="1:24" ht="31.5" customHeight="1" thickBot="1">
      <c r="A2" s="329" t="s">
        <v>32</v>
      </c>
      <c r="B2" s="330" t="s">
        <v>33</v>
      </c>
      <c r="C2" s="330" t="s">
        <v>37</v>
      </c>
      <c r="D2" s="331" t="s">
        <v>9</v>
      </c>
      <c r="E2" s="332" t="s">
        <v>34</v>
      </c>
      <c r="F2" s="332" t="s">
        <v>38</v>
      </c>
      <c r="G2" s="699" t="s">
        <v>34</v>
      </c>
      <c r="H2" s="332" t="s">
        <v>39</v>
      </c>
      <c r="I2" s="699" t="s">
        <v>34</v>
      </c>
      <c r="J2" s="332" t="s">
        <v>35</v>
      </c>
      <c r="K2" s="699" t="s">
        <v>34</v>
      </c>
      <c r="L2" s="332" t="s">
        <v>30</v>
      </c>
      <c r="M2" s="332" t="s">
        <v>34</v>
      </c>
      <c r="N2" s="332" t="s">
        <v>36</v>
      </c>
      <c r="O2" s="699" t="s">
        <v>34</v>
      </c>
      <c r="P2" s="333" t="s">
        <v>41</v>
      </c>
      <c r="Q2" s="334" t="s">
        <v>42</v>
      </c>
      <c r="R2" s="328" t="s">
        <v>2</v>
      </c>
      <c r="S2" s="232" t="s">
        <v>5</v>
      </c>
      <c r="T2" s="232" t="s">
        <v>4</v>
      </c>
      <c r="U2" s="232" t="s">
        <v>6</v>
      </c>
      <c r="V2" s="232" t="s">
        <v>7</v>
      </c>
      <c r="W2" s="232" t="s">
        <v>3</v>
      </c>
      <c r="X2" s="232" t="s">
        <v>8</v>
      </c>
    </row>
    <row r="3" spans="1:24" ht="43.5" customHeight="1">
      <c r="A3" s="307">
        <f>'素-國中'!AD3</f>
        <v>45810</v>
      </c>
      <c r="B3" s="308" t="str">
        <f>'素-國中'!AE3</f>
        <v>一</v>
      </c>
      <c r="C3" s="309" t="str">
        <f>'素-國中'!AF3</f>
        <v>R1</v>
      </c>
      <c r="D3" s="310" t="str">
        <f>'素-國中'!AG3</f>
        <v>白米飯</v>
      </c>
      <c r="E3" s="311" t="str">
        <f>'素-國中'!AH3</f>
        <v xml:space="preserve">米     </v>
      </c>
      <c r="F3" s="310" t="str">
        <f>'素-國中'!AI3</f>
        <v>時蔬麵腸</v>
      </c>
      <c r="G3" s="700" t="str">
        <f>'素-國中'!AJ3</f>
        <v xml:space="preserve">麵腸 時蔬 胡蘿蔔 薑  </v>
      </c>
      <c r="H3" s="310" t="str">
        <f>'素-國中'!AK3</f>
        <v>蛋香花椰</v>
      </c>
      <c r="I3" s="700" t="str">
        <f>'素-國中'!AL3</f>
        <v xml:space="preserve">雞蛋 冷凍青花菜 胡蘿蔔 薑  </v>
      </c>
      <c r="J3" s="310" t="str">
        <f>'素-國中'!AM3</f>
        <v>蔬香冬粉</v>
      </c>
      <c r="K3" s="700" t="str">
        <f>'素-國中'!AN3</f>
        <v xml:space="preserve">素肉 冬粉 時蔬 乾木耳 薑 </v>
      </c>
      <c r="L3" s="312" t="str">
        <f>'素-國中'!AO3</f>
        <v>時蔬</v>
      </c>
      <c r="M3" s="311" t="str">
        <f>'素-國中'!AP3</f>
        <v xml:space="preserve">蔬菜 薑    </v>
      </c>
      <c r="N3" s="312" t="str">
        <f>'素-國中'!AQ3</f>
        <v>海芽針菇湯</v>
      </c>
      <c r="O3" s="709" t="str">
        <f>'素-國中'!AR3</f>
        <v xml:space="preserve">金針菇 乾裙帶菜 薑   </v>
      </c>
      <c r="P3" s="312" t="str">
        <f>'素-國中'!AS3</f>
        <v>水果</v>
      </c>
      <c r="Q3" s="313"/>
      <c r="R3" s="305">
        <f>'素-國中'!AU3</f>
        <v>6</v>
      </c>
      <c r="S3" s="236">
        <f>'素-國中'!AV3</f>
        <v>2.5348701298701295</v>
      </c>
      <c r="T3" s="236">
        <f>'素-國中'!AW3</f>
        <v>2.31</v>
      </c>
      <c r="U3" s="236">
        <f>'素-國中'!AX3</f>
        <v>0</v>
      </c>
      <c r="V3" s="236">
        <f>'素-國中'!AY3</f>
        <v>0</v>
      </c>
      <c r="W3" s="236">
        <f>'素-國中'!AZ3</f>
        <v>2.7597402597402594</v>
      </c>
      <c r="X3" s="236">
        <f>'素-國中'!BA3</f>
        <v>799</v>
      </c>
    </row>
    <row r="4" spans="1:24" ht="43.5" customHeight="1">
      <c r="A4" s="314">
        <f>'素-國中'!AD10</f>
        <v>45811</v>
      </c>
      <c r="B4" s="233" t="str">
        <f>'素-國中'!AE10</f>
        <v>二</v>
      </c>
      <c r="C4" s="233" t="str">
        <f>'素-國中'!AF10</f>
        <v>R2</v>
      </c>
      <c r="D4" s="235" t="str">
        <f>'素-國中'!AG10</f>
        <v>糙米飯</v>
      </c>
      <c r="E4" s="234" t="str">
        <f>'素-國中'!AH10</f>
        <v xml:space="preserve">米 糙米    </v>
      </c>
      <c r="F4" s="235" t="str">
        <f>'素-國中'!AI10</f>
        <v>番茄豆干</v>
      </c>
      <c r="G4" s="701" t="str">
        <f>'素-國中'!AJ10</f>
        <v xml:space="preserve">豆干 大番茄 馬鈴薯 薑 番茄醬 </v>
      </c>
      <c r="H4" s="235" t="str">
        <f>'素-國中'!AK10</f>
        <v>關東煮</v>
      </c>
      <c r="I4" s="701" t="str">
        <f>'素-國中'!AL10</f>
        <v xml:space="preserve">凍豆腐 甜玉米 白蘿蔔 薑  </v>
      </c>
      <c r="J4" s="235" t="str">
        <f>'素-國中'!AM10</f>
        <v>芹香黑輪</v>
      </c>
      <c r="K4" s="701" t="str">
        <f>'素-國中'!AN10</f>
        <v xml:space="preserve">素黑輪 芹菜    </v>
      </c>
      <c r="L4" s="235" t="str">
        <f>'素-國中'!AO10</f>
        <v>時蔬</v>
      </c>
      <c r="M4" s="234" t="str">
        <f>'素-國中'!AP10</f>
        <v xml:space="preserve">蔬菜 薑    </v>
      </c>
      <c r="N4" s="235" t="str">
        <f>'素-國中'!AQ10</f>
        <v>時瓜湯</v>
      </c>
      <c r="O4" s="701" t="str">
        <f>'素-國中'!AR10</f>
        <v xml:space="preserve">時瓜 薑 素羊肉   </v>
      </c>
      <c r="P4" s="235" t="str">
        <f>'素-國中'!AS10</f>
        <v>TAP豆奶</v>
      </c>
      <c r="Q4" s="315"/>
      <c r="R4" s="305">
        <f>'素-國中'!AU10</f>
        <v>6.2678571428571432</v>
      </c>
      <c r="S4" s="236">
        <f>'素-國中'!AV10</f>
        <v>2.5140909090909092</v>
      </c>
      <c r="T4" s="236">
        <f>'素-國中'!AW10</f>
        <v>2.21</v>
      </c>
      <c r="U4" s="236">
        <f>'素-國中'!AX10</f>
        <v>0</v>
      </c>
      <c r="V4" s="236">
        <f>'素-國中'!AY10</f>
        <v>0</v>
      </c>
      <c r="W4" s="236">
        <f>'素-國中'!AZ10</f>
        <v>2.8181818181818183</v>
      </c>
      <c r="X4" s="236">
        <f>'素-國中'!BA10</f>
        <v>818</v>
      </c>
    </row>
    <row r="5" spans="1:24" ht="43.5" customHeight="1">
      <c r="A5" s="314">
        <f>'素-國中'!AD17</f>
        <v>45812</v>
      </c>
      <c r="B5" s="233" t="str">
        <f>'素-國中'!AE17</f>
        <v>三</v>
      </c>
      <c r="C5" s="233" t="str">
        <f>'素-國中'!AF17</f>
        <v>R3</v>
      </c>
      <c r="D5" s="233" t="str">
        <f>'素-國中'!AG17</f>
        <v>拌麵特餐</v>
      </c>
      <c r="E5" s="233" t="str">
        <f>'素-國中'!AH17</f>
        <v xml:space="preserve">麵條     </v>
      </c>
      <c r="F5" s="233" t="str">
        <f>'素-國中'!AI17</f>
        <v>拌麵配料</v>
      </c>
      <c r="G5" s="381" t="str">
        <f>'素-國中'!AJ17</f>
        <v xml:space="preserve">豆干 時蔬 胡蘿蔔 乾香菇  </v>
      </c>
      <c r="H5" s="233" t="str">
        <f>'素-國中'!AK17</f>
        <v>滷煎蒸炒蛋</v>
      </c>
      <c r="I5" s="381" t="str">
        <f>'素-國中'!AL17</f>
        <v xml:space="preserve">雞蛋     </v>
      </c>
      <c r="J5" s="233" t="str">
        <f>'素-國中'!AM17</f>
        <v>豆皮時蔬</v>
      </c>
      <c r="K5" s="381" t="str">
        <f>'素-國中'!AN17</f>
        <v xml:space="preserve">時蔬 胡蘿蔔 薑 豆皮  </v>
      </c>
      <c r="L5" s="233" t="str">
        <f>'素-國中'!AO17</f>
        <v>時蔬</v>
      </c>
      <c r="M5" s="233" t="str">
        <f>'素-國中'!AP17</f>
        <v xml:space="preserve">蔬菜 薑    </v>
      </c>
      <c r="N5" s="233" t="str">
        <f>'素-國中'!AQ17</f>
        <v>花椰濃湯</v>
      </c>
      <c r="O5" s="381" t="str">
        <f>'素-國中'!AR17</f>
        <v xml:space="preserve">冷凍青花菜 紅蘿蔔 雞蛋 玉米濃湯粉  </v>
      </c>
      <c r="P5" s="233" t="str">
        <f>'素-國中'!AS17</f>
        <v>水果</v>
      </c>
      <c r="Q5" s="324"/>
      <c r="R5" s="305">
        <f>'素-國中'!AU17</f>
        <v>5</v>
      </c>
      <c r="S5" s="236">
        <f>'素-國中'!AV17</f>
        <v>3</v>
      </c>
      <c r="T5" s="236">
        <f>'素-國中'!AW17</f>
        <v>2.1</v>
      </c>
      <c r="U5" s="236">
        <f>'素-國中'!AX17</f>
        <v>0</v>
      </c>
      <c r="V5" s="236">
        <f>'素-國中'!AY17</f>
        <v>0</v>
      </c>
      <c r="W5" s="236">
        <f>'素-國中'!AZ17</f>
        <v>2.606060606060606</v>
      </c>
      <c r="X5" s="236">
        <f>'素-國中'!BA17</f>
        <v>733</v>
      </c>
    </row>
    <row r="6" spans="1:24" ht="43.5" customHeight="1">
      <c r="A6" s="314">
        <f>'素-國中'!AD24</f>
        <v>45813</v>
      </c>
      <c r="B6" s="233" t="str">
        <f>'素-國中'!AE24</f>
        <v>四</v>
      </c>
      <c r="C6" s="233" t="str">
        <f>'素-國中'!AF24</f>
        <v>R4</v>
      </c>
      <c r="D6" s="233" t="str">
        <f>'素-國中'!AG24</f>
        <v>糙米飯</v>
      </c>
      <c r="E6" s="233" t="str">
        <f>'素-國中'!AH24</f>
        <v xml:space="preserve">米 糙米    </v>
      </c>
      <c r="F6" s="233" t="str">
        <f>'素-國中'!AI24</f>
        <v>沙茶毛豆</v>
      </c>
      <c r="G6" s="381" t="str">
        <f>'素-國中'!AJ24</f>
        <v>冷凍毛豆仁  豆薯 胡蘿蔔 薑 沙茶醬</v>
      </c>
      <c r="H6" s="233" t="str">
        <f>'素-國中'!AK24</f>
        <v>海結油腐</v>
      </c>
      <c r="I6" s="381" t="str">
        <f>'素-國中'!AL24</f>
        <v xml:space="preserve">海帶結 四角油豆腐 胡蘿蔔 薑  </v>
      </c>
      <c r="J6" s="233" t="str">
        <f>'素-國中'!AM24</f>
        <v>若絲玉菜</v>
      </c>
      <c r="K6" s="381" t="str">
        <f>'素-國中'!AN24</f>
        <v xml:space="preserve">素肉 甘藍 薑   </v>
      </c>
      <c r="L6" s="233" t="str">
        <f>'素-國中'!AO24</f>
        <v>時蔬</v>
      </c>
      <c r="M6" s="233" t="str">
        <f>'素-國中'!AP24</f>
        <v xml:space="preserve">蔬菜 薑    </v>
      </c>
      <c r="N6" s="233" t="str">
        <f>'素-國中'!AQ24</f>
        <v>仙草雙Q甜湯</v>
      </c>
      <c r="O6" s="381" t="str">
        <f>'素-國中'!AR24</f>
        <v xml:space="preserve">仙草凍 芋圓 地瓜圓 二砂糖  </v>
      </c>
      <c r="P6" s="233" t="str">
        <f>'素-國中'!AS24</f>
        <v>果汁</v>
      </c>
      <c r="Q6" s="324"/>
      <c r="R6" s="305">
        <f>'素-國中'!AU24</f>
        <v>6.0857142857142854</v>
      </c>
      <c r="S6" s="236">
        <f>'素-國中'!AV24</f>
        <v>2.3570454545454549</v>
      </c>
      <c r="T6" s="236">
        <f>'素-國中'!AW24</f>
        <v>2.2050000000000001</v>
      </c>
      <c r="U6" s="236">
        <f>'素-國中'!AX24</f>
        <v>0</v>
      </c>
      <c r="V6" s="236">
        <f>'素-國中'!AY24</f>
        <v>0</v>
      </c>
      <c r="W6" s="236">
        <f>'素-國中'!AZ24</f>
        <v>2.5090909090909093</v>
      </c>
      <c r="X6" s="236">
        <f>'素-國中'!BA24</f>
        <v>805.80243506493503</v>
      </c>
    </row>
    <row r="7" spans="1:24" ht="43.5" customHeight="1" thickBot="1">
      <c r="A7" s="317">
        <f>'素-國中'!AD31</f>
        <v>45814</v>
      </c>
      <c r="B7" s="318" t="str">
        <f>'素-國中'!AE31</f>
        <v>五</v>
      </c>
      <c r="C7" s="318" t="str">
        <f>'素-國中'!AF31</f>
        <v>R5</v>
      </c>
      <c r="D7" s="319" t="str">
        <f>'素-國中'!AG31</f>
        <v>紫米飯</v>
      </c>
      <c r="E7" s="320" t="str">
        <f>'素-國中'!AH31</f>
        <v xml:space="preserve">米 黑糯米    </v>
      </c>
      <c r="F7" s="319" t="str">
        <f>'素-國中'!AI31</f>
        <v>香滷豆包</v>
      </c>
      <c r="G7" s="702" t="str">
        <f>'素-國中'!AJ31</f>
        <v xml:space="preserve">豆包     </v>
      </c>
      <c r="H7" s="319" t="str">
        <f>'素-國中'!AK31</f>
        <v>紅仁炒蛋</v>
      </c>
      <c r="I7" s="702" t="str">
        <f>'素-國中'!AL31</f>
        <v xml:space="preserve">胡蘿蔔 雞蛋 薑   </v>
      </c>
      <c r="J7" s="319" t="str">
        <f>'素-國中'!AM31</f>
        <v>若絲時瓜</v>
      </c>
      <c r="K7" s="702" t="str">
        <f>'素-國中'!AN31</f>
        <v xml:space="preserve">素肉 時瓜 胡蘿蔔 薑  </v>
      </c>
      <c r="L7" s="319" t="str">
        <f>'素-國中'!AO31</f>
        <v>時蔬</v>
      </c>
      <c r="M7" s="320" t="str">
        <f>'素-國中'!AP31</f>
        <v xml:space="preserve">蔬菜 薑    </v>
      </c>
      <c r="N7" s="319" t="str">
        <f>'素-國中'!AQ31</f>
        <v>時蔬豆腐湯</v>
      </c>
      <c r="O7" s="702" t="str">
        <f>'素-國中'!AR31</f>
        <v xml:space="preserve">時蔬 豆腐 薑   </v>
      </c>
      <c r="P7" s="319" t="str">
        <f>'素-國中'!AS31</f>
        <v>保久乳</v>
      </c>
      <c r="Q7" s="322"/>
      <c r="R7" s="305">
        <f>'素-國中'!AU31</f>
        <v>5.2</v>
      </c>
      <c r="S7" s="236">
        <f>'素-國中'!AV31</f>
        <v>2.7411363636363637</v>
      </c>
      <c r="T7" s="236">
        <f>'素-國中'!AW31</f>
        <v>2.0049999999999999</v>
      </c>
      <c r="U7" s="236">
        <f>'素-國中'!AX31</f>
        <v>0</v>
      </c>
      <c r="V7" s="236">
        <f>'素-國中'!AY31</f>
        <v>0</v>
      </c>
      <c r="W7" s="236">
        <f>'素-國中'!AZ31</f>
        <v>3.4772727272727275</v>
      </c>
      <c r="X7" s="236">
        <f>'素-國中'!BA31</f>
        <v>824.27159090909095</v>
      </c>
    </row>
    <row r="8" spans="1:24" ht="43.5" customHeight="1">
      <c r="A8" s="307">
        <f>'素-國中'!AD38</f>
        <v>45817</v>
      </c>
      <c r="B8" s="309" t="str">
        <f>'素-國中'!AE38</f>
        <v>一</v>
      </c>
      <c r="C8" s="309" t="str">
        <f>'素-國中'!AF38</f>
        <v>S1</v>
      </c>
      <c r="D8" s="309" t="str">
        <f>'素-國中'!AG38</f>
        <v>白米飯</v>
      </c>
      <c r="E8" s="309" t="str">
        <f>'素-國中'!AH38</f>
        <v xml:space="preserve">米     </v>
      </c>
      <c r="F8" s="309" t="str">
        <f>'素-國中'!AI38</f>
        <v>泡菜凍腐</v>
      </c>
      <c r="G8" s="703" t="str">
        <f>'素-國中'!AJ38</f>
        <v xml:space="preserve">凍豆腐 韓式泡菜 甘藍 薑  </v>
      </c>
      <c r="H8" s="309" t="str">
        <f>'素-國中'!AK38</f>
        <v>若絲花椰</v>
      </c>
      <c r="I8" s="703" t="str">
        <f>'素-國中'!AL38</f>
        <v xml:space="preserve">冷凍青花菜 素肉 胡蘿蔔 薑  </v>
      </c>
      <c r="J8" s="309" t="str">
        <f>'素-國中'!AM38</f>
        <v>玉米炒蛋</v>
      </c>
      <c r="K8" s="703" t="str">
        <f>'素-國中'!AN38</f>
        <v xml:space="preserve">雞蛋 冷凍玉米粒 胡蘿蔔 薑  </v>
      </c>
      <c r="L8" s="309" t="str">
        <f>'素-國中'!AO38</f>
        <v>時蔬</v>
      </c>
      <c r="M8" s="309" t="str">
        <f>'素-國中'!AP38</f>
        <v xml:space="preserve">蔬菜 薑    </v>
      </c>
      <c r="N8" s="309" t="str">
        <f>'素-國中'!AQ38</f>
        <v>味噌豆腐湯</v>
      </c>
      <c r="O8" s="703" t="str">
        <f>'素-國中'!AR38</f>
        <v xml:space="preserve">乾裙帶菜 味噌 豆腐   </v>
      </c>
      <c r="P8" s="309" t="str">
        <f>'素-國中'!AS38</f>
        <v>水果</v>
      </c>
      <c r="Q8" s="323"/>
      <c r="R8" s="305">
        <f>'素-國中'!AU38</f>
        <v>5.375</v>
      </c>
      <c r="S8" s="236">
        <f>'素-國中'!AV38</f>
        <v>2.5436363636363639</v>
      </c>
      <c r="T8" s="236">
        <f>'素-國中'!AW38</f>
        <v>1.86</v>
      </c>
      <c r="U8" s="236">
        <f>'素-國中'!AX38</f>
        <v>0</v>
      </c>
      <c r="V8" s="236">
        <f>'素-國中'!AY38</f>
        <v>0</v>
      </c>
      <c r="W8" s="236">
        <f>'素-國中'!AZ38</f>
        <v>3.2272727272727275</v>
      </c>
      <c r="X8" s="236">
        <f>'素-國中'!BA38</f>
        <v>806.1340909090909</v>
      </c>
    </row>
    <row r="9" spans="1:24" ht="43.5" customHeight="1">
      <c r="A9" s="314">
        <f>'素-國中'!AD45</f>
        <v>45818</v>
      </c>
      <c r="B9" s="233" t="str">
        <f>'素-國中'!AE45</f>
        <v>二</v>
      </c>
      <c r="C9" s="233" t="str">
        <f>'素-國中'!AF45</f>
        <v>S2</v>
      </c>
      <c r="D9" s="235" t="str">
        <f>'素-國中'!AG45</f>
        <v>糙米飯</v>
      </c>
      <c r="E9" s="234" t="str">
        <f>'素-國中'!AH45</f>
        <v xml:space="preserve">米 糙米    </v>
      </c>
      <c r="F9" s="235" t="str">
        <f>'素-國中'!AI45</f>
        <v>南瓜麵腸</v>
      </c>
      <c r="G9" s="701" t="str">
        <f>'素-國中'!AJ45</f>
        <v xml:space="preserve">麵腸 南瓜 胡蘿蔔 薑  </v>
      </c>
      <c r="H9" s="235" t="str">
        <f>'素-國中'!AK45</f>
        <v>番茄豆干</v>
      </c>
      <c r="I9" s="701" t="str">
        <f>'素-國中'!AL45</f>
        <v xml:space="preserve">番茄 豆干 冷凍毛豆仁 薑 番茄醬 </v>
      </c>
      <c r="J9" s="235" t="str">
        <f>'素-國中'!AM45</f>
        <v>蔬香寬粉</v>
      </c>
      <c r="K9" s="701" t="str">
        <f>'素-國中'!AN45</f>
        <v xml:space="preserve">豆皮 寬粉 時蔬 乾木耳 薑 </v>
      </c>
      <c r="L9" s="235" t="str">
        <f>'素-國中'!AO45</f>
        <v>時蔬</v>
      </c>
      <c r="M9" s="234" t="str">
        <f>'素-國中'!AP45</f>
        <v xml:space="preserve">蔬菜 薑    </v>
      </c>
      <c r="N9" s="235" t="str">
        <f>'素-國中'!AQ45</f>
        <v>時蔬湯</v>
      </c>
      <c r="O9" s="701" t="str">
        <f>'素-國中'!AR45</f>
        <v xml:space="preserve">時蔬 胡蘿蔔 素羊肉 薑  </v>
      </c>
      <c r="P9" s="235" t="str">
        <f>'素-國中'!AS45</f>
        <v>綜合堅果</v>
      </c>
      <c r="Q9" s="316"/>
      <c r="R9" s="305">
        <f>'素-國中'!AU45</f>
        <v>6.375</v>
      </c>
      <c r="S9" s="236">
        <f>'素-國中'!AV45</f>
        <v>2.5404761904761908</v>
      </c>
      <c r="T9" s="236">
        <f>'素-國中'!AW45</f>
        <v>1.8</v>
      </c>
      <c r="U9" s="236">
        <f>'素-國中'!AX45</f>
        <v>0</v>
      </c>
      <c r="V9" s="236">
        <f>'素-國中'!AY45</f>
        <v>0</v>
      </c>
      <c r="W9" s="236">
        <f>'素-國中'!AZ45</f>
        <v>3.2809523809523813</v>
      </c>
      <c r="X9" s="236">
        <f>'素-國中'!BA45</f>
        <v>883.51785714285711</v>
      </c>
    </row>
    <row r="10" spans="1:24" ht="43.5" customHeight="1">
      <c r="A10" s="314">
        <f>'素-國中'!AD52</f>
        <v>45819</v>
      </c>
      <c r="B10" s="233" t="str">
        <f>'素-國中'!AE52</f>
        <v>三</v>
      </c>
      <c r="C10" s="233" t="str">
        <f>'素-國中'!AF52</f>
        <v>S3</v>
      </c>
      <c r="D10" s="233" t="str">
        <f>'素-國中'!AG52</f>
        <v>油飯特餐</v>
      </c>
      <c r="E10" s="233" t="str">
        <f>'素-國中'!AH52</f>
        <v xml:space="preserve">米 糯米    </v>
      </c>
      <c r="F10" s="233" t="str">
        <f>'素-國中'!AI52</f>
        <v>香滷豆包</v>
      </c>
      <c r="G10" s="381" t="str">
        <f>'素-國中'!AJ52</f>
        <v xml:space="preserve">豆包     </v>
      </c>
      <c r="H10" s="233" t="str">
        <f>'素-國中'!AK52</f>
        <v>油飯配料</v>
      </c>
      <c r="I10" s="381" t="str">
        <f>'素-國中'!AL52</f>
        <v xml:space="preserve">素肉 甘藍 蘿蔔乾 乾香菇  </v>
      </c>
      <c r="J10" s="233" t="str">
        <f>'素-國中'!AM52</f>
        <v>白菜燴丸子</v>
      </c>
      <c r="K10" s="381" t="str">
        <f>'素-國中'!AN52</f>
        <v xml:space="preserve">素丸子 包心白菜 胡蘿蔔 薑  </v>
      </c>
      <c r="L10" s="233" t="str">
        <f>'素-國中'!AO52</f>
        <v>時蔬</v>
      </c>
      <c r="M10" s="233" t="str">
        <f>'素-國中'!AP52</f>
        <v xml:space="preserve">蔬菜 薑    </v>
      </c>
      <c r="N10" s="233" t="str">
        <f>'素-國中'!AQ52</f>
        <v>時瓜湯</v>
      </c>
      <c r="O10" s="381" t="str">
        <f>'素-國中'!AR52</f>
        <v xml:space="preserve">時瓜 素羊肉 薑   </v>
      </c>
      <c r="P10" s="233" t="str">
        <f>'素-國中'!AS52</f>
        <v>水果</v>
      </c>
      <c r="Q10" s="233" t="str">
        <f>'素-國中'!AT52</f>
        <v>有機豆奶</v>
      </c>
      <c r="R10" s="305">
        <f>'素-國中'!AU52</f>
        <v>6</v>
      </c>
      <c r="S10" s="236">
        <f>'素-國中'!AV52</f>
        <v>2.75</v>
      </c>
      <c r="T10" s="236">
        <f>'素-國中'!AW52</f>
        <v>2.5</v>
      </c>
      <c r="U10" s="236">
        <f>'素-國中'!AX52</f>
        <v>0</v>
      </c>
      <c r="V10" s="236">
        <f>'素-國中'!AY52</f>
        <v>0</v>
      </c>
      <c r="W10" s="236">
        <f>'素-國中'!AZ52</f>
        <v>3</v>
      </c>
      <c r="X10" s="236">
        <f>'素-國中'!BA52</f>
        <v>861.25</v>
      </c>
    </row>
    <row r="11" spans="1:24" ht="43.5" customHeight="1">
      <c r="A11" s="314">
        <f>'素-國中'!AD59</f>
        <v>45820</v>
      </c>
      <c r="B11" s="233" t="str">
        <f>'素-國中'!AE59</f>
        <v>四</v>
      </c>
      <c r="C11" s="233" t="str">
        <f>'素-國中'!AF59</f>
        <v>S4</v>
      </c>
      <c r="D11" s="235" t="str">
        <f>'素-國中'!AG59</f>
        <v>糙米飯</v>
      </c>
      <c r="E11" s="234" t="str">
        <f>'素-國中'!AH59</f>
        <v xml:space="preserve">米 糙米    </v>
      </c>
      <c r="F11" s="235" t="str">
        <f>'素-國中'!AI59</f>
        <v>醬瓜豆干</v>
      </c>
      <c r="G11" s="701" t="str">
        <f>'素-國中'!AJ59</f>
        <v xml:space="preserve">豆干 醃漬花胡瓜 胡蘿蔔 薑  </v>
      </c>
      <c r="H11" s="235" t="str">
        <f>'素-國中'!AK59</f>
        <v>油腐燴時瓜</v>
      </c>
      <c r="I11" s="701" t="str">
        <f>'素-國中'!AL59</f>
        <v xml:space="preserve">四角油豆腐 時瓜 胡蘿蔔 薑  </v>
      </c>
      <c r="J11" s="235" t="str">
        <f>'素-國中'!AM59</f>
        <v>三色炒蛋</v>
      </c>
      <c r="K11" s="701" t="str">
        <f>'素-國中'!AN59</f>
        <v xml:space="preserve">雞蛋 三色豆 薑   </v>
      </c>
      <c r="L11" s="235" t="str">
        <f>'素-國中'!AO59</f>
        <v>時蔬</v>
      </c>
      <c r="M11" s="234" t="str">
        <f>'素-國中'!AP59</f>
        <v xml:space="preserve">蔬菜 薑    </v>
      </c>
      <c r="N11" s="235" t="str">
        <f>'素-國中'!AQ59</f>
        <v>綠豆西米露</v>
      </c>
      <c r="O11" s="701" t="str">
        <f>'素-國中'!AR59</f>
        <v xml:space="preserve">綠豆 西米露 二砂糖   </v>
      </c>
      <c r="P11" s="235" t="str">
        <f>'素-國中'!AS59</f>
        <v>果汁</v>
      </c>
      <c r="Q11" s="316"/>
      <c r="R11" s="305">
        <f>'素-國中'!AU59</f>
        <v>6.375</v>
      </c>
      <c r="S11" s="236">
        <f>'素-國中'!AV59</f>
        <v>2.2888636363636361</v>
      </c>
      <c r="T11" s="236">
        <f>'素-國中'!AW59</f>
        <v>1.8049999999999999</v>
      </c>
      <c r="U11" s="236">
        <f>'素-國中'!AX59</f>
        <v>0</v>
      </c>
      <c r="V11" s="236">
        <f>'素-國中'!AY59</f>
        <v>0</v>
      </c>
      <c r="W11" s="236">
        <f>'素-國中'!AZ59</f>
        <v>2.7727272727272725</v>
      </c>
      <c r="X11" s="236">
        <f>'素-國中'!BA59</f>
        <v>834.20340909090896</v>
      </c>
    </row>
    <row r="12" spans="1:24" ht="43.5" customHeight="1" thickBot="1">
      <c r="A12" s="317">
        <f>'素-國中'!AD66</f>
        <v>45821</v>
      </c>
      <c r="B12" s="318" t="str">
        <f>'素-國中'!AE66</f>
        <v>五</v>
      </c>
      <c r="C12" s="318" t="str">
        <f>'素-國中'!AF66</f>
        <v>S5</v>
      </c>
      <c r="D12" s="319" t="str">
        <f>'素-國中'!AG66</f>
        <v>燕麥飯</v>
      </c>
      <c r="E12" s="320" t="str">
        <f>'素-國中'!AH66</f>
        <v xml:space="preserve">米 燕麥    </v>
      </c>
      <c r="F12" s="319" t="str">
        <f>'素-國中'!AI66</f>
        <v>香滷豆腐</v>
      </c>
      <c r="G12" s="702" t="str">
        <f>'素-國中'!AJ66</f>
        <v xml:space="preserve">豆腐     </v>
      </c>
      <c r="H12" s="319" t="str">
        <f>'素-國中'!AK66</f>
        <v>甜椒炒蛋</v>
      </c>
      <c r="I12" s="702" t="str">
        <f>'素-國中'!AL66</f>
        <v xml:space="preserve">雞蛋 甜椒 薑   </v>
      </c>
      <c r="J12" s="319" t="str">
        <f>'素-國中'!AM66</f>
        <v>筍干凍腐</v>
      </c>
      <c r="K12" s="702" t="str">
        <f>'素-國中'!AN66</f>
        <v xml:space="preserve">麻竹筍干 凍豆腐 胡蘿蔔 薑  </v>
      </c>
      <c r="L12" s="319" t="str">
        <f>'素-國中'!AO66</f>
        <v>時蔬</v>
      </c>
      <c r="M12" s="320" t="str">
        <f>'素-國中'!AP66</f>
        <v xml:space="preserve">蔬菜 薑    </v>
      </c>
      <c r="N12" s="319" t="str">
        <f>'素-國中'!AQ66</f>
        <v>時蔬湯</v>
      </c>
      <c r="O12" s="702" t="str">
        <f>'素-國中'!AR66</f>
        <v xml:space="preserve">時蔬 薑 素羊肉   </v>
      </c>
      <c r="P12" s="321" t="str">
        <f>'素-國中'!AS66</f>
        <v>保久乳</v>
      </c>
      <c r="Q12" s="693"/>
      <c r="R12" s="305">
        <f>'素-國中'!AU66</f>
        <v>5</v>
      </c>
      <c r="S12" s="236">
        <f>'素-國中'!AV66</f>
        <v>2.1124999999999998</v>
      </c>
      <c r="T12" s="236">
        <f>'素-國中'!AW66</f>
        <v>1.5999999999999999</v>
      </c>
      <c r="U12" s="236">
        <f>'素-國中'!AX66</f>
        <v>0</v>
      </c>
      <c r="V12" s="236">
        <f>'素-國中'!AY66</f>
        <v>0</v>
      </c>
      <c r="W12" s="236">
        <f>'素-國中'!AZ66</f>
        <v>2.625</v>
      </c>
      <c r="X12" s="236">
        <f>'素-國中'!BA66</f>
        <v>706.9375</v>
      </c>
    </row>
    <row r="13" spans="1:24" ht="43.5" customHeight="1">
      <c r="A13" s="307">
        <f>'素-國中'!AD73</f>
        <v>45824</v>
      </c>
      <c r="B13" s="309" t="str">
        <f>'素-國中'!AE73</f>
        <v>一</v>
      </c>
      <c r="C13" s="309" t="str">
        <f>'素-國中'!AF73</f>
        <v>T1</v>
      </c>
      <c r="D13" s="312" t="str">
        <f>'素-國中'!AG73</f>
        <v>白米飯</v>
      </c>
      <c r="E13" s="311" t="str">
        <f>'素-國中'!AH73</f>
        <v xml:space="preserve">米     </v>
      </c>
      <c r="F13" s="312" t="str">
        <f>'素-國中'!AI73</f>
        <v>鮮菇油腐</v>
      </c>
      <c r="G13" s="700" t="str">
        <f>'素-國中'!AJ73</f>
        <v xml:space="preserve">四角油豆腐 乾香菇 杏鮑菇 胡蘿蔔 薑 </v>
      </c>
      <c r="H13" s="312" t="str">
        <f>'素-國中'!AK73</f>
        <v>芹香玉米蛋</v>
      </c>
      <c r="I13" s="700" t="str">
        <f>'素-國中'!AL73</f>
        <v xml:space="preserve">雞蛋 冷凍玉米粒 芹菜 薑  </v>
      </c>
      <c r="J13" s="312" t="str">
        <f>'素-國中'!AM73</f>
        <v>素丸燴時瓜</v>
      </c>
      <c r="K13" s="700" t="str">
        <f>'素-國中'!AN73</f>
        <v xml:space="preserve">素丸燴時瓜 時瓜 胡蘿蔔 薑  </v>
      </c>
      <c r="L13" s="312" t="str">
        <f>'素-國中'!AO73</f>
        <v>時蔬</v>
      </c>
      <c r="M13" s="311" t="str">
        <f>'素-國中'!AP73</f>
        <v xml:space="preserve">蔬菜 薑    </v>
      </c>
      <c r="N13" s="312" t="str">
        <f>'素-國中'!AQ73</f>
        <v>金針皮絲湯</v>
      </c>
      <c r="O13" s="700" t="str">
        <f>'素-國中'!AR73</f>
        <v xml:space="preserve">金針菜乾 榨菜 薑 皮絲  </v>
      </c>
      <c r="P13" s="312" t="str">
        <f>'素-國中'!AS73</f>
        <v>水果</v>
      </c>
      <c r="Q13" s="325"/>
      <c r="R13" s="305">
        <f>'素-國中'!AU73</f>
        <v>5.4375</v>
      </c>
      <c r="S13" s="236">
        <f>'素-國中'!AV73</f>
        <v>2.2900757575757575</v>
      </c>
      <c r="T13" s="236">
        <f>'素-國中'!AW73</f>
        <v>2.0650000000000004</v>
      </c>
      <c r="U13" s="236">
        <f>'素-國中'!AX73</f>
        <v>0</v>
      </c>
      <c r="V13" s="236">
        <f>'素-國中'!AY73</f>
        <v>0</v>
      </c>
      <c r="W13" s="236">
        <f>'素-國中'!AZ73</f>
        <v>2.5151515151515151</v>
      </c>
      <c r="X13" s="236">
        <f>'素-國中'!BA73</f>
        <v>751.12727272727273</v>
      </c>
    </row>
    <row r="14" spans="1:24" ht="43.5" customHeight="1">
      <c r="A14" s="314">
        <f>'素-國中'!AD80</f>
        <v>45825</v>
      </c>
      <c r="B14" s="233" t="str">
        <f>'素-國中'!AE80</f>
        <v>二</v>
      </c>
      <c r="C14" s="233" t="str">
        <f>'素-國中'!AF80</f>
        <v>T2</v>
      </c>
      <c r="D14" s="235" t="str">
        <f>'素-國中'!AG80</f>
        <v>糙米飯</v>
      </c>
      <c r="E14" s="234" t="str">
        <f>'素-國中'!AH80</f>
        <v xml:space="preserve">米 糙米    </v>
      </c>
      <c r="F14" s="235" t="str">
        <f>'素-國中'!AI80</f>
        <v>香酥豆包</v>
      </c>
      <c r="G14" s="701" t="str">
        <f>'素-國中'!AJ80</f>
        <v xml:space="preserve">豆包     </v>
      </c>
      <c r="H14" s="235" t="str">
        <f>'素-國中'!AK80</f>
        <v>田園花椰</v>
      </c>
      <c r="I14" s="701" t="str">
        <f>'素-國中'!AL80</f>
        <v xml:space="preserve">冷凍毛豆仁 冷凍青花菜 馬鈴薯 胡蘿蔔 薑 </v>
      </c>
      <c r="J14" s="235" t="str">
        <f>'素-國中'!AM80</f>
        <v>若絲時蔬</v>
      </c>
      <c r="K14" s="701" t="str">
        <f>'素-國中'!AN80</f>
        <v xml:space="preserve">時蔬 胡蘿蔔 薑 素肉  </v>
      </c>
      <c r="L14" s="235" t="str">
        <f>'素-國中'!AO80</f>
        <v>時蔬</v>
      </c>
      <c r="M14" s="234" t="str">
        <f>'素-國中'!AP80</f>
        <v xml:space="preserve">蔬菜 薑    </v>
      </c>
      <c r="N14" s="235" t="str">
        <f>'素-國中'!AQ80</f>
        <v>酸辣湯</v>
      </c>
      <c r="O14" s="701" t="str">
        <f>'素-國中'!AR80</f>
        <v xml:space="preserve">豆腐 雞蛋 金針菇 乾香菇 脆筍 </v>
      </c>
      <c r="P14" s="235" t="str">
        <f>'素-國中'!AS80</f>
        <v>綜合堅果</v>
      </c>
      <c r="Q14" s="316"/>
      <c r="R14" s="305">
        <f>'素-國中'!AU80</f>
        <v>5.125</v>
      </c>
      <c r="S14" s="236">
        <f>'素-國中'!AV80</f>
        <v>3</v>
      </c>
      <c r="T14" s="236">
        <f>'素-國中'!AW80</f>
        <v>2.2999999999999998</v>
      </c>
      <c r="U14" s="236">
        <f>'素-國中'!AX80</f>
        <v>0</v>
      </c>
      <c r="V14" s="236">
        <f>'素-國中'!AY80</f>
        <v>0</v>
      </c>
      <c r="W14" s="236">
        <f>'素-國中'!AZ80</f>
        <v>3.4359848484848481</v>
      </c>
      <c r="X14" s="236">
        <f>'素-國中'!BA80</f>
        <v>834.57386363636363</v>
      </c>
    </row>
    <row r="15" spans="1:24" ht="43.5" customHeight="1">
      <c r="A15" s="314">
        <f>'素-國中'!AD87</f>
        <v>45826</v>
      </c>
      <c r="B15" s="233" t="str">
        <f>'素-國中'!AE87</f>
        <v>三</v>
      </c>
      <c r="C15" s="233" t="str">
        <f>'素-國中'!AF87</f>
        <v>T3</v>
      </c>
      <c r="D15" s="233" t="str">
        <f>'素-國中'!AG87</f>
        <v>中式米粉</v>
      </c>
      <c r="E15" s="233" t="str">
        <f>'素-國中'!AH87</f>
        <v xml:space="preserve">米粉     </v>
      </c>
      <c r="F15" s="233" t="str">
        <f>'素-國中'!AI87</f>
        <v>香滷素排</v>
      </c>
      <c r="G15" s="381" t="str">
        <f>'素-國中'!AJ87</f>
        <v xml:space="preserve">素排     </v>
      </c>
      <c r="H15" s="233" t="str">
        <f>'素-國中'!AK87</f>
        <v>米粉配料</v>
      </c>
      <c r="I15" s="381" t="str">
        <f>'素-國中'!AL87</f>
        <v xml:space="preserve">豆干 胡蘿蔔 甘藍 芹菜 乾香菇 </v>
      </c>
      <c r="J15" s="233" t="str">
        <f>'素-國中'!AM87</f>
        <v>小白饅頭</v>
      </c>
      <c r="K15" s="381" t="str">
        <f>'素-國中'!AN87</f>
        <v xml:space="preserve">小白饅頭     </v>
      </c>
      <c r="L15" s="233" t="str">
        <f>'素-國中'!AO87</f>
        <v>時蔬</v>
      </c>
      <c r="M15" s="233" t="str">
        <f>'素-國中'!AP87</f>
        <v xml:space="preserve">蔬菜 薑    </v>
      </c>
      <c r="N15" s="233" t="str">
        <f>'素-國中'!AQ87</f>
        <v>海芽蛋花湯</v>
      </c>
      <c r="O15" s="381" t="str">
        <f>'素-國中'!AR87</f>
        <v xml:space="preserve">雞蛋 乾裙帶菜 薑   </v>
      </c>
      <c r="P15" s="233" t="str">
        <f>'素-國中'!AS87</f>
        <v>水果</v>
      </c>
      <c r="Q15" s="233" t="str">
        <f>'素-國中'!AT87</f>
        <v>有機豆奶</v>
      </c>
      <c r="R15" s="305">
        <f>'素-國中'!AU87</f>
        <v>3.5</v>
      </c>
      <c r="S15" s="236">
        <f>'素-國中'!AV87</f>
        <v>1.8693181818181819</v>
      </c>
      <c r="T15" s="236">
        <f>'素-國中'!AW87</f>
        <v>1.25</v>
      </c>
      <c r="U15" s="236">
        <f>'素-國中'!AX87</f>
        <v>0</v>
      </c>
      <c r="V15" s="236">
        <f>'素-國中'!AY87</f>
        <v>0</v>
      </c>
      <c r="W15" s="236">
        <f>'素-國中'!AZ87</f>
        <v>2.4886363636363638</v>
      </c>
      <c r="X15" s="236">
        <f>'素-國中'!BA87</f>
        <v>564.5170454545455</v>
      </c>
    </row>
    <row r="16" spans="1:24" ht="43.5" customHeight="1">
      <c r="A16" s="314">
        <f>'素-國中'!AD94</f>
        <v>45827</v>
      </c>
      <c r="B16" s="233" t="str">
        <f>'素-國中'!AE94</f>
        <v>四</v>
      </c>
      <c r="C16" s="233" t="str">
        <f>'素-國中'!AF94</f>
        <v>T4</v>
      </c>
      <c r="D16" s="235" t="str">
        <f>'素-國中'!AG94</f>
        <v>糙米飯</v>
      </c>
      <c r="E16" s="234" t="str">
        <f>'素-國中'!AH94</f>
        <v xml:space="preserve">米 糙米    </v>
      </c>
      <c r="F16" s="235" t="str">
        <f>'素-國中'!AI94</f>
        <v>銀蘿豆干</v>
      </c>
      <c r="G16" s="701" t="str">
        <f>'素-國中'!AJ94</f>
        <v xml:space="preserve">豆干 白蘿蔔 胡蘿蔔 薑  </v>
      </c>
      <c r="H16" s="235" t="str">
        <f>'素-國中'!AK94</f>
        <v>芝麻海根</v>
      </c>
      <c r="I16" s="701" t="str">
        <f>'素-國中'!AL94</f>
        <v xml:space="preserve">海帶根 胡蘿蔔 芝麻(熟) 素肉 薑 </v>
      </c>
      <c r="J16" s="235" t="str">
        <f>'素-國中'!AM94</f>
        <v>麵輪時瓜</v>
      </c>
      <c r="K16" s="701" t="str">
        <f>'素-國中'!AN94</f>
        <v xml:space="preserve">時瓜 胡蘿蔔 麵輪 薑  </v>
      </c>
      <c r="L16" s="235" t="str">
        <f>'素-國中'!AO94</f>
        <v>時蔬</v>
      </c>
      <c r="M16" s="234" t="str">
        <f>'素-國中'!AP94</f>
        <v xml:space="preserve">蔬菜 薑    </v>
      </c>
      <c r="N16" s="235" t="str">
        <f>'素-國中'!AQ94</f>
        <v>麥仁粉圓湯</v>
      </c>
      <c r="O16" s="701" t="str">
        <f>'素-國中'!AR94</f>
        <v xml:space="preserve">大麥仁 粉圓 二砂糖   </v>
      </c>
      <c r="P16" s="235" t="str">
        <f>'素-國中'!AS94</f>
        <v>旺仔小饅頭</v>
      </c>
      <c r="Q16" s="316"/>
      <c r="R16" s="305">
        <f>'素-國中'!AU94</f>
        <v>5.95</v>
      </c>
      <c r="S16" s="236">
        <f>'素-國中'!AV94</f>
        <v>2.3333333333333335</v>
      </c>
      <c r="T16" s="236">
        <f>'素-國中'!AW94</f>
        <v>2.2000000000000002</v>
      </c>
      <c r="U16" s="236">
        <f>'素-國中'!AX94</f>
        <v>0</v>
      </c>
      <c r="V16" s="236">
        <f>'素-國中'!AY94</f>
        <v>0</v>
      </c>
      <c r="W16" s="236">
        <f>'素-國中'!AZ94</f>
        <v>2.4666666666666668</v>
      </c>
      <c r="X16" s="236">
        <f>'素-國中'!BA94</f>
        <v>791.25</v>
      </c>
    </row>
    <row r="17" spans="1:24" ht="43.5" customHeight="1" thickBot="1">
      <c r="A17" s="317">
        <f>'素-國中'!AD101</f>
        <v>45828</v>
      </c>
      <c r="B17" s="318" t="str">
        <f>'素-國中'!AE101</f>
        <v>五</v>
      </c>
      <c r="C17" s="318" t="str">
        <f>'素-國中'!AF101</f>
        <v>T5</v>
      </c>
      <c r="D17" s="319" t="str">
        <f>'素-國中'!AG101</f>
        <v>麥仁飯</v>
      </c>
      <c r="E17" s="320" t="str">
        <f>'素-國中'!AH101</f>
        <v xml:space="preserve">米 大麥仁    </v>
      </c>
      <c r="F17" s="319" t="str">
        <f>'素-國中'!AI101</f>
        <v>咖哩毛豆</v>
      </c>
      <c r="G17" s="702" t="str">
        <f>'素-國中'!AJ101</f>
        <v xml:space="preserve">毛豆 馬鈴薯 紅蘿蔔 時蔬 咖哩粉 </v>
      </c>
      <c r="H17" s="319" t="str">
        <f>'素-國中'!AK101</f>
        <v>麻婆豆腐</v>
      </c>
      <c r="I17" s="702" t="str">
        <f>'素-國中'!AL101</f>
        <v xml:space="preserve">豆腐 素肉 胡蘿蔔 薑 豆瓣醬 </v>
      </c>
      <c r="J17" s="319" t="str">
        <f>'素-國中'!AM101</f>
        <v>紅仁炒蛋</v>
      </c>
      <c r="K17" s="702" t="str">
        <f>'素-國中'!AN101</f>
        <v xml:space="preserve">雞蛋 胡蘿蔔 薑   </v>
      </c>
      <c r="L17" s="319" t="str">
        <f>'素-國中'!AO101</f>
        <v>時蔬</v>
      </c>
      <c r="M17" s="320" t="str">
        <f>'素-國中'!AP101</f>
        <v xml:space="preserve">蔬菜 薑    </v>
      </c>
      <c r="N17" s="319" t="str">
        <f>'素-國中'!AQ101</f>
        <v>時蔬湯</v>
      </c>
      <c r="O17" s="702" t="str">
        <f>'素-國中'!AR101</f>
        <v xml:space="preserve">時蔬 薑 素黑輪   </v>
      </c>
      <c r="P17" s="319" t="str">
        <f>'素-國中'!AS101</f>
        <v>保久乳</v>
      </c>
      <c r="Q17" s="322"/>
      <c r="R17" s="305">
        <f>'素-國中'!AU101</f>
        <v>5.6000000000000005</v>
      </c>
      <c r="S17" s="236">
        <f>'素-國中'!AV101</f>
        <v>2.3386363636363638</v>
      </c>
      <c r="T17" s="236">
        <f>'素-國中'!AW101</f>
        <v>1.7</v>
      </c>
      <c r="U17" s="236">
        <f>'素-國中'!AX101</f>
        <v>0</v>
      </c>
      <c r="V17" s="236">
        <f>'素-國中'!AY101</f>
        <v>0</v>
      </c>
      <c r="W17" s="236">
        <f>'素-國中'!AZ101</f>
        <v>2.9772727272727275</v>
      </c>
      <c r="X17" s="236">
        <f>'素-國中'!BA101</f>
        <v>791.03409090909099</v>
      </c>
    </row>
    <row r="18" spans="1:24" ht="43.5" customHeight="1">
      <c r="A18" s="307">
        <f>'素-國中'!AD108</f>
        <v>45831</v>
      </c>
      <c r="B18" s="309" t="str">
        <f>'素-國中'!AE108</f>
        <v>一</v>
      </c>
      <c r="C18" s="309" t="str">
        <f>'素-國中'!AF108</f>
        <v>A1</v>
      </c>
      <c r="D18" s="312" t="str">
        <f>'素-國中'!AG108</f>
        <v>白米飯</v>
      </c>
      <c r="E18" s="311" t="str">
        <f>'素-國中'!AH108</f>
        <v xml:space="preserve">米     </v>
      </c>
      <c r="F18" s="312" t="str">
        <f>'素-國中'!AI108</f>
        <v>瓜仔凍腐</v>
      </c>
      <c r="G18" s="700" t="str">
        <f>'素-國中'!AJ108</f>
        <v xml:space="preserve">凍豆腐 醃漬花胡瓜 薑   </v>
      </c>
      <c r="H18" s="312" t="str">
        <f>'素-國中'!AK108</f>
        <v>豆包花椰</v>
      </c>
      <c r="I18" s="700" t="str">
        <f>'素-國中'!AL108</f>
        <v xml:space="preserve">豆包 冷凍青花菜 胡蘿蔔 薑  </v>
      </c>
      <c r="J18" s="312" t="str">
        <f>'素-國中'!AM108</f>
        <v>蔬菜佃煮</v>
      </c>
      <c r="K18" s="700" t="str">
        <f>'素-國中'!AN108</f>
        <v xml:space="preserve">素丸子 甜玉米 白蘿蔔 胡蘿蔔 薑 </v>
      </c>
      <c r="L18" s="312" t="str">
        <f>'素-國中'!AO108</f>
        <v>時蔬</v>
      </c>
      <c r="M18" s="311" t="str">
        <f>'素-國中'!AP108</f>
        <v xml:space="preserve">蔬菜 薑    </v>
      </c>
      <c r="N18" s="312" t="str">
        <f>'素-國中'!AQ108</f>
        <v>玉米蛋花湯</v>
      </c>
      <c r="O18" s="700" t="str">
        <f>'素-國中'!AR108</f>
        <v xml:space="preserve">冷凍玉米粒 雞蛋 胡蘿蔔 薑  </v>
      </c>
      <c r="P18" s="312" t="str">
        <f>'素-國中'!AS108</f>
        <v>保久乳</v>
      </c>
      <c r="Q18" s="313"/>
      <c r="R18" s="305">
        <f>'素-國中'!AU108</f>
        <v>5.7678571428571432</v>
      </c>
      <c r="S18" s="236">
        <f>'素-國中'!AV108</f>
        <v>2.2797727272727273</v>
      </c>
      <c r="T18" s="236">
        <f>'素-國中'!AW108</f>
        <v>2.105</v>
      </c>
      <c r="U18" s="236">
        <f>'素-國中'!AX108</f>
        <v>0</v>
      </c>
      <c r="V18" s="236">
        <f>'素-國中'!AY108</f>
        <v>0</v>
      </c>
      <c r="W18" s="236">
        <f>'素-國中'!AZ108</f>
        <v>2.4545454545454546</v>
      </c>
      <c r="X18" s="236">
        <f>'素-國中'!BA108</f>
        <v>771.8949675324676</v>
      </c>
    </row>
    <row r="19" spans="1:24" ht="43.5" customHeight="1">
      <c r="A19" s="314">
        <f>'素-國中'!AD115</f>
        <v>45832</v>
      </c>
      <c r="B19" s="233" t="str">
        <f>'素-國中'!AE115</f>
        <v>二</v>
      </c>
      <c r="C19" s="233" t="s">
        <v>43</v>
      </c>
      <c r="D19" s="235" t="str">
        <f>'素-國中'!AG115</f>
        <v>糙米飯</v>
      </c>
      <c r="E19" s="234" t="str">
        <f>'素-國中'!AH115</f>
        <v xml:space="preserve">米 糙米    </v>
      </c>
      <c r="F19" s="235" t="str">
        <f>'素-國中'!AI115</f>
        <v>香酥油腐</v>
      </c>
      <c r="G19" s="701" t="str">
        <f>'素-國中'!AJ115</f>
        <v xml:space="preserve">四角油豆腐     </v>
      </c>
      <c r="H19" s="235" t="str">
        <f>'素-國中'!AK115</f>
        <v>番茄炒蛋</v>
      </c>
      <c r="I19" s="701" t="str">
        <f>'素-國中'!AL115</f>
        <v xml:space="preserve">大番茄 雞蛋 薑   </v>
      </c>
      <c r="J19" s="235" t="str">
        <f>'素-國中'!AM115</f>
        <v>沙茶寬粉</v>
      </c>
      <c r="K19" s="701" t="str">
        <f>'素-國中'!AN115</f>
        <v>寬粉 時蔬 乾木耳 素肉 薑 沙茶醬</v>
      </c>
      <c r="L19" s="235" t="str">
        <f>'素-國中'!AO115</f>
        <v>時蔬</v>
      </c>
      <c r="M19" s="234" t="str">
        <f>'素-國中'!AP115</f>
        <v xml:space="preserve">蔬菜 薑    </v>
      </c>
      <c r="N19" s="235" t="str">
        <f>'素-國中'!AQ115</f>
        <v>三絲湯</v>
      </c>
      <c r="O19" s="701" t="str">
        <f>'素-國中'!AR115</f>
        <v xml:space="preserve">豆腐 脆筍 胡蘿蔔絲 時蔬 薑 </v>
      </c>
      <c r="P19" s="235" t="str">
        <f>'素-國中'!AS115</f>
        <v>綜合堅果</v>
      </c>
      <c r="Q19" s="316"/>
      <c r="R19" s="305">
        <f>'素-國中'!AU115</f>
        <v>6</v>
      </c>
      <c r="S19" s="236">
        <f>'素-國中'!AV115</f>
        <v>2.7113333333333336</v>
      </c>
      <c r="T19" s="236">
        <f>'素-國中'!AW115</f>
        <v>1.256</v>
      </c>
      <c r="U19" s="236">
        <f>'素-國中'!AX115</f>
        <v>0</v>
      </c>
      <c r="V19" s="236">
        <f>'素-國中'!AY115</f>
        <v>0</v>
      </c>
      <c r="W19" s="236">
        <f>'素-國中'!AZ115</f>
        <v>4.166666666666667</v>
      </c>
      <c r="X19" s="236">
        <f>'素-國中'!BA115</f>
        <v>915.91</v>
      </c>
    </row>
    <row r="20" spans="1:24" ht="43.5" customHeight="1">
      <c r="A20" s="314">
        <f>'素-國中'!AD122</f>
        <v>45833</v>
      </c>
      <c r="B20" s="233" t="str">
        <f>'素-國中'!AE122</f>
        <v>三</v>
      </c>
      <c r="C20" s="233" t="s">
        <v>40</v>
      </c>
      <c r="D20" s="235" t="str">
        <f>'素-國中'!AG122</f>
        <v>火腿拌飯</v>
      </c>
      <c r="E20" s="234" t="str">
        <f>'素-國中'!AH122</f>
        <v xml:space="preserve">米 糙米    </v>
      </c>
      <c r="F20" s="235" t="str">
        <f>'素-國中'!AI122</f>
        <v>香滷豆包</v>
      </c>
      <c r="G20" s="701" t="str">
        <f>'素-國中'!AJ122</f>
        <v xml:space="preserve">豆包     </v>
      </c>
      <c r="H20" s="235" t="str">
        <f>'素-國中'!AK122</f>
        <v>拌飯配料</v>
      </c>
      <c r="I20" s="701" t="str">
        <f>'素-國中'!AL122</f>
        <v xml:space="preserve">素火腿 冷凍毛豆仁 冷凍玉米粒 時蔬 薑 </v>
      </c>
      <c r="J20" s="235" t="str">
        <f>'素-國中'!AM122</f>
        <v>蛋香時瓜</v>
      </c>
      <c r="K20" s="701" t="str">
        <f>'素-國中'!AN122</f>
        <v xml:space="preserve">雞蛋 時瓜 胡蘿蔔 薑  </v>
      </c>
      <c r="L20" s="235" t="str">
        <f>'素-國中'!AO122</f>
        <v>時蔬</v>
      </c>
      <c r="M20" s="234" t="str">
        <f>'素-國中'!AP122</f>
        <v xml:space="preserve">蔬菜 薑    </v>
      </c>
      <c r="N20" s="235" t="str">
        <f>'素-國中'!AQ122</f>
        <v>味噌豆腐湯</v>
      </c>
      <c r="O20" s="701" t="str">
        <f>'素-國中'!AR122</f>
        <v xml:space="preserve">時蔬 豆腐 味噌   </v>
      </c>
      <c r="P20" s="235" t="str">
        <f>'素-國中'!AS122</f>
        <v>水果</v>
      </c>
      <c r="Q20" s="235" t="str">
        <f>'素-國中'!AT122</f>
        <v>有機豆奶</v>
      </c>
      <c r="R20" s="305">
        <f>'素-國中'!AU122</f>
        <v>5</v>
      </c>
      <c r="S20" s="236">
        <f>'素-國中'!AV122</f>
        <v>2.5343181818181817</v>
      </c>
      <c r="T20" s="236">
        <f>'素-國中'!AW122</f>
        <v>2.0049999999999999</v>
      </c>
      <c r="U20" s="236">
        <f>'素-國中'!AX122</f>
        <v>0</v>
      </c>
      <c r="V20" s="236">
        <f>'素-國中'!AY122</f>
        <v>0</v>
      </c>
      <c r="W20" s="236">
        <f>'素-國中'!AZ122</f>
        <v>3.0636363636363639</v>
      </c>
      <c r="X20" s="236">
        <f>'素-國中'!BA122</f>
        <v>744</v>
      </c>
    </row>
    <row r="21" spans="1:24" ht="43.5" customHeight="1">
      <c r="A21" s="314">
        <f>'素-國中'!AD129</f>
        <v>45834</v>
      </c>
      <c r="B21" s="233" t="str">
        <f>'素-國中'!AE129</f>
        <v>四</v>
      </c>
      <c r="C21" s="233" t="str">
        <f>'素-國中'!AF129</f>
        <v>A4</v>
      </c>
      <c r="D21" s="235" t="str">
        <f>'素-國中'!AG129</f>
        <v>糙米飯</v>
      </c>
      <c r="E21" s="234" t="str">
        <f>'素-國中'!AH129</f>
        <v xml:space="preserve">米 糙米    </v>
      </c>
      <c r="F21" s="235" t="str">
        <f>'素-國中'!AI129</f>
        <v>時瓜麵腸</v>
      </c>
      <c r="G21" s="701" t="str">
        <f>'素-國中'!AJ129</f>
        <v xml:space="preserve">麵腸 時瓜 胡蘿蔔 薑  </v>
      </c>
      <c r="H21" s="235" t="str">
        <f>'素-國中'!AK129</f>
        <v>針菇豆腐</v>
      </c>
      <c r="I21" s="701" t="str">
        <f>'素-國中'!AL129</f>
        <v xml:space="preserve">豆腐 金針菇 胡蘿蔔 薑  </v>
      </c>
      <c r="J21" s="235" t="str">
        <f>'素-國中'!AM129</f>
        <v>若絲時蔬</v>
      </c>
      <c r="K21" s="701" t="str">
        <f>'素-國中'!AN129</f>
        <v xml:space="preserve">素肉 時蔬 薑   </v>
      </c>
      <c r="L21" s="235" t="str">
        <f>'素-國中'!AO129</f>
        <v>時蔬</v>
      </c>
      <c r="M21" s="234" t="str">
        <f>'素-國中'!AP129</f>
        <v xml:space="preserve">蔬菜 薑    </v>
      </c>
      <c r="N21" s="235" t="str">
        <f>'素-國中'!AQ129</f>
        <v>綠豆湯</v>
      </c>
      <c r="O21" s="701" t="str">
        <f>'素-國中'!AR129</f>
        <v xml:space="preserve">綠豆 二砂糖    </v>
      </c>
      <c r="P21" s="235" t="str">
        <f>'素-國中'!AS129</f>
        <v>旺仔小饅頭</v>
      </c>
      <c r="Q21" s="316"/>
      <c r="R21" s="305">
        <f>'素-國中'!AU129</f>
        <v>6.3</v>
      </c>
      <c r="S21" s="236">
        <f>'素-國中'!AV129</f>
        <v>2.4071428571428575</v>
      </c>
      <c r="T21" s="236">
        <f>'素-國中'!AW129</f>
        <v>1.85</v>
      </c>
      <c r="U21" s="236">
        <f>'素-國中'!AX129</f>
        <v>0</v>
      </c>
      <c r="V21" s="236">
        <f>'素-國中'!AY129</f>
        <v>0</v>
      </c>
      <c r="W21" s="236">
        <f>'素-國中'!AZ129</f>
        <v>2.9642857142857144</v>
      </c>
      <c r="X21" s="236">
        <f>'素-國中'!BA129</f>
        <v>849.39285714285711</v>
      </c>
    </row>
    <row r="22" spans="1:24" ht="43.5" customHeight="1" thickBot="1">
      <c r="A22" s="317">
        <f>'素-國中'!AD136</f>
        <v>45835</v>
      </c>
      <c r="B22" s="318" t="str">
        <f>'素-國中'!AE136</f>
        <v>五</v>
      </c>
      <c r="C22" s="318" t="str">
        <f>'素-國中'!AF136</f>
        <v>A5</v>
      </c>
      <c r="D22" s="318" t="str">
        <f>'素-國中'!AG136</f>
        <v>芝麻飯</v>
      </c>
      <c r="E22" s="326" t="str">
        <f>'素-國中'!AH136</f>
        <v xml:space="preserve">米 芝麻(熟)    </v>
      </c>
      <c r="F22" s="318" t="str">
        <f>'素-國中'!AI136</f>
        <v>麵輪豆干</v>
      </c>
      <c r="G22" s="704" t="str">
        <f>'素-國中'!AJ136</f>
        <v xml:space="preserve">豆干 麵輪 胡蘿蔔 薑  </v>
      </c>
      <c r="H22" s="318" t="str">
        <f>'素-國中'!AK136</f>
        <v>泡菜凍腐</v>
      </c>
      <c r="I22" s="704" t="str">
        <f>'素-國中'!AL136</f>
        <v xml:space="preserve">凍豆腐 韓式泡菜 甘藍 薑  </v>
      </c>
      <c r="J22" s="318" t="str">
        <f>'素-國中'!AM136</f>
        <v>時蔬炒蛋</v>
      </c>
      <c r="K22" s="704" t="str">
        <f>'素-國中'!AN136</f>
        <v xml:space="preserve">雞蛋 時蔬 胡蘿蔔 薑  </v>
      </c>
      <c r="L22" s="318" t="str">
        <f>'素-國中'!AO136</f>
        <v>時蔬</v>
      </c>
      <c r="M22" s="326" t="str">
        <f>'素-國中'!AP136</f>
        <v xml:space="preserve">時蔬 蔬菜 薑   </v>
      </c>
      <c r="N22" s="318" t="str">
        <f>'素-國中'!AQ136</f>
        <v>時瓜湯</v>
      </c>
      <c r="O22" s="704" t="str">
        <f>'素-國中'!AR136</f>
        <v xml:space="preserve">時瓜 素丸 薑   </v>
      </c>
      <c r="P22" s="318" t="str">
        <f>'素-國中'!AS136</f>
        <v>保久乳</v>
      </c>
      <c r="Q22" s="327"/>
      <c r="R22" s="305">
        <f>'素-國中'!AU136</f>
        <v>7.6666666666666661</v>
      </c>
      <c r="S22" s="236">
        <f>'素-國中'!AV136</f>
        <v>2.259886363636364</v>
      </c>
      <c r="T22" s="236">
        <f>'素-國中'!AW136</f>
        <v>1.8550000000000002</v>
      </c>
      <c r="U22" s="236">
        <f>'素-國中'!AX136</f>
        <v>0</v>
      </c>
      <c r="V22" s="236">
        <f>'素-國中'!AY136</f>
        <v>0</v>
      </c>
      <c r="W22" s="236">
        <f>'素-國中'!AZ136</f>
        <v>2.6647727272727275</v>
      </c>
      <c r="X22" s="236">
        <f>'素-國中'!BA136</f>
        <v>922.92784090909095</v>
      </c>
    </row>
    <row r="23" spans="1:24" ht="43.5" customHeight="1" thickBot="1">
      <c r="A23" s="695">
        <f>'素-國中'!AD143</f>
        <v>45838</v>
      </c>
      <c r="B23" s="696" t="str">
        <f>'素-國中'!AE143</f>
        <v>一</v>
      </c>
      <c r="C23" s="696" t="str">
        <f>'素-國中'!AF143</f>
        <v>B1</v>
      </c>
      <c r="D23" s="696" t="str">
        <f>'素-國中'!AG143</f>
        <v>素包子</v>
      </c>
      <c r="E23" s="697" t="str">
        <f>'素-國中'!AH143</f>
        <v xml:space="preserve">素包子 尚福2個    </v>
      </c>
      <c r="F23" s="696" t="str">
        <f>'素-國中'!AI143</f>
        <v>茶葉蛋</v>
      </c>
      <c r="G23" s="705" t="str">
        <f>'素-國中'!AJ143</f>
        <v xml:space="preserve">茶葉蛋     </v>
      </c>
      <c r="H23" s="696" t="str">
        <f>'素-國中'!AK143</f>
        <v>時瓜滷黑輪</v>
      </c>
      <c r="I23" s="705" t="str">
        <f>'素-國中'!AL143</f>
        <v xml:space="preserve">時瓜 素黑輪條    </v>
      </c>
      <c r="J23" s="696" t="str">
        <f>'素-國中'!AM143</f>
        <v>絞若南瓜</v>
      </c>
      <c r="K23" s="705" t="str">
        <f>'素-國中'!AN143</f>
        <v xml:space="preserve">南瓜 素肉 胡蘿蔔 薑  </v>
      </c>
      <c r="L23" s="696" t="str">
        <f>'素-國中'!AO143</f>
        <v>時蔬</v>
      </c>
      <c r="M23" s="697" t="str">
        <f>'素-國中'!AP143</f>
        <v xml:space="preserve">時蔬 蔬菜 薑   </v>
      </c>
      <c r="N23" s="696" t="str">
        <f>'素-國中'!AQ143</f>
        <v>粉圓甜湯</v>
      </c>
      <c r="O23" s="705" t="str">
        <f>'素-國中'!AR143</f>
        <v xml:space="preserve">粉圓 二砂糖    </v>
      </c>
      <c r="P23" s="696" t="str">
        <f>'素-國中'!AS143</f>
        <v>水果</v>
      </c>
      <c r="Q23" s="698"/>
      <c r="R23" s="305">
        <f>'素-國中'!AU143</f>
        <v>6.5</v>
      </c>
      <c r="S23" s="236">
        <f>'素-國中'!AV143</f>
        <v>2.2999999999999998</v>
      </c>
      <c r="T23" s="236">
        <f>'素-國中'!AW143</f>
        <v>1.55</v>
      </c>
      <c r="U23" s="236">
        <f>'素-國中'!AX143</f>
        <v>0</v>
      </c>
      <c r="V23" s="236">
        <f>'素-國中'!AY143</f>
        <v>0</v>
      </c>
      <c r="W23" s="236">
        <f>'素-國中'!AZ143</f>
        <v>1.7</v>
      </c>
      <c r="X23" s="236">
        <f>'素-國中'!BA143</f>
        <v>757.25</v>
      </c>
    </row>
    <row r="24" spans="1:24" ht="30.75" hidden="1" customHeight="1" thickBot="1">
      <c r="A24" s="382">
        <f>'素-國中'!AD150</f>
        <v>0</v>
      </c>
      <c r="B24" s="383">
        <f>'素-國中'!AE150</f>
        <v>0</v>
      </c>
      <c r="C24" s="383">
        <f>'素-國中'!AF150</f>
        <v>0</v>
      </c>
      <c r="D24" s="383">
        <f>'素-國中'!AG150</f>
        <v>0</v>
      </c>
      <c r="E24" s="384" t="str">
        <f>'素-國中'!AH150</f>
        <v xml:space="preserve">     </v>
      </c>
      <c r="F24" s="383">
        <f>'素-國中'!AI150</f>
        <v>0</v>
      </c>
      <c r="G24" s="706" t="str">
        <f>'素-國中'!AJ150</f>
        <v xml:space="preserve">     </v>
      </c>
      <c r="H24" s="383">
        <f>'素-國中'!AK150</f>
        <v>0</v>
      </c>
      <c r="I24" s="706" t="str">
        <f>'素-國中'!AL150</f>
        <v xml:space="preserve">     </v>
      </c>
      <c r="J24" s="383">
        <f>'素-國中'!AM150</f>
        <v>0</v>
      </c>
      <c r="K24" s="706" t="str">
        <f>'素-國中'!AN150</f>
        <v xml:space="preserve">     </v>
      </c>
      <c r="L24" s="383">
        <f>'素-國中'!AO150</f>
        <v>0</v>
      </c>
      <c r="M24" s="384" t="str">
        <f>'素-國中'!AP150</f>
        <v xml:space="preserve">     </v>
      </c>
      <c r="N24" s="383">
        <f>'素-國中'!AQ150</f>
        <v>0</v>
      </c>
      <c r="O24" s="706" t="str">
        <f>'素-國中'!AR150</f>
        <v xml:space="preserve">     </v>
      </c>
      <c r="P24" s="383">
        <f>'素-國中'!AS150</f>
        <v>0</v>
      </c>
      <c r="Q24" s="385"/>
      <c r="R24" s="305">
        <f>'素-國中'!AU150</f>
        <v>0</v>
      </c>
      <c r="S24" s="236">
        <f>'素-國中'!AV150</f>
        <v>0</v>
      </c>
      <c r="T24" s="236">
        <f>'素-國中'!AW150</f>
        <v>0</v>
      </c>
      <c r="U24" s="236">
        <f>'素-國中'!AX150</f>
        <v>0</v>
      </c>
      <c r="V24" s="236">
        <f>'素-國中'!AY150</f>
        <v>0</v>
      </c>
      <c r="W24" s="236">
        <f>'素-國中'!AZ150</f>
        <v>0</v>
      </c>
      <c r="X24" s="236">
        <f>'素-國中'!BA150</f>
        <v>0</v>
      </c>
    </row>
    <row r="25" spans="1:24" ht="18" hidden="1" customHeight="1">
      <c r="A25" s="306">
        <f>'素-國中'!AD157</f>
        <v>0</v>
      </c>
      <c r="B25" s="306" t="str">
        <f>'素-國中'!AE157</f>
        <v>四</v>
      </c>
      <c r="C25" s="306">
        <f>'素-國中'!AF157</f>
        <v>0</v>
      </c>
      <c r="D25" s="306">
        <f>'素-國中'!AG157</f>
        <v>0</v>
      </c>
      <c r="E25" s="306" t="str">
        <f>'素-國中'!AH157</f>
        <v xml:space="preserve">     </v>
      </c>
      <c r="F25" s="306">
        <f>'素-國中'!AI157</f>
        <v>0</v>
      </c>
      <c r="G25" s="694" t="str">
        <f>'素-國中'!AJ157</f>
        <v xml:space="preserve">     </v>
      </c>
      <c r="H25" s="306">
        <f>'素-國中'!AK157</f>
        <v>0</v>
      </c>
      <c r="I25" s="694">
        <f>'素-國中'!AL157</f>
        <v>0</v>
      </c>
      <c r="J25" s="306">
        <f>'素-國中'!AM157</f>
        <v>0</v>
      </c>
      <c r="K25" s="694" t="str">
        <f>'素-國中'!AN157</f>
        <v xml:space="preserve">     </v>
      </c>
      <c r="L25" s="306">
        <f>'素-國中'!AO157</f>
        <v>0</v>
      </c>
      <c r="M25" s="306" t="str">
        <f>'素-國中'!AP157</f>
        <v xml:space="preserve">     </v>
      </c>
      <c r="N25" s="306">
        <f>'素-國中'!AQ157</f>
        <v>0</v>
      </c>
      <c r="O25" s="694" t="str">
        <f>'素-國中'!AR157</f>
        <v xml:space="preserve">     </v>
      </c>
      <c r="P25" s="306">
        <f>'素-國中'!AS157</f>
        <v>0</v>
      </c>
      <c r="Q25" s="306"/>
      <c r="R25" s="236">
        <f>'素-國中'!AU157</f>
        <v>0</v>
      </c>
      <c r="S25" s="236">
        <f>'素-國中'!AV157</f>
        <v>0</v>
      </c>
      <c r="T25" s="236">
        <f>'素-國中'!AW157</f>
        <v>0</v>
      </c>
      <c r="U25" s="236">
        <f>'素-國中'!AX157</f>
        <v>0</v>
      </c>
      <c r="V25" s="236">
        <f>'素-國中'!AY157</f>
        <v>0</v>
      </c>
      <c r="W25" s="236">
        <f>'素-國中'!AZ157</f>
        <v>0</v>
      </c>
      <c r="X25" s="236">
        <f>'素-國中'!BA157</f>
        <v>0</v>
      </c>
    </row>
    <row r="26" spans="1:24" ht="31.5" customHeight="1">
      <c r="A26" s="745" t="s">
        <v>333</v>
      </c>
      <c r="B26" s="745"/>
      <c r="C26" s="745"/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745"/>
      <c r="P26" s="745"/>
      <c r="Q26" s="745"/>
      <c r="R26" s="237"/>
      <c r="S26" s="237"/>
      <c r="T26" s="237"/>
      <c r="U26" s="237"/>
      <c r="V26" s="237"/>
      <c r="W26" s="230"/>
      <c r="X26" s="230"/>
    </row>
    <row r="27" spans="1:24" ht="31.5" customHeight="1">
      <c r="A27" s="745"/>
      <c r="B27" s="745"/>
      <c r="C27" s="745"/>
      <c r="D27" s="745"/>
      <c r="E27" s="745"/>
      <c r="F27" s="745"/>
      <c r="G27" s="745"/>
      <c r="H27" s="745"/>
      <c r="I27" s="745"/>
      <c r="J27" s="745"/>
      <c r="K27" s="745"/>
      <c r="L27" s="745"/>
      <c r="M27" s="745"/>
      <c r="N27" s="745"/>
      <c r="O27" s="745"/>
      <c r="P27" s="745"/>
      <c r="Q27" s="745"/>
      <c r="R27" s="237"/>
      <c r="S27" s="237"/>
      <c r="T27" s="237"/>
      <c r="U27" s="237"/>
      <c r="V27" s="237"/>
      <c r="W27" s="230"/>
      <c r="X27" s="230"/>
    </row>
    <row r="28" spans="1:24" ht="31.5" customHeight="1">
      <c r="A28" s="745"/>
      <c r="B28" s="745"/>
      <c r="C28" s="745"/>
      <c r="D28" s="745"/>
      <c r="E28" s="745"/>
      <c r="F28" s="745"/>
      <c r="G28" s="745"/>
      <c r="H28" s="745"/>
      <c r="I28" s="745"/>
      <c r="J28" s="745"/>
      <c r="K28" s="745"/>
      <c r="L28" s="745"/>
      <c r="M28" s="745"/>
      <c r="N28" s="745"/>
      <c r="O28" s="745"/>
      <c r="P28" s="745"/>
      <c r="Q28" s="745"/>
      <c r="R28" s="237"/>
      <c r="S28" s="237"/>
      <c r="T28" s="237"/>
      <c r="U28" s="237"/>
      <c r="V28" s="237"/>
      <c r="W28" s="230"/>
      <c r="X28" s="230"/>
    </row>
    <row r="29" spans="1:24" ht="31.5" customHeight="1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0"/>
      <c r="X29" s="230"/>
    </row>
    <row r="30" spans="1:24" ht="15.75" customHeight="1">
      <c r="D30" s="230"/>
      <c r="E30" s="230"/>
      <c r="F30" s="230"/>
      <c r="G30" s="707"/>
      <c r="H30" s="230"/>
      <c r="I30" s="707"/>
      <c r="J30" s="230"/>
      <c r="K30" s="707"/>
      <c r="L30" s="230"/>
      <c r="M30" s="230"/>
      <c r="N30" s="230"/>
      <c r="O30" s="707"/>
      <c r="P30" s="230"/>
      <c r="Q30" s="230"/>
      <c r="R30" s="230"/>
      <c r="S30" s="230"/>
      <c r="T30" s="230"/>
      <c r="U30" s="230"/>
      <c r="V30" s="230"/>
      <c r="W30" s="230"/>
      <c r="X30" s="230"/>
    </row>
    <row r="31" spans="1:24" ht="15.75" customHeight="1">
      <c r="D31" s="230"/>
      <c r="E31" s="230"/>
      <c r="F31" s="230"/>
      <c r="G31" s="707"/>
      <c r="H31" s="230"/>
      <c r="I31" s="707"/>
      <c r="J31" s="230"/>
      <c r="K31" s="707"/>
      <c r="L31" s="230"/>
      <c r="M31" s="230"/>
      <c r="N31" s="230"/>
      <c r="O31" s="707"/>
      <c r="P31" s="230"/>
      <c r="Q31" s="230"/>
      <c r="R31" s="230"/>
      <c r="S31" s="230"/>
      <c r="T31" s="230"/>
      <c r="U31" s="230"/>
      <c r="V31" s="230"/>
      <c r="W31" s="230"/>
      <c r="X31" s="230"/>
    </row>
    <row r="32" spans="1:24" ht="15.75" customHeight="1">
      <c r="D32" s="230"/>
      <c r="E32" s="230"/>
      <c r="F32" s="230"/>
      <c r="G32" s="707"/>
      <c r="H32" s="230"/>
      <c r="I32" s="707"/>
      <c r="J32" s="230"/>
      <c r="K32" s="707"/>
      <c r="L32" s="230"/>
      <c r="M32" s="230"/>
      <c r="N32" s="230"/>
      <c r="O32" s="707"/>
      <c r="P32" s="230"/>
      <c r="Q32" s="230"/>
      <c r="R32" s="230"/>
      <c r="S32" s="230"/>
      <c r="T32" s="230"/>
      <c r="U32" s="230"/>
      <c r="V32" s="230"/>
      <c r="W32" s="230"/>
      <c r="X32" s="230"/>
    </row>
    <row r="33" spans="1:18" ht="15.75" customHeight="1">
      <c r="A33" s="238"/>
      <c r="B33" s="231"/>
      <c r="C33" s="231"/>
      <c r="R33" s="241"/>
    </row>
    <row r="34" spans="1:18" ht="15.75" customHeight="1">
      <c r="A34" s="238"/>
      <c r="B34" s="231"/>
      <c r="C34" s="231"/>
      <c r="R34" s="241"/>
    </row>
    <row r="35" spans="1:18" ht="15.75" customHeight="1">
      <c r="A35" s="238"/>
      <c r="B35" s="231"/>
      <c r="C35" s="231"/>
      <c r="R35" s="241"/>
    </row>
    <row r="36" spans="1:18" ht="15.75" customHeight="1">
      <c r="A36" s="238"/>
      <c r="B36" s="231"/>
      <c r="C36" s="231"/>
      <c r="R36" s="241"/>
    </row>
    <row r="37" spans="1:18" ht="15.75" customHeight="1">
      <c r="A37" s="238"/>
      <c r="B37" s="231"/>
      <c r="C37" s="231"/>
      <c r="R37" s="241"/>
    </row>
    <row r="38" spans="1:18" ht="15.75" customHeight="1">
      <c r="A38" s="238"/>
      <c r="B38" s="231"/>
      <c r="C38" s="231"/>
      <c r="R38" s="241"/>
    </row>
    <row r="39" spans="1:18" ht="15.75" customHeight="1">
      <c r="A39" s="238"/>
      <c r="B39" s="231"/>
      <c r="C39" s="231"/>
      <c r="R39" s="241"/>
    </row>
    <row r="40" spans="1:18" ht="15.75" customHeight="1">
      <c r="A40" s="238"/>
      <c r="B40" s="231"/>
      <c r="C40" s="231"/>
      <c r="R40" s="241"/>
    </row>
    <row r="41" spans="1:18" ht="15.75" customHeight="1">
      <c r="A41" s="238"/>
      <c r="B41" s="231"/>
      <c r="C41" s="231"/>
      <c r="R41" s="241"/>
    </row>
    <row r="42" spans="1:18" ht="15.75" customHeight="1">
      <c r="A42" s="238"/>
      <c r="B42" s="231"/>
      <c r="C42" s="231"/>
      <c r="R42" s="241"/>
    </row>
    <row r="43" spans="1:18" ht="15.75" customHeight="1">
      <c r="A43" s="238"/>
      <c r="B43" s="231"/>
      <c r="C43" s="231"/>
      <c r="R43" s="241"/>
    </row>
    <row r="44" spans="1:18" ht="15.75" customHeight="1">
      <c r="A44" s="238"/>
      <c r="B44" s="231"/>
      <c r="C44" s="231"/>
      <c r="R44" s="241"/>
    </row>
    <row r="45" spans="1:18" ht="15.75" customHeight="1">
      <c r="A45" s="238"/>
      <c r="B45" s="231"/>
      <c r="C45" s="231"/>
      <c r="R45" s="241"/>
    </row>
    <row r="46" spans="1:18" ht="15.75" customHeight="1">
      <c r="A46" s="238"/>
      <c r="B46" s="231"/>
      <c r="C46" s="231"/>
      <c r="R46" s="241"/>
    </row>
    <row r="47" spans="1:18" ht="15.75" customHeight="1">
      <c r="A47" s="238"/>
      <c r="B47" s="231"/>
      <c r="C47" s="231"/>
      <c r="R47" s="241"/>
    </row>
    <row r="48" spans="1:18" ht="15.75" customHeight="1">
      <c r="A48" s="238"/>
      <c r="B48" s="231"/>
      <c r="C48" s="231"/>
      <c r="R48" s="241"/>
    </row>
    <row r="49" spans="1:18" ht="15.75" customHeight="1">
      <c r="A49" s="238"/>
      <c r="B49" s="231"/>
      <c r="C49" s="231"/>
      <c r="R49" s="241"/>
    </row>
    <row r="50" spans="1:18" ht="15.75" customHeight="1">
      <c r="A50" s="238"/>
      <c r="B50" s="231"/>
      <c r="C50" s="231"/>
      <c r="R50" s="241"/>
    </row>
    <row r="51" spans="1:18" ht="15.75" customHeight="1">
      <c r="A51" s="238"/>
      <c r="B51" s="231"/>
      <c r="C51" s="231"/>
      <c r="R51" s="241"/>
    </row>
    <row r="52" spans="1:18" ht="15.75" customHeight="1">
      <c r="A52" s="238"/>
      <c r="B52" s="231"/>
      <c r="C52" s="231"/>
      <c r="R52" s="241"/>
    </row>
    <row r="53" spans="1:18" ht="15.75" customHeight="1">
      <c r="A53" s="238"/>
      <c r="B53" s="231"/>
      <c r="C53" s="231"/>
      <c r="R53" s="241"/>
    </row>
    <row r="54" spans="1:18" ht="15.75" customHeight="1">
      <c r="A54" s="238"/>
      <c r="B54" s="231"/>
      <c r="C54" s="231"/>
      <c r="R54" s="241"/>
    </row>
    <row r="55" spans="1:18" ht="15.75" customHeight="1">
      <c r="A55" s="238"/>
      <c r="B55" s="231"/>
      <c r="C55" s="231"/>
      <c r="R55" s="241"/>
    </row>
    <row r="56" spans="1:18" ht="15.75" customHeight="1">
      <c r="A56" s="238"/>
      <c r="B56" s="231"/>
      <c r="C56" s="231"/>
      <c r="R56" s="241"/>
    </row>
    <row r="57" spans="1:18" ht="15.75" customHeight="1">
      <c r="A57" s="238"/>
      <c r="B57" s="231"/>
      <c r="C57" s="231"/>
      <c r="R57" s="241"/>
    </row>
    <row r="58" spans="1:18" ht="15.75" customHeight="1">
      <c r="A58" s="238"/>
      <c r="B58" s="231"/>
      <c r="C58" s="231"/>
      <c r="R58" s="241"/>
    </row>
    <row r="59" spans="1:18" ht="15.75" customHeight="1">
      <c r="A59" s="238"/>
      <c r="B59" s="231"/>
      <c r="C59" s="231"/>
      <c r="R59" s="241"/>
    </row>
    <row r="60" spans="1:18" ht="15.75" customHeight="1">
      <c r="A60" s="238"/>
      <c r="B60" s="231"/>
      <c r="C60" s="231"/>
      <c r="R60" s="241"/>
    </row>
    <row r="61" spans="1:18" ht="15.75" customHeight="1">
      <c r="A61" s="238"/>
      <c r="B61" s="231"/>
      <c r="C61" s="231"/>
      <c r="R61" s="241"/>
    </row>
    <row r="62" spans="1:18" ht="15.75" customHeight="1">
      <c r="A62" s="238"/>
      <c r="B62" s="231"/>
      <c r="C62" s="231"/>
      <c r="R62" s="241"/>
    </row>
    <row r="63" spans="1:18" ht="15.75" customHeight="1">
      <c r="A63" s="238"/>
      <c r="B63" s="231"/>
      <c r="C63" s="231"/>
      <c r="R63" s="241"/>
    </row>
    <row r="64" spans="1:18" ht="15.75" customHeight="1">
      <c r="A64" s="238"/>
      <c r="B64" s="231"/>
      <c r="C64" s="231"/>
      <c r="R64" s="241"/>
    </row>
    <row r="65" spans="1:18" ht="15.75" customHeight="1">
      <c r="A65" s="238"/>
      <c r="B65" s="231"/>
      <c r="C65" s="231"/>
      <c r="R65" s="241"/>
    </row>
    <row r="66" spans="1:18" ht="15.75" customHeight="1">
      <c r="A66" s="238"/>
      <c r="B66" s="231"/>
      <c r="C66" s="231"/>
      <c r="R66" s="241"/>
    </row>
    <row r="67" spans="1:18" ht="15.75" customHeight="1">
      <c r="A67" s="238"/>
      <c r="B67" s="231"/>
      <c r="C67" s="231"/>
      <c r="R67" s="241"/>
    </row>
    <row r="68" spans="1:18" ht="15.75" customHeight="1">
      <c r="A68" s="238"/>
      <c r="B68" s="231"/>
      <c r="C68" s="231"/>
      <c r="R68" s="241"/>
    </row>
    <row r="69" spans="1:18" ht="15.75" customHeight="1">
      <c r="A69" s="238"/>
      <c r="B69" s="231"/>
      <c r="C69" s="231"/>
      <c r="R69" s="241"/>
    </row>
    <row r="70" spans="1:18" ht="15.75" customHeight="1">
      <c r="A70" s="238"/>
      <c r="B70" s="231"/>
      <c r="C70" s="231"/>
      <c r="R70" s="241"/>
    </row>
    <row r="71" spans="1:18" ht="15.75" customHeight="1">
      <c r="A71" s="238"/>
      <c r="B71" s="231"/>
      <c r="C71" s="231"/>
      <c r="R71" s="241"/>
    </row>
    <row r="72" spans="1:18" ht="15.75" customHeight="1">
      <c r="A72" s="238"/>
      <c r="B72" s="231"/>
      <c r="C72" s="231"/>
      <c r="R72" s="241"/>
    </row>
    <row r="73" spans="1:18" ht="15.75" customHeight="1">
      <c r="A73" s="238"/>
      <c r="B73" s="231"/>
      <c r="C73" s="231"/>
      <c r="R73" s="241"/>
    </row>
    <row r="74" spans="1:18" ht="15.75" customHeight="1">
      <c r="A74" s="238"/>
      <c r="B74" s="231"/>
      <c r="C74" s="231"/>
      <c r="R74" s="241"/>
    </row>
    <row r="75" spans="1:18" ht="15.75" customHeight="1">
      <c r="A75" s="238"/>
      <c r="B75" s="231"/>
      <c r="C75" s="231"/>
      <c r="R75" s="241"/>
    </row>
    <row r="76" spans="1:18" ht="15.75" customHeight="1">
      <c r="A76" s="238"/>
      <c r="B76" s="231"/>
      <c r="C76" s="231"/>
      <c r="R76" s="241"/>
    </row>
    <row r="77" spans="1:18" ht="15.75" customHeight="1">
      <c r="A77" s="238"/>
      <c r="B77" s="231"/>
      <c r="C77" s="231"/>
      <c r="R77" s="241"/>
    </row>
    <row r="78" spans="1:18" ht="15.75" customHeight="1">
      <c r="A78" s="238"/>
      <c r="B78" s="231"/>
      <c r="C78" s="231"/>
      <c r="R78" s="241"/>
    </row>
    <row r="79" spans="1:18" ht="15.75" customHeight="1">
      <c r="A79" s="238"/>
      <c r="B79" s="231"/>
      <c r="C79" s="231"/>
      <c r="R79" s="241"/>
    </row>
    <row r="80" spans="1:18" ht="15.75" customHeight="1">
      <c r="A80" s="238"/>
      <c r="B80" s="231"/>
      <c r="C80" s="231"/>
      <c r="R80" s="241"/>
    </row>
    <row r="81" spans="1:18" ht="15.75" customHeight="1">
      <c r="A81" s="238"/>
      <c r="B81" s="231"/>
      <c r="C81" s="231"/>
      <c r="R81" s="241"/>
    </row>
    <row r="82" spans="1:18" ht="15.75" customHeight="1">
      <c r="A82" s="238"/>
      <c r="B82" s="231"/>
      <c r="C82" s="231"/>
      <c r="R82" s="241"/>
    </row>
    <row r="83" spans="1:18" ht="15.75" customHeight="1">
      <c r="A83" s="238"/>
      <c r="B83" s="231"/>
      <c r="C83" s="231"/>
      <c r="R83" s="241"/>
    </row>
    <row r="84" spans="1:18" ht="15.75" customHeight="1">
      <c r="A84" s="238"/>
      <c r="B84" s="231"/>
      <c r="C84" s="231"/>
      <c r="R84" s="241"/>
    </row>
    <row r="85" spans="1:18" ht="15.75" customHeight="1">
      <c r="A85" s="238"/>
      <c r="B85" s="231"/>
      <c r="C85" s="231"/>
      <c r="R85" s="241"/>
    </row>
    <row r="86" spans="1:18" ht="15.75" customHeight="1">
      <c r="A86" s="238"/>
      <c r="B86" s="231"/>
      <c r="C86" s="231"/>
      <c r="R86" s="241"/>
    </row>
    <row r="87" spans="1:18" ht="15.75" customHeight="1">
      <c r="A87" s="238"/>
      <c r="B87" s="231"/>
      <c r="C87" s="231"/>
      <c r="R87" s="241"/>
    </row>
    <row r="88" spans="1:18" ht="15.75" customHeight="1">
      <c r="A88" s="238"/>
      <c r="B88" s="231"/>
      <c r="C88" s="231"/>
      <c r="R88" s="241"/>
    </row>
    <row r="89" spans="1:18" ht="15.75" customHeight="1">
      <c r="A89" s="238"/>
      <c r="B89" s="231"/>
      <c r="C89" s="231"/>
      <c r="R89" s="241"/>
    </row>
    <row r="90" spans="1:18" ht="15.75" customHeight="1">
      <c r="A90" s="238"/>
      <c r="B90" s="231"/>
      <c r="C90" s="231"/>
      <c r="R90" s="241"/>
    </row>
    <row r="91" spans="1:18" ht="15.75" customHeight="1">
      <c r="A91" s="238"/>
      <c r="B91" s="231"/>
      <c r="C91" s="231"/>
      <c r="R91" s="241"/>
    </row>
    <row r="92" spans="1:18" ht="15.75" customHeight="1">
      <c r="A92" s="238"/>
      <c r="B92" s="231"/>
      <c r="C92" s="231"/>
      <c r="R92" s="241"/>
    </row>
    <row r="93" spans="1:18" ht="15.75" customHeight="1">
      <c r="A93" s="238"/>
      <c r="B93" s="231"/>
      <c r="C93" s="231"/>
      <c r="R93" s="241"/>
    </row>
    <row r="94" spans="1:18" ht="15.75" customHeight="1">
      <c r="A94" s="238"/>
      <c r="B94" s="231"/>
      <c r="C94" s="231"/>
      <c r="R94" s="241"/>
    </row>
    <row r="95" spans="1:18" ht="15.75" customHeight="1">
      <c r="A95" s="238"/>
      <c r="B95" s="231"/>
      <c r="C95" s="231"/>
      <c r="R95" s="241"/>
    </row>
    <row r="96" spans="1:18" ht="15.75" customHeight="1">
      <c r="A96" s="238"/>
      <c r="B96" s="231"/>
      <c r="C96" s="231"/>
      <c r="R96" s="241"/>
    </row>
    <row r="97" spans="1:18" ht="15.75" customHeight="1">
      <c r="A97" s="238"/>
      <c r="B97" s="231"/>
      <c r="C97" s="231"/>
      <c r="R97" s="241"/>
    </row>
    <row r="98" spans="1:18" ht="15.75" customHeight="1">
      <c r="A98" s="238"/>
      <c r="B98" s="231"/>
      <c r="C98" s="231"/>
      <c r="R98" s="241"/>
    </row>
    <row r="99" spans="1:18" ht="15.75" customHeight="1">
      <c r="A99" s="238"/>
      <c r="B99" s="231"/>
      <c r="C99" s="231"/>
      <c r="R99" s="241"/>
    </row>
    <row r="100" spans="1:18" ht="15.75" customHeight="1">
      <c r="A100" s="238"/>
      <c r="B100" s="231"/>
      <c r="C100" s="231"/>
      <c r="R100" s="241"/>
    </row>
    <row r="101" spans="1:18" ht="15.75" customHeight="1">
      <c r="A101" s="238"/>
      <c r="B101" s="231"/>
      <c r="C101" s="231"/>
      <c r="R101" s="241"/>
    </row>
    <row r="102" spans="1:18" ht="15.75" customHeight="1">
      <c r="A102" s="238"/>
      <c r="B102" s="231"/>
      <c r="C102" s="231"/>
      <c r="R102" s="241"/>
    </row>
    <row r="103" spans="1:18" ht="15.75" customHeight="1">
      <c r="A103" s="238"/>
      <c r="B103" s="231"/>
      <c r="C103" s="231"/>
      <c r="R103" s="241"/>
    </row>
    <row r="104" spans="1:18" ht="15.75" customHeight="1">
      <c r="A104" s="238"/>
      <c r="B104" s="231"/>
      <c r="C104" s="231"/>
      <c r="R104" s="241"/>
    </row>
    <row r="105" spans="1:18" ht="15.75" customHeight="1">
      <c r="A105" s="238"/>
      <c r="B105" s="231"/>
      <c r="C105" s="231"/>
      <c r="R105" s="241"/>
    </row>
    <row r="106" spans="1:18" ht="15.75" customHeight="1">
      <c r="A106" s="238"/>
      <c r="B106" s="231"/>
      <c r="C106" s="231"/>
      <c r="R106" s="241"/>
    </row>
    <row r="107" spans="1:18" ht="15.75" customHeight="1">
      <c r="A107" s="238"/>
      <c r="B107" s="231"/>
      <c r="C107" s="231"/>
      <c r="R107" s="241"/>
    </row>
    <row r="108" spans="1:18" ht="15.75" customHeight="1">
      <c r="A108" s="238"/>
      <c r="B108" s="231"/>
      <c r="C108" s="231"/>
      <c r="R108" s="241"/>
    </row>
    <row r="109" spans="1:18" ht="15.75" customHeight="1">
      <c r="A109" s="238"/>
      <c r="B109" s="231"/>
      <c r="C109" s="231"/>
      <c r="R109" s="241"/>
    </row>
    <row r="110" spans="1:18" ht="15.75" customHeight="1">
      <c r="A110" s="238"/>
      <c r="B110" s="231"/>
      <c r="C110" s="231"/>
      <c r="R110" s="241"/>
    </row>
    <row r="111" spans="1:18" ht="15.75" customHeight="1">
      <c r="A111" s="238"/>
      <c r="B111" s="231"/>
      <c r="C111" s="231"/>
      <c r="R111" s="241"/>
    </row>
    <row r="112" spans="1:18" ht="15.75" customHeight="1">
      <c r="A112" s="238"/>
      <c r="B112" s="231"/>
      <c r="C112" s="231"/>
      <c r="R112" s="241"/>
    </row>
    <row r="113" spans="1:18" ht="15.75" customHeight="1">
      <c r="A113" s="238"/>
      <c r="B113" s="231"/>
      <c r="C113" s="231"/>
      <c r="R113" s="241"/>
    </row>
    <row r="114" spans="1:18" ht="15.75" customHeight="1">
      <c r="A114" s="238"/>
      <c r="B114" s="231"/>
      <c r="C114" s="231"/>
      <c r="R114" s="241"/>
    </row>
    <row r="115" spans="1:18" ht="15.75" customHeight="1">
      <c r="A115" s="238"/>
      <c r="B115" s="231"/>
      <c r="C115" s="231"/>
      <c r="R115" s="241"/>
    </row>
    <row r="116" spans="1:18" ht="15.75" customHeight="1">
      <c r="A116" s="238"/>
      <c r="B116" s="231"/>
      <c r="C116" s="231"/>
      <c r="R116" s="241"/>
    </row>
    <row r="117" spans="1:18" ht="15.75" customHeight="1">
      <c r="A117" s="238"/>
      <c r="B117" s="231"/>
      <c r="C117" s="231"/>
      <c r="R117" s="241"/>
    </row>
    <row r="118" spans="1:18" ht="15.75" customHeight="1">
      <c r="A118" s="238"/>
      <c r="B118" s="231"/>
      <c r="C118" s="231"/>
      <c r="R118" s="241"/>
    </row>
    <row r="119" spans="1:18" ht="15.75" customHeight="1">
      <c r="A119" s="238"/>
      <c r="B119" s="231"/>
      <c r="C119" s="231"/>
      <c r="R119" s="241"/>
    </row>
    <row r="120" spans="1:18" ht="15.75" customHeight="1">
      <c r="A120" s="238"/>
      <c r="B120" s="231"/>
      <c r="C120" s="231"/>
      <c r="R120" s="241"/>
    </row>
    <row r="121" spans="1:18" ht="15.75" customHeight="1">
      <c r="A121" s="238"/>
      <c r="B121" s="231"/>
      <c r="C121" s="231"/>
      <c r="R121" s="241"/>
    </row>
    <row r="122" spans="1:18" ht="15.75" customHeight="1">
      <c r="A122" s="238"/>
      <c r="B122" s="231"/>
      <c r="C122" s="231"/>
      <c r="R122" s="241"/>
    </row>
    <row r="123" spans="1:18" ht="15.75" customHeight="1">
      <c r="A123" s="238"/>
      <c r="B123" s="231"/>
      <c r="C123" s="231"/>
      <c r="R123" s="241"/>
    </row>
    <row r="124" spans="1:18" ht="15.75" customHeight="1">
      <c r="A124" s="238"/>
      <c r="B124" s="231"/>
      <c r="C124" s="231"/>
      <c r="R124" s="241"/>
    </row>
    <row r="125" spans="1:18" ht="15.75" customHeight="1">
      <c r="A125" s="238"/>
      <c r="B125" s="231"/>
      <c r="C125" s="231"/>
      <c r="R125" s="241"/>
    </row>
    <row r="126" spans="1:18" ht="15.75" customHeight="1">
      <c r="A126" s="238"/>
      <c r="B126" s="231"/>
      <c r="C126" s="231"/>
      <c r="R126" s="241"/>
    </row>
    <row r="127" spans="1:18" ht="15.75" customHeight="1">
      <c r="A127" s="238"/>
      <c r="B127" s="231"/>
      <c r="C127" s="231"/>
      <c r="R127" s="241"/>
    </row>
    <row r="128" spans="1:18" ht="15.75" customHeight="1">
      <c r="A128" s="238"/>
      <c r="B128" s="231"/>
      <c r="C128" s="231"/>
      <c r="R128" s="241"/>
    </row>
    <row r="129" spans="1:18" ht="15.75" customHeight="1">
      <c r="A129" s="238"/>
      <c r="B129" s="231"/>
      <c r="C129" s="231"/>
      <c r="R129" s="241"/>
    </row>
    <row r="130" spans="1:18" ht="15.75" customHeight="1">
      <c r="A130" s="238"/>
      <c r="B130" s="231"/>
      <c r="C130" s="231"/>
      <c r="R130" s="241"/>
    </row>
    <row r="131" spans="1:18" ht="15.75" customHeight="1">
      <c r="A131" s="238"/>
      <c r="B131" s="231"/>
      <c r="C131" s="231"/>
      <c r="R131" s="241"/>
    </row>
    <row r="132" spans="1:18" ht="15.75" customHeight="1">
      <c r="A132" s="238"/>
      <c r="B132" s="231"/>
      <c r="C132" s="231"/>
      <c r="R132" s="241"/>
    </row>
    <row r="133" spans="1:18" ht="15.75" customHeight="1">
      <c r="A133" s="238"/>
      <c r="B133" s="231"/>
      <c r="C133" s="231"/>
      <c r="R133" s="241"/>
    </row>
    <row r="134" spans="1:18" ht="15.75" customHeight="1">
      <c r="A134" s="238"/>
      <c r="B134" s="231"/>
      <c r="C134" s="231"/>
      <c r="R134" s="241"/>
    </row>
    <row r="135" spans="1:18" ht="15.75" customHeight="1">
      <c r="A135" s="238"/>
      <c r="B135" s="231"/>
      <c r="C135" s="231"/>
      <c r="R135" s="241"/>
    </row>
    <row r="136" spans="1:18" ht="15.75" customHeight="1">
      <c r="A136" s="238"/>
      <c r="B136" s="231"/>
      <c r="C136" s="231"/>
      <c r="R136" s="241"/>
    </row>
    <row r="137" spans="1:18" ht="15.75" customHeight="1">
      <c r="A137" s="238"/>
      <c r="B137" s="231"/>
      <c r="C137" s="231"/>
      <c r="R137" s="241"/>
    </row>
    <row r="138" spans="1:18" ht="15.75" customHeight="1">
      <c r="A138" s="238"/>
      <c r="B138" s="231"/>
      <c r="C138" s="231"/>
      <c r="R138" s="241"/>
    </row>
    <row r="139" spans="1:18" ht="15.75" customHeight="1">
      <c r="A139" s="238"/>
      <c r="B139" s="231"/>
      <c r="C139" s="231"/>
      <c r="R139" s="241"/>
    </row>
    <row r="140" spans="1:18" ht="15.75" customHeight="1">
      <c r="A140" s="238"/>
      <c r="B140" s="231"/>
      <c r="C140" s="231"/>
      <c r="R140" s="241"/>
    </row>
    <row r="141" spans="1:18" ht="15.75" customHeight="1">
      <c r="A141" s="238"/>
      <c r="B141" s="231"/>
      <c r="C141" s="231"/>
      <c r="R141" s="241"/>
    </row>
    <row r="142" spans="1:18" ht="15.75" customHeight="1">
      <c r="A142" s="238"/>
      <c r="B142" s="231"/>
      <c r="C142" s="231"/>
      <c r="R142" s="241"/>
    </row>
    <row r="143" spans="1:18" ht="15.75" customHeight="1">
      <c r="A143" s="238"/>
      <c r="B143" s="231"/>
      <c r="C143" s="231"/>
      <c r="R143" s="241"/>
    </row>
    <row r="144" spans="1:18" ht="15.75" customHeight="1">
      <c r="A144" s="238"/>
      <c r="B144" s="231"/>
      <c r="C144" s="231"/>
      <c r="R144" s="241"/>
    </row>
    <row r="145" spans="1:18" ht="15.75" customHeight="1">
      <c r="A145" s="238"/>
      <c r="B145" s="231"/>
      <c r="C145" s="231"/>
      <c r="R145" s="241"/>
    </row>
    <row r="146" spans="1:18" ht="15.75" customHeight="1">
      <c r="A146" s="238"/>
      <c r="B146" s="231"/>
      <c r="C146" s="231"/>
      <c r="R146" s="241"/>
    </row>
    <row r="147" spans="1:18" ht="15.75" customHeight="1">
      <c r="A147" s="238"/>
      <c r="B147" s="231"/>
      <c r="C147" s="231"/>
      <c r="R147" s="241"/>
    </row>
    <row r="148" spans="1:18" ht="15.75" customHeight="1">
      <c r="A148" s="238"/>
      <c r="B148" s="231"/>
      <c r="C148" s="231"/>
      <c r="R148" s="241"/>
    </row>
    <row r="149" spans="1:18" ht="15.75" customHeight="1">
      <c r="A149" s="238"/>
      <c r="B149" s="231"/>
      <c r="C149" s="231"/>
      <c r="R149" s="241"/>
    </row>
    <row r="150" spans="1:18" ht="15.75" customHeight="1">
      <c r="A150" s="238"/>
      <c r="B150" s="231"/>
      <c r="C150" s="231"/>
      <c r="R150" s="241"/>
    </row>
    <row r="151" spans="1:18" ht="15.75" customHeight="1">
      <c r="A151" s="238"/>
      <c r="B151" s="231"/>
      <c r="C151" s="231"/>
      <c r="R151" s="241"/>
    </row>
    <row r="152" spans="1:18" ht="15.75" customHeight="1">
      <c r="A152" s="238"/>
      <c r="B152" s="231"/>
      <c r="C152" s="231"/>
      <c r="R152" s="241"/>
    </row>
    <row r="153" spans="1:18" ht="15.75" customHeight="1">
      <c r="A153" s="238"/>
      <c r="B153" s="231"/>
      <c r="C153" s="231"/>
      <c r="R153" s="241"/>
    </row>
    <row r="154" spans="1:18" ht="15.75" customHeight="1">
      <c r="A154" s="238"/>
      <c r="B154" s="231"/>
      <c r="C154" s="231"/>
      <c r="R154" s="241"/>
    </row>
    <row r="155" spans="1:18" ht="15.75" customHeight="1">
      <c r="A155" s="238"/>
      <c r="B155" s="231"/>
      <c r="C155" s="231"/>
      <c r="R155" s="241"/>
    </row>
    <row r="156" spans="1:18" ht="15.75" customHeight="1">
      <c r="A156" s="238"/>
      <c r="B156" s="231"/>
      <c r="C156" s="231"/>
      <c r="R156" s="241"/>
    </row>
    <row r="157" spans="1:18" ht="15.75" customHeight="1">
      <c r="A157" s="238"/>
      <c r="B157" s="231"/>
      <c r="C157" s="231"/>
      <c r="R157" s="241"/>
    </row>
    <row r="158" spans="1:18" ht="15.75" customHeight="1">
      <c r="A158" s="238"/>
      <c r="B158" s="231"/>
      <c r="C158" s="231"/>
      <c r="R158" s="241"/>
    </row>
    <row r="159" spans="1:18" ht="15.75" customHeight="1">
      <c r="A159" s="238"/>
      <c r="B159" s="231"/>
      <c r="C159" s="231"/>
      <c r="R159" s="241"/>
    </row>
    <row r="160" spans="1:18" ht="15.75" customHeight="1">
      <c r="A160" s="238"/>
      <c r="B160" s="231"/>
      <c r="C160" s="231"/>
      <c r="R160" s="241"/>
    </row>
    <row r="161" spans="1:18" ht="15.75" customHeight="1">
      <c r="A161" s="238"/>
      <c r="B161" s="231"/>
      <c r="C161" s="231"/>
      <c r="R161" s="241"/>
    </row>
    <row r="162" spans="1:18" ht="15.75" customHeight="1">
      <c r="A162" s="238"/>
      <c r="B162" s="231"/>
      <c r="C162" s="231"/>
      <c r="R162" s="241"/>
    </row>
    <row r="163" spans="1:18" ht="15.75" customHeight="1">
      <c r="A163" s="238"/>
      <c r="B163" s="231"/>
      <c r="C163" s="231"/>
      <c r="R163" s="241"/>
    </row>
    <row r="164" spans="1:18" ht="15.75" customHeight="1">
      <c r="A164" s="238"/>
      <c r="B164" s="231"/>
      <c r="C164" s="231"/>
      <c r="R164" s="241"/>
    </row>
    <row r="165" spans="1:18" ht="15.75" customHeight="1">
      <c r="A165" s="238"/>
      <c r="B165" s="231"/>
      <c r="C165" s="231"/>
      <c r="R165" s="241"/>
    </row>
    <row r="166" spans="1:18" ht="15.75" customHeight="1">
      <c r="A166" s="238"/>
      <c r="B166" s="231"/>
      <c r="C166" s="231"/>
      <c r="R166" s="243"/>
    </row>
    <row r="167" spans="1:18" ht="15.75" customHeight="1">
      <c r="A167" s="238"/>
      <c r="B167" s="231"/>
      <c r="C167" s="231"/>
      <c r="R167" s="243"/>
    </row>
    <row r="168" spans="1:18" ht="15.75" customHeight="1">
      <c r="A168" s="238"/>
      <c r="B168" s="231"/>
      <c r="C168" s="231"/>
      <c r="R168" s="243"/>
    </row>
    <row r="169" spans="1:18" ht="15.75" customHeight="1">
      <c r="A169" s="238"/>
      <c r="B169" s="231"/>
      <c r="C169" s="231"/>
      <c r="R169" s="243"/>
    </row>
    <row r="170" spans="1:18" ht="15.75" customHeight="1">
      <c r="A170" s="238"/>
      <c r="B170" s="231"/>
      <c r="C170" s="231"/>
      <c r="R170" s="243"/>
    </row>
    <row r="171" spans="1:18" ht="15.75" customHeight="1">
      <c r="A171" s="238"/>
      <c r="B171" s="231"/>
      <c r="C171" s="231"/>
      <c r="R171" s="243"/>
    </row>
    <row r="172" spans="1:18" ht="15.75" customHeight="1">
      <c r="A172" s="238"/>
      <c r="B172" s="231"/>
      <c r="C172" s="231"/>
      <c r="R172" s="243"/>
    </row>
    <row r="173" spans="1:18" ht="15.75" customHeight="1">
      <c r="A173" s="238"/>
      <c r="B173" s="231"/>
      <c r="C173" s="231"/>
      <c r="R173" s="243"/>
    </row>
    <row r="174" spans="1:18" ht="15.75" customHeight="1">
      <c r="A174" s="238"/>
      <c r="B174" s="231"/>
      <c r="C174" s="231"/>
      <c r="R174" s="243"/>
    </row>
    <row r="175" spans="1:18" ht="15.75" customHeight="1">
      <c r="A175" s="238"/>
      <c r="B175" s="231"/>
      <c r="C175" s="231"/>
      <c r="R175" s="243"/>
    </row>
    <row r="176" spans="1:18" ht="15.75" customHeight="1">
      <c r="A176" s="238"/>
      <c r="B176" s="231"/>
      <c r="C176" s="231"/>
      <c r="R176" s="243"/>
    </row>
    <row r="177" spans="1:18" ht="15.75" customHeight="1">
      <c r="A177" s="238"/>
      <c r="B177" s="231"/>
      <c r="C177" s="231"/>
      <c r="R177" s="243"/>
    </row>
    <row r="178" spans="1:18" ht="15.75" customHeight="1">
      <c r="A178" s="238"/>
      <c r="B178" s="231"/>
      <c r="C178" s="231"/>
      <c r="R178" s="243"/>
    </row>
    <row r="179" spans="1:18" ht="15.75" customHeight="1">
      <c r="A179" s="238"/>
      <c r="B179" s="231"/>
      <c r="C179" s="231"/>
      <c r="R179" s="243"/>
    </row>
    <row r="180" spans="1:18" ht="15.75" customHeight="1">
      <c r="A180" s="238"/>
      <c r="B180" s="231"/>
      <c r="C180" s="231"/>
      <c r="R180" s="243"/>
    </row>
    <row r="181" spans="1:18" ht="15.75" customHeight="1">
      <c r="A181" s="238"/>
      <c r="B181" s="231"/>
      <c r="C181" s="231"/>
      <c r="R181" s="243"/>
    </row>
    <row r="182" spans="1:18" ht="15.75" customHeight="1">
      <c r="A182" s="238"/>
      <c r="B182" s="231"/>
      <c r="C182" s="231"/>
      <c r="R182" s="243"/>
    </row>
    <row r="183" spans="1:18" ht="15.75" customHeight="1">
      <c r="A183" s="238"/>
      <c r="B183" s="231"/>
      <c r="C183" s="231"/>
      <c r="R183" s="243"/>
    </row>
    <row r="184" spans="1:18" ht="15.75" customHeight="1">
      <c r="A184" s="238"/>
      <c r="B184" s="231"/>
      <c r="C184" s="231"/>
      <c r="R184" s="243"/>
    </row>
    <row r="185" spans="1:18" ht="15.75" customHeight="1">
      <c r="A185" s="238"/>
      <c r="B185" s="231"/>
      <c r="C185" s="231"/>
      <c r="R185" s="243"/>
    </row>
    <row r="186" spans="1:18" ht="15.75" customHeight="1">
      <c r="A186" s="238"/>
      <c r="B186" s="231"/>
      <c r="C186" s="231"/>
      <c r="R186" s="243"/>
    </row>
    <row r="187" spans="1:18" ht="15.75" customHeight="1">
      <c r="A187" s="238"/>
      <c r="B187" s="231"/>
      <c r="C187" s="231"/>
      <c r="R187" s="243"/>
    </row>
    <row r="188" spans="1:18" ht="15.75" customHeight="1">
      <c r="A188" s="238"/>
      <c r="B188" s="231"/>
      <c r="C188" s="231"/>
      <c r="R188" s="243"/>
    </row>
    <row r="189" spans="1:18" ht="15.75" customHeight="1">
      <c r="A189" s="238"/>
      <c r="B189" s="231"/>
      <c r="C189" s="231"/>
      <c r="R189" s="243"/>
    </row>
    <row r="190" spans="1:18" ht="15.75" customHeight="1">
      <c r="A190" s="238"/>
      <c r="B190" s="231"/>
      <c r="C190" s="231"/>
      <c r="R190" s="243"/>
    </row>
    <row r="191" spans="1:18" ht="15.75" customHeight="1">
      <c r="A191" s="238"/>
      <c r="B191" s="231"/>
      <c r="C191" s="231"/>
      <c r="R191" s="243"/>
    </row>
    <row r="192" spans="1:18" ht="15.75" customHeight="1">
      <c r="A192" s="238"/>
      <c r="B192" s="231"/>
      <c r="C192" s="231"/>
      <c r="R192" s="243"/>
    </row>
    <row r="193" spans="1:18" ht="15.75" customHeight="1">
      <c r="A193" s="238"/>
      <c r="B193" s="231"/>
      <c r="C193" s="231"/>
      <c r="R193" s="243"/>
    </row>
    <row r="194" spans="1:18" ht="15.75" customHeight="1">
      <c r="A194" s="238"/>
      <c r="B194" s="231"/>
      <c r="C194" s="231"/>
      <c r="R194" s="243"/>
    </row>
    <row r="195" spans="1:18" ht="15.75" customHeight="1">
      <c r="A195" s="238"/>
      <c r="B195" s="231"/>
      <c r="C195" s="231"/>
      <c r="R195" s="243"/>
    </row>
    <row r="196" spans="1:18" ht="15.75" customHeight="1">
      <c r="A196" s="238"/>
      <c r="B196" s="231"/>
      <c r="C196" s="231"/>
      <c r="R196" s="243"/>
    </row>
    <row r="197" spans="1:18" ht="15.75" customHeight="1">
      <c r="A197" s="238"/>
      <c r="B197" s="231"/>
      <c r="C197" s="231"/>
      <c r="R197" s="243"/>
    </row>
    <row r="198" spans="1:18" ht="15.75" customHeight="1">
      <c r="A198" s="238"/>
      <c r="B198" s="231"/>
      <c r="C198" s="231"/>
      <c r="R198" s="243"/>
    </row>
    <row r="199" spans="1:18" ht="15.75" customHeight="1">
      <c r="A199" s="238"/>
      <c r="B199" s="231"/>
      <c r="C199" s="231"/>
      <c r="R199" s="243"/>
    </row>
    <row r="200" spans="1:18" ht="15.75" customHeight="1">
      <c r="A200" s="238"/>
      <c r="B200" s="231"/>
      <c r="C200" s="231"/>
      <c r="R200" s="243"/>
    </row>
    <row r="201" spans="1:18" ht="15.75" customHeight="1">
      <c r="A201" s="238"/>
      <c r="B201" s="231"/>
      <c r="C201" s="231"/>
      <c r="R201" s="243"/>
    </row>
    <row r="202" spans="1:18" ht="15.75" customHeight="1">
      <c r="A202" s="238"/>
      <c r="B202" s="231"/>
      <c r="C202" s="231"/>
      <c r="R202" s="243"/>
    </row>
    <row r="203" spans="1:18" ht="15.75" customHeight="1">
      <c r="A203" s="238"/>
      <c r="B203" s="231"/>
      <c r="C203" s="231"/>
      <c r="R203" s="243"/>
    </row>
    <row r="204" spans="1:18" ht="15.75" customHeight="1">
      <c r="A204" s="238"/>
      <c r="B204" s="231"/>
      <c r="C204" s="231"/>
      <c r="R204" s="243"/>
    </row>
    <row r="205" spans="1:18" ht="15.75" customHeight="1">
      <c r="A205" s="238"/>
      <c r="B205" s="231"/>
      <c r="C205" s="231"/>
      <c r="R205" s="243"/>
    </row>
    <row r="206" spans="1:18" ht="15.75" customHeight="1">
      <c r="A206" s="238"/>
      <c r="B206" s="231"/>
      <c r="C206" s="231"/>
      <c r="R206" s="243"/>
    </row>
    <row r="207" spans="1:18" ht="15.75" customHeight="1">
      <c r="A207" s="238"/>
      <c r="B207" s="231"/>
      <c r="C207" s="231"/>
      <c r="R207" s="243"/>
    </row>
    <row r="208" spans="1:18" ht="15.75" customHeight="1">
      <c r="A208" s="238"/>
      <c r="B208" s="231"/>
      <c r="C208" s="231"/>
      <c r="R208" s="243"/>
    </row>
    <row r="209" spans="1:18" ht="15.75" customHeight="1">
      <c r="A209" s="238"/>
      <c r="B209" s="231"/>
      <c r="C209" s="231"/>
      <c r="R209" s="243"/>
    </row>
    <row r="210" spans="1:18" ht="15.75" customHeight="1">
      <c r="A210" s="238"/>
      <c r="B210" s="231"/>
      <c r="C210" s="231"/>
      <c r="R210" s="243"/>
    </row>
    <row r="211" spans="1:18" ht="15.75" customHeight="1">
      <c r="A211" s="238"/>
      <c r="B211" s="231"/>
      <c r="C211" s="231"/>
      <c r="R211" s="243"/>
    </row>
    <row r="212" spans="1:18" ht="15.75" customHeight="1">
      <c r="A212" s="238"/>
      <c r="B212" s="231"/>
      <c r="C212" s="231"/>
      <c r="R212" s="243"/>
    </row>
    <row r="213" spans="1:18" ht="15.75" customHeight="1">
      <c r="A213" s="238"/>
      <c r="B213" s="231"/>
      <c r="C213" s="231"/>
      <c r="R213" s="243"/>
    </row>
    <row r="214" spans="1:18" ht="15.75" customHeight="1">
      <c r="A214" s="238"/>
      <c r="B214" s="231"/>
      <c r="C214" s="231"/>
      <c r="R214" s="243"/>
    </row>
    <row r="215" spans="1:18" ht="15.75" customHeight="1">
      <c r="A215" s="238"/>
      <c r="B215" s="231"/>
      <c r="C215" s="231"/>
      <c r="R215" s="243"/>
    </row>
    <row r="216" spans="1:18" ht="15.75" customHeight="1">
      <c r="A216" s="238"/>
      <c r="B216" s="231"/>
      <c r="C216" s="231"/>
      <c r="R216" s="243"/>
    </row>
    <row r="217" spans="1:18" ht="15.75" customHeight="1">
      <c r="A217" s="238"/>
      <c r="B217" s="231"/>
      <c r="C217" s="231"/>
      <c r="R217" s="243"/>
    </row>
    <row r="218" spans="1:18" ht="15.75" customHeight="1">
      <c r="A218" s="238"/>
      <c r="B218" s="231"/>
      <c r="C218" s="231"/>
      <c r="R218" s="243"/>
    </row>
    <row r="219" spans="1:18" ht="15.75" customHeight="1">
      <c r="A219" s="238"/>
      <c r="B219" s="231"/>
      <c r="C219" s="231"/>
      <c r="R219" s="243"/>
    </row>
    <row r="220" spans="1:18" ht="15.75" customHeight="1">
      <c r="A220" s="238"/>
      <c r="B220" s="231"/>
      <c r="C220" s="231"/>
      <c r="R220" s="243"/>
    </row>
    <row r="221" spans="1:18" ht="15.75" customHeight="1">
      <c r="A221" s="238"/>
      <c r="B221" s="231"/>
      <c r="C221" s="231"/>
      <c r="R221" s="243"/>
    </row>
    <row r="222" spans="1:18" ht="15.75" customHeight="1">
      <c r="A222" s="238"/>
      <c r="B222" s="231"/>
      <c r="C222" s="231"/>
      <c r="R222" s="243"/>
    </row>
    <row r="223" spans="1:18" ht="15.75" customHeight="1">
      <c r="A223" s="238"/>
      <c r="B223" s="231"/>
      <c r="C223" s="231"/>
      <c r="R223" s="243"/>
    </row>
    <row r="224" spans="1:18" ht="15.75" customHeight="1">
      <c r="A224" s="238"/>
      <c r="B224" s="231"/>
      <c r="C224" s="231"/>
      <c r="R224" s="243"/>
    </row>
    <row r="225" spans="1:18" ht="15.75" customHeight="1">
      <c r="A225" s="238"/>
      <c r="B225" s="231"/>
      <c r="C225" s="231"/>
      <c r="R225" s="243"/>
    </row>
    <row r="226" spans="1:18" ht="15.75" customHeight="1">
      <c r="A226" s="238"/>
      <c r="B226" s="231"/>
      <c r="C226" s="231"/>
      <c r="R226" s="243"/>
    </row>
    <row r="227" spans="1:18" ht="21">
      <c r="A227" s="238"/>
      <c r="B227" s="231"/>
      <c r="C227" s="231"/>
      <c r="R227" s="243"/>
    </row>
    <row r="228" spans="1:18" ht="21">
      <c r="A228" s="238"/>
      <c r="B228" s="231"/>
      <c r="C228" s="231"/>
      <c r="R228" s="243"/>
    </row>
    <row r="229" spans="1:18" ht="21">
      <c r="A229" s="238"/>
      <c r="B229" s="231"/>
      <c r="C229" s="231"/>
      <c r="R229" s="243"/>
    </row>
    <row r="230" spans="1:18" ht="21">
      <c r="A230" s="238"/>
      <c r="B230" s="231"/>
      <c r="C230" s="231"/>
      <c r="R230" s="243"/>
    </row>
    <row r="231" spans="1:18" ht="21">
      <c r="A231" s="238"/>
      <c r="B231" s="231"/>
      <c r="C231" s="231"/>
      <c r="R231" s="243"/>
    </row>
    <row r="232" spans="1:18" ht="21">
      <c r="A232" s="238"/>
      <c r="B232" s="231"/>
      <c r="C232" s="231"/>
      <c r="R232" s="243"/>
    </row>
    <row r="233" spans="1:18" ht="21">
      <c r="A233" s="238"/>
      <c r="B233" s="231"/>
      <c r="C233" s="231"/>
      <c r="R233" s="243"/>
    </row>
    <row r="234" spans="1:18" ht="21">
      <c r="A234" s="238"/>
      <c r="B234" s="231"/>
      <c r="C234" s="231"/>
      <c r="R234" s="243"/>
    </row>
    <row r="235" spans="1:18" ht="21">
      <c r="A235" s="238"/>
      <c r="B235" s="231"/>
      <c r="C235" s="231"/>
      <c r="R235" s="243"/>
    </row>
    <row r="236" spans="1:18" ht="21">
      <c r="A236" s="238"/>
      <c r="B236" s="231"/>
      <c r="C236" s="231"/>
      <c r="R236" s="243"/>
    </row>
    <row r="237" spans="1:18" ht="21">
      <c r="A237" s="238"/>
      <c r="B237" s="231"/>
      <c r="C237" s="231"/>
      <c r="R237" s="243"/>
    </row>
    <row r="238" spans="1:18" ht="21">
      <c r="A238" s="238"/>
      <c r="B238" s="231"/>
      <c r="C238" s="231"/>
      <c r="R238" s="243"/>
    </row>
    <row r="239" spans="1:18" ht="21">
      <c r="A239" s="238"/>
      <c r="B239" s="231"/>
      <c r="C239" s="231"/>
      <c r="R239" s="243"/>
    </row>
    <row r="240" spans="1:18" ht="21">
      <c r="A240" s="238"/>
      <c r="B240" s="231"/>
      <c r="C240" s="231"/>
      <c r="R240" s="243"/>
    </row>
    <row r="241" spans="1:18" ht="21">
      <c r="A241" s="238"/>
      <c r="B241" s="231"/>
      <c r="C241" s="231"/>
      <c r="R241" s="243"/>
    </row>
    <row r="242" spans="1:18" ht="21">
      <c r="A242" s="238"/>
      <c r="B242" s="231"/>
      <c r="C242" s="231"/>
      <c r="R242" s="243"/>
    </row>
    <row r="243" spans="1:18" ht="21">
      <c r="A243" s="238"/>
      <c r="B243" s="231"/>
      <c r="C243" s="231"/>
      <c r="R243" s="243"/>
    </row>
    <row r="244" spans="1:18" ht="21">
      <c r="A244" s="238"/>
      <c r="B244" s="231"/>
      <c r="C244" s="231"/>
      <c r="R244" s="243"/>
    </row>
    <row r="245" spans="1:18" ht="21">
      <c r="A245" s="238"/>
      <c r="B245" s="231"/>
      <c r="C245" s="231"/>
      <c r="R245" s="243"/>
    </row>
    <row r="246" spans="1:18" ht="21">
      <c r="A246" s="238"/>
      <c r="B246" s="231"/>
      <c r="C246" s="231"/>
      <c r="R246" s="243"/>
    </row>
    <row r="247" spans="1:18" ht="21">
      <c r="A247" s="238"/>
      <c r="B247" s="231"/>
      <c r="C247" s="231"/>
      <c r="R247" s="243"/>
    </row>
    <row r="248" spans="1:18" ht="21">
      <c r="A248" s="238"/>
      <c r="B248" s="231"/>
      <c r="C248" s="231"/>
      <c r="R248" s="243"/>
    </row>
    <row r="249" spans="1:18" ht="21">
      <c r="A249" s="238"/>
      <c r="B249" s="231"/>
      <c r="C249" s="231"/>
      <c r="R249" s="243"/>
    </row>
    <row r="250" spans="1:18" ht="21">
      <c r="A250" s="238"/>
      <c r="B250" s="231"/>
      <c r="C250" s="231"/>
      <c r="R250" s="243"/>
    </row>
    <row r="251" spans="1:18" ht="21">
      <c r="A251" s="238"/>
      <c r="B251" s="231"/>
      <c r="C251" s="231"/>
      <c r="R251" s="243"/>
    </row>
    <row r="252" spans="1:18" ht="21">
      <c r="A252" s="238"/>
      <c r="B252" s="231"/>
      <c r="C252" s="231"/>
      <c r="R252" s="243"/>
    </row>
    <row r="253" spans="1:18" ht="21">
      <c r="A253" s="238"/>
      <c r="B253" s="231"/>
      <c r="C253" s="231"/>
      <c r="R253" s="243"/>
    </row>
    <row r="254" spans="1:18" ht="21">
      <c r="A254" s="238"/>
      <c r="B254" s="231"/>
      <c r="C254" s="231"/>
      <c r="R254" s="243"/>
    </row>
    <row r="255" spans="1:18" ht="21">
      <c r="A255" s="238"/>
      <c r="B255" s="231"/>
      <c r="C255" s="231"/>
      <c r="R255" s="243"/>
    </row>
    <row r="256" spans="1:18" ht="21">
      <c r="A256" s="238"/>
      <c r="B256" s="231"/>
      <c r="C256" s="231"/>
      <c r="R256" s="243"/>
    </row>
    <row r="257" spans="1:18" ht="21">
      <c r="A257" s="238"/>
      <c r="B257" s="231"/>
      <c r="C257" s="231"/>
      <c r="R257" s="243"/>
    </row>
    <row r="258" spans="1:18" ht="21">
      <c r="A258" s="238"/>
      <c r="B258" s="231"/>
      <c r="C258" s="231"/>
      <c r="R258" s="243"/>
    </row>
    <row r="259" spans="1:18" ht="21">
      <c r="A259" s="238"/>
      <c r="B259" s="231"/>
      <c r="C259" s="231"/>
      <c r="R259" s="243"/>
    </row>
    <row r="260" spans="1:18" ht="21">
      <c r="A260" s="238"/>
      <c r="B260" s="231"/>
      <c r="C260" s="231"/>
      <c r="R260" s="243"/>
    </row>
    <row r="261" spans="1:18" ht="21">
      <c r="A261" s="238"/>
      <c r="B261" s="231"/>
      <c r="C261" s="231"/>
      <c r="R261" s="243"/>
    </row>
    <row r="262" spans="1:18" ht="21">
      <c r="A262" s="238"/>
      <c r="B262" s="231"/>
      <c r="C262" s="231"/>
      <c r="R262" s="243"/>
    </row>
    <row r="263" spans="1:18" ht="21">
      <c r="A263" s="238"/>
      <c r="B263" s="231"/>
      <c r="C263" s="231"/>
      <c r="R263" s="243"/>
    </row>
    <row r="264" spans="1:18" ht="21">
      <c r="A264" s="238"/>
      <c r="B264" s="231"/>
      <c r="C264" s="231"/>
      <c r="R264" s="243"/>
    </row>
    <row r="265" spans="1:18" ht="21">
      <c r="A265" s="238"/>
      <c r="B265" s="231"/>
      <c r="C265" s="231"/>
      <c r="R265" s="243"/>
    </row>
    <row r="266" spans="1:18" ht="21">
      <c r="A266" s="238"/>
      <c r="B266" s="231"/>
      <c r="C266" s="231"/>
      <c r="R266" s="243"/>
    </row>
    <row r="267" spans="1:18" ht="21">
      <c r="A267" s="238"/>
      <c r="B267" s="231"/>
      <c r="C267" s="231"/>
      <c r="R267" s="243"/>
    </row>
    <row r="268" spans="1:18" ht="21">
      <c r="A268" s="238"/>
      <c r="B268" s="231"/>
      <c r="C268" s="231"/>
      <c r="R268" s="243"/>
    </row>
    <row r="269" spans="1:18" ht="21">
      <c r="A269" s="238"/>
      <c r="B269" s="231"/>
      <c r="C269" s="231"/>
      <c r="R269" s="243"/>
    </row>
    <row r="270" spans="1:18" ht="21">
      <c r="A270" s="238"/>
      <c r="B270" s="231"/>
      <c r="C270" s="231"/>
      <c r="R270" s="243"/>
    </row>
    <row r="271" spans="1:18" ht="21">
      <c r="A271" s="238"/>
      <c r="B271" s="231"/>
      <c r="C271" s="231"/>
      <c r="R271" s="243"/>
    </row>
    <row r="272" spans="1:18" ht="21">
      <c r="A272" s="238"/>
      <c r="B272" s="231"/>
      <c r="C272" s="231"/>
      <c r="R272" s="243"/>
    </row>
    <row r="273" spans="1:18" ht="21">
      <c r="A273" s="238"/>
      <c r="B273" s="231"/>
      <c r="C273" s="231"/>
      <c r="R273" s="243"/>
    </row>
    <row r="274" spans="1:18" ht="21">
      <c r="A274" s="238"/>
      <c r="B274" s="231"/>
      <c r="C274" s="231"/>
      <c r="R274" s="243"/>
    </row>
    <row r="275" spans="1:18" ht="21">
      <c r="A275" s="238"/>
      <c r="B275" s="231"/>
      <c r="C275" s="231"/>
      <c r="R275" s="243"/>
    </row>
    <row r="276" spans="1:18" ht="21">
      <c r="A276" s="238"/>
      <c r="B276" s="231"/>
      <c r="C276" s="231"/>
      <c r="R276" s="243"/>
    </row>
    <row r="277" spans="1:18" ht="21">
      <c r="A277" s="238"/>
      <c r="B277" s="231"/>
      <c r="C277" s="231"/>
      <c r="R277" s="243"/>
    </row>
    <row r="278" spans="1:18" ht="21">
      <c r="A278" s="238"/>
      <c r="B278" s="231"/>
      <c r="C278" s="231"/>
      <c r="R278" s="243"/>
    </row>
    <row r="279" spans="1:18" ht="21">
      <c r="A279" s="238"/>
      <c r="B279" s="231"/>
      <c r="C279" s="231"/>
      <c r="R279" s="243"/>
    </row>
    <row r="280" spans="1:18" ht="21">
      <c r="A280" s="238"/>
      <c r="B280" s="231"/>
      <c r="C280" s="231"/>
      <c r="R280" s="243"/>
    </row>
    <row r="281" spans="1:18" ht="21">
      <c r="A281" s="238"/>
      <c r="B281" s="231"/>
      <c r="C281" s="231"/>
      <c r="R281" s="243"/>
    </row>
    <row r="282" spans="1:18" ht="21">
      <c r="A282" s="238"/>
      <c r="B282" s="231"/>
      <c r="C282" s="231"/>
      <c r="R282" s="243"/>
    </row>
    <row r="283" spans="1:18" ht="21">
      <c r="A283" s="238"/>
      <c r="B283" s="231"/>
      <c r="C283" s="231"/>
      <c r="R283" s="243"/>
    </row>
    <row r="284" spans="1:18" ht="21">
      <c r="A284" s="238"/>
      <c r="B284" s="231"/>
      <c r="C284" s="231"/>
      <c r="R284" s="243"/>
    </row>
    <row r="285" spans="1:18" ht="21">
      <c r="A285" s="238"/>
      <c r="B285" s="231"/>
      <c r="C285" s="231"/>
      <c r="R285" s="243"/>
    </row>
    <row r="286" spans="1:18" ht="21">
      <c r="A286" s="238"/>
      <c r="B286" s="231"/>
      <c r="C286" s="231"/>
      <c r="R286" s="243"/>
    </row>
    <row r="287" spans="1:18" ht="21">
      <c r="A287" s="238"/>
      <c r="B287" s="231"/>
      <c r="C287" s="231"/>
      <c r="R287" s="243"/>
    </row>
    <row r="288" spans="1:18" ht="21">
      <c r="A288" s="238"/>
      <c r="B288" s="231"/>
      <c r="C288" s="231"/>
      <c r="R288" s="243"/>
    </row>
    <row r="289" spans="1:18" ht="21">
      <c r="A289" s="238"/>
      <c r="B289" s="231"/>
      <c r="C289" s="231"/>
      <c r="R289" s="243"/>
    </row>
    <row r="290" spans="1:18" ht="21">
      <c r="A290" s="238"/>
      <c r="B290" s="231"/>
      <c r="C290" s="231"/>
      <c r="R290" s="243"/>
    </row>
    <row r="291" spans="1:18" ht="21">
      <c r="A291" s="238"/>
      <c r="B291" s="231"/>
      <c r="C291" s="231"/>
      <c r="R291" s="243"/>
    </row>
    <row r="292" spans="1:18" ht="21">
      <c r="A292" s="238"/>
      <c r="B292" s="231"/>
      <c r="C292" s="231"/>
      <c r="R292" s="243"/>
    </row>
    <row r="293" spans="1:18" ht="21">
      <c r="A293" s="238"/>
      <c r="B293" s="231"/>
      <c r="C293" s="231"/>
      <c r="R293" s="243"/>
    </row>
    <row r="294" spans="1:18" ht="21">
      <c r="A294" s="238"/>
      <c r="B294" s="231"/>
      <c r="C294" s="231"/>
      <c r="R294" s="243"/>
    </row>
    <row r="295" spans="1:18" ht="21">
      <c r="A295" s="238"/>
      <c r="B295" s="231"/>
      <c r="C295" s="231"/>
      <c r="R295" s="243"/>
    </row>
    <row r="296" spans="1:18" ht="21">
      <c r="A296" s="238"/>
      <c r="B296" s="231"/>
      <c r="C296" s="231"/>
      <c r="R296" s="243"/>
    </row>
    <row r="297" spans="1:18" ht="21">
      <c r="A297" s="238"/>
      <c r="B297" s="231"/>
      <c r="C297" s="231"/>
      <c r="R297" s="243"/>
    </row>
    <row r="298" spans="1:18" ht="21">
      <c r="A298" s="238"/>
      <c r="B298" s="231"/>
      <c r="C298" s="231"/>
      <c r="R298" s="243"/>
    </row>
    <row r="299" spans="1:18" ht="21">
      <c r="A299" s="238"/>
      <c r="B299" s="231"/>
      <c r="C299" s="231"/>
      <c r="R299" s="243"/>
    </row>
    <row r="300" spans="1:18" ht="21">
      <c r="A300" s="238"/>
      <c r="B300" s="231"/>
      <c r="C300" s="231"/>
      <c r="R300" s="243"/>
    </row>
    <row r="301" spans="1:18" ht="21">
      <c r="A301" s="238"/>
      <c r="B301" s="231"/>
      <c r="C301" s="231"/>
      <c r="R301" s="243"/>
    </row>
    <row r="302" spans="1:18" ht="21">
      <c r="A302" s="238"/>
      <c r="B302" s="231"/>
      <c r="C302" s="231"/>
      <c r="R302" s="243"/>
    </row>
    <row r="303" spans="1:18" ht="21">
      <c r="A303" s="238"/>
      <c r="B303" s="231"/>
      <c r="C303" s="231"/>
      <c r="R303" s="243"/>
    </row>
    <row r="304" spans="1:18" ht="21">
      <c r="A304" s="238"/>
      <c r="B304" s="231"/>
      <c r="C304" s="231"/>
      <c r="R304" s="243"/>
    </row>
    <row r="305" spans="1:18" ht="21">
      <c r="A305" s="238"/>
      <c r="B305" s="231"/>
      <c r="C305" s="231"/>
      <c r="R305" s="243"/>
    </row>
    <row r="306" spans="1:18" ht="21">
      <c r="A306" s="238"/>
      <c r="B306" s="231"/>
      <c r="C306" s="231"/>
      <c r="R306" s="243"/>
    </row>
    <row r="307" spans="1:18" ht="21">
      <c r="A307" s="238"/>
      <c r="B307" s="231"/>
      <c r="C307" s="231"/>
      <c r="R307" s="243"/>
    </row>
    <row r="308" spans="1:18" ht="21">
      <c r="A308" s="238"/>
      <c r="B308" s="231"/>
      <c r="C308" s="231"/>
      <c r="R308" s="243"/>
    </row>
    <row r="309" spans="1:18" ht="21">
      <c r="A309" s="238"/>
      <c r="B309" s="231"/>
      <c r="C309" s="231"/>
      <c r="R309" s="243"/>
    </row>
    <row r="310" spans="1:18" ht="21">
      <c r="A310" s="238"/>
      <c r="B310" s="231"/>
      <c r="C310" s="231"/>
      <c r="R310" s="243"/>
    </row>
    <row r="311" spans="1:18" ht="21">
      <c r="A311" s="238"/>
      <c r="B311" s="231"/>
      <c r="C311" s="231"/>
      <c r="R311" s="243"/>
    </row>
    <row r="312" spans="1:18" ht="21">
      <c r="A312" s="238"/>
      <c r="B312" s="231"/>
      <c r="C312" s="231"/>
      <c r="R312" s="243"/>
    </row>
    <row r="313" spans="1:18" ht="21">
      <c r="A313" s="238"/>
      <c r="B313" s="231"/>
      <c r="C313" s="231"/>
      <c r="R313" s="243"/>
    </row>
    <row r="314" spans="1:18" ht="21">
      <c r="A314" s="238"/>
      <c r="B314" s="231"/>
      <c r="C314" s="231"/>
      <c r="R314" s="243"/>
    </row>
    <row r="315" spans="1:18" ht="21">
      <c r="A315" s="238"/>
      <c r="B315" s="231"/>
      <c r="C315" s="231"/>
      <c r="R315" s="243"/>
    </row>
    <row r="316" spans="1:18" ht="21">
      <c r="A316" s="238"/>
      <c r="B316" s="231"/>
      <c r="C316" s="231"/>
      <c r="R316" s="243"/>
    </row>
    <row r="317" spans="1:18" ht="21">
      <c r="A317" s="238"/>
      <c r="B317" s="231"/>
      <c r="C317" s="231"/>
      <c r="R317" s="243"/>
    </row>
    <row r="318" spans="1:18" ht="21">
      <c r="A318" s="238"/>
      <c r="B318" s="231"/>
      <c r="C318" s="231"/>
      <c r="R318" s="243"/>
    </row>
    <row r="319" spans="1:18" ht="21">
      <c r="A319" s="238"/>
      <c r="B319" s="231"/>
      <c r="C319" s="231"/>
      <c r="R319" s="243"/>
    </row>
    <row r="320" spans="1:18" ht="21">
      <c r="A320" s="238"/>
      <c r="B320" s="231"/>
      <c r="C320" s="231"/>
      <c r="R320" s="243"/>
    </row>
    <row r="321" spans="1:18" ht="21">
      <c r="A321" s="238"/>
      <c r="B321" s="231"/>
      <c r="C321" s="231"/>
      <c r="R321" s="243"/>
    </row>
    <row r="322" spans="1:18" ht="21">
      <c r="A322" s="238"/>
      <c r="B322" s="231"/>
      <c r="C322" s="231"/>
      <c r="R322" s="243"/>
    </row>
    <row r="323" spans="1:18" ht="21">
      <c r="A323" s="238"/>
      <c r="B323" s="231"/>
      <c r="C323" s="231"/>
      <c r="R323" s="243"/>
    </row>
    <row r="324" spans="1:18" ht="21">
      <c r="A324" s="238"/>
      <c r="B324" s="231"/>
      <c r="C324" s="231"/>
      <c r="R324" s="243"/>
    </row>
    <row r="325" spans="1:18" ht="21">
      <c r="A325" s="238"/>
      <c r="B325" s="231"/>
      <c r="C325" s="231"/>
      <c r="R325" s="243"/>
    </row>
    <row r="326" spans="1:18" ht="21">
      <c r="A326" s="238"/>
      <c r="B326" s="231"/>
      <c r="C326" s="231"/>
      <c r="R326" s="243"/>
    </row>
    <row r="327" spans="1:18" ht="21">
      <c r="A327" s="238"/>
      <c r="B327" s="231"/>
      <c r="C327" s="231"/>
      <c r="R327" s="243"/>
    </row>
    <row r="328" spans="1:18" ht="21">
      <c r="A328" s="238"/>
      <c r="B328" s="231"/>
      <c r="C328" s="231"/>
      <c r="R328" s="243"/>
    </row>
    <row r="329" spans="1:18" ht="21">
      <c r="A329" s="238"/>
      <c r="B329" s="231"/>
      <c r="C329" s="231"/>
      <c r="R329" s="243"/>
    </row>
    <row r="330" spans="1:18" ht="21">
      <c r="A330" s="238"/>
      <c r="B330" s="231"/>
      <c r="C330" s="231"/>
      <c r="R330" s="243"/>
    </row>
    <row r="331" spans="1:18" ht="21">
      <c r="A331" s="238"/>
      <c r="B331" s="231"/>
      <c r="C331" s="231"/>
      <c r="R331" s="243"/>
    </row>
    <row r="332" spans="1:18" ht="21">
      <c r="A332" s="238"/>
      <c r="B332" s="231"/>
      <c r="C332" s="231"/>
      <c r="R332" s="243"/>
    </row>
    <row r="333" spans="1:18" ht="21">
      <c r="A333" s="238"/>
      <c r="B333" s="231"/>
      <c r="C333" s="231"/>
      <c r="R333" s="243"/>
    </row>
    <row r="334" spans="1:18" ht="21">
      <c r="A334" s="238"/>
      <c r="B334" s="231"/>
      <c r="C334" s="231"/>
      <c r="R334" s="243"/>
    </row>
    <row r="335" spans="1:18" ht="21">
      <c r="A335" s="238"/>
      <c r="B335" s="231"/>
      <c r="C335" s="231"/>
      <c r="R335" s="243"/>
    </row>
    <row r="336" spans="1:18" ht="21">
      <c r="A336" s="238"/>
      <c r="B336" s="231"/>
      <c r="C336" s="231"/>
      <c r="R336" s="243"/>
    </row>
    <row r="337" spans="1:18" ht="21">
      <c r="A337" s="238"/>
      <c r="B337" s="231"/>
      <c r="C337" s="231"/>
      <c r="R337" s="243"/>
    </row>
    <row r="338" spans="1:18" ht="21">
      <c r="A338" s="238"/>
      <c r="B338" s="231"/>
      <c r="C338" s="231"/>
      <c r="R338" s="243"/>
    </row>
    <row r="339" spans="1:18" ht="21">
      <c r="A339" s="238"/>
      <c r="B339" s="231"/>
      <c r="C339" s="231"/>
      <c r="R339" s="243"/>
    </row>
    <row r="340" spans="1:18" ht="21">
      <c r="A340" s="238"/>
      <c r="B340" s="231"/>
      <c r="C340" s="231"/>
      <c r="R340" s="243"/>
    </row>
    <row r="341" spans="1:18" ht="21">
      <c r="A341" s="238"/>
      <c r="B341" s="231"/>
      <c r="C341" s="231"/>
      <c r="R341" s="243"/>
    </row>
    <row r="342" spans="1:18" ht="21">
      <c r="A342" s="238"/>
      <c r="B342" s="231"/>
      <c r="C342" s="231"/>
      <c r="R342" s="243"/>
    </row>
    <row r="343" spans="1:18" ht="21">
      <c r="A343" s="238"/>
      <c r="B343" s="231"/>
      <c r="C343" s="231"/>
      <c r="R343" s="243"/>
    </row>
    <row r="344" spans="1:18" ht="21">
      <c r="A344" s="238"/>
      <c r="B344" s="231"/>
      <c r="C344" s="231"/>
      <c r="R344" s="243"/>
    </row>
    <row r="345" spans="1:18" ht="21">
      <c r="A345" s="238"/>
      <c r="B345" s="231"/>
      <c r="C345" s="231"/>
      <c r="R345" s="243"/>
    </row>
    <row r="346" spans="1:18" ht="21">
      <c r="A346" s="238"/>
      <c r="B346" s="231"/>
      <c r="C346" s="231"/>
      <c r="R346" s="243"/>
    </row>
    <row r="347" spans="1:18" ht="21">
      <c r="A347" s="238"/>
      <c r="B347" s="231"/>
      <c r="C347" s="231"/>
      <c r="R347" s="243"/>
    </row>
    <row r="348" spans="1:18" ht="21">
      <c r="A348" s="238"/>
      <c r="B348" s="231"/>
      <c r="C348" s="231"/>
      <c r="R348" s="243"/>
    </row>
    <row r="349" spans="1:18" ht="21">
      <c r="A349" s="238"/>
      <c r="B349" s="231"/>
      <c r="C349" s="231"/>
      <c r="R349" s="243"/>
    </row>
    <row r="350" spans="1:18" ht="21">
      <c r="A350" s="238"/>
      <c r="B350" s="231"/>
      <c r="C350" s="231"/>
      <c r="R350" s="243"/>
    </row>
    <row r="351" spans="1:18" ht="21">
      <c r="A351" s="238"/>
      <c r="B351" s="231"/>
      <c r="C351" s="231"/>
      <c r="R351" s="243"/>
    </row>
    <row r="352" spans="1:18" ht="21">
      <c r="A352" s="238"/>
      <c r="B352" s="231"/>
      <c r="C352" s="231"/>
      <c r="R352" s="243"/>
    </row>
    <row r="353" spans="1:18" ht="21">
      <c r="A353" s="238"/>
      <c r="B353" s="231"/>
      <c r="C353" s="231"/>
      <c r="R353" s="243"/>
    </row>
    <row r="354" spans="1:18" ht="21">
      <c r="A354" s="238"/>
      <c r="B354" s="231"/>
      <c r="C354" s="231"/>
      <c r="R354" s="243"/>
    </row>
    <row r="355" spans="1:18" ht="21">
      <c r="A355" s="238"/>
      <c r="B355" s="231"/>
      <c r="C355" s="231"/>
      <c r="R355" s="243"/>
    </row>
    <row r="356" spans="1:18" ht="21">
      <c r="A356" s="238"/>
      <c r="B356" s="231"/>
      <c r="C356" s="231"/>
      <c r="R356" s="243"/>
    </row>
    <row r="357" spans="1:18" ht="21">
      <c r="A357" s="238"/>
      <c r="B357" s="231"/>
      <c r="C357" s="231"/>
      <c r="R357" s="243"/>
    </row>
    <row r="358" spans="1:18" ht="21">
      <c r="A358" s="238"/>
      <c r="B358" s="231"/>
      <c r="C358" s="231"/>
      <c r="R358" s="243"/>
    </row>
    <row r="359" spans="1:18" ht="21">
      <c r="A359" s="238"/>
      <c r="B359" s="231"/>
      <c r="C359" s="231"/>
      <c r="R359" s="243"/>
    </row>
    <row r="360" spans="1:18" ht="21">
      <c r="A360" s="238"/>
      <c r="B360" s="231"/>
      <c r="C360" s="231"/>
      <c r="R360" s="243"/>
    </row>
    <row r="361" spans="1:18" ht="21">
      <c r="A361" s="238"/>
      <c r="B361" s="231"/>
      <c r="C361" s="231"/>
      <c r="R361" s="243"/>
    </row>
    <row r="362" spans="1:18" ht="21">
      <c r="A362" s="238"/>
      <c r="B362" s="231"/>
      <c r="C362" s="231"/>
      <c r="R362" s="243"/>
    </row>
    <row r="363" spans="1:18" ht="21">
      <c r="A363" s="238"/>
      <c r="B363" s="231"/>
      <c r="C363" s="231"/>
      <c r="R363" s="243"/>
    </row>
    <row r="364" spans="1:18" ht="21">
      <c r="A364" s="238"/>
      <c r="B364" s="231"/>
      <c r="C364" s="231"/>
      <c r="R364" s="243"/>
    </row>
    <row r="365" spans="1:18" ht="21">
      <c r="A365" s="238"/>
      <c r="B365" s="231"/>
      <c r="C365" s="231"/>
      <c r="R365" s="243"/>
    </row>
    <row r="366" spans="1:18" ht="21">
      <c r="A366" s="238"/>
      <c r="B366" s="231"/>
      <c r="C366" s="231"/>
      <c r="R366" s="243"/>
    </row>
    <row r="367" spans="1:18" ht="21">
      <c r="A367" s="238"/>
      <c r="B367" s="231"/>
      <c r="C367" s="231"/>
      <c r="R367" s="243"/>
    </row>
    <row r="368" spans="1:18" ht="21">
      <c r="A368" s="238"/>
      <c r="B368" s="231"/>
      <c r="C368" s="231"/>
      <c r="R368" s="243"/>
    </row>
    <row r="369" spans="1:18" ht="21">
      <c r="A369" s="238"/>
      <c r="B369" s="231"/>
      <c r="C369" s="231"/>
      <c r="R369" s="243"/>
    </row>
    <row r="370" spans="1:18" ht="21">
      <c r="A370" s="238"/>
      <c r="B370" s="231"/>
      <c r="C370" s="231"/>
      <c r="R370" s="243"/>
    </row>
    <row r="371" spans="1:18" ht="21">
      <c r="A371" s="238"/>
      <c r="B371" s="231"/>
      <c r="C371" s="231"/>
      <c r="R371" s="243"/>
    </row>
    <row r="372" spans="1:18" ht="21">
      <c r="A372" s="238"/>
      <c r="B372" s="231"/>
      <c r="C372" s="231"/>
      <c r="R372" s="243"/>
    </row>
    <row r="373" spans="1:18" ht="21">
      <c r="A373" s="238"/>
      <c r="B373" s="231"/>
      <c r="C373" s="231"/>
      <c r="R373" s="243"/>
    </row>
    <row r="374" spans="1:18" ht="21">
      <c r="A374" s="238"/>
      <c r="B374" s="231"/>
      <c r="C374" s="231"/>
      <c r="R374" s="243"/>
    </row>
    <row r="375" spans="1:18" ht="21">
      <c r="A375" s="238"/>
      <c r="B375" s="231"/>
      <c r="C375" s="231"/>
      <c r="R375" s="243"/>
    </row>
    <row r="376" spans="1:18" ht="21">
      <c r="A376" s="238"/>
      <c r="B376" s="231"/>
      <c r="C376" s="231"/>
      <c r="R376" s="243"/>
    </row>
    <row r="377" spans="1:18" ht="21">
      <c r="A377" s="238"/>
      <c r="B377" s="231"/>
      <c r="C377" s="231"/>
      <c r="R377" s="243"/>
    </row>
    <row r="378" spans="1:18" ht="21">
      <c r="A378" s="238"/>
      <c r="B378" s="231"/>
      <c r="C378" s="231"/>
      <c r="R378" s="243"/>
    </row>
    <row r="379" spans="1:18" ht="21">
      <c r="A379" s="238"/>
      <c r="B379" s="231"/>
      <c r="C379" s="231"/>
      <c r="R379" s="243"/>
    </row>
    <row r="380" spans="1:18" ht="21">
      <c r="A380" s="238"/>
      <c r="B380" s="231"/>
      <c r="C380" s="231"/>
      <c r="R380" s="243"/>
    </row>
    <row r="381" spans="1:18" ht="21">
      <c r="A381" s="238"/>
      <c r="B381" s="231"/>
      <c r="C381" s="231"/>
      <c r="R381" s="243"/>
    </row>
    <row r="382" spans="1:18" ht="21">
      <c r="A382" s="238"/>
      <c r="B382" s="231"/>
      <c r="C382" s="231"/>
      <c r="R382" s="243"/>
    </row>
    <row r="383" spans="1:18" ht="21">
      <c r="A383" s="238"/>
      <c r="B383" s="231"/>
      <c r="C383" s="231"/>
      <c r="R383" s="243"/>
    </row>
    <row r="384" spans="1:18" ht="21">
      <c r="A384" s="238"/>
      <c r="B384" s="231"/>
      <c r="C384" s="231"/>
      <c r="R384" s="243"/>
    </row>
    <row r="385" spans="1:18" ht="21">
      <c r="A385" s="238"/>
      <c r="B385" s="231"/>
      <c r="C385" s="231"/>
      <c r="R385" s="243"/>
    </row>
    <row r="386" spans="1:18" ht="21">
      <c r="A386" s="238"/>
      <c r="B386" s="231"/>
      <c r="C386" s="231"/>
      <c r="R386" s="243"/>
    </row>
    <row r="387" spans="1:18" ht="21">
      <c r="A387" s="238"/>
      <c r="B387" s="231"/>
      <c r="C387" s="231"/>
      <c r="R387" s="243"/>
    </row>
    <row r="388" spans="1:18" ht="21">
      <c r="A388" s="238"/>
      <c r="B388" s="231"/>
      <c r="C388" s="231"/>
      <c r="R388" s="243"/>
    </row>
    <row r="389" spans="1:18" ht="21">
      <c r="A389" s="238"/>
      <c r="B389" s="231"/>
      <c r="C389" s="231"/>
      <c r="R389" s="243"/>
    </row>
    <row r="390" spans="1:18" ht="21">
      <c r="A390" s="238"/>
      <c r="B390" s="231"/>
      <c r="C390" s="231"/>
      <c r="R390" s="243"/>
    </row>
    <row r="391" spans="1:18" ht="21">
      <c r="A391" s="238"/>
      <c r="B391" s="231"/>
      <c r="C391" s="231"/>
      <c r="R391" s="243"/>
    </row>
    <row r="392" spans="1:18" ht="21">
      <c r="A392" s="238"/>
      <c r="B392" s="231"/>
      <c r="C392" s="231"/>
      <c r="R392" s="243"/>
    </row>
    <row r="393" spans="1:18" ht="21">
      <c r="A393" s="238"/>
      <c r="B393" s="231"/>
      <c r="C393" s="231"/>
      <c r="R393" s="243"/>
    </row>
    <row r="394" spans="1:18" ht="21">
      <c r="A394" s="238"/>
      <c r="B394" s="231"/>
      <c r="C394" s="231"/>
      <c r="R394" s="243"/>
    </row>
    <row r="395" spans="1:18" ht="21">
      <c r="A395" s="238"/>
      <c r="B395" s="231"/>
      <c r="C395" s="231"/>
      <c r="R395" s="243"/>
    </row>
    <row r="396" spans="1:18" ht="21">
      <c r="A396" s="238"/>
      <c r="B396" s="231"/>
      <c r="C396" s="231"/>
      <c r="R396" s="243"/>
    </row>
    <row r="397" spans="1:18" ht="21">
      <c r="A397" s="238"/>
      <c r="B397" s="231"/>
      <c r="C397" s="231"/>
      <c r="R397" s="243"/>
    </row>
    <row r="398" spans="1:18" ht="21">
      <c r="A398" s="238"/>
      <c r="B398" s="231"/>
      <c r="C398" s="231"/>
      <c r="R398" s="243"/>
    </row>
    <row r="399" spans="1:18" ht="21">
      <c r="A399" s="238"/>
      <c r="B399" s="231"/>
      <c r="C399" s="231"/>
      <c r="R399" s="243"/>
    </row>
    <row r="400" spans="1:18" ht="21">
      <c r="A400" s="238"/>
      <c r="B400" s="231"/>
      <c r="C400" s="231"/>
      <c r="R400" s="243"/>
    </row>
    <row r="401" spans="1:18" ht="21">
      <c r="A401" s="238"/>
      <c r="B401" s="231"/>
      <c r="C401" s="231"/>
      <c r="R401" s="243"/>
    </row>
    <row r="402" spans="1:18" ht="21">
      <c r="A402" s="238"/>
      <c r="B402" s="231"/>
      <c r="C402" s="231"/>
      <c r="R402" s="243"/>
    </row>
    <row r="403" spans="1:18" ht="21">
      <c r="A403" s="238"/>
      <c r="B403" s="231"/>
      <c r="C403" s="231"/>
      <c r="R403" s="243"/>
    </row>
    <row r="404" spans="1:18" ht="21">
      <c r="A404" s="238"/>
      <c r="B404" s="231"/>
      <c r="C404" s="231"/>
      <c r="R404" s="243"/>
    </row>
    <row r="405" spans="1:18" ht="21">
      <c r="A405" s="238"/>
      <c r="B405" s="231"/>
      <c r="C405" s="231"/>
      <c r="R405" s="243"/>
    </row>
    <row r="406" spans="1:18" ht="21">
      <c r="A406" s="238"/>
      <c r="B406" s="231"/>
      <c r="C406" s="231"/>
      <c r="R406" s="243"/>
    </row>
    <row r="407" spans="1:18" ht="21">
      <c r="A407" s="238"/>
      <c r="B407" s="231"/>
      <c r="C407" s="231"/>
      <c r="R407" s="243"/>
    </row>
    <row r="408" spans="1:18" ht="21">
      <c r="A408" s="238"/>
      <c r="B408" s="231"/>
      <c r="C408" s="231"/>
      <c r="R408" s="243"/>
    </row>
    <row r="409" spans="1:18" ht="21">
      <c r="A409" s="238"/>
      <c r="B409" s="231"/>
      <c r="C409" s="231"/>
      <c r="R409" s="243"/>
    </row>
    <row r="410" spans="1:18" ht="21">
      <c r="A410" s="238"/>
      <c r="B410" s="231"/>
      <c r="C410" s="231"/>
      <c r="R410" s="243"/>
    </row>
    <row r="411" spans="1:18" ht="21">
      <c r="A411" s="238"/>
      <c r="B411" s="231"/>
      <c r="C411" s="231"/>
      <c r="R411" s="243"/>
    </row>
    <row r="412" spans="1:18" ht="21">
      <c r="A412" s="238"/>
      <c r="B412" s="231"/>
      <c r="C412" s="231"/>
      <c r="R412" s="243"/>
    </row>
    <row r="413" spans="1:18" ht="21">
      <c r="A413" s="238"/>
      <c r="B413" s="231"/>
      <c r="C413" s="231"/>
      <c r="R413" s="243"/>
    </row>
    <row r="414" spans="1:18" ht="21">
      <c r="A414" s="238"/>
      <c r="B414" s="231"/>
      <c r="C414" s="231"/>
      <c r="R414" s="243"/>
    </row>
    <row r="415" spans="1:18" ht="21">
      <c r="A415" s="238"/>
      <c r="B415" s="231"/>
      <c r="C415" s="231"/>
      <c r="R415" s="243"/>
    </row>
    <row r="416" spans="1:18" ht="21">
      <c r="A416" s="238"/>
      <c r="B416" s="231"/>
      <c r="C416" s="231"/>
      <c r="R416" s="243"/>
    </row>
    <row r="417" spans="1:18" ht="21">
      <c r="A417" s="238"/>
      <c r="B417" s="231"/>
      <c r="C417" s="231"/>
      <c r="R417" s="243"/>
    </row>
    <row r="418" spans="1:18" ht="21">
      <c r="A418" s="238"/>
      <c r="B418" s="231"/>
      <c r="C418" s="231"/>
      <c r="R418" s="243"/>
    </row>
    <row r="419" spans="1:18" ht="21">
      <c r="A419" s="238"/>
      <c r="B419" s="231"/>
      <c r="C419" s="231"/>
      <c r="R419" s="243"/>
    </row>
    <row r="420" spans="1:18" ht="21">
      <c r="A420" s="238"/>
      <c r="B420" s="231"/>
      <c r="C420" s="231"/>
      <c r="R420" s="243"/>
    </row>
    <row r="421" spans="1:18" ht="21">
      <c r="A421" s="238"/>
      <c r="B421" s="231"/>
      <c r="C421" s="231"/>
      <c r="R421" s="243"/>
    </row>
    <row r="422" spans="1:18" ht="21">
      <c r="A422" s="238"/>
      <c r="B422" s="231"/>
      <c r="C422" s="231"/>
      <c r="R422" s="243"/>
    </row>
    <row r="423" spans="1:18" ht="21">
      <c r="A423" s="238"/>
      <c r="B423" s="231"/>
      <c r="C423" s="231"/>
      <c r="R423" s="243"/>
    </row>
    <row r="424" spans="1:18" ht="21">
      <c r="A424" s="238"/>
      <c r="B424" s="231"/>
      <c r="C424" s="231"/>
      <c r="R424" s="243"/>
    </row>
    <row r="425" spans="1:18" ht="21">
      <c r="A425" s="238"/>
      <c r="B425" s="231"/>
      <c r="C425" s="231"/>
      <c r="R425" s="243"/>
    </row>
    <row r="426" spans="1:18" ht="21">
      <c r="A426" s="238"/>
      <c r="B426" s="231"/>
      <c r="C426" s="231"/>
      <c r="R426" s="243"/>
    </row>
    <row r="427" spans="1:18" ht="21">
      <c r="A427" s="238"/>
      <c r="B427" s="231"/>
      <c r="C427" s="231"/>
      <c r="R427" s="243"/>
    </row>
    <row r="428" spans="1:18" ht="21">
      <c r="A428" s="238"/>
      <c r="B428" s="231"/>
      <c r="C428" s="231"/>
      <c r="R428" s="243"/>
    </row>
    <row r="429" spans="1:18" ht="21">
      <c r="A429" s="238"/>
      <c r="B429" s="231"/>
      <c r="C429" s="231"/>
      <c r="R429" s="243"/>
    </row>
    <row r="430" spans="1:18" ht="21">
      <c r="A430" s="238"/>
      <c r="B430" s="231"/>
      <c r="C430" s="231"/>
      <c r="R430" s="243"/>
    </row>
    <row r="431" spans="1:18" ht="21">
      <c r="A431" s="238"/>
      <c r="B431" s="231"/>
      <c r="C431" s="231"/>
      <c r="R431" s="243"/>
    </row>
    <row r="432" spans="1:18" ht="21">
      <c r="A432" s="238"/>
      <c r="B432" s="231"/>
      <c r="C432" s="231"/>
      <c r="R432" s="243"/>
    </row>
    <row r="433" spans="1:18" ht="21">
      <c r="A433" s="238"/>
      <c r="B433" s="231"/>
      <c r="C433" s="231"/>
      <c r="R433" s="243"/>
    </row>
    <row r="434" spans="1:18" ht="21">
      <c r="A434" s="238"/>
      <c r="B434" s="231"/>
      <c r="C434" s="231"/>
      <c r="R434" s="243"/>
    </row>
    <row r="435" spans="1:18" ht="21">
      <c r="A435" s="238"/>
      <c r="B435" s="231"/>
      <c r="C435" s="231"/>
      <c r="R435" s="243"/>
    </row>
    <row r="436" spans="1:18" ht="21">
      <c r="A436" s="238"/>
      <c r="B436" s="231"/>
      <c r="C436" s="231"/>
      <c r="R436" s="243"/>
    </row>
    <row r="437" spans="1:18" ht="21">
      <c r="A437" s="238"/>
      <c r="B437" s="231"/>
      <c r="C437" s="231"/>
      <c r="R437" s="243"/>
    </row>
    <row r="438" spans="1:18" ht="21">
      <c r="A438" s="238"/>
      <c r="B438" s="231"/>
      <c r="C438" s="231"/>
      <c r="R438" s="243"/>
    </row>
    <row r="439" spans="1:18" ht="21">
      <c r="A439" s="238"/>
      <c r="B439" s="231"/>
      <c r="C439" s="231"/>
      <c r="R439" s="243"/>
    </row>
    <row r="440" spans="1:18" ht="21">
      <c r="A440" s="238"/>
      <c r="B440" s="231"/>
      <c r="C440" s="231"/>
      <c r="R440" s="243"/>
    </row>
    <row r="441" spans="1:18" ht="21">
      <c r="A441" s="238"/>
      <c r="B441" s="231"/>
      <c r="C441" s="231"/>
      <c r="R441" s="243"/>
    </row>
    <row r="442" spans="1:18" ht="21">
      <c r="A442" s="238"/>
      <c r="B442" s="231"/>
      <c r="C442" s="231"/>
      <c r="R442" s="243"/>
    </row>
    <row r="443" spans="1:18" ht="21">
      <c r="A443" s="238"/>
      <c r="B443" s="231"/>
      <c r="C443" s="231"/>
      <c r="R443" s="243"/>
    </row>
    <row r="444" spans="1:18" ht="21">
      <c r="A444" s="238"/>
      <c r="B444" s="231"/>
      <c r="C444" s="231"/>
      <c r="R444" s="243"/>
    </row>
    <row r="445" spans="1:18" ht="21">
      <c r="A445" s="238"/>
      <c r="B445" s="231"/>
      <c r="C445" s="231"/>
      <c r="R445" s="243"/>
    </row>
    <row r="446" spans="1:18" ht="21">
      <c r="A446" s="238"/>
      <c r="B446" s="231"/>
      <c r="C446" s="231"/>
      <c r="R446" s="243"/>
    </row>
    <row r="447" spans="1:18" ht="21">
      <c r="A447" s="238"/>
      <c r="B447" s="231"/>
      <c r="C447" s="231"/>
      <c r="R447" s="243"/>
    </row>
    <row r="448" spans="1:18" ht="21">
      <c r="A448" s="238"/>
      <c r="B448" s="231"/>
      <c r="C448" s="231"/>
      <c r="R448" s="243"/>
    </row>
    <row r="449" spans="1:18" ht="21">
      <c r="A449" s="238"/>
      <c r="B449" s="231"/>
      <c r="C449" s="231"/>
      <c r="R449" s="243"/>
    </row>
    <row r="450" spans="1:18" ht="21">
      <c r="A450" s="238"/>
      <c r="B450" s="231"/>
      <c r="C450" s="231"/>
      <c r="R450" s="243"/>
    </row>
    <row r="451" spans="1:18" ht="21">
      <c r="A451" s="238"/>
      <c r="B451" s="231"/>
      <c r="C451" s="231"/>
      <c r="R451" s="243"/>
    </row>
    <row r="452" spans="1:18" ht="21">
      <c r="A452" s="238"/>
      <c r="B452" s="231"/>
      <c r="C452" s="231"/>
      <c r="R452" s="243"/>
    </row>
    <row r="453" spans="1:18" ht="21">
      <c r="A453" s="238"/>
      <c r="B453" s="231"/>
      <c r="C453" s="231"/>
      <c r="R453" s="243"/>
    </row>
    <row r="454" spans="1:18" ht="21">
      <c r="A454" s="238"/>
      <c r="B454" s="231"/>
      <c r="C454" s="231"/>
      <c r="R454" s="243"/>
    </row>
    <row r="455" spans="1:18" ht="21">
      <c r="A455" s="238"/>
      <c r="B455" s="231"/>
      <c r="C455" s="231"/>
      <c r="R455" s="243"/>
    </row>
    <row r="456" spans="1:18" ht="21">
      <c r="A456" s="238"/>
      <c r="B456" s="231"/>
      <c r="C456" s="231"/>
      <c r="R456" s="243"/>
    </row>
    <row r="457" spans="1:18" ht="21">
      <c r="A457" s="238"/>
      <c r="B457" s="231"/>
      <c r="C457" s="231"/>
      <c r="R457" s="243"/>
    </row>
    <row r="458" spans="1:18" ht="21">
      <c r="A458" s="238"/>
      <c r="B458" s="231"/>
      <c r="C458" s="231"/>
      <c r="R458" s="243"/>
    </row>
    <row r="459" spans="1:18" ht="21">
      <c r="A459" s="238"/>
      <c r="B459" s="231"/>
      <c r="C459" s="231"/>
      <c r="R459" s="243"/>
    </row>
    <row r="460" spans="1:18" ht="21">
      <c r="A460" s="238"/>
      <c r="B460" s="231"/>
      <c r="C460" s="231"/>
      <c r="R460" s="243"/>
    </row>
    <row r="461" spans="1:18" ht="21">
      <c r="A461" s="238"/>
      <c r="B461" s="231"/>
      <c r="C461" s="231"/>
      <c r="R461" s="243"/>
    </row>
    <row r="462" spans="1:18" ht="21">
      <c r="A462" s="238"/>
      <c r="B462" s="231"/>
      <c r="C462" s="231"/>
      <c r="R462" s="243"/>
    </row>
    <row r="463" spans="1:18" ht="21">
      <c r="A463" s="238"/>
      <c r="B463" s="231"/>
      <c r="C463" s="231"/>
      <c r="R463" s="243"/>
    </row>
    <row r="464" spans="1:18" ht="21">
      <c r="A464" s="238"/>
      <c r="B464" s="231"/>
      <c r="C464" s="231"/>
      <c r="R464" s="243"/>
    </row>
    <row r="465" spans="1:18" ht="21">
      <c r="A465" s="238"/>
      <c r="B465" s="231"/>
      <c r="C465" s="231"/>
      <c r="R465" s="243"/>
    </row>
    <row r="466" spans="1:18" ht="21">
      <c r="A466" s="238"/>
      <c r="B466" s="231"/>
      <c r="C466" s="231"/>
      <c r="R466" s="243"/>
    </row>
    <row r="467" spans="1:18" ht="21">
      <c r="A467" s="238"/>
      <c r="B467" s="231"/>
      <c r="C467" s="231"/>
      <c r="R467" s="243"/>
    </row>
    <row r="468" spans="1:18" ht="21">
      <c r="A468" s="238"/>
      <c r="B468" s="231"/>
      <c r="C468" s="231"/>
      <c r="R468" s="243"/>
    </row>
    <row r="469" spans="1:18" ht="21">
      <c r="A469" s="238"/>
      <c r="B469" s="231"/>
      <c r="C469" s="231"/>
      <c r="R469" s="243"/>
    </row>
    <row r="470" spans="1:18" ht="21">
      <c r="A470" s="238"/>
      <c r="B470" s="231"/>
      <c r="C470" s="231"/>
      <c r="R470" s="243"/>
    </row>
    <row r="471" spans="1:18" ht="21">
      <c r="A471" s="238"/>
      <c r="B471" s="231"/>
      <c r="C471" s="231"/>
      <c r="R471" s="243"/>
    </row>
    <row r="472" spans="1:18" ht="21">
      <c r="A472" s="238"/>
      <c r="B472" s="231"/>
      <c r="C472" s="231"/>
      <c r="R472" s="243"/>
    </row>
    <row r="473" spans="1:18" ht="21">
      <c r="A473" s="238"/>
      <c r="B473" s="231"/>
      <c r="C473" s="231"/>
      <c r="R473" s="243"/>
    </row>
    <row r="474" spans="1:18" ht="21">
      <c r="A474" s="238"/>
      <c r="B474" s="231"/>
      <c r="C474" s="231"/>
      <c r="R474" s="243"/>
    </row>
    <row r="475" spans="1:18" ht="21">
      <c r="A475" s="238"/>
      <c r="B475" s="231"/>
      <c r="C475" s="231"/>
      <c r="R475" s="243"/>
    </row>
    <row r="476" spans="1:18" ht="21">
      <c r="A476" s="238"/>
      <c r="B476" s="231"/>
      <c r="C476" s="231"/>
      <c r="R476" s="243"/>
    </row>
    <row r="477" spans="1:18" ht="21">
      <c r="A477" s="238"/>
      <c r="B477" s="231"/>
      <c r="C477" s="231"/>
      <c r="R477" s="243"/>
    </row>
    <row r="478" spans="1:18" ht="21">
      <c r="A478" s="238"/>
      <c r="B478" s="231"/>
      <c r="C478" s="231"/>
      <c r="R478" s="243"/>
    </row>
    <row r="479" spans="1:18" ht="21">
      <c r="A479" s="238"/>
      <c r="B479" s="231"/>
      <c r="C479" s="231"/>
      <c r="R479" s="243"/>
    </row>
    <row r="480" spans="1:18" ht="21">
      <c r="A480" s="238"/>
      <c r="B480" s="231"/>
      <c r="C480" s="231"/>
      <c r="R480" s="243"/>
    </row>
    <row r="481" spans="1:18" ht="21">
      <c r="A481" s="238"/>
      <c r="B481" s="231"/>
      <c r="C481" s="231"/>
      <c r="R481" s="243"/>
    </row>
    <row r="482" spans="1:18" ht="21">
      <c r="A482" s="238"/>
      <c r="B482" s="231"/>
      <c r="C482" s="231"/>
      <c r="R482" s="243"/>
    </row>
    <row r="483" spans="1:18" ht="21">
      <c r="A483" s="238"/>
      <c r="B483" s="231"/>
      <c r="C483" s="231"/>
      <c r="R483" s="243"/>
    </row>
    <row r="484" spans="1:18" ht="21">
      <c r="A484" s="238"/>
      <c r="B484" s="231"/>
      <c r="C484" s="231"/>
      <c r="R484" s="243"/>
    </row>
    <row r="485" spans="1:18" ht="21">
      <c r="A485" s="238"/>
      <c r="B485" s="231"/>
      <c r="C485" s="231"/>
      <c r="R485" s="243"/>
    </row>
    <row r="486" spans="1:18" ht="21">
      <c r="A486" s="238"/>
      <c r="B486" s="231"/>
      <c r="C486" s="231"/>
      <c r="R486" s="243"/>
    </row>
    <row r="487" spans="1:18" ht="21">
      <c r="A487" s="238"/>
      <c r="B487" s="231"/>
      <c r="C487" s="231"/>
      <c r="R487" s="243"/>
    </row>
    <row r="488" spans="1:18" ht="21">
      <c r="A488" s="238"/>
      <c r="B488" s="231"/>
      <c r="C488" s="231"/>
      <c r="R488" s="243"/>
    </row>
    <row r="489" spans="1:18" ht="21">
      <c r="A489" s="238"/>
      <c r="B489" s="231"/>
      <c r="C489" s="231"/>
      <c r="R489" s="243"/>
    </row>
    <row r="490" spans="1:18" ht="21">
      <c r="A490" s="238"/>
      <c r="B490" s="231"/>
      <c r="C490" s="231"/>
      <c r="R490" s="243"/>
    </row>
    <row r="491" spans="1:18" ht="21">
      <c r="A491" s="238"/>
      <c r="B491" s="231"/>
      <c r="C491" s="231"/>
      <c r="R491" s="243"/>
    </row>
    <row r="492" spans="1:18" ht="21">
      <c r="A492" s="238"/>
      <c r="B492" s="231"/>
      <c r="C492" s="231"/>
      <c r="R492" s="243"/>
    </row>
    <row r="493" spans="1:18" ht="21">
      <c r="A493" s="238"/>
      <c r="B493" s="231"/>
      <c r="C493" s="231"/>
      <c r="R493" s="243"/>
    </row>
    <row r="494" spans="1:18" ht="21">
      <c r="A494" s="238"/>
      <c r="B494" s="231"/>
      <c r="C494" s="231"/>
      <c r="R494" s="243"/>
    </row>
    <row r="495" spans="1:18" ht="21">
      <c r="A495" s="238"/>
      <c r="B495" s="231"/>
      <c r="C495" s="231"/>
      <c r="R495" s="243"/>
    </row>
    <row r="496" spans="1:18" ht="21">
      <c r="A496" s="238"/>
      <c r="B496" s="231"/>
      <c r="C496" s="231"/>
      <c r="R496" s="243"/>
    </row>
    <row r="497" spans="1:18" ht="21">
      <c r="A497" s="238"/>
      <c r="B497" s="231"/>
      <c r="C497" s="231"/>
      <c r="R497" s="243"/>
    </row>
    <row r="498" spans="1:18" ht="21">
      <c r="A498" s="238"/>
      <c r="B498" s="231"/>
      <c r="C498" s="231"/>
      <c r="R498" s="243"/>
    </row>
    <row r="499" spans="1:18" ht="21">
      <c r="A499" s="238"/>
      <c r="B499" s="231"/>
      <c r="C499" s="231"/>
      <c r="R499" s="243"/>
    </row>
    <row r="500" spans="1:18" ht="21">
      <c r="A500" s="238"/>
      <c r="B500" s="231"/>
      <c r="C500" s="231"/>
      <c r="R500" s="243"/>
    </row>
    <row r="501" spans="1:18" ht="21">
      <c r="A501" s="238"/>
      <c r="B501" s="231"/>
      <c r="C501" s="231"/>
      <c r="R501" s="243"/>
    </row>
    <row r="502" spans="1:18" ht="21">
      <c r="A502" s="238"/>
      <c r="B502" s="231"/>
      <c r="C502" s="231"/>
      <c r="R502" s="243"/>
    </row>
    <row r="503" spans="1:18" ht="21">
      <c r="A503" s="238"/>
      <c r="B503" s="231"/>
      <c r="C503" s="231"/>
      <c r="R503" s="243"/>
    </row>
    <row r="504" spans="1:18" ht="21">
      <c r="A504" s="238"/>
      <c r="B504" s="231"/>
      <c r="C504" s="231"/>
      <c r="R504" s="243"/>
    </row>
    <row r="505" spans="1:18" ht="21">
      <c r="A505" s="238"/>
      <c r="B505" s="231"/>
      <c r="C505" s="231"/>
      <c r="R505" s="243"/>
    </row>
    <row r="506" spans="1:18" ht="21">
      <c r="A506" s="238"/>
      <c r="B506" s="231"/>
      <c r="C506" s="231"/>
      <c r="R506" s="243"/>
    </row>
    <row r="507" spans="1:18" ht="21">
      <c r="A507" s="238"/>
      <c r="B507" s="231"/>
      <c r="C507" s="231"/>
      <c r="R507" s="243"/>
    </row>
    <row r="508" spans="1:18" ht="21">
      <c r="A508" s="238"/>
      <c r="B508" s="231"/>
      <c r="C508" s="231"/>
      <c r="R508" s="243"/>
    </row>
    <row r="509" spans="1:18" ht="21">
      <c r="A509" s="238"/>
      <c r="B509" s="231"/>
      <c r="C509" s="231"/>
      <c r="R509" s="243"/>
    </row>
    <row r="510" spans="1:18" ht="21">
      <c r="A510" s="238"/>
      <c r="B510" s="231"/>
      <c r="C510" s="231"/>
      <c r="R510" s="243"/>
    </row>
    <row r="511" spans="1:18" ht="21">
      <c r="A511" s="238"/>
      <c r="B511" s="231"/>
      <c r="C511" s="231"/>
      <c r="R511" s="243"/>
    </row>
    <row r="512" spans="1:18" ht="21">
      <c r="A512" s="238"/>
      <c r="B512" s="231"/>
      <c r="C512" s="231"/>
      <c r="R512" s="243"/>
    </row>
    <row r="513" spans="1:18" ht="21">
      <c r="A513" s="238"/>
      <c r="B513" s="231"/>
      <c r="C513" s="231"/>
      <c r="R513" s="243"/>
    </row>
    <row r="514" spans="1:18" ht="21">
      <c r="A514" s="238"/>
      <c r="B514" s="231"/>
      <c r="C514" s="231"/>
      <c r="R514" s="243"/>
    </row>
    <row r="515" spans="1:18" ht="21">
      <c r="A515" s="238"/>
      <c r="B515" s="231"/>
      <c r="C515" s="231"/>
      <c r="R515" s="243"/>
    </row>
    <row r="516" spans="1:18" ht="21">
      <c r="A516" s="238"/>
      <c r="B516" s="231"/>
      <c r="C516" s="231"/>
      <c r="R516" s="243"/>
    </row>
    <row r="517" spans="1:18" ht="21">
      <c r="A517" s="238"/>
      <c r="B517" s="231"/>
      <c r="C517" s="231"/>
      <c r="R517" s="243"/>
    </row>
    <row r="518" spans="1:18" ht="21">
      <c r="A518" s="238"/>
      <c r="B518" s="231"/>
      <c r="C518" s="231"/>
      <c r="R518" s="243"/>
    </row>
    <row r="519" spans="1:18" ht="21">
      <c r="A519" s="238"/>
      <c r="B519" s="231"/>
      <c r="C519" s="231"/>
      <c r="R519" s="243"/>
    </row>
    <row r="520" spans="1:18" ht="21">
      <c r="A520" s="238"/>
      <c r="B520" s="231"/>
      <c r="C520" s="231"/>
      <c r="R520" s="243"/>
    </row>
    <row r="521" spans="1:18" ht="21">
      <c r="A521" s="238"/>
      <c r="B521" s="231"/>
      <c r="C521" s="231"/>
      <c r="R521" s="243"/>
    </row>
    <row r="522" spans="1:18" ht="21">
      <c r="A522" s="238"/>
      <c r="B522" s="231"/>
      <c r="C522" s="231"/>
      <c r="R522" s="243"/>
    </row>
    <row r="523" spans="1:18" ht="21">
      <c r="A523" s="238"/>
      <c r="B523" s="231"/>
      <c r="C523" s="231"/>
      <c r="R523" s="243"/>
    </row>
    <row r="524" spans="1:18" ht="21">
      <c r="A524" s="238"/>
      <c r="B524" s="231"/>
      <c r="C524" s="231"/>
      <c r="R524" s="243"/>
    </row>
    <row r="525" spans="1:18" ht="21">
      <c r="A525" s="238"/>
      <c r="B525" s="231"/>
      <c r="C525" s="231"/>
      <c r="R525" s="243"/>
    </row>
    <row r="526" spans="1:18" ht="21">
      <c r="A526" s="238"/>
      <c r="B526" s="231"/>
      <c r="C526" s="231"/>
      <c r="R526" s="243"/>
    </row>
    <row r="527" spans="1:18" ht="21">
      <c r="A527" s="238"/>
      <c r="B527" s="231"/>
      <c r="C527" s="231"/>
      <c r="R527" s="243"/>
    </row>
    <row r="528" spans="1:18" ht="21">
      <c r="A528" s="238"/>
      <c r="B528" s="231"/>
      <c r="C528" s="231"/>
      <c r="R528" s="243"/>
    </row>
    <row r="529" spans="1:18" ht="21">
      <c r="A529" s="238"/>
      <c r="B529" s="231"/>
      <c r="C529" s="231"/>
      <c r="R529" s="243"/>
    </row>
    <row r="530" spans="1:18" ht="21">
      <c r="A530" s="238"/>
      <c r="B530" s="231"/>
      <c r="C530" s="231"/>
      <c r="R530" s="243"/>
    </row>
    <row r="531" spans="1:18" ht="21">
      <c r="A531" s="238"/>
      <c r="B531" s="231"/>
      <c r="C531" s="231"/>
      <c r="R531" s="243"/>
    </row>
    <row r="532" spans="1:18" ht="21">
      <c r="A532" s="238"/>
      <c r="B532" s="231"/>
      <c r="C532" s="231"/>
      <c r="R532" s="243"/>
    </row>
    <row r="533" spans="1:18" ht="21">
      <c r="A533" s="238"/>
      <c r="B533" s="231"/>
      <c r="C533" s="231"/>
      <c r="R533" s="243"/>
    </row>
    <row r="534" spans="1:18" ht="21">
      <c r="A534" s="238"/>
      <c r="B534" s="231"/>
      <c r="C534" s="231"/>
      <c r="R534" s="243"/>
    </row>
    <row r="535" spans="1:18" ht="21">
      <c r="A535" s="238"/>
      <c r="B535" s="231"/>
      <c r="C535" s="231"/>
      <c r="R535" s="243"/>
    </row>
    <row r="536" spans="1:18" ht="21">
      <c r="A536" s="238"/>
      <c r="B536" s="231"/>
      <c r="C536" s="231"/>
      <c r="R536" s="243"/>
    </row>
    <row r="537" spans="1:18" ht="21">
      <c r="A537" s="238"/>
      <c r="B537" s="231"/>
      <c r="C537" s="231"/>
      <c r="R537" s="243"/>
    </row>
    <row r="538" spans="1:18" ht="21">
      <c r="A538" s="238"/>
      <c r="B538" s="231"/>
      <c r="C538" s="231"/>
      <c r="R538" s="243"/>
    </row>
    <row r="539" spans="1:18" ht="21">
      <c r="A539" s="238"/>
      <c r="B539" s="231"/>
      <c r="C539" s="231"/>
      <c r="R539" s="243"/>
    </row>
    <row r="540" spans="1:18" ht="21">
      <c r="A540" s="238"/>
      <c r="B540" s="231"/>
      <c r="C540" s="231"/>
      <c r="R540" s="243"/>
    </row>
    <row r="541" spans="1:18" ht="21">
      <c r="A541" s="238"/>
      <c r="B541" s="231"/>
      <c r="C541" s="231"/>
      <c r="R541" s="243"/>
    </row>
    <row r="542" spans="1:18" ht="21">
      <c r="A542" s="238"/>
      <c r="B542" s="231"/>
      <c r="C542" s="231"/>
      <c r="R542" s="243"/>
    </row>
    <row r="543" spans="1:18" ht="21">
      <c r="A543" s="238"/>
      <c r="B543" s="231"/>
      <c r="C543" s="231"/>
      <c r="R543" s="243"/>
    </row>
    <row r="544" spans="1:18" ht="21">
      <c r="A544" s="238"/>
      <c r="B544" s="231"/>
      <c r="C544" s="231"/>
      <c r="R544" s="243"/>
    </row>
    <row r="545" spans="1:18" ht="21">
      <c r="A545" s="238"/>
      <c r="B545" s="231"/>
      <c r="C545" s="231"/>
      <c r="R545" s="243"/>
    </row>
    <row r="546" spans="1:18" ht="21">
      <c r="A546" s="238"/>
      <c r="B546" s="231"/>
      <c r="C546" s="231"/>
      <c r="R546" s="243"/>
    </row>
    <row r="547" spans="1:18" ht="21">
      <c r="A547" s="238"/>
      <c r="B547" s="231"/>
      <c r="C547" s="231"/>
      <c r="R547" s="243"/>
    </row>
    <row r="548" spans="1:18" ht="21">
      <c r="A548" s="238"/>
      <c r="B548" s="231"/>
      <c r="C548" s="231"/>
      <c r="R548" s="243"/>
    </row>
    <row r="549" spans="1:18" ht="21">
      <c r="A549" s="238"/>
      <c r="B549" s="231"/>
      <c r="C549" s="231"/>
      <c r="R549" s="243"/>
    </row>
    <row r="550" spans="1:18" ht="21">
      <c r="A550" s="238"/>
      <c r="B550" s="231"/>
      <c r="C550" s="231"/>
      <c r="R550" s="243"/>
    </row>
    <row r="551" spans="1:18" ht="21">
      <c r="A551" s="238"/>
      <c r="B551" s="231"/>
      <c r="C551" s="231"/>
      <c r="R551" s="243"/>
    </row>
    <row r="552" spans="1:18" ht="21">
      <c r="A552" s="238"/>
      <c r="B552" s="231"/>
      <c r="C552" s="231"/>
      <c r="R552" s="243"/>
    </row>
    <row r="553" spans="1:18" ht="21">
      <c r="A553" s="238"/>
      <c r="B553" s="231"/>
      <c r="C553" s="231"/>
      <c r="R553" s="243"/>
    </row>
    <row r="554" spans="1:18" ht="21">
      <c r="A554" s="238"/>
      <c r="B554" s="231"/>
      <c r="C554" s="231"/>
      <c r="R554" s="243"/>
    </row>
    <row r="555" spans="1:18" ht="21">
      <c r="A555" s="238"/>
      <c r="B555" s="231"/>
      <c r="C555" s="231"/>
      <c r="R555" s="243"/>
    </row>
    <row r="556" spans="1:18" ht="21">
      <c r="A556" s="238"/>
      <c r="B556" s="231"/>
      <c r="C556" s="231"/>
      <c r="R556" s="243"/>
    </row>
    <row r="557" spans="1:18" ht="21">
      <c r="A557" s="238"/>
      <c r="B557" s="231"/>
      <c r="C557" s="231"/>
      <c r="R557" s="243"/>
    </row>
    <row r="558" spans="1:18" ht="21">
      <c r="A558" s="238"/>
      <c r="B558" s="231"/>
      <c r="C558" s="231"/>
      <c r="R558" s="243"/>
    </row>
    <row r="559" spans="1:18" ht="21">
      <c r="A559" s="238"/>
      <c r="B559" s="231"/>
      <c r="C559" s="231"/>
      <c r="R559" s="243"/>
    </row>
    <row r="560" spans="1:18" ht="21">
      <c r="A560" s="238"/>
      <c r="B560" s="231"/>
      <c r="C560" s="231"/>
      <c r="R560" s="243"/>
    </row>
    <row r="561" spans="1:18" ht="21">
      <c r="A561" s="238"/>
      <c r="B561" s="231"/>
      <c r="C561" s="231"/>
      <c r="R561" s="243"/>
    </row>
    <row r="562" spans="1:18" ht="21">
      <c r="A562" s="238"/>
      <c r="B562" s="231"/>
      <c r="C562" s="231"/>
      <c r="R562" s="243"/>
    </row>
    <row r="563" spans="1:18" ht="21">
      <c r="A563" s="238"/>
      <c r="B563" s="231"/>
      <c r="C563" s="231"/>
      <c r="R563" s="243"/>
    </row>
    <row r="564" spans="1:18" ht="21">
      <c r="A564" s="238"/>
      <c r="B564" s="231"/>
      <c r="C564" s="231"/>
      <c r="R564" s="243"/>
    </row>
    <row r="565" spans="1:18" ht="21">
      <c r="A565" s="238"/>
      <c r="B565" s="231"/>
      <c r="C565" s="231"/>
      <c r="R565" s="243"/>
    </row>
    <row r="566" spans="1:18" ht="21">
      <c r="A566" s="238"/>
      <c r="B566" s="231"/>
      <c r="C566" s="231"/>
      <c r="R566" s="243"/>
    </row>
    <row r="567" spans="1:18" ht="21">
      <c r="A567" s="238"/>
      <c r="B567" s="231"/>
      <c r="C567" s="231"/>
      <c r="R567" s="243"/>
    </row>
    <row r="568" spans="1:18" ht="21">
      <c r="A568" s="238"/>
      <c r="B568" s="231"/>
      <c r="C568" s="231"/>
      <c r="R568" s="243"/>
    </row>
    <row r="569" spans="1:18" ht="21">
      <c r="A569" s="238"/>
      <c r="B569" s="231"/>
      <c r="C569" s="231"/>
      <c r="R569" s="243"/>
    </row>
    <row r="570" spans="1:18" ht="21">
      <c r="A570" s="238"/>
      <c r="B570" s="231"/>
      <c r="C570" s="231"/>
      <c r="R570" s="243"/>
    </row>
    <row r="571" spans="1:18" ht="21">
      <c r="A571" s="238"/>
      <c r="B571" s="231"/>
      <c r="C571" s="231"/>
      <c r="R571" s="243"/>
    </row>
    <row r="572" spans="1:18" ht="21">
      <c r="A572" s="238"/>
      <c r="B572" s="231"/>
      <c r="C572" s="231"/>
      <c r="R572" s="243"/>
    </row>
    <row r="573" spans="1:18" ht="21">
      <c r="A573" s="238"/>
      <c r="B573" s="231"/>
      <c r="C573" s="231"/>
      <c r="R573" s="243"/>
    </row>
    <row r="574" spans="1:18" ht="21">
      <c r="A574" s="238"/>
      <c r="B574" s="231"/>
      <c r="C574" s="231"/>
      <c r="R574" s="243"/>
    </row>
    <row r="575" spans="1:18" ht="21">
      <c r="A575" s="238"/>
      <c r="B575" s="231"/>
      <c r="C575" s="231"/>
      <c r="R575" s="243"/>
    </row>
    <row r="576" spans="1:18" ht="21">
      <c r="A576" s="238"/>
      <c r="B576" s="231"/>
      <c r="C576" s="231"/>
      <c r="R576" s="243"/>
    </row>
    <row r="577" spans="1:18" ht="21">
      <c r="A577" s="238"/>
      <c r="B577" s="231"/>
      <c r="C577" s="231"/>
      <c r="R577" s="243"/>
    </row>
    <row r="578" spans="1:18" ht="21">
      <c r="A578" s="238"/>
      <c r="B578" s="231"/>
      <c r="C578" s="231"/>
      <c r="R578" s="243"/>
    </row>
    <row r="579" spans="1:18" ht="21">
      <c r="A579" s="238"/>
      <c r="B579" s="231"/>
      <c r="C579" s="231"/>
      <c r="R579" s="243"/>
    </row>
    <row r="580" spans="1:18" ht="21">
      <c r="A580" s="238"/>
      <c r="B580" s="231"/>
      <c r="C580" s="231"/>
      <c r="R580" s="243"/>
    </row>
    <row r="581" spans="1:18" ht="21">
      <c r="A581" s="238"/>
      <c r="B581" s="231"/>
      <c r="C581" s="231"/>
      <c r="R581" s="243"/>
    </row>
    <row r="582" spans="1:18" ht="21">
      <c r="A582" s="238"/>
      <c r="B582" s="231"/>
      <c r="C582" s="231"/>
      <c r="R582" s="243"/>
    </row>
    <row r="583" spans="1:18" ht="21">
      <c r="A583" s="238"/>
      <c r="B583" s="231"/>
      <c r="C583" s="231"/>
      <c r="R583" s="243"/>
    </row>
    <row r="584" spans="1:18" ht="21">
      <c r="A584" s="238"/>
      <c r="B584" s="231"/>
      <c r="C584" s="231"/>
      <c r="R584" s="243"/>
    </row>
    <row r="585" spans="1:18" ht="21">
      <c r="A585" s="238"/>
      <c r="B585" s="231"/>
      <c r="C585" s="231"/>
      <c r="R585" s="243"/>
    </row>
    <row r="586" spans="1:18" ht="21">
      <c r="A586" s="238"/>
      <c r="B586" s="231"/>
      <c r="C586" s="231"/>
      <c r="R586" s="243"/>
    </row>
    <row r="587" spans="1:18" ht="21">
      <c r="A587" s="238"/>
      <c r="B587" s="231"/>
      <c r="C587" s="231"/>
      <c r="R587" s="243"/>
    </row>
    <row r="588" spans="1:18" ht="21">
      <c r="A588" s="238"/>
      <c r="B588" s="231"/>
      <c r="C588" s="231"/>
      <c r="R588" s="243"/>
    </row>
    <row r="589" spans="1:18" ht="21">
      <c r="A589" s="238"/>
      <c r="B589" s="231"/>
      <c r="C589" s="231"/>
      <c r="R589" s="243"/>
    </row>
    <row r="590" spans="1:18" ht="21">
      <c r="A590" s="238"/>
      <c r="B590" s="231"/>
      <c r="C590" s="231"/>
      <c r="R590" s="243"/>
    </row>
    <row r="591" spans="1:18" ht="21">
      <c r="A591" s="238"/>
      <c r="B591" s="231"/>
      <c r="C591" s="231"/>
      <c r="R591" s="243"/>
    </row>
    <row r="592" spans="1:18" ht="21">
      <c r="A592" s="238"/>
      <c r="B592" s="231"/>
      <c r="C592" s="231"/>
      <c r="R592" s="243"/>
    </row>
    <row r="593" spans="1:18" ht="21">
      <c r="A593" s="238"/>
      <c r="B593" s="231"/>
      <c r="C593" s="231"/>
      <c r="R593" s="243"/>
    </row>
    <row r="594" spans="1:18" ht="21">
      <c r="A594" s="238"/>
      <c r="B594" s="231"/>
      <c r="C594" s="231"/>
      <c r="R594" s="243"/>
    </row>
    <row r="595" spans="1:18" ht="21">
      <c r="A595" s="238"/>
      <c r="B595" s="231"/>
      <c r="C595" s="231"/>
      <c r="R595" s="243"/>
    </row>
    <row r="596" spans="1:18" ht="21">
      <c r="A596" s="238"/>
      <c r="B596" s="231"/>
      <c r="C596" s="231"/>
      <c r="R596" s="243"/>
    </row>
    <row r="597" spans="1:18" ht="21">
      <c r="A597" s="238"/>
      <c r="B597" s="231"/>
      <c r="C597" s="231"/>
      <c r="R597" s="243"/>
    </row>
    <row r="598" spans="1:18" ht="21">
      <c r="A598" s="238"/>
      <c r="B598" s="231"/>
      <c r="C598" s="231"/>
      <c r="R598" s="243"/>
    </row>
    <row r="599" spans="1:18" ht="21">
      <c r="A599" s="238"/>
      <c r="B599" s="231"/>
      <c r="C599" s="231"/>
      <c r="R599" s="243"/>
    </row>
    <row r="600" spans="1:18" ht="21">
      <c r="A600" s="238"/>
      <c r="B600" s="231"/>
      <c r="C600" s="231"/>
      <c r="R600" s="243"/>
    </row>
    <row r="601" spans="1:18" ht="21">
      <c r="A601" s="238"/>
      <c r="B601" s="231"/>
      <c r="C601" s="231"/>
      <c r="R601" s="243"/>
    </row>
    <row r="602" spans="1:18" ht="21">
      <c r="A602" s="238"/>
      <c r="B602" s="231"/>
      <c r="C602" s="231"/>
      <c r="R602" s="243"/>
    </row>
    <row r="603" spans="1:18" ht="21">
      <c r="A603" s="238"/>
      <c r="B603" s="231"/>
      <c r="C603" s="231"/>
      <c r="R603" s="243"/>
    </row>
    <row r="604" spans="1:18" ht="21">
      <c r="A604" s="238"/>
      <c r="B604" s="231"/>
      <c r="C604" s="231"/>
      <c r="R604" s="243"/>
    </row>
    <row r="605" spans="1:18" ht="21">
      <c r="A605" s="238"/>
      <c r="B605" s="231"/>
      <c r="C605" s="231"/>
      <c r="R605" s="243"/>
    </row>
    <row r="606" spans="1:18" ht="21">
      <c r="A606" s="238"/>
      <c r="B606" s="231"/>
      <c r="C606" s="231"/>
      <c r="R606" s="243"/>
    </row>
    <row r="607" spans="1:18" ht="21">
      <c r="A607" s="238"/>
      <c r="B607" s="231"/>
      <c r="C607" s="231"/>
      <c r="R607" s="243"/>
    </row>
    <row r="608" spans="1:18" ht="21">
      <c r="A608" s="238"/>
      <c r="B608" s="231"/>
      <c r="C608" s="231"/>
      <c r="R608" s="243"/>
    </row>
    <row r="609" spans="1:18" ht="21">
      <c r="A609" s="238"/>
      <c r="B609" s="231"/>
      <c r="C609" s="231"/>
      <c r="R609" s="243"/>
    </row>
    <row r="610" spans="1:18" ht="21">
      <c r="A610" s="238"/>
      <c r="B610" s="231"/>
      <c r="C610" s="231"/>
      <c r="R610" s="243"/>
    </row>
    <row r="611" spans="1:18" ht="21">
      <c r="A611" s="238"/>
      <c r="B611" s="231"/>
      <c r="C611" s="231"/>
      <c r="R611" s="243"/>
    </row>
    <row r="612" spans="1:18" ht="21">
      <c r="A612" s="238"/>
      <c r="B612" s="231"/>
      <c r="C612" s="231"/>
      <c r="R612" s="243"/>
    </row>
    <row r="613" spans="1:18" ht="21">
      <c r="A613" s="238"/>
      <c r="B613" s="231"/>
      <c r="C613" s="231"/>
      <c r="R613" s="243"/>
    </row>
    <row r="614" spans="1:18" ht="21">
      <c r="A614" s="238"/>
      <c r="B614" s="231"/>
      <c r="C614" s="231"/>
      <c r="R614" s="243"/>
    </row>
    <row r="615" spans="1:18" ht="21">
      <c r="A615" s="238"/>
      <c r="B615" s="231"/>
      <c r="C615" s="231"/>
      <c r="R615" s="243"/>
    </row>
    <row r="616" spans="1:18" ht="21">
      <c r="A616" s="238"/>
      <c r="B616" s="231"/>
      <c r="C616" s="231"/>
      <c r="R616" s="243"/>
    </row>
    <row r="617" spans="1:18" ht="21">
      <c r="A617" s="238"/>
      <c r="B617" s="231"/>
      <c r="C617" s="231"/>
      <c r="R617" s="243"/>
    </row>
    <row r="618" spans="1:18" ht="21">
      <c r="A618" s="238"/>
      <c r="B618" s="231"/>
      <c r="C618" s="231"/>
      <c r="R618" s="243"/>
    </row>
    <row r="619" spans="1:18" ht="21">
      <c r="A619" s="238"/>
      <c r="B619" s="231"/>
      <c r="C619" s="231"/>
      <c r="R619" s="243"/>
    </row>
    <row r="620" spans="1:18" ht="21">
      <c r="A620" s="238"/>
      <c r="B620" s="231"/>
      <c r="C620" s="231"/>
      <c r="R620" s="243"/>
    </row>
    <row r="621" spans="1:18" ht="21">
      <c r="A621" s="238"/>
      <c r="B621" s="231"/>
      <c r="C621" s="231"/>
      <c r="R621" s="243"/>
    </row>
    <row r="622" spans="1:18" ht="21">
      <c r="A622" s="238"/>
      <c r="B622" s="231"/>
      <c r="C622" s="231"/>
      <c r="R622" s="243"/>
    </row>
    <row r="623" spans="1:18" ht="21">
      <c r="A623" s="238"/>
      <c r="B623" s="231"/>
      <c r="C623" s="231"/>
      <c r="R623" s="243"/>
    </row>
    <row r="624" spans="1:18" ht="21">
      <c r="A624" s="238"/>
      <c r="B624" s="231"/>
      <c r="C624" s="231"/>
      <c r="R624" s="243"/>
    </row>
    <row r="625" spans="1:18" ht="21">
      <c r="A625" s="238"/>
      <c r="B625" s="231"/>
      <c r="C625" s="231"/>
      <c r="R625" s="243"/>
    </row>
    <row r="626" spans="1:18" ht="21">
      <c r="A626" s="238"/>
      <c r="B626" s="231"/>
      <c r="C626" s="231"/>
      <c r="R626" s="243"/>
    </row>
    <row r="627" spans="1:18" ht="21">
      <c r="A627" s="238"/>
      <c r="B627" s="231"/>
      <c r="C627" s="231"/>
      <c r="R627" s="243"/>
    </row>
    <row r="628" spans="1:18" ht="21">
      <c r="A628" s="238"/>
      <c r="B628" s="231"/>
      <c r="C628" s="231"/>
      <c r="R628" s="243"/>
    </row>
    <row r="629" spans="1:18" ht="21">
      <c r="A629" s="238"/>
      <c r="B629" s="231"/>
      <c r="C629" s="231"/>
      <c r="R629" s="243"/>
    </row>
    <row r="630" spans="1:18" ht="21">
      <c r="A630" s="238"/>
      <c r="B630" s="231"/>
      <c r="C630" s="231"/>
      <c r="R630" s="243"/>
    </row>
    <row r="631" spans="1:18" ht="21">
      <c r="A631" s="238"/>
      <c r="B631" s="231"/>
      <c r="C631" s="231"/>
      <c r="R631" s="243"/>
    </row>
    <row r="632" spans="1:18" ht="21">
      <c r="A632" s="238"/>
      <c r="B632" s="231"/>
      <c r="C632" s="231"/>
      <c r="R632" s="243"/>
    </row>
    <row r="633" spans="1:18" ht="21">
      <c r="A633" s="238"/>
      <c r="B633" s="231"/>
      <c r="C633" s="231"/>
      <c r="R633" s="243"/>
    </row>
    <row r="634" spans="1:18" ht="21">
      <c r="A634" s="238"/>
      <c r="B634" s="231"/>
      <c r="C634" s="231"/>
      <c r="R634" s="243"/>
    </row>
    <row r="635" spans="1:18" ht="21">
      <c r="A635" s="238"/>
      <c r="B635" s="231"/>
      <c r="C635" s="231"/>
      <c r="R635" s="243"/>
    </row>
    <row r="636" spans="1:18" ht="21">
      <c r="A636" s="238"/>
      <c r="B636" s="231"/>
      <c r="C636" s="231"/>
      <c r="R636" s="243"/>
    </row>
    <row r="637" spans="1:18" ht="21">
      <c r="A637" s="238"/>
      <c r="B637" s="231"/>
      <c r="C637" s="231"/>
      <c r="R637" s="243"/>
    </row>
    <row r="638" spans="1:18" ht="21">
      <c r="A638" s="238"/>
      <c r="B638" s="231"/>
      <c r="C638" s="231"/>
      <c r="R638" s="243"/>
    </row>
    <row r="639" spans="1:18" ht="21">
      <c r="A639" s="238"/>
      <c r="B639" s="231"/>
      <c r="C639" s="231"/>
      <c r="R639" s="243"/>
    </row>
    <row r="640" spans="1:18" ht="21">
      <c r="A640" s="238"/>
      <c r="B640" s="231"/>
      <c r="C640" s="231"/>
      <c r="R640" s="243"/>
    </row>
    <row r="641" spans="1:18" ht="21">
      <c r="A641" s="238"/>
      <c r="B641" s="231"/>
      <c r="C641" s="231"/>
      <c r="R641" s="243"/>
    </row>
    <row r="642" spans="1:18" ht="21">
      <c r="A642" s="238"/>
      <c r="B642" s="231"/>
      <c r="C642" s="231"/>
      <c r="R642" s="243"/>
    </row>
    <row r="643" spans="1:18" ht="21">
      <c r="A643" s="238"/>
      <c r="B643" s="231"/>
      <c r="C643" s="231"/>
      <c r="R643" s="243"/>
    </row>
    <row r="644" spans="1:18" ht="21">
      <c r="A644" s="238"/>
      <c r="B644" s="231"/>
      <c r="C644" s="231"/>
      <c r="R644" s="243"/>
    </row>
    <row r="645" spans="1:18" ht="21">
      <c r="A645" s="238"/>
      <c r="B645" s="231"/>
      <c r="C645" s="231"/>
      <c r="R645" s="243"/>
    </row>
    <row r="646" spans="1:18" ht="21">
      <c r="A646" s="238"/>
      <c r="B646" s="231"/>
      <c r="C646" s="231"/>
      <c r="R646" s="243"/>
    </row>
    <row r="647" spans="1:18" ht="21">
      <c r="A647" s="238"/>
      <c r="B647" s="231"/>
      <c r="C647" s="231"/>
      <c r="R647" s="243"/>
    </row>
    <row r="648" spans="1:18" ht="21">
      <c r="A648" s="238"/>
      <c r="B648" s="231"/>
      <c r="C648" s="231"/>
      <c r="R648" s="243"/>
    </row>
    <row r="649" spans="1:18" ht="21">
      <c r="A649" s="238"/>
      <c r="B649" s="231"/>
      <c r="C649" s="231"/>
      <c r="R649" s="243"/>
    </row>
    <row r="650" spans="1:18" ht="21">
      <c r="A650" s="238"/>
      <c r="B650" s="231"/>
      <c r="C650" s="231"/>
      <c r="R650" s="243"/>
    </row>
    <row r="651" spans="1:18" ht="21">
      <c r="A651" s="238"/>
      <c r="B651" s="231"/>
      <c r="C651" s="231"/>
      <c r="R651" s="243"/>
    </row>
    <row r="652" spans="1:18" ht="21">
      <c r="A652" s="238"/>
      <c r="B652" s="231"/>
      <c r="C652" s="231"/>
      <c r="R652" s="243"/>
    </row>
    <row r="653" spans="1:18" ht="21">
      <c r="A653" s="238"/>
      <c r="B653" s="231"/>
      <c r="C653" s="231"/>
      <c r="R653" s="243"/>
    </row>
    <row r="654" spans="1:18" ht="21">
      <c r="A654" s="238"/>
      <c r="B654" s="231"/>
      <c r="C654" s="231"/>
      <c r="R654" s="243"/>
    </row>
    <row r="655" spans="1:18" ht="21">
      <c r="A655" s="238"/>
      <c r="B655" s="231"/>
      <c r="C655" s="231"/>
      <c r="R655" s="243"/>
    </row>
    <row r="656" spans="1:18" ht="21">
      <c r="A656" s="238"/>
      <c r="B656" s="231"/>
      <c r="C656" s="231"/>
      <c r="R656" s="243"/>
    </row>
    <row r="657" spans="1:18" ht="21">
      <c r="A657" s="238"/>
      <c r="B657" s="231"/>
      <c r="C657" s="231"/>
      <c r="R657" s="243"/>
    </row>
    <row r="658" spans="1:18" ht="21">
      <c r="A658" s="238"/>
      <c r="B658" s="231"/>
      <c r="C658" s="231"/>
      <c r="R658" s="243"/>
    </row>
    <row r="659" spans="1:18" ht="21">
      <c r="A659" s="238"/>
      <c r="B659" s="231"/>
      <c r="C659" s="231"/>
      <c r="R659" s="243"/>
    </row>
    <row r="660" spans="1:18" ht="21">
      <c r="A660" s="238"/>
      <c r="B660" s="231"/>
      <c r="C660" s="231"/>
      <c r="R660" s="243"/>
    </row>
    <row r="661" spans="1:18" ht="21">
      <c r="A661" s="238"/>
      <c r="B661" s="231"/>
      <c r="C661" s="231"/>
      <c r="R661" s="243"/>
    </row>
    <row r="662" spans="1:18" ht="21">
      <c r="A662" s="238"/>
      <c r="B662" s="231"/>
      <c r="C662" s="231"/>
      <c r="R662" s="243"/>
    </row>
    <row r="663" spans="1:18" ht="21">
      <c r="A663" s="238"/>
      <c r="B663" s="231"/>
      <c r="C663" s="231"/>
      <c r="R663" s="243"/>
    </row>
    <row r="664" spans="1:18" ht="21">
      <c r="A664" s="238"/>
      <c r="B664" s="231"/>
      <c r="C664" s="231"/>
      <c r="R664" s="243"/>
    </row>
    <row r="665" spans="1:18" ht="21">
      <c r="A665" s="238"/>
      <c r="B665" s="231"/>
      <c r="C665" s="231"/>
      <c r="R665" s="243"/>
    </row>
    <row r="666" spans="1:18" ht="21">
      <c r="A666" s="238"/>
      <c r="B666" s="231"/>
      <c r="C666" s="231"/>
      <c r="R666" s="243"/>
    </row>
    <row r="667" spans="1:18" ht="21">
      <c r="A667" s="238"/>
      <c r="B667" s="231"/>
      <c r="C667" s="231"/>
      <c r="R667" s="243"/>
    </row>
    <row r="668" spans="1:18" ht="21">
      <c r="A668" s="238"/>
      <c r="B668" s="231"/>
      <c r="C668" s="231"/>
      <c r="R668" s="243"/>
    </row>
    <row r="669" spans="1:18" ht="21">
      <c r="A669" s="238"/>
      <c r="B669" s="231"/>
      <c r="C669" s="231"/>
      <c r="R669" s="243"/>
    </row>
    <row r="670" spans="1:18" ht="21">
      <c r="A670" s="238"/>
      <c r="B670" s="231"/>
      <c r="C670" s="231"/>
      <c r="R670" s="243"/>
    </row>
    <row r="671" spans="1:18" ht="21">
      <c r="A671" s="238"/>
      <c r="B671" s="231"/>
      <c r="C671" s="231"/>
      <c r="R671" s="243"/>
    </row>
    <row r="672" spans="1:18" ht="21">
      <c r="A672" s="238"/>
      <c r="B672" s="231"/>
      <c r="C672" s="231"/>
      <c r="R672" s="243"/>
    </row>
    <row r="673" spans="1:18" ht="21">
      <c r="A673" s="238"/>
      <c r="B673" s="231"/>
      <c r="C673" s="231"/>
      <c r="R673" s="243"/>
    </row>
    <row r="674" spans="1:18" ht="21">
      <c r="A674" s="238"/>
      <c r="B674" s="231"/>
      <c r="C674" s="231"/>
      <c r="R674" s="243"/>
    </row>
    <row r="675" spans="1:18" ht="21">
      <c r="A675" s="238"/>
      <c r="B675" s="231"/>
      <c r="C675" s="231"/>
      <c r="R675" s="243"/>
    </row>
    <row r="676" spans="1:18" ht="21">
      <c r="A676" s="238"/>
      <c r="B676" s="231"/>
      <c r="C676" s="231"/>
      <c r="R676" s="243"/>
    </row>
    <row r="677" spans="1:18" ht="21">
      <c r="A677" s="238"/>
      <c r="B677" s="231"/>
      <c r="C677" s="231"/>
      <c r="R677" s="243"/>
    </row>
    <row r="678" spans="1:18" ht="21">
      <c r="A678" s="238"/>
      <c r="B678" s="231"/>
      <c r="C678" s="231"/>
      <c r="R678" s="243"/>
    </row>
    <row r="679" spans="1:18" ht="21">
      <c r="A679" s="238"/>
      <c r="B679" s="231"/>
      <c r="C679" s="231"/>
      <c r="R679" s="243"/>
    </row>
    <row r="680" spans="1:18" ht="21">
      <c r="A680" s="238"/>
      <c r="B680" s="231"/>
      <c r="C680" s="231"/>
      <c r="R680" s="243"/>
    </row>
    <row r="681" spans="1:18" ht="21">
      <c r="A681" s="238"/>
      <c r="B681" s="231"/>
      <c r="C681" s="231"/>
      <c r="R681" s="243"/>
    </row>
    <row r="682" spans="1:18" ht="21">
      <c r="A682" s="238"/>
      <c r="B682" s="231"/>
      <c r="C682" s="231"/>
      <c r="R682" s="243"/>
    </row>
    <row r="683" spans="1:18" ht="21">
      <c r="A683" s="238"/>
      <c r="B683" s="231"/>
      <c r="C683" s="231"/>
      <c r="R683" s="243"/>
    </row>
    <row r="684" spans="1:18" ht="21">
      <c r="A684" s="238"/>
      <c r="B684" s="231"/>
      <c r="C684" s="231"/>
      <c r="R684" s="243"/>
    </row>
    <row r="685" spans="1:18" ht="21">
      <c r="A685" s="238"/>
      <c r="B685" s="231"/>
      <c r="C685" s="231"/>
      <c r="R685" s="243"/>
    </row>
    <row r="686" spans="1:18" ht="21">
      <c r="A686" s="238"/>
      <c r="B686" s="231"/>
      <c r="C686" s="231"/>
      <c r="R686" s="243"/>
    </row>
    <row r="687" spans="1:18" ht="21">
      <c r="A687" s="238"/>
      <c r="B687" s="231"/>
      <c r="C687" s="231"/>
      <c r="R687" s="243"/>
    </row>
    <row r="688" spans="1:18" ht="21">
      <c r="A688" s="238"/>
      <c r="B688" s="231"/>
      <c r="C688" s="231"/>
      <c r="R688" s="243"/>
    </row>
    <row r="689" spans="1:18" ht="21">
      <c r="A689" s="238"/>
      <c r="B689" s="231"/>
      <c r="C689" s="231"/>
      <c r="R689" s="243"/>
    </row>
    <row r="690" spans="1:18" ht="21">
      <c r="A690" s="238"/>
      <c r="B690" s="231"/>
      <c r="C690" s="231"/>
      <c r="R690" s="243"/>
    </row>
    <row r="691" spans="1:18" ht="21">
      <c r="A691" s="238"/>
      <c r="B691" s="231"/>
      <c r="C691" s="231"/>
      <c r="R691" s="243"/>
    </row>
    <row r="692" spans="1:18" ht="21">
      <c r="A692" s="238"/>
      <c r="B692" s="231"/>
      <c r="C692" s="231"/>
      <c r="R692" s="243"/>
    </row>
    <row r="693" spans="1:18" ht="21">
      <c r="A693" s="238"/>
      <c r="B693" s="231"/>
      <c r="C693" s="231"/>
      <c r="R693" s="243"/>
    </row>
    <row r="694" spans="1:18" ht="21">
      <c r="A694" s="238"/>
      <c r="B694" s="231"/>
      <c r="C694" s="231"/>
      <c r="R694" s="243"/>
    </row>
    <row r="695" spans="1:18" ht="21">
      <c r="A695" s="238"/>
      <c r="B695" s="231"/>
      <c r="C695" s="231"/>
      <c r="R695" s="243"/>
    </row>
    <row r="696" spans="1:18" ht="21">
      <c r="A696" s="238"/>
      <c r="B696" s="231"/>
      <c r="C696" s="231"/>
      <c r="R696" s="243"/>
    </row>
    <row r="697" spans="1:18" ht="21">
      <c r="A697" s="238"/>
      <c r="B697" s="231"/>
      <c r="C697" s="231"/>
      <c r="R697" s="243"/>
    </row>
    <row r="698" spans="1:18" ht="21">
      <c r="A698" s="238"/>
      <c r="B698" s="231"/>
      <c r="C698" s="231"/>
      <c r="R698" s="243"/>
    </row>
    <row r="699" spans="1:18" ht="21">
      <c r="A699" s="238"/>
      <c r="B699" s="231"/>
      <c r="C699" s="231"/>
      <c r="R699" s="243"/>
    </row>
    <row r="700" spans="1:18" ht="21">
      <c r="A700" s="238"/>
      <c r="B700" s="231"/>
      <c r="C700" s="231"/>
      <c r="R700" s="243"/>
    </row>
    <row r="701" spans="1:18" ht="21">
      <c r="A701" s="238"/>
      <c r="B701" s="231"/>
      <c r="C701" s="231"/>
      <c r="R701" s="243"/>
    </row>
    <row r="702" spans="1:18" ht="21">
      <c r="A702" s="238"/>
      <c r="B702" s="231"/>
      <c r="C702" s="231"/>
      <c r="R702" s="243"/>
    </row>
    <row r="703" spans="1:18" ht="21">
      <c r="A703" s="238"/>
      <c r="B703" s="231"/>
      <c r="C703" s="231"/>
      <c r="R703" s="243"/>
    </row>
    <row r="704" spans="1:18" ht="21">
      <c r="A704" s="238"/>
      <c r="B704" s="231"/>
      <c r="C704" s="231"/>
      <c r="R704" s="243"/>
    </row>
    <row r="705" spans="1:18" ht="21">
      <c r="A705" s="238"/>
      <c r="B705" s="231"/>
      <c r="C705" s="231"/>
      <c r="R705" s="243"/>
    </row>
    <row r="706" spans="1:18" ht="21">
      <c r="A706" s="238"/>
      <c r="B706" s="231"/>
      <c r="C706" s="231"/>
      <c r="R706" s="243"/>
    </row>
    <row r="707" spans="1:18" ht="21">
      <c r="A707" s="238"/>
      <c r="B707" s="231"/>
      <c r="C707" s="231"/>
      <c r="R707" s="243"/>
    </row>
    <row r="708" spans="1:18" ht="21">
      <c r="A708" s="238"/>
      <c r="B708" s="231"/>
      <c r="C708" s="231"/>
      <c r="R708" s="243"/>
    </row>
    <row r="709" spans="1:18" ht="21">
      <c r="A709" s="238"/>
      <c r="B709" s="231"/>
      <c r="C709" s="231"/>
      <c r="R709" s="243"/>
    </row>
    <row r="710" spans="1:18" ht="21">
      <c r="A710" s="238"/>
      <c r="B710" s="231"/>
      <c r="C710" s="231"/>
      <c r="R710" s="243"/>
    </row>
    <row r="711" spans="1:18" ht="21">
      <c r="A711" s="238"/>
      <c r="B711" s="231"/>
      <c r="C711" s="231"/>
      <c r="R711" s="243"/>
    </row>
    <row r="712" spans="1:18" ht="21">
      <c r="A712" s="238"/>
      <c r="B712" s="231"/>
      <c r="C712" s="231"/>
      <c r="R712" s="243"/>
    </row>
    <row r="713" spans="1:18" ht="21">
      <c r="A713" s="238"/>
      <c r="B713" s="231"/>
      <c r="C713" s="231"/>
      <c r="R713" s="243"/>
    </row>
    <row r="714" spans="1:18" ht="21">
      <c r="A714" s="238"/>
      <c r="B714" s="231"/>
      <c r="C714" s="231"/>
      <c r="R714" s="243"/>
    </row>
    <row r="715" spans="1:18" ht="21">
      <c r="A715" s="238"/>
      <c r="B715" s="231"/>
      <c r="C715" s="231"/>
      <c r="R715" s="243"/>
    </row>
    <row r="716" spans="1:18" ht="21">
      <c r="A716" s="238"/>
      <c r="B716" s="231"/>
      <c r="C716" s="231"/>
      <c r="R716" s="243"/>
    </row>
    <row r="717" spans="1:18" ht="21">
      <c r="A717" s="238"/>
      <c r="B717" s="231"/>
      <c r="C717" s="231"/>
      <c r="R717" s="243"/>
    </row>
    <row r="718" spans="1:18" ht="21">
      <c r="A718" s="238"/>
      <c r="B718" s="231"/>
      <c r="C718" s="231"/>
      <c r="R718" s="243"/>
    </row>
    <row r="719" spans="1:18" ht="21">
      <c r="A719" s="238"/>
      <c r="B719" s="231"/>
      <c r="C719" s="231"/>
      <c r="R719" s="243"/>
    </row>
    <row r="720" spans="1:18" ht="21">
      <c r="A720" s="238"/>
      <c r="B720" s="231"/>
      <c r="C720" s="231"/>
      <c r="R720" s="243"/>
    </row>
    <row r="721" spans="1:18" ht="21">
      <c r="A721" s="238"/>
      <c r="B721" s="231"/>
      <c r="C721" s="231"/>
      <c r="R721" s="243"/>
    </row>
    <row r="722" spans="1:18" ht="21">
      <c r="A722" s="238"/>
      <c r="B722" s="231"/>
      <c r="C722" s="231"/>
      <c r="R722" s="243"/>
    </row>
    <row r="723" spans="1:18" ht="21">
      <c r="A723" s="238"/>
      <c r="B723" s="231"/>
      <c r="C723" s="231"/>
      <c r="R723" s="243"/>
    </row>
    <row r="724" spans="1:18" ht="21">
      <c r="A724" s="238"/>
      <c r="B724" s="231"/>
      <c r="C724" s="231"/>
      <c r="R724" s="243"/>
    </row>
    <row r="725" spans="1:18" ht="21">
      <c r="A725" s="238"/>
      <c r="B725" s="231"/>
      <c r="C725" s="231"/>
      <c r="R725" s="243"/>
    </row>
    <row r="726" spans="1:18" ht="21">
      <c r="A726" s="238"/>
      <c r="B726" s="231"/>
      <c r="C726" s="231"/>
      <c r="R726" s="243"/>
    </row>
    <row r="727" spans="1:18" ht="21">
      <c r="A727" s="238"/>
      <c r="B727" s="231"/>
      <c r="C727" s="231"/>
      <c r="R727" s="243"/>
    </row>
    <row r="728" spans="1:18" ht="21">
      <c r="A728" s="238"/>
      <c r="B728" s="231"/>
      <c r="C728" s="231"/>
      <c r="R728" s="243"/>
    </row>
    <row r="729" spans="1:18" ht="21">
      <c r="A729" s="238"/>
      <c r="B729" s="231"/>
      <c r="C729" s="231"/>
      <c r="R729" s="243"/>
    </row>
    <row r="730" spans="1:18" ht="21">
      <c r="A730" s="238"/>
      <c r="B730" s="231"/>
      <c r="C730" s="231"/>
      <c r="R730" s="243"/>
    </row>
    <row r="731" spans="1:18" ht="21">
      <c r="A731" s="238"/>
      <c r="B731" s="231"/>
      <c r="C731" s="231"/>
      <c r="R731" s="243"/>
    </row>
    <row r="732" spans="1:18" ht="21">
      <c r="A732" s="238"/>
      <c r="B732" s="231"/>
      <c r="C732" s="231"/>
      <c r="R732" s="243"/>
    </row>
    <row r="733" spans="1:18" ht="21">
      <c r="A733" s="238"/>
      <c r="B733" s="231"/>
      <c r="C733" s="231"/>
      <c r="R733" s="243"/>
    </row>
    <row r="734" spans="1:18" ht="21">
      <c r="A734" s="238"/>
      <c r="B734" s="231"/>
      <c r="C734" s="231"/>
      <c r="R734" s="243"/>
    </row>
    <row r="735" spans="1:18" ht="21">
      <c r="A735" s="238"/>
      <c r="B735" s="231"/>
      <c r="C735" s="231"/>
      <c r="R735" s="243"/>
    </row>
    <row r="736" spans="1:18" ht="21">
      <c r="A736" s="238"/>
      <c r="B736" s="231"/>
      <c r="C736" s="231"/>
      <c r="R736" s="243"/>
    </row>
    <row r="737" spans="1:18" ht="21">
      <c r="A737" s="238"/>
      <c r="B737" s="231"/>
      <c r="C737" s="231"/>
      <c r="R737" s="243"/>
    </row>
    <row r="738" spans="1:18" ht="21">
      <c r="A738" s="238"/>
      <c r="B738" s="231"/>
      <c r="C738" s="231"/>
      <c r="R738" s="243"/>
    </row>
    <row r="739" spans="1:18" ht="21">
      <c r="A739" s="238"/>
      <c r="B739" s="231"/>
      <c r="C739" s="231"/>
      <c r="R739" s="243"/>
    </row>
    <row r="740" spans="1:18" ht="21">
      <c r="A740" s="238"/>
      <c r="B740" s="231"/>
      <c r="C740" s="231"/>
      <c r="R740" s="243"/>
    </row>
    <row r="741" spans="1:18" ht="21">
      <c r="A741" s="238"/>
      <c r="B741" s="231"/>
      <c r="C741" s="231"/>
      <c r="R741" s="243"/>
    </row>
    <row r="742" spans="1:18" ht="21">
      <c r="A742" s="238"/>
      <c r="B742" s="231"/>
      <c r="C742" s="231"/>
      <c r="R742" s="243"/>
    </row>
    <row r="743" spans="1:18" ht="21">
      <c r="A743" s="238"/>
      <c r="B743" s="231"/>
      <c r="C743" s="231"/>
      <c r="R743" s="243"/>
    </row>
    <row r="744" spans="1:18" ht="21">
      <c r="A744" s="238"/>
      <c r="B744" s="231"/>
      <c r="C744" s="231"/>
      <c r="R744" s="243"/>
    </row>
    <row r="745" spans="1:18" ht="21">
      <c r="A745" s="238"/>
      <c r="B745" s="231"/>
      <c r="C745" s="231"/>
      <c r="R745" s="243"/>
    </row>
    <row r="746" spans="1:18" ht="21">
      <c r="A746" s="238"/>
      <c r="B746" s="231"/>
      <c r="C746" s="231"/>
      <c r="R746" s="243"/>
    </row>
    <row r="747" spans="1:18" ht="21">
      <c r="A747" s="238"/>
      <c r="B747" s="231"/>
      <c r="C747" s="231"/>
      <c r="R747" s="243"/>
    </row>
    <row r="748" spans="1:18" ht="21">
      <c r="A748" s="238"/>
      <c r="B748" s="231"/>
      <c r="C748" s="231"/>
      <c r="R748" s="243"/>
    </row>
    <row r="749" spans="1:18" ht="21">
      <c r="A749" s="238"/>
      <c r="B749" s="231"/>
      <c r="C749" s="231"/>
      <c r="R749" s="243"/>
    </row>
    <row r="750" spans="1:18" ht="21">
      <c r="A750" s="238"/>
      <c r="B750" s="231"/>
      <c r="C750" s="231"/>
      <c r="R750" s="243"/>
    </row>
    <row r="751" spans="1:18" ht="21">
      <c r="A751" s="238"/>
      <c r="B751" s="231"/>
      <c r="C751" s="231"/>
      <c r="R751" s="243"/>
    </row>
    <row r="752" spans="1:18" ht="21">
      <c r="A752" s="238"/>
      <c r="B752" s="231"/>
      <c r="C752" s="231"/>
      <c r="R752" s="243"/>
    </row>
    <row r="753" spans="1:18" ht="21">
      <c r="A753" s="238"/>
      <c r="B753" s="231"/>
      <c r="C753" s="231"/>
      <c r="R753" s="243"/>
    </row>
    <row r="754" spans="1:18" ht="21">
      <c r="A754" s="238"/>
      <c r="B754" s="231"/>
      <c r="C754" s="231"/>
      <c r="R754" s="243"/>
    </row>
    <row r="755" spans="1:18" ht="21">
      <c r="A755" s="238"/>
      <c r="B755" s="231"/>
      <c r="C755" s="231"/>
      <c r="R755" s="243"/>
    </row>
    <row r="756" spans="1:18" ht="21">
      <c r="A756" s="238"/>
      <c r="B756" s="231"/>
      <c r="C756" s="231"/>
      <c r="R756" s="243"/>
    </row>
    <row r="757" spans="1:18" ht="21">
      <c r="A757" s="238"/>
      <c r="B757" s="231"/>
      <c r="C757" s="231"/>
      <c r="R757" s="243"/>
    </row>
    <row r="758" spans="1:18" ht="21">
      <c r="A758" s="238"/>
      <c r="B758" s="231"/>
      <c r="C758" s="231"/>
      <c r="R758" s="243"/>
    </row>
    <row r="759" spans="1:18" ht="21">
      <c r="A759" s="238"/>
      <c r="B759" s="231"/>
      <c r="C759" s="231"/>
      <c r="R759" s="243"/>
    </row>
    <row r="760" spans="1:18" ht="21">
      <c r="A760" s="238"/>
      <c r="B760" s="231"/>
      <c r="C760" s="231"/>
      <c r="R760" s="243"/>
    </row>
    <row r="761" spans="1:18" ht="21">
      <c r="A761" s="238"/>
      <c r="B761" s="231"/>
      <c r="C761" s="231"/>
      <c r="R761" s="243"/>
    </row>
    <row r="762" spans="1:18" ht="21">
      <c r="A762" s="238"/>
      <c r="B762" s="231"/>
      <c r="C762" s="231"/>
      <c r="R762" s="243"/>
    </row>
    <row r="763" spans="1:18" ht="21">
      <c r="A763" s="238"/>
      <c r="B763" s="231"/>
      <c r="C763" s="231"/>
      <c r="R763" s="243"/>
    </row>
    <row r="764" spans="1:18" ht="21">
      <c r="A764" s="238"/>
      <c r="B764" s="231"/>
      <c r="C764" s="231"/>
      <c r="R764" s="243"/>
    </row>
    <row r="765" spans="1:18" ht="21">
      <c r="A765" s="238"/>
      <c r="B765" s="231"/>
      <c r="C765" s="231"/>
      <c r="R765" s="243"/>
    </row>
    <row r="766" spans="1:18" ht="21">
      <c r="A766" s="238"/>
      <c r="B766" s="231"/>
      <c r="C766" s="231"/>
      <c r="R766" s="243"/>
    </row>
    <row r="767" spans="1:18" ht="21">
      <c r="A767" s="238"/>
      <c r="B767" s="231"/>
      <c r="C767" s="231"/>
      <c r="R767" s="243"/>
    </row>
    <row r="768" spans="1:18" ht="21">
      <c r="A768" s="238"/>
      <c r="B768" s="231"/>
      <c r="C768" s="231"/>
      <c r="R768" s="243"/>
    </row>
    <row r="769" spans="1:18" ht="21">
      <c r="A769" s="238"/>
      <c r="B769" s="231"/>
      <c r="C769" s="231"/>
      <c r="R769" s="243"/>
    </row>
    <row r="770" spans="1:18" ht="21">
      <c r="A770" s="238"/>
      <c r="B770" s="231"/>
      <c r="C770" s="231"/>
      <c r="R770" s="243"/>
    </row>
    <row r="771" spans="1:18" ht="21">
      <c r="A771" s="238"/>
      <c r="B771" s="231"/>
      <c r="C771" s="231"/>
      <c r="R771" s="243"/>
    </row>
    <row r="772" spans="1:18" ht="21">
      <c r="A772" s="238"/>
      <c r="B772" s="231"/>
      <c r="C772" s="231"/>
      <c r="R772" s="243"/>
    </row>
    <row r="773" spans="1:18" ht="21">
      <c r="A773" s="238"/>
      <c r="B773" s="231"/>
      <c r="C773" s="231"/>
      <c r="R773" s="243"/>
    </row>
    <row r="774" spans="1:18" ht="21">
      <c r="A774" s="238"/>
      <c r="B774" s="231"/>
      <c r="C774" s="231"/>
      <c r="R774" s="243"/>
    </row>
    <row r="775" spans="1:18" ht="21">
      <c r="A775" s="238"/>
      <c r="B775" s="231"/>
      <c r="C775" s="231"/>
      <c r="R775" s="243"/>
    </row>
    <row r="776" spans="1:18" ht="21">
      <c r="A776" s="238"/>
      <c r="B776" s="231"/>
      <c r="C776" s="231"/>
      <c r="R776" s="243"/>
    </row>
    <row r="777" spans="1:18" ht="21">
      <c r="A777" s="238"/>
      <c r="B777" s="231"/>
      <c r="C777" s="231"/>
      <c r="R777" s="243"/>
    </row>
    <row r="778" spans="1:18" ht="21">
      <c r="A778" s="238"/>
      <c r="B778" s="231"/>
      <c r="C778" s="231"/>
      <c r="R778" s="243"/>
    </row>
    <row r="779" spans="1:18" ht="21">
      <c r="A779" s="238"/>
      <c r="B779" s="231"/>
      <c r="C779" s="231"/>
      <c r="R779" s="243"/>
    </row>
    <row r="780" spans="1:18" ht="21">
      <c r="A780" s="238"/>
      <c r="B780" s="231"/>
      <c r="C780" s="231"/>
      <c r="R780" s="243"/>
    </row>
    <row r="781" spans="1:18" ht="21">
      <c r="A781" s="238"/>
      <c r="B781" s="231"/>
      <c r="C781" s="231"/>
      <c r="R781" s="243"/>
    </row>
    <row r="782" spans="1:18" ht="21">
      <c r="A782" s="238"/>
      <c r="B782" s="231"/>
      <c r="C782" s="231"/>
      <c r="R782" s="243"/>
    </row>
    <row r="783" spans="1:18" ht="21">
      <c r="A783" s="238"/>
      <c r="B783" s="231"/>
      <c r="C783" s="231"/>
      <c r="R783" s="243"/>
    </row>
    <row r="784" spans="1:18" ht="21">
      <c r="A784" s="238"/>
      <c r="B784" s="231"/>
      <c r="C784" s="231"/>
      <c r="R784" s="243"/>
    </row>
    <row r="785" spans="1:18" ht="21">
      <c r="A785" s="238"/>
      <c r="B785" s="231"/>
      <c r="C785" s="231"/>
      <c r="R785" s="243"/>
    </row>
    <row r="786" spans="1:18" ht="21">
      <c r="A786" s="238"/>
      <c r="B786" s="231"/>
      <c r="C786" s="231"/>
      <c r="R786" s="243"/>
    </row>
    <row r="787" spans="1:18" ht="21">
      <c r="A787" s="238"/>
      <c r="B787" s="231"/>
      <c r="C787" s="231"/>
      <c r="R787" s="243"/>
    </row>
    <row r="788" spans="1:18" ht="21">
      <c r="A788" s="238"/>
      <c r="B788" s="231"/>
      <c r="C788" s="231"/>
      <c r="R788" s="243"/>
    </row>
    <row r="789" spans="1:18" ht="21">
      <c r="A789" s="238"/>
      <c r="B789" s="231"/>
      <c r="C789" s="231"/>
      <c r="R789" s="243"/>
    </row>
    <row r="790" spans="1:18" ht="21">
      <c r="A790" s="238"/>
      <c r="B790" s="231"/>
      <c r="C790" s="231"/>
      <c r="R790" s="243"/>
    </row>
    <row r="791" spans="1:18" ht="21">
      <c r="A791" s="238"/>
      <c r="B791" s="231"/>
      <c r="C791" s="231"/>
      <c r="R791" s="243"/>
    </row>
    <row r="792" spans="1:18" ht="21">
      <c r="A792" s="238"/>
      <c r="B792" s="231"/>
      <c r="C792" s="231"/>
      <c r="R792" s="243"/>
    </row>
    <row r="793" spans="1:18" ht="21">
      <c r="A793" s="238"/>
      <c r="B793" s="231"/>
      <c r="C793" s="231"/>
      <c r="R793" s="243"/>
    </row>
    <row r="794" spans="1:18" ht="21">
      <c r="A794" s="238"/>
      <c r="B794" s="231"/>
      <c r="C794" s="231"/>
      <c r="R794" s="243"/>
    </row>
    <row r="795" spans="1:18" ht="21">
      <c r="A795" s="238"/>
      <c r="B795" s="231"/>
      <c r="C795" s="231"/>
      <c r="R795" s="243"/>
    </row>
    <row r="796" spans="1:18" ht="21">
      <c r="A796" s="238"/>
      <c r="B796" s="231"/>
      <c r="C796" s="231"/>
      <c r="R796" s="243"/>
    </row>
    <row r="797" spans="1:18" ht="21">
      <c r="A797" s="238"/>
      <c r="B797" s="231"/>
      <c r="C797" s="231"/>
      <c r="R797" s="243"/>
    </row>
    <row r="798" spans="1:18" ht="21">
      <c r="A798" s="238"/>
      <c r="B798" s="231"/>
      <c r="C798" s="231"/>
      <c r="R798" s="243"/>
    </row>
    <row r="799" spans="1:18" ht="21">
      <c r="A799" s="238"/>
      <c r="B799" s="231"/>
      <c r="C799" s="231"/>
      <c r="R799" s="243"/>
    </row>
    <row r="800" spans="1:18" ht="21">
      <c r="A800" s="238"/>
      <c r="B800" s="231"/>
      <c r="C800" s="231"/>
      <c r="R800" s="243"/>
    </row>
    <row r="801" spans="1:18" ht="21">
      <c r="A801" s="238"/>
      <c r="B801" s="231"/>
      <c r="C801" s="231"/>
      <c r="R801" s="243"/>
    </row>
    <row r="802" spans="1:18" ht="21">
      <c r="A802" s="238"/>
      <c r="B802" s="231"/>
      <c r="C802" s="231"/>
      <c r="R802" s="243"/>
    </row>
    <row r="803" spans="1:18" ht="21">
      <c r="A803" s="238"/>
      <c r="B803" s="231"/>
      <c r="C803" s="231"/>
      <c r="R803" s="243"/>
    </row>
    <row r="804" spans="1:18" ht="21">
      <c r="A804" s="238"/>
      <c r="B804" s="231"/>
      <c r="C804" s="231"/>
      <c r="R804" s="243"/>
    </row>
    <row r="805" spans="1:18" ht="21">
      <c r="A805" s="238"/>
      <c r="B805" s="231"/>
      <c r="C805" s="231"/>
      <c r="R805" s="243"/>
    </row>
    <row r="806" spans="1:18" ht="21">
      <c r="A806" s="238"/>
      <c r="B806" s="231"/>
      <c r="C806" s="231"/>
      <c r="R806" s="243"/>
    </row>
    <row r="807" spans="1:18" ht="21">
      <c r="A807" s="238"/>
      <c r="B807" s="231"/>
      <c r="C807" s="231"/>
      <c r="R807" s="243"/>
    </row>
    <row r="808" spans="1:18" ht="21">
      <c r="A808" s="238"/>
      <c r="B808" s="231"/>
      <c r="C808" s="231"/>
      <c r="R808" s="243"/>
    </row>
    <row r="809" spans="1:18" ht="21">
      <c r="A809" s="238"/>
      <c r="B809" s="231"/>
      <c r="C809" s="231"/>
      <c r="R809" s="243"/>
    </row>
    <row r="810" spans="1:18" ht="21">
      <c r="A810" s="238"/>
      <c r="B810" s="231"/>
      <c r="C810" s="231"/>
      <c r="R810" s="243"/>
    </row>
    <row r="811" spans="1:18" ht="21">
      <c r="A811" s="238"/>
      <c r="B811" s="231"/>
      <c r="C811" s="231"/>
      <c r="R811" s="243"/>
    </row>
    <row r="812" spans="1:18" ht="21">
      <c r="A812" s="238"/>
      <c r="B812" s="231"/>
      <c r="C812" s="231"/>
      <c r="R812" s="243"/>
    </row>
    <row r="813" spans="1:18" ht="21">
      <c r="A813" s="238"/>
      <c r="B813" s="231"/>
      <c r="C813" s="231"/>
      <c r="R813" s="243"/>
    </row>
    <row r="814" spans="1:18" ht="21">
      <c r="A814" s="238"/>
      <c r="B814" s="231"/>
      <c r="C814" s="231"/>
      <c r="R814" s="243"/>
    </row>
    <row r="815" spans="1:18" ht="21">
      <c r="A815" s="238"/>
      <c r="B815" s="231"/>
      <c r="C815" s="231"/>
      <c r="R815" s="243"/>
    </row>
    <row r="816" spans="1:18" ht="21">
      <c r="A816" s="238"/>
      <c r="B816" s="231"/>
      <c r="C816" s="231"/>
      <c r="R816" s="243"/>
    </row>
    <row r="817" spans="1:18" ht="21">
      <c r="A817" s="238"/>
      <c r="B817" s="231"/>
      <c r="C817" s="231"/>
      <c r="R817" s="243"/>
    </row>
    <row r="818" spans="1:18" ht="21">
      <c r="A818" s="238"/>
      <c r="B818" s="231"/>
      <c r="C818" s="231"/>
      <c r="R818" s="243"/>
    </row>
    <row r="819" spans="1:18" ht="21">
      <c r="A819" s="238"/>
      <c r="B819" s="231"/>
      <c r="C819" s="231"/>
      <c r="R819" s="243"/>
    </row>
    <row r="820" spans="1:18" ht="21">
      <c r="A820" s="238"/>
      <c r="B820" s="231"/>
      <c r="C820" s="231"/>
      <c r="R820" s="243"/>
    </row>
    <row r="821" spans="1:18" ht="21">
      <c r="A821" s="238"/>
      <c r="B821" s="231"/>
      <c r="C821" s="231"/>
      <c r="R821" s="243"/>
    </row>
    <row r="822" spans="1:18" ht="21">
      <c r="A822" s="238"/>
      <c r="B822" s="231"/>
      <c r="C822" s="231"/>
      <c r="R822" s="243"/>
    </row>
    <row r="823" spans="1:18" ht="21">
      <c r="A823" s="238"/>
      <c r="B823" s="231"/>
      <c r="C823" s="231"/>
      <c r="R823" s="243"/>
    </row>
    <row r="824" spans="1:18" ht="21">
      <c r="A824" s="238"/>
      <c r="B824" s="231"/>
      <c r="C824" s="231"/>
      <c r="R824" s="243"/>
    </row>
    <row r="825" spans="1:18" ht="21">
      <c r="A825" s="238"/>
      <c r="B825" s="231"/>
      <c r="C825" s="231"/>
      <c r="R825" s="243"/>
    </row>
    <row r="826" spans="1:18" ht="21">
      <c r="A826" s="238"/>
      <c r="B826" s="231"/>
      <c r="C826" s="231"/>
      <c r="R826" s="243"/>
    </row>
    <row r="827" spans="1:18" ht="21">
      <c r="A827" s="238"/>
      <c r="B827" s="231"/>
      <c r="C827" s="231"/>
      <c r="R827" s="243"/>
    </row>
    <row r="828" spans="1:18" ht="21">
      <c r="A828" s="238"/>
      <c r="B828" s="231"/>
      <c r="C828" s="231"/>
      <c r="R828" s="243"/>
    </row>
    <row r="829" spans="1:18" ht="21">
      <c r="A829" s="238"/>
      <c r="B829" s="231"/>
      <c r="C829" s="231"/>
      <c r="R829" s="243"/>
    </row>
    <row r="830" spans="1:18" ht="21">
      <c r="A830" s="238"/>
      <c r="B830" s="231"/>
      <c r="C830" s="231"/>
      <c r="R830" s="243"/>
    </row>
    <row r="831" spans="1:18" ht="21">
      <c r="A831" s="238"/>
      <c r="B831" s="231"/>
      <c r="C831" s="231"/>
      <c r="R831" s="243"/>
    </row>
    <row r="832" spans="1:18" ht="21">
      <c r="A832" s="238"/>
      <c r="B832" s="231"/>
      <c r="C832" s="231"/>
      <c r="R832" s="243"/>
    </row>
    <row r="833" spans="1:18" ht="21">
      <c r="A833" s="238"/>
      <c r="B833" s="231"/>
      <c r="C833" s="231"/>
      <c r="R833" s="243"/>
    </row>
    <row r="834" spans="1:18" ht="21">
      <c r="A834" s="238"/>
      <c r="B834" s="231"/>
      <c r="C834" s="231"/>
      <c r="R834" s="243"/>
    </row>
    <row r="835" spans="1:18" ht="21">
      <c r="A835" s="238"/>
      <c r="B835" s="231"/>
      <c r="C835" s="231"/>
      <c r="R835" s="243"/>
    </row>
    <row r="836" spans="1:18" ht="21">
      <c r="A836" s="238"/>
      <c r="B836" s="231"/>
      <c r="C836" s="231"/>
      <c r="R836" s="243"/>
    </row>
    <row r="837" spans="1:18" ht="21">
      <c r="A837" s="238"/>
      <c r="B837" s="231"/>
      <c r="C837" s="231"/>
      <c r="R837" s="243"/>
    </row>
    <row r="838" spans="1:18" ht="21">
      <c r="A838" s="238"/>
      <c r="B838" s="231"/>
      <c r="C838" s="231"/>
      <c r="R838" s="243"/>
    </row>
    <row r="839" spans="1:18" ht="21">
      <c r="A839" s="238"/>
      <c r="B839" s="231"/>
      <c r="C839" s="231"/>
      <c r="R839" s="243"/>
    </row>
    <row r="840" spans="1:18" ht="21">
      <c r="A840" s="238"/>
      <c r="B840" s="231"/>
      <c r="C840" s="231"/>
      <c r="R840" s="243"/>
    </row>
    <row r="841" spans="1:18" ht="21">
      <c r="A841" s="238"/>
      <c r="B841" s="231"/>
      <c r="C841" s="231"/>
      <c r="R841" s="243"/>
    </row>
    <row r="842" spans="1:18" ht="21">
      <c r="A842" s="238"/>
      <c r="B842" s="231"/>
      <c r="C842" s="231"/>
      <c r="R842" s="243"/>
    </row>
    <row r="843" spans="1:18" ht="21">
      <c r="A843" s="238"/>
      <c r="B843" s="231"/>
      <c r="C843" s="231"/>
      <c r="R843" s="243"/>
    </row>
    <row r="844" spans="1:18" ht="21">
      <c r="A844" s="238"/>
      <c r="B844" s="231"/>
      <c r="C844" s="231"/>
      <c r="R844" s="243"/>
    </row>
    <row r="845" spans="1:18" ht="21">
      <c r="A845" s="238"/>
      <c r="B845" s="231"/>
      <c r="C845" s="231"/>
      <c r="R845" s="243"/>
    </row>
    <row r="846" spans="1:18" ht="21">
      <c r="A846" s="238"/>
      <c r="B846" s="231"/>
      <c r="C846" s="231"/>
      <c r="R846" s="243"/>
    </row>
    <row r="847" spans="1:18" ht="21">
      <c r="A847" s="238"/>
      <c r="B847" s="231"/>
      <c r="C847" s="231"/>
      <c r="R847" s="243"/>
    </row>
    <row r="848" spans="1:18" ht="21">
      <c r="A848" s="238"/>
      <c r="B848" s="231"/>
      <c r="C848" s="231"/>
      <c r="R848" s="243"/>
    </row>
    <row r="849" spans="1:18" ht="21">
      <c r="A849" s="238"/>
      <c r="B849" s="231"/>
      <c r="C849" s="231"/>
      <c r="R849" s="243"/>
    </row>
    <row r="850" spans="1:18" ht="21">
      <c r="A850" s="238"/>
      <c r="B850" s="231"/>
      <c r="C850" s="231"/>
      <c r="R850" s="243"/>
    </row>
    <row r="851" spans="1:18" ht="21">
      <c r="A851" s="238"/>
      <c r="B851" s="231"/>
      <c r="C851" s="231"/>
      <c r="R851" s="243"/>
    </row>
    <row r="852" spans="1:18" ht="21">
      <c r="A852" s="238"/>
      <c r="B852" s="231"/>
      <c r="C852" s="231"/>
      <c r="R852" s="243"/>
    </row>
    <row r="853" spans="1:18" ht="21">
      <c r="A853" s="238"/>
      <c r="B853" s="231"/>
      <c r="C853" s="231"/>
      <c r="R853" s="243"/>
    </row>
    <row r="854" spans="1:18" ht="21">
      <c r="A854" s="238"/>
      <c r="B854" s="231"/>
      <c r="C854" s="231"/>
      <c r="R854" s="243"/>
    </row>
    <row r="855" spans="1:18" ht="21">
      <c r="A855" s="238"/>
      <c r="B855" s="231"/>
      <c r="C855" s="231"/>
      <c r="R855" s="243"/>
    </row>
    <row r="856" spans="1:18" ht="21">
      <c r="A856" s="238"/>
      <c r="B856" s="231"/>
      <c r="C856" s="231"/>
      <c r="R856" s="243"/>
    </row>
    <row r="857" spans="1:18" ht="21">
      <c r="A857" s="238"/>
      <c r="B857" s="231"/>
      <c r="C857" s="231"/>
      <c r="R857" s="243"/>
    </row>
    <row r="858" spans="1:18" ht="21">
      <c r="A858" s="238"/>
      <c r="B858" s="231"/>
      <c r="C858" s="231"/>
      <c r="R858" s="243"/>
    </row>
    <row r="859" spans="1:18" ht="21">
      <c r="A859" s="238"/>
      <c r="B859" s="231"/>
      <c r="C859" s="231"/>
      <c r="R859" s="243"/>
    </row>
    <row r="860" spans="1:18" ht="21">
      <c r="A860" s="238"/>
      <c r="B860" s="231"/>
      <c r="C860" s="231"/>
      <c r="R860" s="243"/>
    </row>
    <row r="861" spans="1:18" ht="21">
      <c r="A861" s="238"/>
      <c r="B861" s="231"/>
      <c r="C861" s="231"/>
      <c r="R861" s="243"/>
    </row>
    <row r="862" spans="1:18" ht="21">
      <c r="A862" s="238"/>
      <c r="B862" s="231"/>
      <c r="C862" s="231"/>
      <c r="R862" s="243"/>
    </row>
    <row r="863" spans="1:18" ht="21">
      <c r="A863" s="238"/>
      <c r="B863" s="231"/>
      <c r="C863" s="231"/>
      <c r="R863" s="243"/>
    </row>
    <row r="864" spans="1:18" ht="21">
      <c r="A864" s="238"/>
      <c r="B864" s="231"/>
      <c r="C864" s="231"/>
      <c r="R864" s="243"/>
    </row>
    <row r="865" spans="1:18" ht="21">
      <c r="A865" s="238"/>
      <c r="B865" s="231"/>
      <c r="C865" s="231"/>
      <c r="R865" s="243"/>
    </row>
    <row r="866" spans="1:18" ht="21">
      <c r="A866" s="238"/>
      <c r="B866" s="231"/>
      <c r="C866" s="231"/>
      <c r="R866" s="243"/>
    </row>
    <row r="867" spans="1:18" ht="21">
      <c r="A867" s="238"/>
      <c r="B867" s="231"/>
      <c r="C867" s="231"/>
      <c r="R867" s="243"/>
    </row>
    <row r="868" spans="1:18" ht="21">
      <c r="A868" s="238"/>
      <c r="B868" s="231"/>
      <c r="C868" s="231"/>
      <c r="R868" s="243"/>
    </row>
    <row r="869" spans="1:18" ht="21">
      <c r="A869" s="238"/>
      <c r="B869" s="231"/>
      <c r="C869" s="231"/>
      <c r="R869" s="243"/>
    </row>
    <row r="870" spans="1:18" ht="21">
      <c r="A870" s="238"/>
      <c r="B870" s="231"/>
      <c r="C870" s="231"/>
      <c r="R870" s="243"/>
    </row>
    <row r="871" spans="1:18" ht="21">
      <c r="A871" s="238"/>
      <c r="B871" s="231"/>
      <c r="C871" s="231"/>
      <c r="R871" s="243"/>
    </row>
    <row r="872" spans="1:18" ht="21">
      <c r="A872" s="238"/>
      <c r="B872" s="231"/>
      <c r="C872" s="231"/>
      <c r="R872" s="243"/>
    </row>
    <row r="873" spans="1:18" ht="21">
      <c r="A873" s="238"/>
      <c r="B873" s="231"/>
      <c r="C873" s="231"/>
      <c r="R873" s="243"/>
    </row>
    <row r="874" spans="1:18" ht="21">
      <c r="A874" s="238"/>
      <c r="B874" s="231"/>
      <c r="C874" s="231"/>
      <c r="R874" s="243"/>
    </row>
    <row r="875" spans="1:18" ht="21">
      <c r="A875" s="238"/>
      <c r="B875" s="231"/>
      <c r="C875" s="231"/>
      <c r="R875" s="243"/>
    </row>
    <row r="876" spans="1:18" ht="21">
      <c r="A876" s="238"/>
      <c r="B876" s="231"/>
      <c r="C876" s="231"/>
      <c r="R876" s="243"/>
    </row>
    <row r="877" spans="1:18" ht="21">
      <c r="A877" s="238"/>
      <c r="B877" s="231"/>
      <c r="C877" s="231"/>
      <c r="R877" s="243"/>
    </row>
    <row r="878" spans="1:18" ht="21">
      <c r="A878" s="238"/>
      <c r="B878" s="231"/>
      <c r="C878" s="231"/>
      <c r="R878" s="243"/>
    </row>
    <row r="879" spans="1:18" ht="21">
      <c r="A879" s="238"/>
      <c r="B879" s="231"/>
      <c r="C879" s="231"/>
      <c r="R879" s="243"/>
    </row>
    <row r="880" spans="1:18" ht="21">
      <c r="A880" s="238"/>
      <c r="B880" s="231"/>
      <c r="C880" s="231"/>
      <c r="R880" s="243"/>
    </row>
    <row r="881" spans="1:18" ht="21">
      <c r="A881" s="238"/>
      <c r="B881" s="231"/>
      <c r="C881" s="231"/>
      <c r="R881" s="243"/>
    </row>
    <row r="882" spans="1:18" ht="21">
      <c r="A882" s="238"/>
      <c r="B882" s="231"/>
      <c r="C882" s="231"/>
      <c r="R882" s="243"/>
    </row>
    <row r="883" spans="1:18" ht="21">
      <c r="A883" s="238"/>
      <c r="B883" s="231"/>
      <c r="C883" s="231"/>
      <c r="R883" s="243"/>
    </row>
    <row r="884" spans="1:18" ht="21">
      <c r="A884" s="238"/>
      <c r="B884" s="231"/>
      <c r="C884" s="231"/>
      <c r="R884" s="243"/>
    </row>
    <row r="885" spans="1:18" ht="21">
      <c r="A885" s="238"/>
      <c r="B885" s="231"/>
      <c r="C885" s="231"/>
      <c r="R885" s="243"/>
    </row>
    <row r="886" spans="1:18" ht="21">
      <c r="A886" s="238"/>
      <c r="B886" s="231"/>
      <c r="C886" s="231"/>
      <c r="R886" s="243"/>
    </row>
    <row r="887" spans="1:18" ht="21">
      <c r="A887" s="238"/>
      <c r="B887" s="231"/>
      <c r="C887" s="231"/>
      <c r="R887" s="243"/>
    </row>
    <row r="888" spans="1:18" ht="21">
      <c r="A888" s="238"/>
      <c r="B888" s="231"/>
      <c r="C888" s="231"/>
      <c r="R888" s="243"/>
    </row>
    <row r="889" spans="1:18" ht="21">
      <c r="A889" s="238"/>
      <c r="B889" s="231"/>
      <c r="C889" s="231"/>
      <c r="R889" s="243"/>
    </row>
    <row r="890" spans="1:18" ht="21">
      <c r="A890" s="238"/>
      <c r="B890" s="231"/>
      <c r="C890" s="231"/>
      <c r="R890" s="243"/>
    </row>
    <row r="891" spans="1:18" ht="21">
      <c r="A891" s="238"/>
      <c r="B891" s="231"/>
      <c r="C891" s="231"/>
      <c r="R891" s="243"/>
    </row>
    <row r="892" spans="1:18" ht="21">
      <c r="A892" s="238"/>
      <c r="B892" s="231"/>
      <c r="C892" s="231"/>
      <c r="R892" s="243"/>
    </row>
    <row r="893" spans="1:18" ht="21">
      <c r="A893" s="238"/>
      <c r="B893" s="231"/>
      <c r="C893" s="231"/>
      <c r="R893" s="243"/>
    </row>
    <row r="894" spans="1:18" ht="21">
      <c r="A894" s="238"/>
      <c r="B894" s="231"/>
      <c r="C894" s="231"/>
      <c r="R894" s="243"/>
    </row>
    <row r="895" spans="1:18" ht="21">
      <c r="A895" s="238"/>
      <c r="B895" s="231"/>
      <c r="C895" s="231"/>
      <c r="R895" s="243"/>
    </row>
    <row r="896" spans="1:18" ht="21">
      <c r="A896" s="238"/>
      <c r="B896" s="231"/>
      <c r="C896" s="231"/>
      <c r="R896" s="243"/>
    </row>
    <row r="897" spans="1:18" ht="21">
      <c r="A897" s="238"/>
      <c r="B897" s="231"/>
      <c r="C897" s="231"/>
      <c r="R897" s="243"/>
    </row>
    <row r="898" spans="1:18" ht="21">
      <c r="A898" s="238"/>
      <c r="B898" s="231"/>
      <c r="C898" s="231"/>
      <c r="R898" s="243"/>
    </row>
    <row r="899" spans="1:18" ht="21">
      <c r="A899" s="238"/>
      <c r="B899" s="231"/>
      <c r="C899" s="231"/>
      <c r="R899" s="243"/>
    </row>
    <row r="900" spans="1:18" ht="21">
      <c r="A900" s="238"/>
      <c r="B900" s="231"/>
      <c r="C900" s="231"/>
      <c r="R900" s="243"/>
    </row>
    <row r="901" spans="1:18" ht="21">
      <c r="A901" s="238"/>
      <c r="B901" s="231"/>
      <c r="C901" s="231"/>
      <c r="R901" s="243"/>
    </row>
    <row r="902" spans="1:18" ht="21">
      <c r="A902" s="238"/>
      <c r="B902" s="231"/>
      <c r="C902" s="231"/>
      <c r="R902" s="243"/>
    </row>
    <row r="903" spans="1:18" ht="21">
      <c r="A903" s="238"/>
      <c r="B903" s="231"/>
      <c r="C903" s="231"/>
      <c r="R903" s="243"/>
    </row>
    <row r="904" spans="1:18" ht="21">
      <c r="A904" s="238"/>
      <c r="B904" s="231"/>
      <c r="C904" s="231"/>
      <c r="R904" s="243"/>
    </row>
    <row r="905" spans="1:18" ht="21">
      <c r="A905" s="238"/>
      <c r="B905" s="231"/>
      <c r="C905" s="231"/>
      <c r="R905" s="243"/>
    </row>
    <row r="906" spans="1:18" ht="21">
      <c r="A906" s="238"/>
      <c r="B906" s="231"/>
      <c r="C906" s="231"/>
      <c r="R906" s="243"/>
    </row>
    <row r="907" spans="1:18" ht="21">
      <c r="A907" s="238"/>
      <c r="B907" s="231"/>
      <c r="C907" s="231"/>
      <c r="R907" s="243"/>
    </row>
    <row r="908" spans="1:18" ht="21">
      <c r="A908" s="238"/>
      <c r="B908" s="231"/>
      <c r="C908" s="231"/>
      <c r="R908" s="243"/>
    </row>
    <row r="909" spans="1:18" ht="21">
      <c r="A909" s="238"/>
      <c r="B909" s="231"/>
      <c r="C909" s="231"/>
      <c r="R909" s="243"/>
    </row>
    <row r="910" spans="1:18" ht="21">
      <c r="A910" s="238"/>
      <c r="B910" s="231"/>
      <c r="C910" s="231"/>
      <c r="R910" s="243"/>
    </row>
    <row r="911" spans="1:18" ht="21">
      <c r="A911" s="238"/>
      <c r="B911" s="231"/>
      <c r="C911" s="231"/>
      <c r="R911" s="243"/>
    </row>
    <row r="912" spans="1:18" ht="21">
      <c r="A912" s="238"/>
      <c r="B912" s="231"/>
      <c r="C912" s="231"/>
      <c r="R912" s="243"/>
    </row>
    <row r="913" spans="1:18" ht="21">
      <c r="A913" s="238"/>
      <c r="B913" s="231"/>
      <c r="C913" s="231"/>
      <c r="R913" s="243"/>
    </row>
    <row r="914" spans="1:18" ht="21">
      <c r="A914" s="238"/>
      <c r="B914" s="231"/>
      <c r="C914" s="231"/>
      <c r="R914" s="243"/>
    </row>
    <row r="915" spans="1:18" ht="21">
      <c r="A915" s="238"/>
      <c r="B915" s="231"/>
      <c r="C915" s="231"/>
      <c r="R915" s="243"/>
    </row>
    <row r="916" spans="1:18" ht="21">
      <c r="A916" s="238"/>
      <c r="B916" s="231"/>
      <c r="C916" s="231"/>
      <c r="R916" s="243"/>
    </row>
    <row r="917" spans="1:18" ht="21">
      <c r="A917" s="238"/>
      <c r="B917" s="231"/>
      <c r="C917" s="231"/>
      <c r="R917" s="243"/>
    </row>
    <row r="918" spans="1:18" ht="21">
      <c r="A918" s="238"/>
      <c r="B918" s="231"/>
      <c r="C918" s="231"/>
      <c r="R918" s="243"/>
    </row>
    <row r="919" spans="1:18" ht="21">
      <c r="A919" s="238"/>
      <c r="B919" s="231"/>
      <c r="C919" s="231"/>
      <c r="R919" s="243"/>
    </row>
    <row r="920" spans="1:18" ht="21">
      <c r="A920" s="238"/>
      <c r="B920" s="231"/>
      <c r="C920" s="231"/>
      <c r="R920" s="243"/>
    </row>
    <row r="921" spans="1:18" ht="21">
      <c r="A921" s="238"/>
      <c r="B921" s="231"/>
      <c r="C921" s="231"/>
      <c r="R921" s="243"/>
    </row>
    <row r="922" spans="1:18" ht="21">
      <c r="A922" s="238"/>
      <c r="B922" s="231"/>
      <c r="C922" s="231"/>
      <c r="R922" s="243"/>
    </row>
    <row r="923" spans="1:18" ht="21">
      <c r="A923" s="238"/>
      <c r="B923" s="231"/>
      <c r="C923" s="231"/>
      <c r="R923" s="243"/>
    </row>
    <row r="924" spans="1:18" ht="21">
      <c r="A924" s="238"/>
      <c r="B924" s="231"/>
      <c r="C924" s="231"/>
      <c r="R924" s="243"/>
    </row>
    <row r="925" spans="1:18" ht="21">
      <c r="A925" s="238"/>
      <c r="B925" s="231"/>
      <c r="C925" s="231"/>
      <c r="R925" s="243"/>
    </row>
    <row r="926" spans="1:18" ht="21">
      <c r="A926" s="238"/>
      <c r="B926" s="231"/>
      <c r="C926" s="231"/>
      <c r="R926" s="243"/>
    </row>
    <row r="927" spans="1:18" ht="21">
      <c r="A927" s="238"/>
      <c r="B927" s="231"/>
      <c r="C927" s="231"/>
      <c r="R927" s="243"/>
    </row>
    <row r="928" spans="1:18" ht="21">
      <c r="A928" s="238"/>
      <c r="B928" s="231"/>
      <c r="C928" s="231"/>
      <c r="R928" s="243"/>
    </row>
    <row r="929" spans="1:18" ht="21">
      <c r="A929" s="238"/>
      <c r="B929" s="231"/>
      <c r="C929" s="231"/>
      <c r="R929" s="243"/>
    </row>
    <row r="930" spans="1:18" ht="21">
      <c r="A930" s="238"/>
      <c r="B930" s="231"/>
      <c r="C930" s="231"/>
      <c r="R930" s="243"/>
    </row>
    <row r="931" spans="1:18" ht="21">
      <c r="A931" s="238"/>
      <c r="B931" s="231"/>
      <c r="C931" s="231"/>
      <c r="R931" s="243"/>
    </row>
    <row r="932" spans="1:18" ht="21">
      <c r="A932" s="238"/>
      <c r="B932" s="231"/>
      <c r="C932" s="231"/>
      <c r="R932" s="243"/>
    </row>
    <row r="933" spans="1:18" ht="21">
      <c r="A933" s="238"/>
      <c r="B933" s="231"/>
      <c r="C933" s="231"/>
      <c r="R933" s="243"/>
    </row>
    <row r="934" spans="1:18" ht="21">
      <c r="A934" s="238"/>
      <c r="B934" s="231"/>
      <c r="C934" s="231"/>
      <c r="R934" s="243"/>
    </row>
    <row r="935" spans="1:18" ht="21">
      <c r="A935" s="238"/>
      <c r="B935" s="231"/>
      <c r="C935" s="231"/>
      <c r="R935" s="243"/>
    </row>
    <row r="936" spans="1:18" ht="21">
      <c r="A936" s="238"/>
      <c r="B936" s="231"/>
      <c r="C936" s="231"/>
      <c r="R936" s="243"/>
    </row>
    <row r="937" spans="1:18" ht="21">
      <c r="A937" s="238"/>
      <c r="B937" s="231"/>
      <c r="C937" s="231"/>
      <c r="R937" s="243"/>
    </row>
    <row r="938" spans="1:18" ht="21">
      <c r="A938" s="238"/>
      <c r="B938" s="231"/>
      <c r="C938" s="231"/>
      <c r="R938" s="243"/>
    </row>
    <row r="939" spans="1:18" ht="21">
      <c r="A939" s="238"/>
      <c r="B939" s="231"/>
      <c r="C939" s="231"/>
      <c r="R939" s="243"/>
    </row>
    <row r="940" spans="1:18" ht="21">
      <c r="A940" s="238"/>
      <c r="B940" s="231"/>
      <c r="C940" s="231"/>
      <c r="R940" s="243"/>
    </row>
    <row r="941" spans="1:18" ht="21">
      <c r="A941" s="238"/>
      <c r="B941" s="231"/>
      <c r="C941" s="231"/>
      <c r="R941" s="243"/>
    </row>
    <row r="942" spans="1:18" ht="21">
      <c r="A942" s="238"/>
      <c r="B942" s="231"/>
      <c r="C942" s="231"/>
      <c r="R942" s="243"/>
    </row>
    <row r="943" spans="1:18" ht="21">
      <c r="A943" s="238"/>
      <c r="B943" s="231"/>
      <c r="C943" s="231"/>
      <c r="R943" s="243"/>
    </row>
    <row r="944" spans="1:18" ht="21">
      <c r="A944" s="238"/>
      <c r="B944" s="231"/>
      <c r="C944" s="231"/>
      <c r="R944" s="243"/>
    </row>
    <row r="945" spans="1:18" ht="21">
      <c r="A945" s="238"/>
      <c r="B945" s="231"/>
      <c r="C945" s="231"/>
      <c r="R945" s="243"/>
    </row>
    <row r="946" spans="1:18" ht="21">
      <c r="A946" s="238"/>
      <c r="B946" s="231"/>
      <c r="C946" s="231"/>
      <c r="R946" s="243"/>
    </row>
    <row r="947" spans="1:18" ht="21">
      <c r="A947" s="238"/>
      <c r="B947" s="231"/>
      <c r="C947" s="231"/>
      <c r="R947" s="243"/>
    </row>
    <row r="948" spans="1:18" ht="21">
      <c r="A948" s="238"/>
      <c r="B948" s="231"/>
      <c r="C948" s="231"/>
      <c r="R948" s="243"/>
    </row>
    <row r="949" spans="1:18" ht="21">
      <c r="A949" s="238"/>
      <c r="B949" s="231"/>
      <c r="C949" s="231"/>
      <c r="R949" s="243"/>
    </row>
    <row r="950" spans="1:18" ht="21">
      <c r="A950" s="238"/>
      <c r="B950" s="231"/>
      <c r="C950" s="231"/>
      <c r="R950" s="243"/>
    </row>
    <row r="951" spans="1:18" ht="21">
      <c r="A951" s="238"/>
      <c r="B951" s="231"/>
      <c r="C951" s="231"/>
      <c r="R951" s="243"/>
    </row>
    <row r="952" spans="1:18" ht="21">
      <c r="A952" s="238"/>
      <c r="B952" s="231"/>
      <c r="C952" s="231"/>
      <c r="R952" s="243"/>
    </row>
    <row r="953" spans="1:18" ht="21">
      <c r="A953" s="238"/>
      <c r="B953" s="231"/>
      <c r="C953" s="231"/>
      <c r="R953" s="243"/>
    </row>
    <row r="954" spans="1:18" ht="21">
      <c r="A954" s="238"/>
      <c r="B954" s="231"/>
      <c r="C954" s="231"/>
      <c r="R954" s="243"/>
    </row>
    <row r="955" spans="1:18" ht="21">
      <c r="A955" s="238"/>
      <c r="B955" s="231"/>
      <c r="C955" s="231"/>
      <c r="R955" s="243"/>
    </row>
    <row r="956" spans="1:18" ht="21">
      <c r="A956" s="238"/>
      <c r="B956" s="231"/>
      <c r="C956" s="231"/>
      <c r="R956" s="243"/>
    </row>
    <row r="957" spans="1:18" ht="21">
      <c r="A957" s="238"/>
      <c r="B957" s="231"/>
      <c r="C957" s="231"/>
      <c r="R957" s="243"/>
    </row>
    <row r="958" spans="1:18" ht="21">
      <c r="A958" s="238"/>
      <c r="B958" s="231"/>
      <c r="C958" s="231"/>
      <c r="R958" s="243"/>
    </row>
    <row r="959" spans="1:18" ht="21">
      <c r="A959" s="238"/>
      <c r="B959" s="231"/>
      <c r="C959" s="231"/>
      <c r="R959" s="243"/>
    </row>
    <row r="960" spans="1:18" ht="21">
      <c r="A960" s="238"/>
      <c r="B960" s="231"/>
      <c r="C960" s="231"/>
      <c r="R960" s="243"/>
    </row>
    <row r="961" spans="1:18" ht="21">
      <c r="A961" s="238"/>
      <c r="B961" s="231"/>
      <c r="C961" s="231"/>
      <c r="R961" s="243"/>
    </row>
    <row r="962" spans="1:18" ht="21">
      <c r="A962" s="238"/>
      <c r="B962" s="231"/>
      <c r="C962" s="231"/>
      <c r="R962" s="243"/>
    </row>
    <row r="963" spans="1:18" ht="21">
      <c r="A963" s="238"/>
      <c r="B963" s="231"/>
      <c r="C963" s="231"/>
      <c r="R963" s="243"/>
    </row>
    <row r="964" spans="1:18" ht="21">
      <c r="A964" s="238"/>
      <c r="B964" s="231"/>
      <c r="C964" s="231"/>
      <c r="R964" s="243"/>
    </row>
    <row r="965" spans="1:18" ht="21">
      <c r="A965" s="238"/>
      <c r="B965" s="231"/>
      <c r="C965" s="231"/>
      <c r="R965" s="243"/>
    </row>
    <row r="966" spans="1:18" ht="21">
      <c r="A966" s="238"/>
      <c r="B966" s="231"/>
      <c r="C966" s="231"/>
      <c r="R966" s="243"/>
    </row>
    <row r="967" spans="1:18" ht="21">
      <c r="A967" s="238"/>
      <c r="B967" s="231"/>
      <c r="C967" s="231"/>
      <c r="R967" s="243"/>
    </row>
    <row r="968" spans="1:18" ht="21">
      <c r="A968" s="238"/>
      <c r="B968" s="231"/>
      <c r="C968" s="231"/>
      <c r="R968" s="243"/>
    </row>
    <row r="969" spans="1:18" ht="21">
      <c r="A969" s="238"/>
      <c r="B969" s="231"/>
      <c r="C969" s="231"/>
      <c r="R969" s="243"/>
    </row>
    <row r="970" spans="1:18" ht="21">
      <c r="A970" s="238"/>
      <c r="B970" s="231"/>
      <c r="C970" s="231"/>
      <c r="R970" s="243"/>
    </row>
    <row r="971" spans="1:18" ht="21">
      <c r="A971" s="238"/>
      <c r="B971" s="231"/>
      <c r="C971" s="231"/>
      <c r="R971" s="243"/>
    </row>
    <row r="972" spans="1:18" ht="21">
      <c r="A972" s="238"/>
      <c r="B972" s="231"/>
      <c r="C972" s="231"/>
      <c r="R972" s="243"/>
    </row>
    <row r="973" spans="1:18" ht="21">
      <c r="A973" s="238"/>
      <c r="B973" s="231"/>
      <c r="C973" s="231"/>
      <c r="R973" s="243"/>
    </row>
    <row r="974" spans="1:18" ht="21">
      <c r="A974" s="238"/>
      <c r="B974" s="231"/>
      <c r="C974" s="231"/>
      <c r="R974" s="243"/>
    </row>
    <row r="975" spans="1:18" ht="21">
      <c r="A975" s="238"/>
      <c r="B975" s="231"/>
      <c r="C975" s="231"/>
      <c r="R975" s="243"/>
    </row>
    <row r="976" spans="1:18" ht="21">
      <c r="A976" s="238"/>
      <c r="B976" s="231"/>
      <c r="C976" s="231"/>
      <c r="R976" s="243"/>
    </row>
    <row r="977" spans="1:18" ht="21">
      <c r="A977" s="238"/>
      <c r="B977" s="231"/>
      <c r="C977" s="231"/>
      <c r="R977" s="243"/>
    </row>
    <row r="978" spans="1:18" ht="21">
      <c r="A978" s="238"/>
      <c r="B978" s="231"/>
      <c r="C978" s="231"/>
      <c r="R978" s="243"/>
    </row>
    <row r="979" spans="1:18" ht="21">
      <c r="A979" s="238"/>
      <c r="B979" s="231"/>
      <c r="C979" s="231"/>
      <c r="R979" s="243"/>
    </row>
    <row r="980" spans="1:18" ht="21">
      <c r="A980" s="238"/>
      <c r="B980" s="231"/>
      <c r="C980" s="231"/>
      <c r="R980" s="243"/>
    </row>
    <row r="981" spans="1:18" ht="21">
      <c r="A981" s="238"/>
      <c r="B981" s="231"/>
      <c r="C981" s="231"/>
      <c r="R981" s="243"/>
    </row>
    <row r="982" spans="1:18" ht="21">
      <c r="A982" s="238"/>
      <c r="B982" s="231"/>
      <c r="C982" s="231"/>
      <c r="R982" s="243"/>
    </row>
    <row r="983" spans="1:18" ht="21">
      <c r="A983" s="238"/>
      <c r="B983" s="231"/>
      <c r="C983" s="231"/>
      <c r="R983" s="243"/>
    </row>
    <row r="984" spans="1:18" ht="21">
      <c r="A984" s="238"/>
      <c r="B984" s="231"/>
      <c r="C984" s="231"/>
      <c r="R984" s="243"/>
    </row>
    <row r="985" spans="1:18" ht="21">
      <c r="A985" s="238"/>
      <c r="B985" s="231"/>
      <c r="C985" s="231"/>
      <c r="R985" s="243"/>
    </row>
    <row r="986" spans="1:18" ht="21">
      <c r="A986" s="238"/>
      <c r="B986" s="231"/>
      <c r="C986" s="231"/>
      <c r="R986" s="243"/>
    </row>
    <row r="987" spans="1:18" ht="21">
      <c r="A987" s="238"/>
      <c r="B987" s="231"/>
      <c r="C987" s="231"/>
      <c r="R987" s="243"/>
    </row>
    <row r="988" spans="1:18" ht="21">
      <c r="A988" s="238"/>
      <c r="B988" s="231"/>
      <c r="C988" s="231"/>
      <c r="R988" s="243"/>
    </row>
    <row r="989" spans="1:18" ht="21">
      <c r="A989" s="238"/>
      <c r="B989" s="231"/>
      <c r="C989" s="231"/>
      <c r="R989" s="243"/>
    </row>
    <row r="990" spans="1:18" ht="21">
      <c r="A990" s="238"/>
      <c r="B990" s="231"/>
      <c r="C990" s="231"/>
      <c r="R990" s="243"/>
    </row>
    <row r="991" spans="1:18" ht="21">
      <c r="A991" s="238"/>
      <c r="B991" s="231"/>
      <c r="C991" s="231"/>
      <c r="R991" s="243"/>
    </row>
    <row r="992" spans="1:18" ht="21">
      <c r="A992" s="238"/>
      <c r="B992" s="231"/>
      <c r="C992" s="231"/>
      <c r="R992" s="243"/>
    </row>
    <row r="993" spans="1:18" ht="21">
      <c r="A993" s="238"/>
      <c r="B993" s="231"/>
      <c r="C993" s="231"/>
      <c r="R993" s="243"/>
    </row>
    <row r="994" spans="1:18" ht="21">
      <c r="A994" s="238"/>
      <c r="B994" s="231"/>
      <c r="C994" s="231"/>
      <c r="R994" s="243"/>
    </row>
    <row r="995" spans="1:18" ht="21">
      <c r="A995" s="238"/>
      <c r="B995" s="231"/>
      <c r="C995" s="231"/>
      <c r="R995" s="243"/>
    </row>
    <row r="996" spans="1:18" ht="21">
      <c r="A996" s="238"/>
      <c r="B996" s="231"/>
      <c r="C996" s="231"/>
      <c r="R996" s="243"/>
    </row>
    <row r="997" spans="1:18" ht="21">
      <c r="A997" s="238"/>
      <c r="B997" s="231"/>
      <c r="C997" s="231"/>
      <c r="R997" s="243"/>
    </row>
    <row r="998" spans="1:18" ht="21">
      <c r="A998" s="238"/>
      <c r="B998" s="231"/>
      <c r="C998" s="231"/>
    </row>
    <row r="999" spans="1:18" ht="21">
      <c r="A999" s="238"/>
      <c r="B999" s="231"/>
      <c r="C999" s="231"/>
    </row>
  </sheetData>
  <mergeCells count="2">
    <mergeCell ref="A26:Q28"/>
    <mergeCell ref="A1:Q1"/>
  </mergeCells>
  <phoneticPr fontId="10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W1118"/>
  <sheetViews>
    <sheetView zoomScale="130" zoomScaleNormal="130" workbookViewId="0">
      <pane xSplit="1" ySplit="1" topLeftCell="B6" activePane="bottomRight" state="frozen"/>
      <selection pane="topRight" activeCell="B1" sqref="B1"/>
      <selection pane="bottomLeft" activeCell="A3" sqref="A3"/>
      <selection pane="bottomRight" activeCell="K16" sqref="K16"/>
    </sheetView>
  </sheetViews>
  <sheetFormatPr defaultColWidth="11.25" defaultRowHeight="15" customHeight="1"/>
  <cols>
    <col min="1" max="1" width="5.625" style="548" customWidth="1"/>
    <col min="2" max="2" width="5.875" style="411" customWidth="1"/>
    <col min="3" max="3" width="6.375" style="434" customWidth="1"/>
    <col min="4" max="4" width="6.75" style="566" customWidth="1"/>
    <col min="5" max="5" width="10.75" style="434" customWidth="1"/>
    <col min="6" max="6" width="5.625" style="566" customWidth="1"/>
    <col min="7" max="7" width="7.5" style="10" customWidth="1"/>
    <col min="8" max="8" width="10.75" style="434" customWidth="1"/>
    <col min="9" max="9" width="6.75" style="566" customWidth="1"/>
    <col min="10" max="10" width="6.5" style="10" customWidth="1"/>
    <col min="11" max="11" width="5.75" style="434" customWidth="1"/>
    <col min="12" max="12" width="6.75" style="566" customWidth="1"/>
    <col min="13" max="13" width="5.75" style="10" customWidth="1"/>
    <col min="14" max="14" width="10.75" style="434" customWidth="1"/>
    <col min="15" max="15" width="7" style="566" customWidth="1"/>
    <col min="16" max="16" width="6" style="10" customWidth="1"/>
    <col min="17" max="17" width="10.75" style="536" customWidth="1"/>
    <col min="18" max="18" width="9.75" style="537" customWidth="1"/>
    <col min="19" max="19" width="5.75" customWidth="1"/>
    <col min="20" max="25" width="7.25" customWidth="1"/>
    <col min="26" max="26" width="4.625" style="56" customWidth="1"/>
    <col min="27" max="27" width="7.125" style="31" customWidth="1"/>
    <col min="28" max="29" width="2.75" style="31" customWidth="1"/>
    <col min="30" max="30" width="4.625" style="31" customWidth="1"/>
    <col min="31" max="31" width="5.375" style="31" customWidth="1"/>
    <col min="32" max="38" width="2.75" style="31" customWidth="1"/>
    <col min="39" max="39" width="4.5" style="31" customWidth="1"/>
    <col min="40" max="40" width="2.75" style="31" customWidth="1"/>
    <col min="41" max="41" width="4.875" style="43" customWidth="1"/>
    <col min="42" max="48" width="7.375" style="44" customWidth="1"/>
    <col min="49" max="49" width="11.25" style="18"/>
    <col min="50" max="16384" width="11.25" style="10"/>
  </cols>
  <sheetData>
    <row r="1" spans="1:49" ht="15" customHeight="1">
      <c r="A1" s="538"/>
      <c r="B1" s="387" t="s">
        <v>0</v>
      </c>
      <c r="C1" s="412"/>
      <c r="D1" s="559"/>
      <c r="E1" s="412"/>
      <c r="F1" s="559"/>
      <c r="H1" s="412"/>
      <c r="I1" s="559"/>
      <c r="K1" s="412"/>
      <c r="L1" s="559"/>
      <c r="N1" s="412"/>
      <c r="O1" s="559"/>
      <c r="Q1" s="505"/>
      <c r="R1" s="506"/>
      <c r="S1" s="155"/>
      <c r="T1" s="155"/>
      <c r="U1" s="155"/>
      <c r="V1" s="155"/>
      <c r="W1" s="155"/>
      <c r="X1" s="155"/>
      <c r="Y1" s="167"/>
    </row>
    <row r="2" spans="1:49" ht="15" customHeight="1" thickBot="1">
      <c r="A2" s="539" t="s">
        <v>32</v>
      </c>
      <c r="B2" s="389" t="s">
        <v>1</v>
      </c>
      <c r="C2" s="414" t="s">
        <v>9</v>
      </c>
      <c r="D2" s="560" t="s">
        <v>10</v>
      </c>
      <c r="E2" s="414" t="s">
        <v>38</v>
      </c>
      <c r="F2" s="560" t="s">
        <v>10</v>
      </c>
      <c r="G2" s="11" t="s">
        <v>11</v>
      </c>
      <c r="H2" s="414" t="s">
        <v>39</v>
      </c>
      <c r="I2" s="560" t="s">
        <v>10</v>
      </c>
      <c r="J2" s="11" t="s">
        <v>11</v>
      </c>
      <c r="K2" s="414" t="s">
        <v>12</v>
      </c>
      <c r="L2" s="560" t="s">
        <v>10</v>
      </c>
      <c r="M2" s="11" t="s">
        <v>11</v>
      </c>
      <c r="N2" s="414" t="s">
        <v>36</v>
      </c>
      <c r="O2" s="560" t="s">
        <v>10</v>
      </c>
      <c r="P2" s="11" t="s">
        <v>11</v>
      </c>
      <c r="Q2" s="507" t="s">
        <v>123</v>
      </c>
      <c r="R2" s="508" t="s">
        <v>124</v>
      </c>
      <c r="S2" s="156" t="s">
        <v>2</v>
      </c>
      <c r="T2" s="156" t="s">
        <v>3</v>
      </c>
      <c r="U2" s="156" t="s">
        <v>4</v>
      </c>
      <c r="V2" s="156" t="s">
        <v>5</v>
      </c>
      <c r="W2" s="156" t="s">
        <v>6</v>
      </c>
      <c r="X2" s="156" t="s">
        <v>7</v>
      </c>
      <c r="Y2" s="156" t="s">
        <v>8</v>
      </c>
      <c r="Z2" s="57"/>
      <c r="AA2" s="32" t="s">
        <v>32</v>
      </c>
      <c r="AB2" s="32" t="s">
        <v>33</v>
      </c>
      <c r="AC2" s="32" t="s">
        <v>37</v>
      </c>
      <c r="AD2" s="33" t="s">
        <v>9</v>
      </c>
      <c r="AE2" s="34" t="s">
        <v>34</v>
      </c>
      <c r="AF2" s="35" t="s">
        <v>38</v>
      </c>
      <c r="AG2" s="35" t="s">
        <v>34</v>
      </c>
      <c r="AH2" s="35" t="s">
        <v>39</v>
      </c>
      <c r="AI2" s="34" t="s">
        <v>34</v>
      </c>
      <c r="AJ2" s="34" t="s">
        <v>30</v>
      </c>
      <c r="AK2" s="34" t="s">
        <v>34</v>
      </c>
      <c r="AL2" s="34" t="s">
        <v>36</v>
      </c>
      <c r="AM2" s="34" t="s">
        <v>34</v>
      </c>
      <c r="AN2" s="37" t="s">
        <v>41</v>
      </c>
      <c r="AO2" s="45" t="s">
        <v>42</v>
      </c>
      <c r="AP2" s="127" t="s">
        <v>2</v>
      </c>
      <c r="AQ2" s="127" t="s">
        <v>3</v>
      </c>
      <c r="AR2" s="127" t="s">
        <v>4</v>
      </c>
      <c r="AS2" s="127" t="s">
        <v>5</v>
      </c>
      <c r="AT2" s="127" t="s">
        <v>6</v>
      </c>
      <c r="AU2" s="127" t="s">
        <v>7</v>
      </c>
      <c r="AV2" s="128" t="s">
        <v>8</v>
      </c>
    </row>
    <row r="3" spans="1:49" ht="22.7" customHeight="1" thickBot="1">
      <c r="A3" s="540">
        <v>45810</v>
      </c>
      <c r="B3" s="391" t="s">
        <v>167</v>
      </c>
      <c r="C3" s="416" t="s">
        <v>13</v>
      </c>
      <c r="D3" s="561"/>
      <c r="E3" s="421" t="s">
        <v>281</v>
      </c>
      <c r="F3" s="567"/>
      <c r="G3" s="12" t="str">
        <f t="shared" ref="G3:G52" si="0">IF(F3,"公斤","")</f>
        <v/>
      </c>
      <c r="H3" s="416" t="s">
        <v>224</v>
      </c>
      <c r="I3" s="561"/>
      <c r="J3" s="12" t="str">
        <f t="shared" ref="J3:J52" si="1">IF(I3,"公斤","")</f>
        <v/>
      </c>
      <c r="K3" s="612" t="s">
        <v>14</v>
      </c>
      <c r="L3" s="613"/>
      <c r="M3" s="12" t="str">
        <f t="shared" ref="M3:M52" si="2">IF(L3,"公斤","")</f>
        <v/>
      </c>
      <c r="N3" s="640" t="s">
        <v>153</v>
      </c>
      <c r="O3" s="528"/>
      <c r="P3" s="12" t="str">
        <f t="shared" ref="P3:P52" si="3">IF(O3,"公斤","")</f>
        <v/>
      </c>
      <c r="Q3" s="509" t="s">
        <v>273</v>
      </c>
      <c r="R3" s="510"/>
      <c r="S3" s="661">
        <v>5</v>
      </c>
      <c r="T3" s="662">
        <v>2.13487012987013</v>
      </c>
      <c r="U3" s="661">
        <v>2.0100000000000002</v>
      </c>
      <c r="V3" s="661">
        <v>0</v>
      </c>
      <c r="W3" s="661">
        <v>0</v>
      </c>
      <c r="X3" s="661">
        <v>2.2597402597402594</v>
      </c>
      <c r="Y3" s="661">
        <v>666</v>
      </c>
      <c r="Z3" s="58"/>
      <c r="AA3" s="117">
        <f>A3</f>
        <v>45810</v>
      </c>
      <c r="AB3" s="117" t="str">
        <f>A4</f>
        <v>一</v>
      </c>
      <c r="AC3" s="117" t="str">
        <f>B3</f>
        <v>R1</v>
      </c>
      <c r="AD3" s="118" t="str">
        <f>C3</f>
        <v>白米飯</v>
      </c>
      <c r="AE3" s="119" t="str">
        <f>C4&amp;" "&amp;C5&amp;" "&amp;C6&amp;" "&amp;C7&amp;" "&amp;C8&amp;" "&amp;C9</f>
        <v xml:space="preserve">米     </v>
      </c>
      <c r="AF3" s="118" t="str">
        <f>E3</f>
        <v>時蔬麵腸</v>
      </c>
      <c r="AG3" s="119" t="str">
        <f>E4&amp;" "&amp;E5&amp;" "&amp;E6&amp;" "&amp;E7&amp;" "&amp;E8&amp;" "&amp;E9</f>
        <v xml:space="preserve">麵腸 時蔬 胡蘿蔔 薑  </v>
      </c>
      <c r="AH3" s="118" t="str">
        <f>H3</f>
        <v>蛋香花椰</v>
      </c>
      <c r="AI3" s="119" t="str">
        <f>H4&amp;" "&amp;H5&amp;" "&amp;H6&amp;" "&amp;H7&amp;" "&amp;H8&amp;" "&amp;H9</f>
        <v xml:space="preserve">雞蛋 冷凍青花菜 胡蘿蔔 薑  </v>
      </c>
      <c r="AJ3" s="118" t="str">
        <f>K3</f>
        <v>時蔬</v>
      </c>
      <c r="AK3" s="119" t="str">
        <f>K4&amp;" "&amp;K5&amp;" "&amp;K6&amp;" "&amp;K7&amp;" "&amp;K8&amp;" "&amp;K9</f>
        <v xml:space="preserve">蔬菜 薑    </v>
      </c>
      <c r="AL3" s="118" t="str">
        <f>N3</f>
        <v>海芽針菇湯</v>
      </c>
      <c r="AM3" s="119" t="str">
        <f>N4&amp;" "&amp;N5&amp;" "&amp;N6&amp;" "&amp;N7&amp;" "&amp;N8&amp;" "&amp;N9</f>
        <v xml:space="preserve">金針菇 乾裙帶菜 薑   </v>
      </c>
      <c r="AN3" s="120" t="str">
        <f t="shared" ref="AN3" si="4">Q3</f>
        <v>水果</v>
      </c>
      <c r="AO3" s="130">
        <f t="shared" ref="AO3" si="5">R3</f>
        <v>0</v>
      </c>
      <c r="AP3" s="46">
        <f t="shared" ref="AP3:AV3" si="6">S3</f>
        <v>5</v>
      </c>
      <c r="AQ3" s="46">
        <f t="shared" si="6"/>
        <v>2.13487012987013</v>
      </c>
      <c r="AR3" s="46">
        <f t="shared" si="6"/>
        <v>2.0100000000000002</v>
      </c>
      <c r="AS3" s="46">
        <f t="shared" si="6"/>
        <v>0</v>
      </c>
      <c r="AT3" s="46">
        <f t="shared" si="6"/>
        <v>0</v>
      </c>
      <c r="AU3" s="46">
        <f t="shared" si="6"/>
        <v>2.2597402597402594</v>
      </c>
      <c r="AV3" s="46">
        <f t="shared" si="6"/>
        <v>666</v>
      </c>
    </row>
    <row r="4" spans="1:49" ht="22.7" customHeight="1">
      <c r="A4" s="541" t="s">
        <v>129</v>
      </c>
      <c r="B4" s="393"/>
      <c r="C4" s="418" t="s">
        <v>15</v>
      </c>
      <c r="D4" s="524">
        <v>10</v>
      </c>
      <c r="E4" s="418" t="s">
        <v>56</v>
      </c>
      <c r="F4" s="568">
        <v>6</v>
      </c>
      <c r="G4" s="13" t="str">
        <f>IF(F4,"公斤","")</f>
        <v>公斤</v>
      </c>
      <c r="H4" s="423" t="s">
        <v>17</v>
      </c>
      <c r="I4" s="563">
        <v>3</v>
      </c>
      <c r="J4" s="13" t="str">
        <f>IF(I4,"公斤","")</f>
        <v>公斤</v>
      </c>
      <c r="K4" s="614" t="s">
        <v>12</v>
      </c>
      <c r="L4" s="615">
        <v>7</v>
      </c>
      <c r="M4" s="13" t="str">
        <f>IF(L4,"公斤","")</f>
        <v>公斤</v>
      </c>
      <c r="N4" s="419" t="s">
        <v>122</v>
      </c>
      <c r="O4" s="526">
        <v>1.5</v>
      </c>
      <c r="P4" s="13" t="str">
        <f>IF(O4,"公斤","")</f>
        <v>公斤</v>
      </c>
      <c r="Q4" s="511"/>
      <c r="R4" s="512"/>
      <c r="S4" s="158"/>
      <c r="T4" s="158"/>
      <c r="U4" s="158"/>
      <c r="V4" s="158"/>
      <c r="W4" s="159"/>
      <c r="X4" s="159"/>
      <c r="Y4" s="158"/>
      <c r="Z4" s="58"/>
      <c r="AA4" s="32"/>
      <c r="AB4" s="32"/>
      <c r="AC4" s="32"/>
    </row>
    <row r="5" spans="1:49" ht="22.7" customHeight="1">
      <c r="A5" s="541"/>
      <c r="B5" s="394"/>
      <c r="C5" s="419"/>
      <c r="D5" s="526"/>
      <c r="E5" s="569" t="s">
        <v>14</v>
      </c>
      <c r="F5" s="570">
        <v>3</v>
      </c>
      <c r="G5" s="14" t="str">
        <f t="shared" si="0"/>
        <v>公斤</v>
      </c>
      <c r="H5" s="588" t="s">
        <v>54</v>
      </c>
      <c r="I5" s="431">
        <v>7</v>
      </c>
      <c r="J5" s="14" t="str">
        <f t="shared" si="1"/>
        <v>公斤</v>
      </c>
      <c r="K5" s="616" t="s">
        <v>20</v>
      </c>
      <c r="L5" s="617">
        <v>0.05</v>
      </c>
      <c r="M5" s="14" t="str">
        <f t="shared" si="2"/>
        <v>公斤</v>
      </c>
      <c r="N5" s="419" t="s">
        <v>118</v>
      </c>
      <c r="O5" s="526">
        <v>0.1</v>
      </c>
      <c r="P5" s="14" t="str">
        <f t="shared" si="3"/>
        <v>公斤</v>
      </c>
      <c r="Q5" s="513"/>
      <c r="R5" s="514"/>
      <c r="S5" s="158"/>
      <c r="T5" s="158"/>
      <c r="U5" s="158"/>
      <c r="V5" s="158"/>
      <c r="W5" s="159"/>
      <c r="X5" s="159"/>
      <c r="Y5" s="159"/>
      <c r="Z5" s="58"/>
      <c r="AA5" s="32"/>
      <c r="AB5" s="32"/>
      <c r="AC5" s="32"/>
    </row>
    <row r="6" spans="1:49" ht="22.7" customHeight="1">
      <c r="A6" s="541"/>
      <c r="B6" s="394"/>
      <c r="C6" s="419"/>
      <c r="D6" s="526"/>
      <c r="E6" s="419" t="s">
        <v>19</v>
      </c>
      <c r="F6" s="526">
        <v>0.5</v>
      </c>
      <c r="G6" s="14" t="str">
        <f t="shared" si="0"/>
        <v>公斤</v>
      </c>
      <c r="H6" s="419" t="s">
        <v>19</v>
      </c>
      <c r="I6" s="526">
        <v>1</v>
      </c>
      <c r="J6" s="14" t="str">
        <f t="shared" si="1"/>
        <v>公斤</v>
      </c>
      <c r="K6" s="616"/>
      <c r="L6" s="617"/>
      <c r="M6" s="14" t="str">
        <f t="shared" si="2"/>
        <v/>
      </c>
      <c r="N6" s="419" t="s">
        <v>20</v>
      </c>
      <c r="O6" s="526">
        <v>0.05</v>
      </c>
      <c r="P6" s="14" t="str">
        <f t="shared" si="3"/>
        <v>公斤</v>
      </c>
      <c r="Q6" s="513"/>
      <c r="R6" s="514"/>
      <c r="S6" s="158"/>
      <c r="T6" s="158"/>
      <c r="U6" s="158"/>
      <c r="V6" s="158"/>
      <c r="W6" s="159"/>
      <c r="X6" s="159"/>
      <c r="Y6" s="159"/>
      <c r="Z6" s="58"/>
      <c r="AA6" s="32"/>
      <c r="AB6" s="32"/>
      <c r="AC6" s="32"/>
    </row>
    <row r="7" spans="1:49" ht="22.7" customHeight="1">
      <c r="A7" s="541"/>
      <c r="B7" s="394"/>
      <c r="C7" s="419"/>
      <c r="D7" s="526"/>
      <c r="E7" s="419" t="s">
        <v>20</v>
      </c>
      <c r="F7" s="526">
        <v>0.05</v>
      </c>
      <c r="G7" s="14" t="str">
        <f t="shared" si="0"/>
        <v>公斤</v>
      </c>
      <c r="H7" s="569" t="s">
        <v>20</v>
      </c>
      <c r="I7" s="579">
        <v>0.05</v>
      </c>
      <c r="J7" s="14" t="str">
        <f t="shared" si="1"/>
        <v>公斤</v>
      </c>
      <c r="K7" s="616"/>
      <c r="L7" s="617"/>
      <c r="M7" s="14" t="str">
        <f t="shared" si="2"/>
        <v/>
      </c>
      <c r="N7" s="419"/>
      <c r="O7" s="526"/>
      <c r="P7" s="14" t="str">
        <f t="shared" si="3"/>
        <v/>
      </c>
      <c r="Q7" s="513"/>
      <c r="R7" s="514"/>
      <c r="S7" s="158"/>
      <c r="T7" s="158"/>
      <c r="U7" s="158"/>
      <c r="V7" s="158"/>
      <c r="W7" s="159"/>
      <c r="X7" s="159"/>
      <c r="Y7" s="159"/>
      <c r="Z7" s="59"/>
      <c r="AA7" s="32"/>
      <c r="AB7" s="32"/>
      <c r="AC7" s="32"/>
    </row>
    <row r="8" spans="1:49" ht="22.7" customHeight="1">
      <c r="A8" s="541"/>
      <c r="B8" s="394"/>
      <c r="C8" s="419"/>
      <c r="D8" s="526"/>
      <c r="E8" s="419"/>
      <c r="F8" s="526"/>
      <c r="G8" s="14" t="str">
        <f t="shared" si="0"/>
        <v/>
      </c>
      <c r="H8" s="586"/>
      <c r="I8" s="587"/>
      <c r="J8" s="14" t="str">
        <f t="shared" si="1"/>
        <v/>
      </c>
      <c r="K8" s="616"/>
      <c r="L8" s="617"/>
      <c r="M8" s="14" t="str">
        <f t="shared" si="2"/>
        <v/>
      </c>
      <c r="N8" s="419"/>
      <c r="O8" s="526"/>
      <c r="P8" s="14" t="str">
        <f t="shared" si="3"/>
        <v/>
      </c>
      <c r="Q8" s="513"/>
      <c r="R8" s="514"/>
      <c r="S8" s="158"/>
      <c r="T8" s="158"/>
      <c r="U8" s="158"/>
      <c r="V8" s="158"/>
      <c r="W8" s="159"/>
      <c r="X8" s="159"/>
      <c r="Y8" s="159"/>
      <c r="Z8" s="58"/>
      <c r="AA8" s="32"/>
      <c r="AB8" s="32"/>
      <c r="AC8" s="32"/>
    </row>
    <row r="9" spans="1:49" ht="22.7" customHeight="1" thickBot="1">
      <c r="A9" s="541"/>
      <c r="B9" s="395"/>
      <c r="C9" s="420"/>
      <c r="D9" s="562"/>
      <c r="E9" s="420"/>
      <c r="F9" s="562"/>
      <c r="G9" s="14" t="str">
        <f t="shared" si="0"/>
        <v/>
      </c>
      <c r="H9" s="589"/>
      <c r="I9" s="590"/>
      <c r="J9" s="14" t="str">
        <f t="shared" si="1"/>
        <v/>
      </c>
      <c r="K9" s="414"/>
      <c r="L9" s="560"/>
      <c r="M9" s="14" t="str">
        <f t="shared" si="2"/>
        <v/>
      </c>
      <c r="N9" s="429"/>
      <c r="O9" s="514"/>
      <c r="P9" s="14" t="str">
        <f t="shared" si="3"/>
        <v/>
      </c>
      <c r="Q9" s="515"/>
      <c r="R9" s="516"/>
      <c r="S9" s="160"/>
      <c r="T9" s="160"/>
      <c r="U9" s="160"/>
      <c r="V9" s="160"/>
      <c r="W9" s="161"/>
      <c r="X9" s="161"/>
      <c r="Y9" s="161"/>
      <c r="Z9" s="58"/>
      <c r="AA9" s="32"/>
      <c r="AB9" s="32"/>
      <c r="AC9" s="32"/>
    </row>
    <row r="10" spans="1:49" s="123" customFormat="1" ht="22.7" customHeight="1" thickBot="1">
      <c r="A10" s="540">
        <f>A3+1</f>
        <v>45811</v>
      </c>
      <c r="B10" s="391" t="s">
        <v>168</v>
      </c>
      <c r="C10" s="421" t="s">
        <v>21</v>
      </c>
      <c r="D10" s="528"/>
      <c r="E10" s="571" t="s">
        <v>282</v>
      </c>
      <c r="F10" s="572"/>
      <c r="G10" s="12" t="str">
        <f t="shared" si="0"/>
        <v/>
      </c>
      <c r="H10" s="591" t="s">
        <v>144</v>
      </c>
      <c r="I10" s="592"/>
      <c r="J10" s="12" t="str">
        <f t="shared" si="1"/>
        <v/>
      </c>
      <c r="K10" s="612" t="s">
        <v>14</v>
      </c>
      <c r="L10" s="613"/>
      <c r="M10" s="12" t="str">
        <f t="shared" si="2"/>
        <v/>
      </c>
      <c r="N10" s="416" t="s">
        <v>313</v>
      </c>
      <c r="O10" s="641"/>
      <c r="P10" s="12" t="str">
        <f t="shared" si="3"/>
        <v/>
      </c>
      <c r="Q10" s="517" t="s">
        <v>274</v>
      </c>
      <c r="R10" s="510"/>
      <c r="S10" s="661">
        <v>5.625</v>
      </c>
      <c r="T10" s="662">
        <v>1.9550000000000001</v>
      </c>
      <c r="U10" s="661">
        <v>1.9100000000000001</v>
      </c>
      <c r="V10" s="661">
        <v>0</v>
      </c>
      <c r="W10" s="661">
        <v>0</v>
      </c>
      <c r="X10" s="661">
        <v>2</v>
      </c>
      <c r="Y10" s="661">
        <v>679</v>
      </c>
      <c r="Z10" s="129"/>
      <c r="AA10" s="117">
        <f>A10</f>
        <v>45811</v>
      </c>
      <c r="AB10" s="117" t="str">
        <f>A11</f>
        <v>二</v>
      </c>
      <c r="AC10" s="117" t="str">
        <f>B10</f>
        <v>R2</v>
      </c>
      <c r="AD10" s="118" t="str">
        <f>C10</f>
        <v>糙米飯</v>
      </c>
      <c r="AE10" s="119" t="str">
        <f>C11&amp;" "&amp;C12&amp;" "&amp;C13&amp;" "&amp;C14&amp;" "&amp;C15&amp;" "&amp;C16</f>
        <v xml:space="preserve">米 糙米    </v>
      </c>
      <c r="AF10" s="118" t="str">
        <f>E10</f>
        <v>番茄豆干</v>
      </c>
      <c r="AG10" s="119" t="str">
        <f>E11&amp;" "&amp;E12&amp;" "&amp;E13&amp;" "&amp;E14&amp;" "&amp;E15&amp;" "&amp;E16</f>
        <v xml:space="preserve">豆干 大番茄 馬鈴薯 薑 番茄醬 </v>
      </c>
      <c r="AH10" s="118" t="str">
        <f>H10</f>
        <v>關東煮</v>
      </c>
      <c r="AI10" s="119" t="str">
        <f>H11&amp;" "&amp;H12&amp;" "&amp;H13&amp;" "&amp;H14&amp;" "&amp;H15&amp;" "&amp;H16</f>
        <v xml:space="preserve">凍豆腐 甜玉米 白蘿蔔 薑  </v>
      </c>
      <c r="AJ10" s="118" t="str">
        <f>K10</f>
        <v>時蔬</v>
      </c>
      <c r="AK10" s="119" t="str">
        <f>K11&amp;" "&amp;K12&amp;" "&amp;K13&amp;" "&amp;K14&amp;" "&amp;K15&amp;" "&amp;K16</f>
        <v xml:space="preserve">蔬菜 薑    </v>
      </c>
      <c r="AL10" s="118" t="str">
        <f>N10</f>
        <v>時瓜湯</v>
      </c>
      <c r="AM10" s="119" t="str">
        <f>N11&amp;" "&amp;N12&amp;" "&amp;N13&amp;" "&amp;N14&amp;" "&amp;N15&amp;" "&amp;N16</f>
        <v xml:space="preserve">時瓜 薑 素羊肉   </v>
      </c>
      <c r="AN10" s="120" t="str">
        <f t="shared" ref="AN10" si="7">Q10</f>
        <v>TAP豆奶</v>
      </c>
      <c r="AO10" s="130">
        <f t="shared" ref="AO10" si="8">R10</f>
        <v>0</v>
      </c>
      <c r="AP10" s="46">
        <f t="shared" ref="AP10:AV10" si="9">S10</f>
        <v>5.625</v>
      </c>
      <c r="AQ10" s="46">
        <f t="shared" si="9"/>
        <v>1.9550000000000001</v>
      </c>
      <c r="AR10" s="46">
        <f t="shared" si="9"/>
        <v>1.9100000000000001</v>
      </c>
      <c r="AS10" s="46">
        <f t="shared" si="9"/>
        <v>0</v>
      </c>
      <c r="AT10" s="46">
        <f t="shared" si="9"/>
        <v>0</v>
      </c>
      <c r="AU10" s="46">
        <f t="shared" si="9"/>
        <v>2</v>
      </c>
      <c r="AV10" s="46">
        <f t="shared" si="9"/>
        <v>679</v>
      </c>
      <c r="AW10" s="131"/>
    </row>
    <row r="11" spans="1:49" ht="22.7" customHeight="1">
      <c r="A11" s="541" t="s">
        <v>126</v>
      </c>
      <c r="B11" s="393"/>
      <c r="C11" s="418" t="s">
        <v>15</v>
      </c>
      <c r="D11" s="524">
        <v>7</v>
      </c>
      <c r="E11" s="573" t="s">
        <v>161</v>
      </c>
      <c r="F11" s="574">
        <v>6</v>
      </c>
      <c r="G11" s="14" t="str">
        <f t="shared" si="0"/>
        <v>公斤</v>
      </c>
      <c r="H11" s="418" t="s">
        <v>143</v>
      </c>
      <c r="I11" s="593">
        <v>4</v>
      </c>
      <c r="J11" s="14" t="str">
        <f t="shared" si="1"/>
        <v>公斤</v>
      </c>
      <c r="K11" s="614" t="s">
        <v>12</v>
      </c>
      <c r="L11" s="615">
        <v>7</v>
      </c>
      <c r="M11" s="14" t="str">
        <f t="shared" si="2"/>
        <v>公斤</v>
      </c>
      <c r="N11" s="423" t="s">
        <v>48</v>
      </c>
      <c r="O11" s="563">
        <v>5</v>
      </c>
      <c r="P11" s="14" t="str">
        <f t="shared" si="3"/>
        <v>公斤</v>
      </c>
      <c r="Q11" s="511"/>
      <c r="R11" s="512"/>
      <c r="S11" s="158"/>
      <c r="T11" s="158"/>
      <c r="U11" s="158"/>
      <c r="V11" s="158"/>
      <c r="W11" s="159"/>
      <c r="X11" s="159"/>
      <c r="Y11" s="158"/>
      <c r="Z11" s="58"/>
      <c r="AA11" s="32"/>
      <c r="AB11" s="32"/>
      <c r="AC11" s="32"/>
    </row>
    <row r="12" spans="1:49" ht="22.7" customHeight="1">
      <c r="A12" s="541"/>
      <c r="B12" s="394"/>
      <c r="C12" s="419" t="s">
        <v>23</v>
      </c>
      <c r="D12" s="526">
        <v>3</v>
      </c>
      <c r="E12" s="575" t="s">
        <v>202</v>
      </c>
      <c r="F12" s="576">
        <v>3</v>
      </c>
      <c r="G12" s="14" t="str">
        <f t="shared" si="0"/>
        <v>公斤</v>
      </c>
      <c r="H12" s="569" t="s">
        <v>155</v>
      </c>
      <c r="I12" s="579">
        <v>3</v>
      </c>
      <c r="J12" s="14" t="str">
        <f t="shared" si="1"/>
        <v>公斤</v>
      </c>
      <c r="K12" s="616" t="s">
        <v>20</v>
      </c>
      <c r="L12" s="617">
        <v>0.05</v>
      </c>
      <c r="M12" s="14" t="str">
        <f t="shared" si="2"/>
        <v>公斤</v>
      </c>
      <c r="N12" s="425" t="s">
        <v>20</v>
      </c>
      <c r="O12" s="431">
        <v>0.05</v>
      </c>
      <c r="P12" s="14" t="str">
        <f t="shared" si="3"/>
        <v>公斤</v>
      </c>
      <c r="Q12" s="513"/>
      <c r="R12" s="514"/>
      <c r="S12" s="158"/>
      <c r="T12" s="158"/>
      <c r="U12" s="158"/>
      <c r="V12" s="158"/>
      <c r="W12" s="159"/>
      <c r="X12" s="159"/>
      <c r="Y12" s="159"/>
      <c r="Z12" s="58"/>
      <c r="AA12" s="32"/>
      <c r="AB12" s="32"/>
      <c r="AC12" s="32"/>
    </row>
    <row r="13" spans="1:49" ht="22.7" customHeight="1">
      <c r="A13" s="541"/>
      <c r="B13" s="394"/>
      <c r="C13" s="419"/>
      <c r="D13" s="526"/>
      <c r="E13" s="425" t="s">
        <v>203</v>
      </c>
      <c r="F13" s="431">
        <v>2</v>
      </c>
      <c r="G13" s="14" t="str">
        <f t="shared" si="0"/>
        <v>公斤</v>
      </c>
      <c r="H13" s="569" t="s">
        <v>145</v>
      </c>
      <c r="I13" s="579">
        <v>4</v>
      </c>
      <c r="J13" s="14" t="str">
        <f t="shared" si="1"/>
        <v>公斤</v>
      </c>
      <c r="K13" s="616"/>
      <c r="L13" s="617"/>
      <c r="M13" s="14" t="str">
        <f t="shared" si="2"/>
        <v/>
      </c>
      <c r="N13" s="425" t="s">
        <v>66</v>
      </c>
      <c r="O13" s="431">
        <v>1</v>
      </c>
      <c r="P13" s="14" t="str">
        <f t="shared" si="3"/>
        <v>公斤</v>
      </c>
      <c r="Q13" s="513"/>
      <c r="R13" s="514"/>
      <c r="S13" s="158"/>
      <c r="T13" s="158"/>
      <c r="U13" s="158"/>
      <c r="V13" s="158"/>
      <c r="W13" s="159"/>
      <c r="X13" s="159"/>
      <c r="Y13" s="159"/>
      <c r="Z13" s="58"/>
      <c r="AA13" s="32"/>
      <c r="AB13" s="32"/>
      <c r="AC13" s="32"/>
    </row>
    <row r="14" spans="1:49" ht="22.7" customHeight="1">
      <c r="A14" s="541"/>
      <c r="B14" s="394"/>
      <c r="C14" s="419"/>
      <c r="D14" s="526"/>
      <c r="E14" s="425" t="s">
        <v>20</v>
      </c>
      <c r="F14" s="431">
        <v>0.05</v>
      </c>
      <c r="G14" s="14" t="str">
        <f t="shared" si="0"/>
        <v>公斤</v>
      </c>
      <c r="H14" s="419" t="s">
        <v>20</v>
      </c>
      <c r="I14" s="526">
        <v>0.05</v>
      </c>
      <c r="J14" s="14" t="str">
        <f t="shared" si="1"/>
        <v>公斤</v>
      </c>
      <c r="K14" s="616"/>
      <c r="L14" s="617"/>
      <c r="M14" s="14" t="str">
        <f t="shared" si="2"/>
        <v/>
      </c>
      <c r="N14" s="425"/>
      <c r="O14" s="431"/>
      <c r="P14" s="14" t="str">
        <f t="shared" si="3"/>
        <v/>
      </c>
      <c r="Q14" s="513"/>
      <c r="R14" s="514"/>
      <c r="S14" s="158"/>
      <c r="T14" s="158"/>
      <c r="U14" s="158"/>
      <c r="V14" s="158"/>
      <c r="W14" s="159"/>
      <c r="X14" s="159"/>
      <c r="Y14" s="159"/>
      <c r="Z14" s="58"/>
      <c r="AA14" s="32"/>
      <c r="AB14" s="32"/>
      <c r="AC14" s="32"/>
    </row>
    <row r="15" spans="1:49" ht="22.7" customHeight="1">
      <c r="A15" s="541"/>
      <c r="B15" s="394"/>
      <c r="C15" s="419"/>
      <c r="D15" s="526"/>
      <c r="E15" s="425" t="s">
        <v>204</v>
      </c>
      <c r="F15" s="431"/>
      <c r="G15" s="14" t="str">
        <f t="shared" si="0"/>
        <v/>
      </c>
      <c r="H15" s="569"/>
      <c r="I15" s="564"/>
      <c r="J15" s="14" t="str">
        <f t="shared" si="1"/>
        <v/>
      </c>
      <c r="K15" s="616"/>
      <c r="L15" s="617"/>
      <c r="M15" s="14" t="str">
        <f t="shared" si="2"/>
        <v/>
      </c>
      <c r="N15" s="425"/>
      <c r="O15" s="431"/>
      <c r="P15" s="14" t="str">
        <f t="shared" si="3"/>
        <v/>
      </c>
      <c r="Q15" s="513"/>
      <c r="R15" s="514"/>
      <c r="S15" s="158"/>
      <c r="T15" s="158"/>
      <c r="U15" s="158"/>
      <c r="V15" s="158"/>
      <c r="W15" s="159"/>
      <c r="X15" s="159"/>
      <c r="Y15" s="159"/>
      <c r="Z15" s="58"/>
      <c r="AA15" s="32"/>
      <c r="AB15" s="32"/>
      <c r="AC15" s="32"/>
    </row>
    <row r="16" spans="1:49" ht="22.7" customHeight="1" thickBot="1">
      <c r="A16" s="541"/>
      <c r="B16" s="395"/>
      <c r="C16" s="420"/>
      <c r="D16" s="562"/>
      <c r="E16" s="426"/>
      <c r="F16" s="564"/>
      <c r="G16" s="14" t="str">
        <f t="shared" si="0"/>
        <v/>
      </c>
      <c r="H16" s="594"/>
      <c r="I16" s="595"/>
      <c r="J16" s="14" t="str">
        <f t="shared" si="1"/>
        <v/>
      </c>
      <c r="K16" s="414"/>
      <c r="L16" s="560"/>
      <c r="M16" s="14" t="str">
        <f t="shared" si="2"/>
        <v/>
      </c>
      <c r="N16" s="426"/>
      <c r="O16" s="564"/>
      <c r="P16" s="14" t="str">
        <f t="shared" si="3"/>
        <v/>
      </c>
      <c r="Q16" s="515"/>
      <c r="R16" s="516"/>
      <c r="S16" s="160"/>
      <c r="T16" s="160"/>
      <c r="U16" s="160"/>
      <c r="V16" s="160"/>
      <c r="W16" s="159"/>
      <c r="X16" s="159"/>
      <c r="Y16" s="161"/>
      <c r="Z16" s="58"/>
      <c r="AA16" s="32"/>
      <c r="AB16" s="32"/>
      <c r="AC16" s="32"/>
    </row>
    <row r="17" spans="1:49" s="123" customFormat="1" ht="22.7" customHeight="1" thickBot="1">
      <c r="A17" s="540">
        <f>A10+1</f>
        <v>45812</v>
      </c>
      <c r="B17" s="391" t="s">
        <v>169</v>
      </c>
      <c r="C17" s="737" t="s">
        <v>189</v>
      </c>
      <c r="D17" s="738"/>
      <c r="E17" s="416" t="s">
        <v>205</v>
      </c>
      <c r="F17" s="561"/>
      <c r="G17" s="12" t="str">
        <f t="shared" si="0"/>
        <v/>
      </c>
      <c r="H17" s="416" t="s">
        <v>296</v>
      </c>
      <c r="I17" s="561"/>
      <c r="J17" s="12" t="str">
        <f t="shared" si="1"/>
        <v/>
      </c>
      <c r="K17" s="618" t="s">
        <v>14</v>
      </c>
      <c r="L17" s="619"/>
      <c r="M17" s="12" t="str">
        <f t="shared" si="2"/>
        <v/>
      </c>
      <c r="N17" s="642" t="s">
        <v>154</v>
      </c>
      <c r="O17" s="643"/>
      <c r="P17" s="12" t="str">
        <f t="shared" si="3"/>
        <v/>
      </c>
      <c r="Q17" s="509" t="s">
        <v>273</v>
      </c>
      <c r="R17" s="518"/>
      <c r="S17" s="661">
        <v>5</v>
      </c>
      <c r="T17" s="662">
        <v>3</v>
      </c>
      <c r="U17" s="661">
        <v>1.35</v>
      </c>
      <c r="V17" s="661">
        <v>0</v>
      </c>
      <c r="W17" s="661">
        <v>0</v>
      </c>
      <c r="X17" s="661">
        <v>2.2727272727272725</v>
      </c>
      <c r="Y17" s="661">
        <v>689</v>
      </c>
      <c r="Z17" s="129"/>
      <c r="AA17" s="117">
        <f>A17</f>
        <v>45812</v>
      </c>
      <c r="AB17" s="117" t="str">
        <f>A18</f>
        <v>三</v>
      </c>
      <c r="AC17" s="117" t="str">
        <f>B17</f>
        <v>R3</v>
      </c>
      <c r="AD17" s="118" t="str">
        <f>C17</f>
        <v>拌麵特餐</v>
      </c>
      <c r="AE17" s="119" t="str">
        <f>C18&amp;" "&amp;C19&amp;" "&amp;C20&amp;" "&amp;C21&amp;" "&amp;C22&amp;" "&amp;C23</f>
        <v xml:space="preserve">麵條     </v>
      </c>
      <c r="AF17" s="118" t="str">
        <f>E17</f>
        <v>拌麵配料</v>
      </c>
      <c r="AG17" s="119" t="str">
        <f>E18&amp;" "&amp;E19&amp;" "&amp;E20&amp;" "&amp;E21&amp;" "&amp;E22&amp;" "&amp;E23</f>
        <v xml:space="preserve">豆干 時蔬 胡蘿蔔 乾香菇  </v>
      </c>
      <c r="AH17" s="118" t="str">
        <f>H17</f>
        <v>滷煎蒸炒蛋</v>
      </c>
      <c r="AI17" s="119" t="str">
        <f>H18&amp;" "&amp;H19&amp;" "&amp;H20&amp;" "&amp;H21&amp;" "&amp;H22&amp;" "&amp;H23</f>
        <v xml:space="preserve">雞蛋     </v>
      </c>
      <c r="AJ17" s="118" t="str">
        <f>K17</f>
        <v>時蔬</v>
      </c>
      <c r="AK17" s="119" t="str">
        <f>K18&amp;" "&amp;K19&amp;" "&amp;K20&amp;" "&amp;K21&amp;" "&amp;K22&amp;" "&amp;K23</f>
        <v xml:space="preserve">蔬菜 薑    </v>
      </c>
      <c r="AL17" s="118" t="str">
        <f>N17</f>
        <v>花椰濃湯</v>
      </c>
      <c r="AM17" s="119" t="str">
        <f>N18&amp;" "&amp;N19&amp;" "&amp;N20&amp;" "&amp;N21&amp;" "&amp;N22&amp;" "&amp;N23</f>
        <v xml:space="preserve">冷凍青花菜 紅蘿蔔 雞蛋 玉米濃湯粉  </v>
      </c>
      <c r="AN17" s="120" t="str">
        <f t="shared" ref="AN17" si="10">Q17</f>
        <v>水果</v>
      </c>
      <c r="AO17" s="130">
        <f t="shared" ref="AO17" si="11">R17</f>
        <v>0</v>
      </c>
      <c r="AP17" s="46">
        <f t="shared" ref="AP17:AV17" si="12">S17</f>
        <v>5</v>
      </c>
      <c r="AQ17" s="46">
        <f t="shared" si="12"/>
        <v>3</v>
      </c>
      <c r="AR17" s="46">
        <f t="shared" si="12"/>
        <v>1.35</v>
      </c>
      <c r="AS17" s="46">
        <f t="shared" si="12"/>
        <v>0</v>
      </c>
      <c r="AT17" s="46">
        <f t="shared" si="12"/>
        <v>0</v>
      </c>
      <c r="AU17" s="46">
        <f t="shared" si="12"/>
        <v>2.2727272727272725</v>
      </c>
      <c r="AV17" s="46">
        <f t="shared" si="12"/>
        <v>689</v>
      </c>
      <c r="AW17" s="131"/>
    </row>
    <row r="18" spans="1:49" ht="22.7" customHeight="1">
      <c r="A18" s="541" t="s">
        <v>127</v>
      </c>
      <c r="B18" s="393"/>
      <c r="C18" s="423" t="s">
        <v>190</v>
      </c>
      <c r="D18" s="563">
        <v>15</v>
      </c>
      <c r="E18" s="423" t="s">
        <v>55</v>
      </c>
      <c r="F18" s="563">
        <v>4</v>
      </c>
      <c r="G18" s="14" t="str">
        <f t="shared" si="0"/>
        <v>公斤</v>
      </c>
      <c r="H18" s="423" t="s">
        <v>297</v>
      </c>
      <c r="I18" s="563">
        <v>5.5</v>
      </c>
      <c r="J18" s="14" t="str">
        <f t="shared" si="1"/>
        <v>公斤</v>
      </c>
      <c r="K18" s="620" t="s">
        <v>12</v>
      </c>
      <c r="L18" s="621">
        <v>7</v>
      </c>
      <c r="M18" s="14" t="str">
        <f t="shared" si="2"/>
        <v>公斤</v>
      </c>
      <c r="N18" s="644" t="s">
        <v>54</v>
      </c>
      <c r="O18" s="645">
        <v>2.5</v>
      </c>
      <c r="P18" s="14" t="str">
        <f t="shared" si="3"/>
        <v>公斤</v>
      </c>
      <c r="Q18" s="519"/>
      <c r="R18" s="520"/>
      <c r="S18" s="158"/>
      <c r="T18" s="158"/>
      <c r="U18" s="158"/>
      <c r="V18" s="158"/>
      <c r="W18" s="159"/>
      <c r="X18" s="159"/>
      <c r="Y18" s="158"/>
      <c r="Z18" s="58"/>
      <c r="AA18" s="32"/>
      <c r="AB18" s="32"/>
      <c r="AC18" s="32"/>
    </row>
    <row r="19" spans="1:49" ht="22.7" customHeight="1">
      <c r="A19" s="541"/>
      <c r="B19" s="394"/>
      <c r="C19" s="425"/>
      <c r="D19" s="431"/>
      <c r="E19" s="425" t="s">
        <v>206</v>
      </c>
      <c r="F19" s="431">
        <v>3</v>
      </c>
      <c r="G19" s="14" t="str">
        <f t="shared" si="0"/>
        <v>公斤</v>
      </c>
      <c r="H19" s="425"/>
      <c r="I19" s="431"/>
      <c r="J19" s="14" t="str">
        <f t="shared" si="1"/>
        <v/>
      </c>
      <c r="K19" s="622" t="s">
        <v>20</v>
      </c>
      <c r="L19" s="623">
        <v>0.05</v>
      </c>
      <c r="M19" s="14" t="str">
        <f t="shared" si="2"/>
        <v>公斤</v>
      </c>
      <c r="N19" s="646" t="s">
        <v>52</v>
      </c>
      <c r="O19" s="647">
        <v>0.5</v>
      </c>
      <c r="P19" s="14" t="str">
        <f t="shared" si="3"/>
        <v>公斤</v>
      </c>
      <c r="Q19" s="519"/>
      <c r="R19" s="521"/>
      <c r="S19" s="158"/>
      <c r="T19" s="158"/>
      <c r="U19" s="158"/>
      <c r="V19" s="158"/>
      <c r="W19" s="159"/>
      <c r="X19" s="159"/>
      <c r="Y19" s="159"/>
      <c r="Z19" s="58"/>
      <c r="AA19" s="32"/>
      <c r="AB19" s="32"/>
      <c r="AC19" s="32"/>
    </row>
    <row r="20" spans="1:49" ht="22.7" customHeight="1">
      <c r="A20" s="541"/>
      <c r="B20" s="394"/>
      <c r="C20" s="425"/>
      <c r="D20" s="431"/>
      <c r="E20" s="425" t="s">
        <v>19</v>
      </c>
      <c r="F20" s="431">
        <v>0.5</v>
      </c>
      <c r="G20" s="14" t="str">
        <f t="shared" si="0"/>
        <v>公斤</v>
      </c>
      <c r="H20" s="425"/>
      <c r="I20" s="431"/>
      <c r="J20" s="14" t="str">
        <f t="shared" si="1"/>
        <v/>
      </c>
      <c r="K20" s="622"/>
      <c r="L20" s="623"/>
      <c r="M20" s="14" t="str">
        <f t="shared" si="2"/>
        <v/>
      </c>
      <c r="N20" s="648" t="s">
        <v>297</v>
      </c>
      <c r="O20" s="649">
        <v>1.5</v>
      </c>
      <c r="P20" s="14" t="str">
        <f t="shared" si="3"/>
        <v>公斤</v>
      </c>
      <c r="Q20" s="519"/>
      <c r="R20" s="521"/>
      <c r="S20" s="158"/>
      <c r="T20" s="158"/>
      <c r="U20" s="158"/>
      <c r="V20" s="158"/>
      <c r="W20" s="159"/>
      <c r="X20" s="159"/>
      <c r="Y20" s="159"/>
      <c r="Z20" s="58"/>
      <c r="AA20" s="32"/>
      <c r="AB20" s="32"/>
      <c r="AC20" s="32"/>
    </row>
    <row r="21" spans="1:49" ht="22.7" customHeight="1">
      <c r="A21" s="541"/>
      <c r="B21" s="394"/>
      <c r="C21" s="425"/>
      <c r="D21" s="431"/>
      <c r="E21" s="425" t="s">
        <v>26</v>
      </c>
      <c r="F21" s="431">
        <v>0.05</v>
      </c>
      <c r="G21" s="14" t="str">
        <f t="shared" si="0"/>
        <v>公斤</v>
      </c>
      <c r="H21" s="425"/>
      <c r="I21" s="431"/>
      <c r="J21" s="14" t="str">
        <f t="shared" si="1"/>
        <v/>
      </c>
      <c r="K21" s="622"/>
      <c r="L21" s="623"/>
      <c r="M21" s="14" t="str">
        <f t="shared" si="2"/>
        <v/>
      </c>
      <c r="N21" s="419" t="s">
        <v>314</v>
      </c>
      <c r="O21" s="526"/>
      <c r="P21" s="14" t="str">
        <f t="shared" si="3"/>
        <v/>
      </c>
      <c r="Q21" s="519"/>
      <c r="R21" s="521"/>
      <c r="S21" s="158"/>
      <c r="T21" s="158"/>
      <c r="U21" s="158"/>
      <c r="V21" s="158"/>
      <c r="W21" s="159"/>
      <c r="X21" s="159"/>
      <c r="Y21" s="159"/>
      <c r="Z21" s="58"/>
      <c r="AA21" s="32"/>
      <c r="AB21" s="32"/>
      <c r="AC21" s="32"/>
    </row>
    <row r="22" spans="1:49" ht="22.7" customHeight="1">
      <c r="A22" s="541"/>
      <c r="B22" s="394"/>
      <c r="C22" s="425"/>
      <c r="D22" s="431"/>
      <c r="E22" s="426"/>
      <c r="F22" s="564"/>
      <c r="G22" s="14" t="str">
        <f t="shared" si="0"/>
        <v/>
      </c>
      <c r="H22" s="425"/>
      <c r="I22" s="431"/>
      <c r="J22" s="14" t="str">
        <f t="shared" si="1"/>
        <v/>
      </c>
      <c r="K22" s="622"/>
      <c r="L22" s="623"/>
      <c r="M22" s="14" t="str">
        <f t="shared" si="2"/>
        <v/>
      </c>
      <c r="N22" s="425"/>
      <c r="O22" s="431"/>
      <c r="P22" s="14" t="str">
        <f t="shared" si="3"/>
        <v/>
      </c>
      <c r="Q22" s="519"/>
      <c r="R22" s="521"/>
      <c r="S22" s="158"/>
      <c r="T22" s="158"/>
      <c r="U22" s="158"/>
      <c r="V22" s="158"/>
      <c r="W22" s="159"/>
      <c r="X22" s="159"/>
      <c r="Y22" s="159"/>
      <c r="Z22" s="58"/>
      <c r="AA22" s="32"/>
      <c r="AB22" s="32"/>
      <c r="AC22" s="32"/>
    </row>
    <row r="23" spans="1:49" ht="22.7" customHeight="1" thickBot="1">
      <c r="A23" s="541"/>
      <c r="B23" s="395"/>
      <c r="C23" s="426"/>
      <c r="D23" s="564"/>
      <c r="E23" s="426"/>
      <c r="F23" s="564"/>
      <c r="G23" s="14" t="str">
        <f t="shared" si="0"/>
        <v/>
      </c>
      <c r="H23" s="426"/>
      <c r="I23" s="564"/>
      <c r="J23" s="14" t="str">
        <f t="shared" si="1"/>
        <v/>
      </c>
      <c r="K23" s="624"/>
      <c r="L23" s="625"/>
      <c r="M23" s="14" t="str">
        <f t="shared" si="2"/>
        <v/>
      </c>
      <c r="N23" s="426"/>
      <c r="O23" s="564"/>
      <c r="P23" s="14" t="str">
        <f t="shared" si="3"/>
        <v/>
      </c>
      <c r="Q23" s="519"/>
      <c r="R23" s="521"/>
      <c r="S23" s="160"/>
      <c r="T23" s="160"/>
      <c r="U23" s="160"/>
      <c r="V23" s="160"/>
      <c r="W23" s="159"/>
      <c r="X23" s="159"/>
      <c r="Y23" s="161"/>
      <c r="Z23" s="58"/>
      <c r="AA23" s="32"/>
      <c r="AB23" s="32"/>
      <c r="AC23" s="32"/>
    </row>
    <row r="24" spans="1:49" s="123" customFormat="1" ht="22.7" customHeight="1" thickBot="1">
      <c r="A24" s="542">
        <v>45813</v>
      </c>
      <c r="B24" s="397" t="s">
        <v>170</v>
      </c>
      <c r="C24" s="421" t="s">
        <v>21</v>
      </c>
      <c r="D24" s="430"/>
      <c r="E24" s="416" t="s">
        <v>283</v>
      </c>
      <c r="F24" s="561"/>
      <c r="G24" s="12" t="str">
        <f t="shared" si="0"/>
        <v/>
      </c>
      <c r="H24" s="421" t="s">
        <v>226</v>
      </c>
      <c r="I24" s="430"/>
      <c r="J24" s="12" t="str">
        <f t="shared" si="1"/>
        <v/>
      </c>
      <c r="K24" s="626" t="s">
        <v>14</v>
      </c>
      <c r="L24" s="627"/>
      <c r="M24" s="12" t="str">
        <f t="shared" si="2"/>
        <v/>
      </c>
      <c r="N24" s="640" t="s">
        <v>119</v>
      </c>
      <c r="O24" s="528"/>
      <c r="P24" s="12" t="str">
        <f t="shared" si="3"/>
        <v/>
      </c>
      <c r="Q24" s="509" t="s">
        <v>75</v>
      </c>
      <c r="R24" s="522"/>
      <c r="S24" s="664">
        <v>6</v>
      </c>
      <c r="T24" s="664">
        <v>1.7545454545454546</v>
      </c>
      <c r="U24" s="664">
        <v>1.5</v>
      </c>
      <c r="V24" s="664"/>
      <c r="W24" s="664"/>
      <c r="X24" s="664">
        <v>2.0090909090909093</v>
      </c>
      <c r="Y24" s="664">
        <v>717.13636363636374</v>
      </c>
      <c r="Z24" s="129"/>
      <c r="AA24" s="117">
        <f>A24</f>
        <v>45813</v>
      </c>
      <c r="AB24" s="117" t="str">
        <f>A25</f>
        <v>四</v>
      </c>
      <c r="AC24" s="117" t="str">
        <f>B24</f>
        <v>R4</v>
      </c>
      <c r="AD24" s="118" t="str">
        <f>C24</f>
        <v>糙米飯</v>
      </c>
      <c r="AE24" s="119" t="str">
        <f>C25&amp;" "&amp;C26&amp;" "&amp;C27&amp;" "&amp;C28&amp;" "&amp;C29&amp;" "&amp;C30</f>
        <v xml:space="preserve">米 糙米    </v>
      </c>
      <c r="AF24" s="118" t="str">
        <f>E24</f>
        <v>沙茶毛豆</v>
      </c>
      <c r="AG24" s="119" t="str">
        <f>E25&amp;" "&amp;E26&amp;" "&amp;E27&amp;" "&amp;E28&amp;" "&amp;E29&amp;" "&amp;E30</f>
        <v>冷凍毛豆仁  豆薯 胡蘿蔔 薑 沙茶醬</v>
      </c>
      <c r="AH24" s="118" t="str">
        <f>H24</f>
        <v>海結油腐</v>
      </c>
      <c r="AI24" s="119" t="str">
        <f>H25&amp;" "&amp;H26&amp;" "&amp;H27&amp;" "&amp;H28&amp;" "&amp;H29&amp;" "&amp;H30</f>
        <v xml:space="preserve">海帶結 四角油豆腐 胡蘿蔔 薑  </v>
      </c>
      <c r="AJ24" s="118" t="str">
        <f>K24</f>
        <v>時蔬</v>
      </c>
      <c r="AK24" s="119" t="str">
        <f>K25&amp;" "&amp;K26&amp;" "&amp;K27&amp;" "&amp;K28&amp;" "&amp;K29&amp;" "&amp;K30</f>
        <v xml:space="preserve">蔬菜 薑    </v>
      </c>
      <c r="AL24" s="118" t="str">
        <f>N24</f>
        <v>仙草雙Q甜湯</v>
      </c>
      <c r="AM24" s="119" t="str">
        <f>N25&amp;" "&amp;N26&amp;" "&amp;N27&amp;" "&amp;N28&amp;" "&amp;N29&amp;" "&amp;N30</f>
        <v xml:space="preserve">仙草凍 芋圓 地瓜圓 二砂糖  </v>
      </c>
      <c r="AN24" s="120" t="str">
        <f t="shared" ref="AN24" si="13">Q24</f>
        <v>果汁</v>
      </c>
      <c r="AO24" s="130">
        <f t="shared" ref="AO24" si="14">R24</f>
        <v>0</v>
      </c>
      <c r="AP24" s="46">
        <f t="shared" ref="AP24:AV24" si="15">S24</f>
        <v>6</v>
      </c>
      <c r="AQ24" s="46">
        <f t="shared" si="15"/>
        <v>1.7545454545454546</v>
      </c>
      <c r="AR24" s="46">
        <f t="shared" si="15"/>
        <v>1.5</v>
      </c>
      <c r="AS24" s="46">
        <f t="shared" si="15"/>
        <v>0</v>
      </c>
      <c r="AT24" s="46">
        <f t="shared" si="15"/>
        <v>0</v>
      </c>
      <c r="AU24" s="46">
        <f t="shared" si="15"/>
        <v>2.0090909090909093</v>
      </c>
      <c r="AV24" s="46">
        <f t="shared" si="15"/>
        <v>717.13636363636374</v>
      </c>
      <c r="AW24" s="131"/>
    </row>
    <row r="25" spans="1:49" ht="22.7" customHeight="1">
      <c r="A25" s="543" t="s">
        <v>67</v>
      </c>
      <c r="B25" s="399"/>
      <c r="C25" s="418" t="s">
        <v>15</v>
      </c>
      <c r="D25" s="524">
        <v>7</v>
      </c>
      <c r="E25" s="577" t="s">
        <v>106</v>
      </c>
      <c r="F25" s="563">
        <v>5.5</v>
      </c>
      <c r="G25" s="14" t="str">
        <f t="shared" si="0"/>
        <v>公斤</v>
      </c>
      <c r="H25" s="419" t="s">
        <v>83</v>
      </c>
      <c r="I25" s="526">
        <v>4</v>
      </c>
      <c r="J25" s="14" t="str">
        <f t="shared" si="1"/>
        <v>公斤</v>
      </c>
      <c r="K25" s="628" t="s">
        <v>12</v>
      </c>
      <c r="L25" s="629">
        <v>7</v>
      </c>
      <c r="M25" s="14" t="str">
        <f t="shared" si="2"/>
        <v>公斤</v>
      </c>
      <c r="N25" s="650" t="s">
        <v>102</v>
      </c>
      <c r="O25" s="524">
        <v>4</v>
      </c>
      <c r="P25" s="14" t="str">
        <f t="shared" si="3"/>
        <v>公斤</v>
      </c>
      <c r="Q25" s="523"/>
      <c r="R25" s="524"/>
      <c r="S25" s="158"/>
      <c r="T25" s="158"/>
      <c r="U25" s="158"/>
      <c r="V25" s="158"/>
      <c r="W25" s="159"/>
      <c r="X25" s="159"/>
      <c r="Y25" s="158"/>
      <c r="Z25" s="58"/>
      <c r="AA25" s="32"/>
      <c r="AB25" s="32"/>
      <c r="AC25" s="32"/>
    </row>
    <row r="26" spans="1:49" ht="22.7" customHeight="1">
      <c r="A26" s="543"/>
      <c r="B26" s="400"/>
      <c r="C26" s="419" t="s">
        <v>23</v>
      </c>
      <c r="D26" s="526">
        <v>3</v>
      </c>
      <c r="E26" s="425"/>
      <c r="F26" s="431"/>
      <c r="G26" s="14" t="str">
        <f t="shared" si="0"/>
        <v/>
      </c>
      <c r="H26" s="419" t="s">
        <v>227</v>
      </c>
      <c r="I26" s="526">
        <v>5</v>
      </c>
      <c r="J26" s="14" t="str">
        <f t="shared" si="1"/>
        <v>公斤</v>
      </c>
      <c r="K26" s="630" t="s">
        <v>20</v>
      </c>
      <c r="L26" s="631">
        <v>0.05</v>
      </c>
      <c r="M26" s="14" t="str">
        <f t="shared" si="2"/>
        <v>公斤</v>
      </c>
      <c r="N26" s="429" t="s">
        <v>103</v>
      </c>
      <c r="O26" s="526">
        <v>1</v>
      </c>
      <c r="P26" s="14" t="str">
        <f t="shared" si="3"/>
        <v>公斤</v>
      </c>
      <c r="Q26" s="525"/>
      <c r="R26" s="526"/>
      <c r="S26" s="158"/>
      <c r="T26" s="158"/>
      <c r="U26" s="158"/>
      <c r="V26" s="158"/>
      <c r="W26" s="159"/>
      <c r="X26" s="159"/>
      <c r="Y26" s="159"/>
      <c r="Z26" s="58"/>
      <c r="AA26" s="32"/>
      <c r="AB26" s="32"/>
      <c r="AC26" s="32"/>
    </row>
    <row r="27" spans="1:49" ht="22.7" customHeight="1">
      <c r="A27" s="543"/>
      <c r="B27" s="400"/>
      <c r="C27" s="419"/>
      <c r="D27" s="526"/>
      <c r="E27" s="425" t="s">
        <v>158</v>
      </c>
      <c r="F27" s="431">
        <v>3</v>
      </c>
      <c r="G27" s="14" t="str">
        <f t="shared" si="0"/>
        <v>公斤</v>
      </c>
      <c r="H27" s="419" t="s">
        <v>19</v>
      </c>
      <c r="I27" s="526">
        <v>0.5</v>
      </c>
      <c r="J27" s="14" t="str">
        <f t="shared" si="1"/>
        <v>公斤</v>
      </c>
      <c r="K27" s="630"/>
      <c r="L27" s="631"/>
      <c r="M27" s="14" t="str">
        <f t="shared" si="2"/>
        <v/>
      </c>
      <c r="N27" s="429" t="s">
        <v>104</v>
      </c>
      <c r="O27" s="526">
        <v>1</v>
      </c>
      <c r="P27" s="14" t="str">
        <f t="shared" si="3"/>
        <v>公斤</v>
      </c>
      <c r="Q27" s="525"/>
      <c r="R27" s="526"/>
      <c r="S27" s="158"/>
      <c r="T27" s="158"/>
      <c r="U27" s="158"/>
      <c r="V27" s="158"/>
      <c r="W27" s="159"/>
      <c r="X27" s="159"/>
      <c r="Y27" s="159"/>
      <c r="Z27" s="58"/>
      <c r="AA27" s="32"/>
      <c r="AB27" s="32"/>
      <c r="AC27" s="32"/>
    </row>
    <row r="28" spans="1:49" ht="22.7" customHeight="1">
      <c r="A28" s="543"/>
      <c r="B28" s="400"/>
      <c r="C28" s="419"/>
      <c r="D28" s="526"/>
      <c r="E28" s="425" t="s">
        <v>19</v>
      </c>
      <c r="F28" s="431">
        <v>0.5</v>
      </c>
      <c r="G28" s="14" t="str">
        <f t="shared" si="0"/>
        <v>公斤</v>
      </c>
      <c r="H28" s="419" t="s">
        <v>20</v>
      </c>
      <c r="I28" s="526">
        <v>0.05</v>
      </c>
      <c r="J28" s="14" t="str">
        <f t="shared" si="1"/>
        <v>公斤</v>
      </c>
      <c r="K28" s="630"/>
      <c r="L28" s="631"/>
      <c r="M28" s="14" t="str">
        <f t="shared" si="2"/>
        <v/>
      </c>
      <c r="N28" s="429" t="s">
        <v>27</v>
      </c>
      <c r="O28" s="526">
        <v>1</v>
      </c>
      <c r="P28" s="14" t="str">
        <f t="shared" si="3"/>
        <v>公斤</v>
      </c>
      <c r="Q28" s="525"/>
      <c r="R28" s="526"/>
      <c r="S28" s="158"/>
      <c r="T28" s="158"/>
      <c r="U28" s="158"/>
      <c r="V28" s="158"/>
      <c r="W28" s="159"/>
      <c r="X28" s="159"/>
      <c r="Y28" s="159"/>
      <c r="Z28" s="58"/>
      <c r="AA28" s="32"/>
      <c r="AB28" s="32"/>
      <c r="AC28" s="32"/>
    </row>
    <row r="29" spans="1:49" ht="22.7" customHeight="1">
      <c r="A29" s="543"/>
      <c r="B29" s="400"/>
      <c r="C29" s="419"/>
      <c r="D29" s="526"/>
      <c r="E29" s="425" t="s">
        <v>20</v>
      </c>
      <c r="F29" s="431">
        <v>0.05</v>
      </c>
      <c r="G29" s="14" t="str">
        <f t="shared" si="0"/>
        <v>公斤</v>
      </c>
      <c r="H29" s="419"/>
      <c r="I29" s="526"/>
      <c r="J29" s="14" t="str">
        <f t="shared" si="1"/>
        <v/>
      </c>
      <c r="K29" s="630"/>
      <c r="L29" s="631"/>
      <c r="M29" s="14" t="str">
        <f t="shared" si="2"/>
        <v/>
      </c>
      <c r="N29" s="429"/>
      <c r="O29" s="526"/>
      <c r="P29" s="14" t="str">
        <f t="shared" si="3"/>
        <v/>
      </c>
      <c r="Q29" s="525"/>
      <c r="R29" s="526"/>
      <c r="S29" s="158"/>
      <c r="T29" s="158"/>
      <c r="U29" s="158"/>
      <c r="V29" s="158"/>
      <c r="W29" s="159"/>
      <c r="X29" s="159"/>
      <c r="Y29" s="159"/>
      <c r="Z29" s="58"/>
      <c r="AA29" s="32"/>
      <c r="AB29" s="32"/>
      <c r="AC29" s="32"/>
    </row>
    <row r="30" spans="1:49" ht="22.7" customHeight="1" thickBot="1">
      <c r="A30" s="543"/>
      <c r="B30" s="400"/>
      <c r="C30" s="419"/>
      <c r="D30" s="526"/>
      <c r="E30" s="425" t="s">
        <v>111</v>
      </c>
      <c r="F30" s="431"/>
      <c r="G30" s="14" t="str">
        <f t="shared" si="0"/>
        <v/>
      </c>
      <c r="H30" s="419"/>
      <c r="I30" s="526"/>
      <c r="J30" s="14" t="str">
        <f t="shared" si="1"/>
        <v/>
      </c>
      <c r="K30" s="630"/>
      <c r="L30" s="631"/>
      <c r="M30" s="14" t="str">
        <f t="shared" si="2"/>
        <v/>
      </c>
      <c r="N30" s="429"/>
      <c r="O30" s="526"/>
      <c r="P30" s="14" t="str">
        <f t="shared" si="3"/>
        <v/>
      </c>
      <c r="Q30" s="525"/>
      <c r="R30" s="526"/>
      <c r="S30" s="160"/>
      <c r="T30" s="160"/>
      <c r="U30" s="160"/>
      <c r="V30" s="160"/>
      <c r="W30" s="159"/>
      <c r="X30" s="159"/>
      <c r="Y30" s="161"/>
      <c r="Z30" s="58"/>
      <c r="AA30" s="32"/>
      <c r="AB30" s="32"/>
      <c r="AC30" s="32"/>
    </row>
    <row r="31" spans="1:49" s="123" customFormat="1" ht="22.7" customHeight="1" thickBot="1">
      <c r="A31" s="542">
        <f>A24+1</f>
        <v>45814</v>
      </c>
      <c r="B31" s="397" t="s">
        <v>171</v>
      </c>
      <c r="C31" s="421" t="s">
        <v>131</v>
      </c>
      <c r="D31" s="430"/>
      <c r="E31" s="416" t="s">
        <v>87</v>
      </c>
      <c r="F31" s="561"/>
      <c r="G31" s="12" t="str">
        <f t="shared" si="0"/>
        <v/>
      </c>
      <c r="H31" s="421" t="s">
        <v>228</v>
      </c>
      <c r="I31" s="430"/>
      <c r="J31" s="12" t="str">
        <f t="shared" si="1"/>
        <v/>
      </c>
      <c r="K31" s="626" t="s">
        <v>14</v>
      </c>
      <c r="L31" s="627"/>
      <c r="M31" s="12" t="str">
        <f t="shared" si="2"/>
        <v/>
      </c>
      <c r="N31" s="640" t="s">
        <v>315</v>
      </c>
      <c r="O31" s="528"/>
      <c r="P31" s="12" t="str">
        <f t="shared" si="3"/>
        <v/>
      </c>
      <c r="Q31" s="509" t="s">
        <v>275</v>
      </c>
      <c r="R31" s="430"/>
      <c r="S31" s="664">
        <v>5.2</v>
      </c>
      <c r="T31" s="664">
        <v>3</v>
      </c>
      <c r="U31" s="664">
        <v>1.3050000000000002</v>
      </c>
      <c r="V31" s="664"/>
      <c r="W31" s="664"/>
      <c r="X31" s="664">
        <v>2.9772727272727275</v>
      </c>
      <c r="Y31" s="664">
        <v>780.9204545454545</v>
      </c>
      <c r="Z31" s="129"/>
      <c r="AA31" s="117">
        <f>A31</f>
        <v>45814</v>
      </c>
      <c r="AB31" s="117" t="str">
        <f>A32</f>
        <v>五</v>
      </c>
      <c r="AC31" s="117" t="str">
        <f>B31</f>
        <v>R5</v>
      </c>
      <c r="AD31" s="118" t="str">
        <f>C31</f>
        <v>紫米飯</v>
      </c>
      <c r="AE31" s="119" t="str">
        <f>C32&amp;" "&amp;C33&amp;" "&amp;C34&amp;" "&amp;C35&amp;" "&amp;C36&amp;" "&amp;C37</f>
        <v xml:space="preserve">米 黑糯米    </v>
      </c>
      <c r="AF31" s="118" t="str">
        <f>E31</f>
        <v>香滷豆包</v>
      </c>
      <c r="AG31" s="119" t="str">
        <f>E32&amp;" "&amp;E33&amp;" "&amp;E34&amp;" "&amp;E35&amp;" "&amp;E36&amp;" "&amp;E37</f>
        <v xml:space="preserve">豆包     </v>
      </c>
      <c r="AH31" s="118" t="str">
        <f>H31</f>
        <v>紅仁炒蛋</v>
      </c>
      <c r="AI31" s="119" t="str">
        <f>H32&amp;" "&amp;H33&amp;" "&amp;H34&amp;" "&amp;H35&amp;" "&amp;H36&amp;" "&amp;H37</f>
        <v xml:space="preserve">胡蘿蔔 雞蛋 薑   </v>
      </c>
      <c r="AJ31" s="118" t="str">
        <f>K31</f>
        <v>時蔬</v>
      </c>
      <c r="AK31" s="119" t="str">
        <f>K32&amp;" "&amp;K33&amp;" "&amp;K34&amp;" "&amp;K35&amp;" "&amp;K36&amp;" "&amp;K37</f>
        <v xml:space="preserve">蔬菜 薑    </v>
      </c>
      <c r="AL31" s="118" t="str">
        <f>N31</f>
        <v>時蔬豆腐湯</v>
      </c>
      <c r="AM31" s="119" t="str">
        <f>N32&amp;" "&amp;N33&amp;" "&amp;N34&amp;" "&amp;N35&amp;" "&amp;N36&amp;" "&amp;N37</f>
        <v xml:space="preserve">時蔬 豆腐 薑   </v>
      </c>
      <c r="AN31" s="120" t="str">
        <f t="shared" ref="AN31" si="16">Q31</f>
        <v>保久乳</v>
      </c>
      <c r="AO31" s="130">
        <f t="shared" ref="AO31" si="17">R31</f>
        <v>0</v>
      </c>
      <c r="AP31" s="46">
        <f t="shared" ref="AP31:AV31" si="18">S31</f>
        <v>5.2</v>
      </c>
      <c r="AQ31" s="46">
        <f t="shared" si="18"/>
        <v>3</v>
      </c>
      <c r="AR31" s="46">
        <f t="shared" si="18"/>
        <v>1.3050000000000002</v>
      </c>
      <c r="AS31" s="46">
        <f t="shared" si="18"/>
        <v>0</v>
      </c>
      <c r="AT31" s="46">
        <f t="shared" si="18"/>
        <v>0</v>
      </c>
      <c r="AU31" s="46">
        <f t="shared" si="18"/>
        <v>2.9772727272727275</v>
      </c>
      <c r="AV31" s="46">
        <f t="shared" si="18"/>
        <v>780.9204545454545</v>
      </c>
      <c r="AW31" s="131"/>
    </row>
    <row r="32" spans="1:49" ht="22.7" customHeight="1">
      <c r="A32" s="543" t="s">
        <v>128</v>
      </c>
      <c r="B32" s="400"/>
      <c r="C32" s="419" t="s">
        <v>15</v>
      </c>
      <c r="D32" s="526">
        <v>10</v>
      </c>
      <c r="E32" s="419" t="s">
        <v>59</v>
      </c>
      <c r="F32" s="526">
        <v>6</v>
      </c>
      <c r="G32" s="14" t="str">
        <f t="shared" si="0"/>
        <v>公斤</v>
      </c>
      <c r="H32" s="419" t="s">
        <v>62</v>
      </c>
      <c r="I32" s="579">
        <v>3</v>
      </c>
      <c r="J32" s="14" t="str">
        <f t="shared" si="1"/>
        <v>公斤</v>
      </c>
      <c r="K32" s="632" t="s">
        <v>12</v>
      </c>
      <c r="L32" s="633">
        <v>7</v>
      </c>
      <c r="M32" s="14" t="str">
        <f t="shared" si="2"/>
        <v>公斤</v>
      </c>
      <c r="N32" s="419" t="s">
        <v>30</v>
      </c>
      <c r="O32" s="526">
        <v>2</v>
      </c>
      <c r="P32" s="14" t="str">
        <f t="shared" si="3"/>
        <v>公斤</v>
      </c>
      <c r="Q32" s="525"/>
      <c r="R32" s="526"/>
      <c r="S32" s="158"/>
      <c r="T32" s="158"/>
      <c r="U32" s="158"/>
      <c r="V32" s="158"/>
      <c r="W32" s="159"/>
      <c r="X32" s="159"/>
      <c r="Y32" s="158"/>
      <c r="Z32" s="58"/>
      <c r="AA32" s="32"/>
      <c r="AB32" s="32"/>
      <c r="AC32" s="32"/>
    </row>
    <row r="33" spans="1:49" ht="22.7" customHeight="1">
      <c r="A33" s="543"/>
      <c r="B33" s="400"/>
      <c r="C33" s="419" t="s">
        <v>132</v>
      </c>
      <c r="D33" s="526">
        <v>0.4</v>
      </c>
      <c r="E33" s="419"/>
      <c r="F33" s="526"/>
      <c r="G33" s="14" t="str">
        <f t="shared" si="0"/>
        <v/>
      </c>
      <c r="H33" s="569" t="s">
        <v>17</v>
      </c>
      <c r="I33" s="579">
        <v>4</v>
      </c>
      <c r="J33" s="14" t="str">
        <f t="shared" si="1"/>
        <v>公斤</v>
      </c>
      <c r="K33" s="630" t="s">
        <v>20</v>
      </c>
      <c r="L33" s="631">
        <v>0.05</v>
      </c>
      <c r="M33" s="14" t="str">
        <f t="shared" si="2"/>
        <v>公斤</v>
      </c>
      <c r="N33" s="419" t="s">
        <v>49</v>
      </c>
      <c r="O33" s="526">
        <v>2</v>
      </c>
      <c r="P33" s="14" t="str">
        <f t="shared" si="3"/>
        <v>公斤</v>
      </c>
      <c r="Q33" s="525"/>
      <c r="R33" s="526"/>
      <c r="S33" s="158"/>
      <c r="T33" s="158"/>
      <c r="U33" s="158"/>
      <c r="V33" s="158"/>
      <c r="W33" s="159"/>
      <c r="X33" s="159"/>
      <c r="Y33" s="159"/>
      <c r="Z33" s="58"/>
      <c r="AA33" s="32"/>
      <c r="AB33" s="32"/>
      <c r="AC33" s="32"/>
    </row>
    <row r="34" spans="1:49" ht="22.7" customHeight="1">
      <c r="A34" s="543"/>
      <c r="B34" s="400"/>
      <c r="C34" s="419"/>
      <c r="D34" s="526"/>
      <c r="E34" s="419"/>
      <c r="F34" s="578"/>
      <c r="G34" s="14" t="str">
        <f t="shared" si="0"/>
        <v/>
      </c>
      <c r="H34" s="419" t="s">
        <v>20</v>
      </c>
      <c r="I34" s="526">
        <v>0.05</v>
      </c>
      <c r="J34" s="14" t="str">
        <f t="shared" si="1"/>
        <v>公斤</v>
      </c>
      <c r="K34" s="630"/>
      <c r="L34" s="631"/>
      <c r="M34" s="14" t="str">
        <f t="shared" si="2"/>
        <v/>
      </c>
      <c r="N34" s="419" t="s">
        <v>20</v>
      </c>
      <c r="O34" s="526">
        <v>0.05</v>
      </c>
      <c r="P34" s="14" t="str">
        <f t="shared" si="3"/>
        <v>公斤</v>
      </c>
      <c r="Q34" s="525"/>
      <c r="R34" s="526"/>
      <c r="S34" s="158"/>
      <c r="T34" s="158"/>
      <c r="U34" s="158"/>
      <c r="V34" s="158"/>
      <c r="W34" s="159"/>
      <c r="X34" s="159"/>
      <c r="Y34" s="159"/>
      <c r="Z34" s="58"/>
      <c r="AA34" s="32"/>
      <c r="AB34" s="32"/>
      <c r="AC34" s="32"/>
    </row>
    <row r="35" spans="1:49" ht="22.7" customHeight="1">
      <c r="A35" s="543"/>
      <c r="B35" s="400"/>
      <c r="C35" s="419"/>
      <c r="D35" s="526"/>
      <c r="E35" s="419"/>
      <c r="F35" s="526"/>
      <c r="G35" s="14" t="str">
        <f t="shared" si="0"/>
        <v/>
      </c>
      <c r="H35" s="569"/>
      <c r="I35" s="579"/>
      <c r="J35" s="14" t="str">
        <f t="shared" si="1"/>
        <v/>
      </c>
      <c r="K35" s="630"/>
      <c r="L35" s="631"/>
      <c r="M35" s="14" t="str">
        <f t="shared" si="2"/>
        <v/>
      </c>
      <c r="N35" s="419"/>
      <c r="O35" s="526"/>
      <c r="P35" s="14" t="str">
        <f t="shared" si="3"/>
        <v/>
      </c>
      <c r="Q35" s="525"/>
      <c r="R35" s="526"/>
      <c r="S35" s="158"/>
      <c r="T35" s="158"/>
      <c r="U35" s="158"/>
      <c r="V35" s="158"/>
      <c r="W35" s="159"/>
      <c r="X35" s="159"/>
      <c r="Y35" s="159"/>
      <c r="Z35" s="58"/>
      <c r="AA35" s="32"/>
      <c r="AB35" s="32"/>
      <c r="AC35" s="32"/>
    </row>
    <row r="36" spans="1:49" ht="22.7" customHeight="1">
      <c r="A36" s="543"/>
      <c r="B36" s="400"/>
      <c r="C36" s="419"/>
      <c r="D36" s="526"/>
      <c r="E36" s="419"/>
      <c r="F36" s="578"/>
      <c r="G36" s="14" t="str">
        <f t="shared" si="0"/>
        <v/>
      </c>
      <c r="H36" s="419"/>
      <c r="I36" s="526"/>
      <c r="J36" s="14" t="str">
        <f t="shared" si="1"/>
        <v/>
      </c>
      <c r="K36" s="630"/>
      <c r="L36" s="631"/>
      <c r="M36" s="14" t="str">
        <f t="shared" si="2"/>
        <v/>
      </c>
      <c r="N36" s="419"/>
      <c r="O36" s="526"/>
      <c r="P36" s="14" t="str">
        <f t="shared" si="3"/>
        <v/>
      </c>
      <c r="Q36" s="525"/>
      <c r="R36" s="526"/>
      <c r="S36" s="158"/>
      <c r="T36" s="158"/>
      <c r="U36" s="158"/>
      <c r="V36" s="158"/>
      <c r="W36" s="159"/>
      <c r="X36" s="159"/>
      <c r="Y36" s="159"/>
      <c r="Z36" s="58"/>
      <c r="AA36" s="32"/>
      <c r="AB36" s="32"/>
      <c r="AC36" s="32"/>
    </row>
    <row r="37" spans="1:49" ht="22.7" customHeight="1" thickBot="1">
      <c r="A37" s="543"/>
      <c r="B37" s="400"/>
      <c r="C37" s="419"/>
      <c r="D37" s="526"/>
      <c r="E37" s="419"/>
      <c r="F37" s="526"/>
      <c r="G37" s="14" t="str">
        <f t="shared" si="0"/>
        <v/>
      </c>
      <c r="H37" s="419"/>
      <c r="I37" s="526"/>
      <c r="J37" s="14" t="str">
        <f t="shared" si="1"/>
        <v/>
      </c>
      <c r="K37" s="630"/>
      <c r="L37" s="631"/>
      <c r="M37" s="14" t="str">
        <f t="shared" si="2"/>
        <v/>
      </c>
      <c r="N37" s="419"/>
      <c r="O37" s="526"/>
      <c r="P37" s="14" t="str">
        <f t="shared" si="3"/>
        <v/>
      </c>
      <c r="Q37" s="525"/>
      <c r="R37" s="526"/>
      <c r="S37" s="160"/>
      <c r="T37" s="160"/>
      <c r="U37" s="160"/>
      <c r="V37" s="160"/>
      <c r="W37" s="159"/>
      <c r="X37" s="159"/>
      <c r="Y37" s="161"/>
      <c r="Z37" s="58"/>
      <c r="AA37" s="32"/>
      <c r="AB37" s="32"/>
      <c r="AC37" s="32"/>
    </row>
    <row r="38" spans="1:49" s="123" customFormat="1" ht="22.7" customHeight="1" thickBot="1">
      <c r="A38" s="542">
        <v>45817</v>
      </c>
      <c r="B38" s="397" t="s">
        <v>172</v>
      </c>
      <c r="C38" s="421" t="s">
        <v>13</v>
      </c>
      <c r="D38" s="430"/>
      <c r="E38" s="416" t="s">
        <v>142</v>
      </c>
      <c r="F38" s="561"/>
      <c r="G38" s="12" t="str">
        <f t="shared" si="0"/>
        <v/>
      </c>
      <c r="H38" s="421" t="s">
        <v>107</v>
      </c>
      <c r="I38" s="430"/>
      <c r="J38" s="12" t="str">
        <f t="shared" si="1"/>
        <v/>
      </c>
      <c r="K38" s="626" t="s">
        <v>14</v>
      </c>
      <c r="L38" s="627"/>
      <c r="M38" s="12" t="str">
        <f t="shared" si="2"/>
        <v/>
      </c>
      <c r="N38" s="640" t="s">
        <v>316</v>
      </c>
      <c r="O38" s="528"/>
      <c r="P38" s="12" t="str">
        <f t="shared" si="3"/>
        <v/>
      </c>
      <c r="Q38" s="509" t="s">
        <v>273</v>
      </c>
      <c r="R38" s="430"/>
      <c r="S38" s="664">
        <v>5</v>
      </c>
      <c r="T38" s="664">
        <v>2</v>
      </c>
      <c r="U38" s="664">
        <v>1.81</v>
      </c>
      <c r="V38" s="664"/>
      <c r="W38" s="664"/>
      <c r="X38" s="664">
        <v>2</v>
      </c>
      <c r="Y38" s="664">
        <v>660.25</v>
      </c>
      <c r="Z38" s="129"/>
      <c r="AA38" s="117">
        <f>A38</f>
        <v>45817</v>
      </c>
      <c r="AB38" s="117" t="str">
        <f>A39</f>
        <v>一</v>
      </c>
      <c r="AC38" s="117" t="str">
        <f>B38</f>
        <v>S1</v>
      </c>
      <c r="AD38" s="118" t="str">
        <f>C38</f>
        <v>白米飯</v>
      </c>
      <c r="AE38" s="119" t="str">
        <f>C39&amp;" "&amp;C40&amp;" "&amp;C41&amp;" "&amp;C42&amp;" "&amp;C43&amp;" "&amp;C44</f>
        <v xml:space="preserve">米     </v>
      </c>
      <c r="AF38" s="118" t="str">
        <f>E38</f>
        <v>泡菜凍腐</v>
      </c>
      <c r="AG38" s="119" t="str">
        <f>E39&amp;" "&amp;E40&amp;" "&amp;E41&amp;" "&amp;E42&amp;" "&amp;E43&amp;" "&amp;E44</f>
        <v xml:space="preserve">凍豆腐 韓式泡菜 甘藍 薑  </v>
      </c>
      <c r="AH38" s="118" t="str">
        <f>H38</f>
        <v>若絲花椰</v>
      </c>
      <c r="AI38" s="119" t="str">
        <f>H39&amp;" "&amp;H40&amp;" "&amp;H41&amp;" "&amp;H42&amp;" "&amp;H43&amp;" "&amp;H44</f>
        <v xml:space="preserve">冷凍青花菜 素肉 胡蘿蔔 薑  </v>
      </c>
      <c r="AJ38" s="118" t="str">
        <f>K38</f>
        <v>時蔬</v>
      </c>
      <c r="AK38" s="119" t="str">
        <f>K39&amp;" "&amp;K40&amp;" "&amp;K41&amp;" "&amp;K42&amp;" "&amp;K43&amp;" "&amp;K44</f>
        <v xml:space="preserve">蔬菜 薑    </v>
      </c>
      <c r="AL38" s="118" t="str">
        <f>N38</f>
        <v>味噌豆腐湯</v>
      </c>
      <c r="AM38" s="119" t="str">
        <f>N39&amp;" "&amp;N40&amp;" "&amp;N41&amp;" "&amp;N42&amp;" "&amp;N43&amp;" "&amp;N44</f>
        <v xml:space="preserve">乾裙帶菜 味噌 豆腐   </v>
      </c>
      <c r="AN38" s="120" t="str">
        <f t="shared" ref="AN38" si="19">Q38</f>
        <v>水果</v>
      </c>
      <c r="AO38" s="130">
        <f t="shared" ref="AO38" si="20">R38</f>
        <v>0</v>
      </c>
      <c r="AP38" s="46">
        <f t="shared" ref="AP38:AV38" si="21">S38</f>
        <v>5</v>
      </c>
      <c r="AQ38" s="46">
        <f t="shared" si="21"/>
        <v>2</v>
      </c>
      <c r="AR38" s="46">
        <f t="shared" si="21"/>
        <v>1.81</v>
      </c>
      <c r="AS38" s="46">
        <f t="shared" si="21"/>
        <v>0</v>
      </c>
      <c r="AT38" s="46">
        <f t="shared" si="21"/>
        <v>0</v>
      </c>
      <c r="AU38" s="46">
        <f t="shared" si="21"/>
        <v>2</v>
      </c>
      <c r="AV38" s="46">
        <f t="shared" si="21"/>
        <v>660.25</v>
      </c>
      <c r="AW38" s="131"/>
    </row>
    <row r="39" spans="1:49" ht="22.7" customHeight="1">
      <c r="A39" s="543" t="s">
        <v>129</v>
      </c>
      <c r="B39" s="400"/>
      <c r="C39" s="419" t="s">
        <v>15</v>
      </c>
      <c r="D39" s="526">
        <v>10</v>
      </c>
      <c r="E39" s="419" t="s">
        <v>53</v>
      </c>
      <c r="F39" s="526">
        <v>8</v>
      </c>
      <c r="G39" s="14" t="str">
        <f t="shared" si="0"/>
        <v>公斤</v>
      </c>
      <c r="H39" s="588" t="s">
        <v>54</v>
      </c>
      <c r="I39" s="431">
        <v>7</v>
      </c>
      <c r="J39" s="14" t="str">
        <f t="shared" si="1"/>
        <v>公斤</v>
      </c>
      <c r="K39" s="632" t="s">
        <v>12</v>
      </c>
      <c r="L39" s="633">
        <v>7</v>
      </c>
      <c r="M39" s="14" t="str">
        <f t="shared" si="2"/>
        <v>公斤</v>
      </c>
      <c r="N39" s="419" t="s">
        <v>118</v>
      </c>
      <c r="O39" s="526">
        <v>0.1</v>
      </c>
      <c r="P39" s="14" t="str">
        <f t="shared" si="3"/>
        <v>公斤</v>
      </c>
      <c r="Q39" s="511"/>
      <c r="R39" s="526"/>
      <c r="S39" s="158"/>
      <c r="T39" s="158"/>
      <c r="U39" s="158"/>
      <c r="V39" s="158"/>
      <c r="W39" s="159"/>
      <c r="X39" s="159"/>
      <c r="Y39" s="158"/>
      <c r="Z39" s="58"/>
      <c r="AA39" s="32"/>
      <c r="AB39" s="32"/>
      <c r="AC39" s="32"/>
    </row>
    <row r="40" spans="1:49" ht="22.7" customHeight="1">
      <c r="A40" s="543"/>
      <c r="B40" s="400"/>
      <c r="C40" s="419"/>
      <c r="D40" s="526"/>
      <c r="E40" s="419" t="s">
        <v>141</v>
      </c>
      <c r="F40" s="526">
        <v>1</v>
      </c>
      <c r="G40" s="14" t="str">
        <f t="shared" si="0"/>
        <v>公斤</v>
      </c>
      <c r="H40" s="419" t="s">
        <v>64</v>
      </c>
      <c r="I40" s="526">
        <v>0.6</v>
      </c>
      <c r="J40" s="14" t="str">
        <f t="shared" si="1"/>
        <v>公斤</v>
      </c>
      <c r="K40" s="630" t="s">
        <v>20</v>
      </c>
      <c r="L40" s="631">
        <v>0.05</v>
      </c>
      <c r="M40" s="14" t="str">
        <f t="shared" si="2"/>
        <v>公斤</v>
      </c>
      <c r="N40" s="425" t="s">
        <v>24</v>
      </c>
      <c r="O40" s="431">
        <v>1</v>
      </c>
      <c r="P40" s="14" t="str">
        <f t="shared" si="3"/>
        <v>公斤</v>
      </c>
      <c r="Q40" s="513"/>
      <c r="R40" s="526"/>
      <c r="S40" s="158"/>
      <c r="T40" s="158"/>
      <c r="U40" s="158"/>
      <c r="V40" s="158"/>
      <c r="W40" s="159"/>
      <c r="X40" s="159"/>
      <c r="Y40" s="159"/>
      <c r="Z40" s="58"/>
      <c r="AA40" s="32"/>
      <c r="AB40" s="32"/>
      <c r="AC40" s="32"/>
    </row>
    <row r="41" spans="1:49" ht="22.7" customHeight="1">
      <c r="A41" s="543"/>
      <c r="B41" s="400"/>
      <c r="C41" s="419"/>
      <c r="D41" s="526"/>
      <c r="E41" s="419" t="s">
        <v>151</v>
      </c>
      <c r="F41" s="526">
        <v>3</v>
      </c>
      <c r="G41" s="14" t="str">
        <f t="shared" si="0"/>
        <v>公斤</v>
      </c>
      <c r="H41" s="419" t="s">
        <v>19</v>
      </c>
      <c r="I41" s="526">
        <v>0.5</v>
      </c>
      <c r="J41" s="14" t="str">
        <f t="shared" si="1"/>
        <v>公斤</v>
      </c>
      <c r="K41" s="630"/>
      <c r="L41" s="631"/>
      <c r="M41" s="14" t="str">
        <f t="shared" si="2"/>
        <v/>
      </c>
      <c r="N41" s="429" t="s">
        <v>58</v>
      </c>
      <c r="O41" s="526">
        <v>4</v>
      </c>
      <c r="P41" s="14" t="str">
        <f t="shared" si="3"/>
        <v>公斤</v>
      </c>
      <c r="Q41" s="513"/>
      <c r="R41" s="526"/>
      <c r="S41" s="158"/>
      <c r="T41" s="158"/>
      <c r="U41" s="158"/>
      <c r="V41" s="158"/>
      <c r="W41" s="159"/>
      <c r="X41" s="159"/>
      <c r="Y41" s="159"/>
      <c r="Z41" s="58"/>
      <c r="AA41" s="32"/>
      <c r="AB41" s="32"/>
      <c r="AC41" s="32"/>
    </row>
    <row r="42" spans="1:49" ht="22.7" customHeight="1">
      <c r="A42" s="543"/>
      <c r="B42" s="400"/>
      <c r="C42" s="419"/>
      <c r="D42" s="526"/>
      <c r="E42" s="425" t="s">
        <v>20</v>
      </c>
      <c r="F42" s="431">
        <v>0.05</v>
      </c>
      <c r="G42" s="14" t="str">
        <f t="shared" si="0"/>
        <v>公斤</v>
      </c>
      <c r="H42" s="419" t="s">
        <v>20</v>
      </c>
      <c r="I42" s="526">
        <v>0.05</v>
      </c>
      <c r="J42" s="14" t="str">
        <f t="shared" si="1"/>
        <v>公斤</v>
      </c>
      <c r="K42" s="630"/>
      <c r="L42" s="631"/>
      <c r="M42" s="14" t="str">
        <f t="shared" si="2"/>
        <v/>
      </c>
      <c r="N42" s="419"/>
      <c r="O42" s="526"/>
      <c r="P42" s="14" t="str">
        <f t="shared" si="3"/>
        <v/>
      </c>
      <c r="Q42" s="513"/>
      <c r="R42" s="526"/>
      <c r="S42" s="158"/>
      <c r="T42" s="158"/>
      <c r="U42" s="158"/>
      <c r="V42" s="158"/>
      <c r="W42" s="159"/>
      <c r="X42" s="159"/>
      <c r="Y42" s="159"/>
      <c r="Z42" s="58"/>
      <c r="AA42" s="32"/>
      <c r="AB42" s="32"/>
      <c r="AC42" s="32"/>
    </row>
    <row r="43" spans="1:49" ht="22.7" customHeight="1">
      <c r="A43" s="543"/>
      <c r="B43" s="400"/>
      <c r="C43" s="419"/>
      <c r="D43" s="526"/>
      <c r="E43" s="425"/>
      <c r="F43" s="431"/>
      <c r="G43" s="14" t="str">
        <f t="shared" si="0"/>
        <v/>
      </c>
      <c r="H43" s="419"/>
      <c r="I43" s="526"/>
      <c r="J43" s="14" t="str">
        <f t="shared" si="1"/>
        <v/>
      </c>
      <c r="K43" s="630"/>
      <c r="L43" s="631"/>
      <c r="M43" s="14" t="str">
        <f t="shared" si="2"/>
        <v/>
      </c>
      <c r="N43" s="419"/>
      <c r="O43" s="526"/>
      <c r="P43" s="14" t="str">
        <f t="shared" si="3"/>
        <v/>
      </c>
      <c r="Q43" s="513"/>
      <c r="R43" s="526"/>
      <c r="S43" s="158"/>
      <c r="T43" s="158"/>
      <c r="U43" s="158"/>
      <c r="V43" s="158"/>
      <c r="W43" s="159"/>
      <c r="X43" s="159"/>
      <c r="Y43" s="159"/>
      <c r="Z43" s="58"/>
      <c r="AA43" s="32"/>
      <c r="AB43" s="32"/>
      <c r="AC43" s="32"/>
    </row>
    <row r="44" spans="1:49" ht="22.7" customHeight="1" thickBot="1">
      <c r="A44" s="543"/>
      <c r="B44" s="400"/>
      <c r="C44" s="419"/>
      <c r="D44" s="526"/>
      <c r="E44" s="425"/>
      <c r="F44" s="431"/>
      <c r="G44" s="14" t="str">
        <f t="shared" si="0"/>
        <v/>
      </c>
      <c r="H44" s="419"/>
      <c r="I44" s="526"/>
      <c r="J44" s="14" t="str">
        <f t="shared" si="1"/>
        <v/>
      </c>
      <c r="K44" s="630"/>
      <c r="L44" s="631"/>
      <c r="M44" s="14" t="str">
        <f t="shared" si="2"/>
        <v/>
      </c>
      <c r="N44" s="419"/>
      <c r="O44" s="526"/>
      <c r="P44" s="14" t="str">
        <f t="shared" si="3"/>
        <v/>
      </c>
      <c r="Q44" s="515"/>
      <c r="R44" s="526"/>
      <c r="S44" s="160"/>
      <c r="T44" s="160"/>
      <c r="U44" s="160"/>
      <c r="V44" s="160"/>
      <c r="W44" s="159"/>
      <c r="X44" s="159"/>
      <c r="Y44" s="161"/>
      <c r="Z44" s="58"/>
      <c r="AA44" s="32"/>
      <c r="AB44" s="32"/>
      <c r="AC44" s="32"/>
    </row>
    <row r="45" spans="1:49" s="123" customFormat="1" ht="22.7" customHeight="1" thickBot="1">
      <c r="A45" s="542">
        <f>A38+1</f>
        <v>45818</v>
      </c>
      <c r="B45" s="397" t="s">
        <v>173</v>
      </c>
      <c r="C45" s="421" t="s">
        <v>21</v>
      </c>
      <c r="D45" s="430"/>
      <c r="E45" s="416" t="s">
        <v>284</v>
      </c>
      <c r="F45" s="561"/>
      <c r="G45" s="12" t="str">
        <f t="shared" si="0"/>
        <v/>
      </c>
      <c r="H45" s="421" t="s">
        <v>229</v>
      </c>
      <c r="I45" s="430"/>
      <c r="J45" s="12" t="str">
        <f t="shared" si="1"/>
        <v/>
      </c>
      <c r="K45" s="626" t="s">
        <v>14</v>
      </c>
      <c r="L45" s="627"/>
      <c r="M45" s="12" t="str">
        <f t="shared" si="2"/>
        <v/>
      </c>
      <c r="N45" s="640" t="s">
        <v>101</v>
      </c>
      <c r="O45" s="528"/>
      <c r="P45" s="12" t="str">
        <f t="shared" si="3"/>
        <v/>
      </c>
      <c r="Q45" s="509" t="s">
        <v>125</v>
      </c>
      <c r="R45" s="430"/>
      <c r="S45" s="664">
        <v>5.375</v>
      </c>
      <c r="T45" s="664">
        <v>2</v>
      </c>
      <c r="U45" s="664">
        <v>1.5</v>
      </c>
      <c r="V45" s="664"/>
      <c r="W45" s="664"/>
      <c r="X45" s="664">
        <v>2.8142857142857145</v>
      </c>
      <c r="Y45" s="664">
        <v>741.69642857142856</v>
      </c>
      <c r="Z45" s="129"/>
      <c r="AA45" s="117">
        <f>A45</f>
        <v>45818</v>
      </c>
      <c r="AB45" s="117" t="str">
        <f>A46</f>
        <v>二</v>
      </c>
      <c r="AC45" s="117" t="str">
        <f>B45</f>
        <v>S2</v>
      </c>
      <c r="AD45" s="118" t="str">
        <f>C45</f>
        <v>糙米飯</v>
      </c>
      <c r="AE45" s="119" t="str">
        <f>C46&amp;" "&amp;C47&amp;" "&amp;C48&amp;" "&amp;C49&amp;" "&amp;C50&amp;" "&amp;C51</f>
        <v xml:space="preserve">米 糙米    </v>
      </c>
      <c r="AF45" s="118" t="str">
        <f>E45</f>
        <v>南瓜麵腸</v>
      </c>
      <c r="AG45" s="119" t="str">
        <f>E46&amp;" "&amp;E47&amp;" "&amp;E48&amp;" "&amp;E49&amp;" "&amp;E50&amp;" "&amp;E51</f>
        <v xml:space="preserve">麵腸 南瓜 胡蘿蔔 薑  </v>
      </c>
      <c r="AH45" s="118" t="str">
        <f>H45</f>
        <v>番茄豆干</v>
      </c>
      <c r="AI45" s="119" t="str">
        <f>H46&amp;" "&amp;H47&amp;" "&amp;H48&amp;" "&amp;H49&amp;" "&amp;H50&amp;" "&amp;H51</f>
        <v xml:space="preserve">番茄 豆干 冷凍毛豆仁 薑 番茄醬 </v>
      </c>
      <c r="AJ45" s="118" t="str">
        <f>K45</f>
        <v>時蔬</v>
      </c>
      <c r="AK45" s="119" t="str">
        <f>K46&amp;" "&amp;K47&amp;" "&amp;K48&amp;" "&amp;K49&amp;" "&amp;K50&amp;" "&amp;K51</f>
        <v xml:space="preserve">蔬菜 薑    </v>
      </c>
      <c r="AL45" s="118" t="str">
        <f>N45</f>
        <v>時蔬湯</v>
      </c>
      <c r="AM45" s="119" t="str">
        <f>N46&amp;" "&amp;N47&amp;" "&amp;N48&amp;" "&amp;N49&amp;" "&amp;N50&amp;" "&amp;N51</f>
        <v xml:space="preserve">時蔬 胡蘿蔔 素羊肉 薑  </v>
      </c>
      <c r="AN45" s="120" t="str">
        <f t="shared" ref="AN45" si="22">Q45</f>
        <v>綜合堅果</v>
      </c>
      <c r="AO45" s="130">
        <f t="shared" ref="AO45" si="23">R45</f>
        <v>0</v>
      </c>
      <c r="AP45" s="46">
        <f t="shared" ref="AP45:AV45" si="24">S45</f>
        <v>5.375</v>
      </c>
      <c r="AQ45" s="46">
        <f t="shared" si="24"/>
        <v>2</v>
      </c>
      <c r="AR45" s="46">
        <f t="shared" si="24"/>
        <v>1.5</v>
      </c>
      <c r="AS45" s="46">
        <f t="shared" si="24"/>
        <v>0</v>
      </c>
      <c r="AT45" s="46">
        <f t="shared" si="24"/>
        <v>0</v>
      </c>
      <c r="AU45" s="46">
        <f t="shared" si="24"/>
        <v>2.8142857142857145</v>
      </c>
      <c r="AV45" s="46">
        <f t="shared" si="24"/>
        <v>741.69642857142856</v>
      </c>
      <c r="AW45" s="131"/>
    </row>
    <row r="46" spans="1:49" ht="22.7" customHeight="1">
      <c r="A46" s="543" t="s">
        <v>126</v>
      </c>
      <c r="B46" s="400"/>
      <c r="C46" s="419" t="s">
        <v>15</v>
      </c>
      <c r="D46" s="526">
        <v>7</v>
      </c>
      <c r="E46" s="419" t="s">
        <v>56</v>
      </c>
      <c r="F46" s="526">
        <v>6</v>
      </c>
      <c r="G46" s="14" t="str">
        <f t="shared" si="0"/>
        <v>公斤</v>
      </c>
      <c r="H46" s="419" t="s">
        <v>230</v>
      </c>
      <c r="I46" s="526">
        <v>3</v>
      </c>
      <c r="J46" s="14" t="str">
        <f t="shared" si="1"/>
        <v>公斤</v>
      </c>
      <c r="K46" s="632" t="s">
        <v>12</v>
      </c>
      <c r="L46" s="633">
        <v>7</v>
      </c>
      <c r="M46" s="14" t="str">
        <f t="shared" si="2"/>
        <v>公斤</v>
      </c>
      <c r="N46" s="419" t="s">
        <v>30</v>
      </c>
      <c r="O46" s="526">
        <v>3.5</v>
      </c>
      <c r="P46" s="14" t="str">
        <f t="shared" si="3"/>
        <v>公斤</v>
      </c>
      <c r="Q46" s="511"/>
      <c r="R46" s="526"/>
      <c r="S46" s="158"/>
      <c r="T46" s="158"/>
      <c r="U46" s="158"/>
      <c r="V46" s="158"/>
      <c r="W46" s="159"/>
      <c r="X46" s="159"/>
      <c r="Y46" s="158"/>
      <c r="Z46" s="58"/>
      <c r="AA46" s="32"/>
      <c r="AB46" s="32"/>
      <c r="AC46" s="32"/>
    </row>
    <row r="47" spans="1:49" ht="22.7" customHeight="1">
      <c r="A47" s="543"/>
      <c r="B47" s="400"/>
      <c r="C47" s="419" t="s">
        <v>23</v>
      </c>
      <c r="D47" s="526">
        <v>3</v>
      </c>
      <c r="E47" s="419" t="s">
        <v>93</v>
      </c>
      <c r="F47" s="526">
        <v>3</v>
      </c>
      <c r="G47" s="14" t="str">
        <f t="shared" si="0"/>
        <v>公斤</v>
      </c>
      <c r="H47" s="419" t="s">
        <v>51</v>
      </c>
      <c r="I47" s="526">
        <v>4</v>
      </c>
      <c r="J47" s="14" t="str">
        <f t="shared" si="1"/>
        <v>公斤</v>
      </c>
      <c r="K47" s="630" t="s">
        <v>20</v>
      </c>
      <c r="L47" s="631">
        <v>0.05</v>
      </c>
      <c r="M47" s="14" t="str">
        <f t="shared" si="2"/>
        <v>公斤</v>
      </c>
      <c r="N47" s="419" t="s">
        <v>19</v>
      </c>
      <c r="O47" s="526">
        <v>0.5</v>
      </c>
      <c r="P47" s="14" t="str">
        <f t="shared" si="3"/>
        <v>公斤</v>
      </c>
      <c r="Q47" s="513"/>
      <c r="R47" s="526"/>
      <c r="S47" s="158"/>
      <c r="T47" s="158"/>
      <c r="U47" s="158"/>
      <c r="V47" s="158"/>
      <c r="W47" s="159"/>
      <c r="X47" s="159"/>
      <c r="Y47" s="159"/>
      <c r="Z47" s="58"/>
      <c r="AA47" s="32"/>
      <c r="AB47" s="32"/>
      <c r="AC47" s="32"/>
    </row>
    <row r="48" spans="1:49" ht="22.7" customHeight="1">
      <c r="A48" s="543"/>
      <c r="B48" s="400"/>
      <c r="C48" s="419"/>
      <c r="D48" s="526"/>
      <c r="E48" s="419" t="s">
        <v>19</v>
      </c>
      <c r="F48" s="526">
        <v>0.5</v>
      </c>
      <c r="G48" s="14" t="str">
        <f t="shared" si="0"/>
        <v>公斤</v>
      </c>
      <c r="H48" s="419" t="s">
        <v>149</v>
      </c>
      <c r="I48" s="526">
        <v>0.5</v>
      </c>
      <c r="J48" s="14" t="str">
        <f t="shared" si="1"/>
        <v>公斤</v>
      </c>
      <c r="K48" s="630"/>
      <c r="L48" s="631"/>
      <c r="M48" s="14" t="str">
        <f t="shared" si="2"/>
        <v/>
      </c>
      <c r="N48" s="419" t="s">
        <v>66</v>
      </c>
      <c r="O48" s="526">
        <v>1</v>
      </c>
      <c r="P48" s="14" t="str">
        <f t="shared" si="3"/>
        <v>公斤</v>
      </c>
      <c r="Q48" s="513"/>
      <c r="R48" s="526"/>
      <c r="S48" s="158"/>
      <c r="T48" s="158"/>
      <c r="U48" s="158"/>
      <c r="V48" s="158"/>
      <c r="W48" s="159"/>
      <c r="X48" s="159"/>
      <c r="Y48" s="159"/>
      <c r="Z48" s="58"/>
      <c r="AA48" s="32"/>
      <c r="AB48" s="32"/>
      <c r="AC48" s="32"/>
    </row>
    <row r="49" spans="1:49" ht="22.7" customHeight="1">
      <c r="A49" s="543"/>
      <c r="B49" s="400"/>
      <c r="C49" s="419"/>
      <c r="D49" s="526"/>
      <c r="E49" s="419" t="s">
        <v>20</v>
      </c>
      <c r="F49" s="526">
        <v>0.05</v>
      </c>
      <c r="G49" s="14" t="str">
        <f t="shared" si="0"/>
        <v>公斤</v>
      </c>
      <c r="H49" s="419" t="s">
        <v>20</v>
      </c>
      <c r="I49" s="526">
        <v>0.05</v>
      </c>
      <c r="J49" s="14" t="str">
        <f t="shared" si="1"/>
        <v>公斤</v>
      </c>
      <c r="K49" s="630"/>
      <c r="L49" s="631"/>
      <c r="M49" s="14" t="str">
        <f t="shared" si="2"/>
        <v/>
      </c>
      <c r="N49" s="419" t="s">
        <v>20</v>
      </c>
      <c r="O49" s="526">
        <v>0.05</v>
      </c>
      <c r="P49" s="14" t="str">
        <f t="shared" si="3"/>
        <v>公斤</v>
      </c>
      <c r="Q49" s="513"/>
      <c r="R49" s="526"/>
      <c r="S49" s="158"/>
      <c r="T49" s="158"/>
      <c r="U49" s="158"/>
      <c r="V49" s="158"/>
      <c r="W49" s="159"/>
      <c r="X49" s="159"/>
      <c r="Y49" s="159"/>
      <c r="Z49" s="58"/>
      <c r="AA49" s="32"/>
      <c r="AB49" s="32"/>
      <c r="AC49" s="32"/>
    </row>
    <row r="50" spans="1:49" ht="22.7" customHeight="1">
      <c r="A50" s="543"/>
      <c r="B50" s="400"/>
      <c r="C50" s="419"/>
      <c r="D50" s="526"/>
      <c r="E50" s="419"/>
      <c r="F50" s="526"/>
      <c r="G50" s="14" t="str">
        <f t="shared" si="0"/>
        <v/>
      </c>
      <c r="H50" s="419" t="s">
        <v>204</v>
      </c>
      <c r="I50" s="526"/>
      <c r="J50" s="14" t="str">
        <f t="shared" si="1"/>
        <v/>
      </c>
      <c r="K50" s="630"/>
      <c r="L50" s="631"/>
      <c r="M50" s="14" t="str">
        <f t="shared" si="2"/>
        <v/>
      </c>
      <c r="N50" s="419"/>
      <c r="O50" s="526"/>
      <c r="P50" s="14" t="str">
        <f t="shared" si="3"/>
        <v/>
      </c>
      <c r="Q50" s="513"/>
      <c r="R50" s="526"/>
      <c r="S50" s="158"/>
      <c r="T50" s="158"/>
      <c r="U50" s="158"/>
      <c r="V50" s="158"/>
      <c r="W50" s="159"/>
      <c r="X50" s="159"/>
      <c r="Y50" s="159"/>
      <c r="Z50" s="58"/>
      <c r="AA50" s="32"/>
      <c r="AB50" s="32"/>
      <c r="AC50" s="32"/>
    </row>
    <row r="51" spans="1:49" ht="22.7" customHeight="1" thickBot="1">
      <c r="A51" s="543"/>
      <c r="B51" s="400"/>
      <c r="C51" s="419"/>
      <c r="D51" s="526"/>
      <c r="E51" s="425"/>
      <c r="F51" s="431"/>
      <c r="G51" s="14" t="str">
        <f t="shared" si="0"/>
        <v/>
      </c>
      <c r="H51" s="419"/>
      <c r="I51" s="526"/>
      <c r="J51" s="14" t="str">
        <f t="shared" si="1"/>
        <v/>
      </c>
      <c r="K51" s="630"/>
      <c r="L51" s="631"/>
      <c r="M51" s="14" t="str">
        <f t="shared" si="2"/>
        <v/>
      </c>
      <c r="N51" s="419"/>
      <c r="O51" s="526"/>
      <c r="P51" s="14" t="str">
        <f t="shared" si="3"/>
        <v/>
      </c>
      <c r="Q51" s="515"/>
      <c r="R51" s="526"/>
      <c r="S51" s="160"/>
      <c r="T51" s="160"/>
      <c r="U51" s="160"/>
      <c r="V51" s="160"/>
      <c r="W51" s="159"/>
      <c r="X51" s="159"/>
      <c r="Y51" s="161"/>
      <c r="Z51" s="58"/>
      <c r="AA51" s="32"/>
      <c r="AB51" s="32"/>
      <c r="AC51" s="32"/>
    </row>
    <row r="52" spans="1:49" s="123" customFormat="1" ht="22.7" customHeight="1" thickBot="1">
      <c r="A52" s="542">
        <f>A45+1</f>
        <v>45819</v>
      </c>
      <c r="B52" s="397" t="s">
        <v>174</v>
      </c>
      <c r="C52" s="421" t="s">
        <v>191</v>
      </c>
      <c r="D52" s="430"/>
      <c r="E52" s="416" t="s">
        <v>87</v>
      </c>
      <c r="F52" s="561"/>
      <c r="G52" s="12" t="str">
        <f t="shared" si="0"/>
        <v/>
      </c>
      <c r="H52" s="421" t="s">
        <v>231</v>
      </c>
      <c r="I52" s="430"/>
      <c r="J52" s="12" t="str">
        <f t="shared" si="1"/>
        <v/>
      </c>
      <c r="K52" s="626" t="s">
        <v>14</v>
      </c>
      <c r="L52" s="627"/>
      <c r="M52" s="12" t="str">
        <f t="shared" si="2"/>
        <v/>
      </c>
      <c r="N52" s="640" t="s">
        <v>76</v>
      </c>
      <c r="O52" s="528"/>
      <c r="P52" s="12" t="str">
        <f t="shared" si="3"/>
        <v/>
      </c>
      <c r="Q52" s="509" t="s">
        <v>273</v>
      </c>
      <c r="R52" s="527" t="s">
        <v>276</v>
      </c>
      <c r="S52" s="664">
        <v>6</v>
      </c>
      <c r="T52" s="664">
        <v>2.35</v>
      </c>
      <c r="U52" s="664">
        <v>1.7</v>
      </c>
      <c r="V52" s="664"/>
      <c r="W52" s="664"/>
      <c r="X52" s="664">
        <v>3</v>
      </c>
      <c r="Y52" s="664">
        <v>823.25</v>
      </c>
      <c r="Z52" s="129"/>
      <c r="AA52" s="117">
        <f>A52</f>
        <v>45819</v>
      </c>
      <c r="AB52" s="117" t="str">
        <f>A53</f>
        <v>三</v>
      </c>
      <c r="AC52" s="117" t="str">
        <f>B52</f>
        <v>S3</v>
      </c>
      <c r="AD52" s="118" t="str">
        <f>C52</f>
        <v>油飯特餐</v>
      </c>
      <c r="AE52" s="119" t="str">
        <f>C53&amp;" "&amp;C54&amp;" "&amp;C55&amp;" "&amp;C56&amp;" "&amp;C57&amp;" "&amp;C58</f>
        <v xml:space="preserve">米 糯米    </v>
      </c>
      <c r="AF52" s="118" t="str">
        <f>E52</f>
        <v>香滷豆包</v>
      </c>
      <c r="AG52" s="119" t="str">
        <f>E53&amp;" "&amp;E54&amp;" "&amp;E55&amp;" "&amp;E56&amp;" "&amp;E57&amp;" "&amp;E58</f>
        <v xml:space="preserve">豆包     </v>
      </c>
      <c r="AH52" s="118" t="str">
        <f>H52</f>
        <v>油飯配料</v>
      </c>
      <c r="AI52" s="119" t="str">
        <f>H53&amp;" "&amp;H54&amp;" "&amp;H55&amp;" "&amp;H56&amp;" "&amp;H57&amp;" "&amp;H58</f>
        <v xml:space="preserve">素肉 甘藍 蘿蔔乾 乾香菇  </v>
      </c>
      <c r="AJ52" s="118" t="str">
        <f>K52</f>
        <v>時蔬</v>
      </c>
      <c r="AK52" s="119" t="str">
        <f>K53&amp;" "&amp;K54&amp;" "&amp;K55&amp;" "&amp;K56&amp;" "&amp;K57&amp;" "&amp;K58</f>
        <v xml:space="preserve">蔬菜 薑    </v>
      </c>
      <c r="AL52" s="118" t="str">
        <f>N52</f>
        <v>時瓜湯</v>
      </c>
      <c r="AM52" s="119" t="str">
        <f>N53&amp;" "&amp;N54&amp;" "&amp;N55&amp;" "&amp;N56&amp;" "&amp;N57&amp;" "&amp;N58</f>
        <v xml:space="preserve">時瓜 素羊肉 薑   </v>
      </c>
      <c r="AN52" s="120" t="str">
        <f t="shared" ref="AN52" si="25">Q52</f>
        <v>水果</v>
      </c>
      <c r="AO52" s="130" t="str">
        <f t="shared" ref="AO52" si="26">R52</f>
        <v>有機豆奶</v>
      </c>
      <c r="AP52" s="46">
        <f t="shared" ref="AP52:AV52" si="27">S52</f>
        <v>6</v>
      </c>
      <c r="AQ52" s="46">
        <f t="shared" si="27"/>
        <v>2.35</v>
      </c>
      <c r="AR52" s="46">
        <f t="shared" si="27"/>
        <v>1.7</v>
      </c>
      <c r="AS52" s="46">
        <f t="shared" si="27"/>
        <v>0</v>
      </c>
      <c r="AT52" s="46">
        <f t="shared" si="27"/>
        <v>0</v>
      </c>
      <c r="AU52" s="46">
        <f t="shared" si="27"/>
        <v>3</v>
      </c>
      <c r="AV52" s="46">
        <f t="shared" si="27"/>
        <v>823.25</v>
      </c>
      <c r="AW52" s="131"/>
    </row>
    <row r="53" spans="1:49" ht="22.7" customHeight="1">
      <c r="A53" s="543" t="s">
        <v>127</v>
      </c>
      <c r="B53" s="400"/>
      <c r="C53" s="419" t="s">
        <v>15</v>
      </c>
      <c r="D53" s="526">
        <v>8</v>
      </c>
      <c r="E53" s="419" t="s">
        <v>59</v>
      </c>
      <c r="F53" s="526">
        <v>6</v>
      </c>
      <c r="G53" s="14" t="str">
        <f t="shared" ref="G53:G116" si="28">IF(F53,"公斤","")</f>
        <v>公斤</v>
      </c>
      <c r="H53" s="419" t="s">
        <v>64</v>
      </c>
      <c r="I53" s="526">
        <v>1.2</v>
      </c>
      <c r="J53" s="14" t="str">
        <f t="shared" ref="J53:J116" si="29">IF(I53,"公斤","")</f>
        <v>公斤</v>
      </c>
      <c r="K53" s="632" t="s">
        <v>12</v>
      </c>
      <c r="L53" s="633">
        <v>7</v>
      </c>
      <c r="M53" s="14" t="str">
        <f t="shared" ref="M53:M116" si="30">IF(L53,"公斤","")</f>
        <v>公斤</v>
      </c>
      <c r="N53" s="419" t="s">
        <v>48</v>
      </c>
      <c r="O53" s="526">
        <v>5</v>
      </c>
      <c r="P53" s="14" t="str">
        <f t="shared" ref="P53:P116" si="31">IF(O53,"公斤","")</f>
        <v>公斤</v>
      </c>
      <c r="Q53" s="519"/>
      <c r="R53" s="526"/>
      <c r="S53" s="158"/>
      <c r="T53" s="158"/>
      <c r="U53" s="158"/>
      <c r="V53" s="158"/>
      <c r="W53" s="159"/>
      <c r="X53" s="159"/>
      <c r="Y53" s="158"/>
      <c r="Z53" s="58"/>
      <c r="AA53" s="32"/>
      <c r="AB53" s="32"/>
      <c r="AC53" s="32"/>
    </row>
    <row r="54" spans="1:49" ht="22.7" customHeight="1">
      <c r="A54" s="543"/>
      <c r="B54" s="400"/>
      <c r="C54" s="419" t="s">
        <v>82</v>
      </c>
      <c r="D54" s="526">
        <v>3</v>
      </c>
      <c r="E54" s="419"/>
      <c r="F54" s="526"/>
      <c r="G54" s="14" t="str">
        <f t="shared" si="28"/>
        <v/>
      </c>
      <c r="H54" s="419" t="s">
        <v>151</v>
      </c>
      <c r="I54" s="526">
        <v>2</v>
      </c>
      <c r="J54" s="14" t="str">
        <f t="shared" si="29"/>
        <v>公斤</v>
      </c>
      <c r="K54" s="630" t="s">
        <v>20</v>
      </c>
      <c r="L54" s="631">
        <v>0.05</v>
      </c>
      <c r="M54" s="14" t="str">
        <f t="shared" si="30"/>
        <v>公斤</v>
      </c>
      <c r="N54" s="419" t="s">
        <v>66</v>
      </c>
      <c r="O54" s="526">
        <v>1</v>
      </c>
      <c r="P54" s="14" t="str">
        <f t="shared" si="31"/>
        <v>公斤</v>
      </c>
      <c r="Q54" s="519"/>
      <c r="R54" s="526"/>
      <c r="S54" s="158"/>
      <c r="T54" s="158"/>
      <c r="U54" s="158"/>
      <c r="V54" s="158"/>
      <c r="W54" s="159"/>
      <c r="X54" s="159"/>
      <c r="Y54" s="159"/>
      <c r="Z54" s="58"/>
      <c r="AA54" s="32"/>
      <c r="AB54" s="32"/>
      <c r="AC54" s="32"/>
    </row>
    <row r="55" spans="1:49" ht="22.7" customHeight="1">
      <c r="A55" s="543"/>
      <c r="B55" s="400"/>
      <c r="C55" s="419"/>
      <c r="D55" s="526"/>
      <c r="E55" s="419"/>
      <c r="F55" s="578"/>
      <c r="G55" s="14" t="str">
        <f t="shared" si="28"/>
        <v/>
      </c>
      <c r="H55" s="596" t="s">
        <v>115</v>
      </c>
      <c r="I55" s="341">
        <v>2</v>
      </c>
      <c r="J55" s="14" t="str">
        <f t="shared" si="29"/>
        <v>公斤</v>
      </c>
      <c r="K55" s="630"/>
      <c r="L55" s="631"/>
      <c r="M55" s="14" t="str">
        <f t="shared" si="30"/>
        <v/>
      </c>
      <c r="N55" s="419" t="s">
        <v>20</v>
      </c>
      <c r="O55" s="526">
        <v>0.05</v>
      </c>
      <c r="P55" s="14" t="str">
        <f t="shared" si="31"/>
        <v>公斤</v>
      </c>
      <c r="Q55" s="519"/>
      <c r="R55" s="526"/>
      <c r="S55" s="158"/>
      <c r="T55" s="158"/>
      <c r="U55" s="158"/>
      <c r="V55" s="158"/>
      <c r="W55" s="159"/>
      <c r="X55" s="159"/>
      <c r="Y55" s="159"/>
      <c r="Z55" s="58"/>
      <c r="AA55" s="32"/>
      <c r="AB55" s="32"/>
      <c r="AC55" s="32"/>
    </row>
    <row r="56" spans="1:49" ht="22.7" customHeight="1">
      <c r="A56" s="543"/>
      <c r="B56" s="400"/>
      <c r="C56" s="419"/>
      <c r="D56" s="526"/>
      <c r="E56" s="419"/>
      <c r="F56" s="526"/>
      <c r="G56" s="14" t="str">
        <f t="shared" si="28"/>
        <v/>
      </c>
      <c r="H56" s="419" t="s">
        <v>26</v>
      </c>
      <c r="I56" s="526">
        <v>0.05</v>
      </c>
      <c r="J56" s="14" t="str">
        <f t="shared" si="29"/>
        <v>公斤</v>
      </c>
      <c r="K56" s="630"/>
      <c r="L56" s="631"/>
      <c r="M56" s="14" t="str">
        <f t="shared" si="30"/>
        <v/>
      </c>
      <c r="N56" s="419"/>
      <c r="O56" s="526"/>
      <c r="P56" s="14" t="str">
        <f t="shared" si="31"/>
        <v/>
      </c>
      <c r="Q56" s="519"/>
      <c r="R56" s="526"/>
      <c r="S56" s="158"/>
      <c r="T56" s="158"/>
      <c r="U56" s="158"/>
      <c r="V56" s="158"/>
      <c r="W56" s="159"/>
      <c r="X56" s="159"/>
      <c r="Y56" s="159"/>
      <c r="Z56" s="58"/>
      <c r="AA56" s="32"/>
      <c r="AB56" s="32"/>
      <c r="AC56" s="32"/>
    </row>
    <row r="57" spans="1:49" ht="22.7" customHeight="1">
      <c r="A57" s="543"/>
      <c r="B57" s="400"/>
      <c r="C57" s="419"/>
      <c r="D57" s="526"/>
      <c r="E57" s="419"/>
      <c r="F57" s="526"/>
      <c r="G57" s="14" t="str">
        <f t="shared" si="28"/>
        <v/>
      </c>
      <c r="H57" s="419"/>
      <c r="I57" s="564"/>
      <c r="J57" s="14" t="str">
        <f t="shared" si="29"/>
        <v/>
      </c>
      <c r="K57" s="630"/>
      <c r="L57" s="631"/>
      <c r="M57" s="14" t="str">
        <f t="shared" si="30"/>
        <v/>
      </c>
      <c r="N57" s="419"/>
      <c r="O57" s="526"/>
      <c r="P57" s="14" t="str">
        <f t="shared" si="31"/>
        <v/>
      </c>
      <c r="Q57" s="519"/>
      <c r="R57" s="526"/>
      <c r="S57" s="158"/>
      <c r="T57" s="158"/>
      <c r="U57" s="158"/>
      <c r="V57" s="158"/>
      <c r="W57" s="159"/>
      <c r="X57" s="159"/>
      <c r="Y57" s="159"/>
      <c r="Z57" s="58"/>
      <c r="AA57" s="32"/>
      <c r="AB57" s="32"/>
      <c r="AC57" s="32"/>
    </row>
    <row r="58" spans="1:49" ht="22.7" customHeight="1" thickBot="1">
      <c r="A58" s="543"/>
      <c r="B58" s="400"/>
      <c r="C58" s="419"/>
      <c r="D58" s="526"/>
      <c r="E58" s="419"/>
      <c r="F58" s="526"/>
      <c r="G58" s="14" t="str">
        <f t="shared" si="28"/>
        <v/>
      </c>
      <c r="H58" s="419"/>
      <c r="I58" s="526"/>
      <c r="J58" s="14" t="str">
        <f t="shared" si="29"/>
        <v/>
      </c>
      <c r="K58" s="630"/>
      <c r="L58" s="631"/>
      <c r="M58" s="14" t="str">
        <f t="shared" si="30"/>
        <v/>
      </c>
      <c r="N58" s="419"/>
      <c r="O58" s="526"/>
      <c r="P58" s="14" t="str">
        <f t="shared" si="31"/>
        <v/>
      </c>
      <c r="Q58" s="519"/>
      <c r="R58" s="526"/>
      <c r="S58" s="160"/>
      <c r="T58" s="159"/>
      <c r="U58" s="160"/>
      <c r="V58" s="160"/>
      <c r="W58" s="159"/>
      <c r="X58" s="159"/>
      <c r="Y58" s="161"/>
      <c r="Z58" s="58"/>
      <c r="AA58" s="32"/>
      <c r="AB58" s="32"/>
      <c r="AC58" s="32"/>
    </row>
    <row r="59" spans="1:49" s="123" customFormat="1" ht="22.7" customHeight="1" thickBot="1">
      <c r="A59" s="542">
        <f>A52+1</f>
        <v>45820</v>
      </c>
      <c r="B59" s="397" t="s">
        <v>175</v>
      </c>
      <c r="C59" s="421" t="s">
        <v>21</v>
      </c>
      <c r="D59" s="430"/>
      <c r="E59" s="416" t="s">
        <v>285</v>
      </c>
      <c r="F59" s="561"/>
      <c r="G59" s="12" t="str">
        <f t="shared" si="28"/>
        <v/>
      </c>
      <c r="H59" s="421" t="s">
        <v>232</v>
      </c>
      <c r="I59" s="528"/>
      <c r="J59" s="12" t="str">
        <f t="shared" si="29"/>
        <v/>
      </c>
      <c r="K59" s="626" t="s">
        <v>14</v>
      </c>
      <c r="L59" s="627"/>
      <c r="M59" s="12" t="str">
        <f t="shared" si="30"/>
        <v/>
      </c>
      <c r="N59" s="640" t="s">
        <v>317</v>
      </c>
      <c r="O59" s="528"/>
      <c r="P59" s="12" t="str">
        <f t="shared" si="31"/>
        <v/>
      </c>
      <c r="Q59" s="509" t="s">
        <v>75</v>
      </c>
      <c r="R59" s="430"/>
      <c r="S59" s="664">
        <v>6</v>
      </c>
      <c r="T59" s="664">
        <v>1.9227272727272728</v>
      </c>
      <c r="U59" s="664">
        <v>1.8</v>
      </c>
      <c r="V59" s="664"/>
      <c r="W59" s="664"/>
      <c r="X59" s="664">
        <v>2.0454545454545454</v>
      </c>
      <c r="Y59" s="664">
        <v>734.93181818181813</v>
      </c>
      <c r="Z59" s="129"/>
      <c r="AA59" s="117">
        <f>A59</f>
        <v>45820</v>
      </c>
      <c r="AB59" s="117" t="str">
        <f>A60</f>
        <v>四</v>
      </c>
      <c r="AC59" s="117" t="str">
        <f>B59</f>
        <v>S4</v>
      </c>
      <c r="AD59" s="118" t="str">
        <f>C59</f>
        <v>糙米飯</v>
      </c>
      <c r="AE59" s="119" t="str">
        <f>C60&amp;" "&amp;C61&amp;" "&amp;C62&amp;" "&amp;C63&amp;" "&amp;C64&amp;" "&amp;C65</f>
        <v xml:space="preserve">米 糙米    </v>
      </c>
      <c r="AF59" s="118" t="str">
        <f>E59</f>
        <v>醬瓜豆干</v>
      </c>
      <c r="AG59" s="119" t="str">
        <f>E60&amp;" "&amp;E61&amp;" "&amp;E62&amp;" "&amp;E63&amp;" "&amp;E64&amp;" "&amp;E65</f>
        <v xml:space="preserve">豆干 醃漬花胡瓜 胡蘿蔔 薑  </v>
      </c>
      <c r="AH59" s="118" t="str">
        <f>H59</f>
        <v>油腐燴時瓜</v>
      </c>
      <c r="AI59" s="119" t="str">
        <f>H60&amp;" "&amp;H61&amp;" "&amp;H62&amp;" "&amp;H63&amp;" "&amp;H64&amp;" "&amp;H65</f>
        <v xml:space="preserve">四角油豆腐 時瓜 胡蘿蔔 薑  </v>
      </c>
      <c r="AJ59" s="118" t="str">
        <f>K59</f>
        <v>時蔬</v>
      </c>
      <c r="AK59" s="119" t="str">
        <f>K60&amp;" "&amp;K61&amp;" "&amp;K62&amp;" "&amp;K63&amp;" "&amp;K64&amp;" "&amp;K65</f>
        <v xml:space="preserve">蔬菜 薑    </v>
      </c>
      <c r="AL59" s="118" t="str">
        <f>N59</f>
        <v>綠豆西米露</v>
      </c>
      <c r="AM59" s="119" t="str">
        <f>N60&amp;" "&amp;N61&amp;" "&amp;N62&amp;" "&amp;N63&amp;" "&amp;N64&amp;" "&amp;N65</f>
        <v xml:space="preserve">綠豆 西米露 二砂糖   </v>
      </c>
      <c r="AN59" s="120" t="str">
        <f t="shared" ref="AN59" si="32">Q59</f>
        <v>果汁</v>
      </c>
      <c r="AO59" s="130">
        <f t="shared" ref="AO59" si="33">R59</f>
        <v>0</v>
      </c>
      <c r="AP59" s="46">
        <f t="shared" ref="AP59:AV59" si="34">S59</f>
        <v>6</v>
      </c>
      <c r="AQ59" s="46">
        <f t="shared" si="34"/>
        <v>1.9227272727272728</v>
      </c>
      <c r="AR59" s="46">
        <f t="shared" si="34"/>
        <v>1.8</v>
      </c>
      <c r="AS59" s="46">
        <f t="shared" si="34"/>
        <v>0</v>
      </c>
      <c r="AT59" s="46">
        <f t="shared" si="34"/>
        <v>0</v>
      </c>
      <c r="AU59" s="46">
        <f t="shared" si="34"/>
        <v>2.0454545454545454</v>
      </c>
      <c r="AV59" s="46">
        <f t="shared" si="34"/>
        <v>734.93181818181813</v>
      </c>
      <c r="AW59" s="131"/>
    </row>
    <row r="60" spans="1:49" ht="22.7" customHeight="1">
      <c r="A60" s="543" t="s">
        <v>67</v>
      </c>
      <c r="B60" s="400"/>
      <c r="C60" s="419" t="s">
        <v>15</v>
      </c>
      <c r="D60" s="526">
        <v>7</v>
      </c>
      <c r="E60" s="419" t="s">
        <v>55</v>
      </c>
      <c r="F60" s="526">
        <v>6</v>
      </c>
      <c r="G60" s="14" t="str">
        <f t="shared" si="28"/>
        <v>公斤</v>
      </c>
      <c r="H60" s="418" t="s">
        <v>81</v>
      </c>
      <c r="I60" s="524">
        <v>3</v>
      </c>
      <c r="J60" s="14" t="str">
        <f t="shared" si="29"/>
        <v>公斤</v>
      </c>
      <c r="K60" s="632" t="s">
        <v>12</v>
      </c>
      <c r="L60" s="633">
        <v>7</v>
      </c>
      <c r="M60" s="14" t="str">
        <f t="shared" si="30"/>
        <v>公斤</v>
      </c>
      <c r="N60" s="425" t="s">
        <v>121</v>
      </c>
      <c r="O60" s="431">
        <v>1.5</v>
      </c>
      <c r="P60" s="14" t="str">
        <f t="shared" si="31"/>
        <v>公斤</v>
      </c>
      <c r="Q60" s="523"/>
      <c r="R60" s="526"/>
      <c r="S60" s="158"/>
      <c r="T60" s="158"/>
      <c r="U60" s="158"/>
      <c r="V60" s="158"/>
      <c r="W60" s="159"/>
      <c r="X60" s="159"/>
      <c r="Y60" s="159"/>
      <c r="Z60" s="58"/>
      <c r="AA60" s="32"/>
      <c r="AB60" s="32"/>
      <c r="AC60" s="32"/>
    </row>
    <row r="61" spans="1:49" ht="22.7" customHeight="1">
      <c r="A61" s="543"/>
      <c r="B61" s="400"/>
      <c r="C61" s="419" t="s">
        <v>23</v>
      </c>
      <c r="D61" s="526">
        <v>3</v>
      </c>
      <c r="E61" s="419" t="s">
        <v>211</v>
      </c>
      <c r="F61" s="526">
        <v>2</v>
      </c>
      <c r="G61" s="14" t="str">
        <f t="shared" si="28"/>
        <v>公斤</v>
      </c>
      <c r="H61" s="419" t="s">
        <v>233</v>
      </c>
      <c r="I61" s="526">
        <v>8</v>
      </c>
      <c r="J61" s="14" t="str">
        <f t="shared" si="29"/>
        <v>公斤</v>
      </c>
      <c r="K61" s="630" t="s">
        <v>20</v>
      </c>
      <c r="L61" s="631">
        <v>0.05</v>
      </c>
      <c r="M61" s="14" t="str">
        <f t="shared" si="30"/>
        <v>公斤</v>
      </c>
      <c r="N61" s="425" t="s">
        <v>318</v>
      </c>
      <c r="O61" s="431">
        <v>0.8</v>
      </c>
      <c r="P61" s="14" t="str">
        <f t="shared" si="31"/>
        <v>公斤</v>
      </c>
      <c r="Q61" s="525"/>
      <c r="R61" s="526"/>
      <c r="S61" s="158"/>
      <c r="T61" s="158"/>
      <c r="U61" s="158"/>
      <c r="V61" s="158"/>
      <c r="W61" s="159"/>
      <c r="X61" s="159"/>
      <c r="Y61" s="159"/>
      <c r="Z61" s="58"/>
      <c r="AA61" s="32"/>
      <c r="AB61" s="32"/>
      <c r="AC61" s="32"/>
    </row>
    <row r="62" spans="1:49" ht="22.7" customHeight="1">
      <c r="A62" s="543"/>
      <c r="B62" s="400"/>
      <c r="C62" s="419"/>
      <c r="D62" s="526"/>
      <c r="E62" s="419" t="s">
        <v>19</v>
      </c>
      <c r="F62" s="514">
        <v>0.5</v>
      </c>
      <c r="G62" s="14" t="str">
        <f t="shared" si="28"/>
        <v>公斤</v>
      </c>
      <c r="H62" s="419" t="s">
        <v>19</v>
      </c>
      <c r="I62" s="526">
        <v>0.5</v>
      </c>
      <c r="J62" s="14" t="str">
        <f t="shared" si="29"/>
        <v>公斤</v>
      </c>
      <c r="K62" s="630"/>
      <c r="L62" s="631"/>
      <c r="M62" s="14" t="str">
        <f t="shared" si="30"/>
        <v/>
      </c>
      <c r="N62" s="425" t="s">
        <v>27</v>
      </c>
      <c r="O62" s="431">
        <v>1</v>
      </c>
      <c r="P62" s="14" t="str">
        <f t="shared" si="31"/>
        <v>公斤</v>
      </c>
      <c r="Q62" s="525"/>
      <c r="R62" s="526"/>
      <c r="S62" s="158"/>
      <c r="T62" s="158"/>
      <c r="U62" s="158"/>
      <c r="V62" s="158"/>
      <c r="W62" s="159"/>
      <c r="X62" s="159"/>
      <c r="Y62" s="159"/>
      <c r="Z62" s="58"/>
      <c r="AA62" s="32"/>
      <c r="AB62" s="32"/>
      <c r="AC62" s="32"/>
    </row>
    <row r="63" spans="1:49" ht="22.7" customHeight="1">
      <c r="A63" s="543"/>
      <c r="B63" s="400"/>
      <c r="C63" s="419"/>
      <c r="D63" s="526"/>
      <c r="E63" s="419" t="s">
        <v>20</v>
      </c>
      <c r="F63" s="526">
        <v>0.05</v>
      </c>
      <c r="G63" s="14" t="str">
        <f t="shared" si="28"/>
        <v>公斤</v>
      </c>
      <c r="H63" s="419" t="s">
        <v>20</v>
      </c>
      <c r="I63" s="526">
        <v>0.05</v>
      </c>
      <c r="J63" s="14" t="str">
        <f t="shared" si="29"/>
        <v>公斤</v>
      </c>
      <c r="K63" s="630"/>
      <c r="L63" s="631"/>
      <c r="M63" s="14" t="str">
        <f t="shared" si="30"/>
        <v/>
      </c>
      <c r="N63" s="425"/>
      <c r="O63" s="431"/>
      <c r="P63" s="14" t="str">
        <f t="shared" si="31"/>
        <v/>
      </c>
      <c r="Q63" s="525"/>
      <c r="R63" s="526"/>
      <c r="S63" s="158"/>
      <c r="T63" s="158"/>
      <c r="U63" s="158"/>
      <c r="V63" s="158"/>
      <c r="W63" s="159"/>
      <c r="X63" s="159"/>
      <c r="Y63" s="159"/>
      <c r="Z63" s="58"/>
      <c r="AA63" s="32"/>
      <c r="AB63" s="32"/>
      <c r="AC63" s="32"/>
    </row>
    <row r="64" spans="1:49" ht="22.7" customHeight="1">
      <c r="A64" s="543"/>
      <c r="B64" s="400"/>
      <c r="C64" s="419"/>
      <c r="D64" s="526"/>
      <c r="E64" s="419"/>
      <c r="F64" s="526"/>
      <c r="G64" s="14" t="str">
        <f t="shared" si="28"/>
        <v/>
      </c>
      <c r="H64" s="419"/>
      <c r="I64" s="526"/>
      <c r="J64" s="14" t="str">
        <f t="shared" si="29"/>
        <v/>
      </c>
      <c r="K64" s="630"/>
      <c r="L64" s="631"/>
      <c r="M64" s="14" t="str">
        <f t="shared" si="30"/>
        <v/>
      </c>
      <c r="N64" s="425"/>
      <c r="O64" s="431"/>
      <c r="P64" s="14" t="str">
        <f t="shared" si="31"/>
        <v/>
      </c>
      <c r="Q64" s="525"/>
      <c r="R64" s="526"/>
      <c r="S64" s="158"/>
      <c r="T64" s="158"/>
      <c r="U64" s="158"/>
      <c r="V64" s="158"/>
      <c r="W64" s="159"/>
      <c r="X64" s="159"/>
      <c r="Y64" s="159"/>
      <c r="Z64" s="58"/>
      <c r="AA64" s="32"/>
      <c r="AB64" s="32"/>
      <c r="AC64" s="32"/>
    </row>
    <row r="65" spans="1:49" ht="22.7" customHeight="1" thickBot="1">
      <c r="A65" s="543"/>
      <c r="B65" s="400"/>
      <c r="C65" s="419"/>
      <c r="D65" s="526"/>
      <c r="E65" s="419"/>
      <c r="F65" s="526"/>
      <c r="G65" s="14" t="str">
        <f t="shared" si="28"/>
        <v/>
      </c>
      <c r="H65" s="420"/>
      <c r="I65" s="562"/>
      <c r="J65" s="14" t="str">
        <f t="shared" si="29"/>
        <v/>
      </c>
      <c r="K65" s="630"/>
      <c r="L65" s="631"/>
      <c r="M65" s="14" t="str">
        <f t="shared" si="30"/>
        <v/>
      </c>
      <c r="N65" s="419"/>
      <c r="O65" s="526"/>
      <c r="P65" s="14" t="str">
        <f t="shared" si="31"/>
        <v/>
      </c>
      <c r="Q65" s="525"/>
      <c r="R65" s="526"/>
      <c r="S65" s="160"/>
      <c r="T65" s="160"/>
      <c r="U65" s="160"/>
      <c r="V65" s="160"/>
      <c r="W65" s="161"/>
      <c r="X65" s="161"/>
      <c r="Y65" s="161"/>
      <c r="Z65" s="58"/>
      <c r="AA65" s="32"/>
      <c r="AB65" s="32"/>
      <c r="AC65" s="32"/>
    </row>
    <row r="66" spans="1:49" s="123" customFormat="1" ht="22.7" customHeight="1" thickBot="1">
      <c r="A66" s="542">
        <f>A59+1</f>
        <v>45821</v>
      </c>
      <c r="B66" s="397" t="s">
        <v>176</v>
      </c>
      <c r="C66" s="421" t="s">
        <v>77</v>
      </c>
      <c r="D66" s="430"/>
      <c r="E66" s="416" t="s">
        <v>159</v>
      </c>
      <c r="F66" s="561"/>
      <c r="G66" s="12" t="str">
        <f t="shared" si="28"/>
        <v/>
      </c>
      <c r="H66" s="421" t="s">
        <v>156</v>
      </c>
      <c r="I66" s="430"/>
      <c r="J66" s="12" t="str">
        <f t="shared" si="29"/>
        <v/>
      </c>
      <c r="K66" s="626" t="s">
        <v>14</v>
      </c>
      <c r="L66" s="627"/>
      <c r="M66" s="12" t="str">
        <f t="shared" si="30"/>
        <v/>
      </c>
      <c r="N66" s="640" t="s">
        <v>101</v>
      </c>
      <c r="O66" s="528"/>
      <c r="P66" s="12" t="str">
        <f t="shared" si="31"/>
        <v/>
      </c>
      <c r="Q66" s="509" t="s">
        <v>275</v>
      </c>
      <c r="R66" s="430"/>
      <c r="S66" s="664">
        <v>5</v>
      </c>
      <c r="T66" s="664">
        <v>1.7</v>
      </c>
      <c r="U66" s="664">
        <v>1.4</v>
      </c>
      <c r="V66" s="664"/>
      <c r="W66" s="664"/>
      <c r="X66" s="664">
        <v>2</v>
      </c>
      <c r="Y66" s="664">
        <v>636.5</v>
      </c>
      <c r="Z66" s="129"/>
      <c r="AA66" s="117">
        <f>A66</f>
        <v>45821</v>
      </c>
      <c r="AB66" s="117" t="str">
        <f>A67</f>
        <v>五</v>
      </c>
      <c r="AC66" s="117" t="str">
        <f>B66</f>
        <v>S5</v>
      </c>
      <c r="AD66" s="118" t="str">
        <f>C66</f>
        <v>燕麥飯</v>
      </c>
      <c r="AE66" s="119" t="str">
        <f>C67&amp;" "&amp;C68&amp;" "&amp;C69&amp;" "&amp;C70&amp;" "&amp;C71&amp;" "&amp;C72</f>
        <v xml:space="preserve">米 燕麥    </v>
      </c>
      <c r="AF66" s="118" t="str">
        <f>E66</f>
        <v>香滷豆腐</v>
      </c>
      <c r="AG66" s="119" t="str">
        <f>E67&amp;" "&amp;E68&amp;" "&amp;E69&amp;" "&amp;E70&amp;" "&amp;E71&amp;" "&amp;E72</f>
        <v xml:space="preserve">豆腐     </v>
      </c>
      <c r="AH66" s="118" t="str">
        <f>H66</f>
        <v>甜椒炒蛋</v>
      </c>
      <c r="AI66" s="119" t="str">
        <f>H67&amp;" "&amp;H68&amp;" "&amp;H69&amp;" "&amp;H70&amp;" "&amp;H71&amp;" "&amp;H72</f>
        <v xml:space="preserve">雞蛋 甜椒 薑   </v>
      </c>
      <c r="AJ66" s="118" t="str">
        <f>K66</f>
        <v>時蔬</v>
      </c>
      <c r="AK66" s="119" t="str">
        <f>K67&amp;" "&amp;K68&amp;" "&amp;K69&amp;" "&amp;K70&amp;" "&amp;K71&amp;" "&amp;K72</f>
        <v xml:space="preserve">蔬菜 薑    </v>
      </c>
      <c r="AL66" s="118" t="str">
        <f>N66</f>
        <v>時蔬湯</v>
      </c>
      <c r="AM66" s="119" t="str">
        <f>N67&amp;" "&amp;N68&amp;" "&amp;N69&amp;" "&amp;N70&amp;" "&amp;N71&amp;" "&amp;N72</f>
        <v xml:space="preserve">時蔬 薑 素羊肉   </v>
      </c>
      <c r="AN66" s="120" t="str">
        <f t="shared" ref="AN66" si="35">Q66</f>
        <v>保久乳</v>
      </c>
      <c r="AO66" s="130">
        <f t="shared" ref="AO66" si="36">R66</f>
        <v>0</v>
      </c>
      <c r="AP66" s="46">
        <f t="shared" ref="AP66:AV66" si="37">S66</f>
        <v>5</v>
      </c>
      <c r="AQ66" s="46">
        <f t="shared" si="37"/>
        <v>1.7</v>
      </c>
      <c r="AR66" s="46">
        <f t="shared" si="37"/>
        <v>1.4</v>
      </c>
      <c r="AS66" s="46">
        <f t="shared" si="37"/>
        <v>0</v>
      </c>
      <c r="AT66" s="46">
        <f t="shared" si="37"/>
        <v>0</v>
      </c>
      <c r="AU66" s="46">
        <f t="shared" si="37"/>
        <v>2</v>
      </c>
      <c r="AV66" s="46">
        <f t="shared" si="37"/>
        <v>636.5</v>
      </c>
      <c r="AW66" s="131"/>
    </row>
    <row r="67" spans="1:49" ht="22.7" customHeight="1">
      <c r="A67" s="543" t="s">
        <v>128</v>
      </c>
      <c r="B67" s="400"/>
      <c r="C67" s="419" t="s">
        <v>15</v>
      </c>
      <c r="D67" s="526">
        <v>10</v>
      </c>
      <c r="E67" s="419" t="s">
        <v>58</v>
      </c>
      <c r="F67" s="578">
        <v>8</v>
      </c>
      <c r="G67" s="14" t="str">
        <f t="shared" si="28"/>
        <v>公斤</v>
      </c>
      <c r="H67" s="425" t="s">
        <v>17</v>
      </c>
      <c r="I67" s="526">
        <v>5.5</v>
      </c>
      <c r="J67" s="14" t="str">
        <f t="shared" si="29"/>
        <v>公斤</v>
      </c>
      <c r="K67" s="632" t="s">
        <v>12</v>
      </c>
      <c r="L67" s="633">
        <v>7</v>
      </c>
      <c r="M67" s="14" t="str">
        <f t="shared" si="30"/>
        <v>公斤</v>
      </c>
      <c r="N67" s="425" t="s">
        <v>30</v>
      </c>
      <c r="O67" s="431">
        <v>3</v>
      </c>
      <c r="P67" s="14" t="str">
        <f t="shared" si="31"/>
        <v>公斤</v>
      </c>
      <c r="Q67" s="525"/>
      <c r="R67" s="526"/>
      <c r="S67" s="158"/>
      <c r="T67" s="158"/>
      <c r="U67" s="158"/>
      <c r="V67" s="158"/>
      <c r="W67" s="159"/>
      <c r="X67" s="159"/>
      <c r="Y67" s="159"/>
      <c r="Z67" s="58"/>
      <c r="AA67" s="32"/>
      <c r="AB67" s="32"/>
      <c r="AC67" s="32"/>
    </row>
    <row r="68" spans="1:49" ht="22.7" customHeight="1">
      <c r="A68" s="543"/>
      <c r="B68" s="400"/>
      <c r="C68" s="419" t="s">
        <v>78</v>
      </c>
      <c r="D68" s="526">
        <v>0.4</v>
      </c>
      <c r="E68" s="419"/>
      <c r="F68" s="526"/>
      <c r="G68" s="14" t="str">
        <f t="shared" si="28"/>
        <v/>
      </c>
      <c r="H68" s="425" t="s">
        <v>84</v>
      </c>
      <c r="I68" s="526">
        <v>3</v>
      </c>
      <c r="J68" s="14" t="str">
        <f t="shared" si="29"/>
        <v>公斤</v>
      </c>
      <c r="K68" s="630" t="s">
        <v>20</v>
      </c>
      <c r="L68" s="631">
        <v>0.05</v>
      </c>
      <c r="M68" s="14" t="str">
        <f t="shared" si="30"/>
        <v>公斤</v>
      </c>
      <c r="N68" s="425" t="s">
        <v>20</v>
      </c>
      <c r="O68" s="431">
        <v>0.05</v>
      </c>
      <c r="P68" s="14" t="str">
        <f t="shared" si="31"/>
        <v>公斤</v>
      </c>
      <c r="Q68" s="525"/>
      <c r="R68" s="526"/>
      <c r="S68" s="158"/>
      <c r="T68" s="158"/>
      <c r="U68" s="158"/>
      <c r="V68" s="158"/>
      <c r="W68" s="159"/>
      <c r="X68" s="159"/>
      <c r="Y68" s="159"/>
      <c r="Z68" s="58"/>
      <c r="AA68" s="32"/>
      <c r="AB68" s="32"/>
      <c r="AC68" s="32"/>
    </row>
    <row r="69" spans="1:49" ht="22.7" customHeight="1">
      <c r="A69" s="543"/>
      <c r="B69" s="400"/>
      <c r="C69" s="419"/>
      <c r="D69" s="526"/>
      <c r="E69" s="419"/>
      <c r="F69" s="526"/>
      <c r="G69" s="14" t="str">
        <f t="shared" si="28"/>
        <v/>
      </c>
      <c r="H69" s="425" t="s">
        <v>20</v>
      </c>
      <c r="I69" s="526">
        <v>0.05</v>
      </c>
      <c r="J69" s="14" t="str">
        <f t="shared" si="29"/>
        <v>公斤</v>
      </c>
      <c r="K69" s="630"/>
      <c r="L69" s="631"/>
      <c r="M69" s="14" t="str">
        <f t="shared" si="30"/>
        <v/>
      </c>
      <c r="N69" s="419" t="s">
        <v>66</v>
      </c>
      <c r="O69" s="526">
        <v>1</v>
      </c>
      <c r="P69" s="14" t="str">
        <f t="shared" si="31"/>
        <v>公斤</v>
      </c>
      <c r="Q69" s="525"/>
      <c r="R69" s="526"/>
      <c r="S69" s="158"/>
      <c r="T69" s="158"/>
      <c r="U69" s="158"/>
      <c r="V69" s="158"/>
      <c r="W69" s="158"/>
      <c r="X69" s="158"/>
      <c r="Y69" s="159"/>
      <c r="Z69" s="58"/>
      <c r="AA69" s="32"/>
      <c r="AB69" s="32"/>
      <c r="AC69" s="32"/>
    </row>
    <row r="70" spans="1:49" ht="22.7" customHeight="1">
      <c r="A70" s="543"/>
      <c r="B70" s="400"/>
      <c r="C70" s="419"/>
      <c r="D70" s="526"/>
      <c r="E70" s="419"/>
      <c r="F70" s="578"/>
      <c r="G70" s="14" t="str">
        <f t="shared" si="28"/>
        <v/>
      </c>
      <c r="H70" s="586"/>
      <c r="I70" s="579"/>
      <c r="J70" s="14" t="str">
        <f t="shared" si="29"/>
        <v/>
      </c>
      <c r="K70" s="630"/>
      <c r="L70" s="631"/>
      <c r="M70" s="14" t="str">
        <f t="shared" si="30"/>
        <v/>
      </c>
      <c r="N70" s="425"/>
      <c r="O70" s="431"/>
      <c r="P70" s="14" t="str">
        <f t="shared" si="31"/>
        <v/>
      </c>
      <c r="Q70" s="525"/>
      <c r="R70" s="526"/>
      <c r="S70" s="158"/>
      <c r="T70" s="158"/>
      <c r="U70" s="158"/>
      <c r="V70" s="158"/>
      <c r="W70" s="158"/>
      <c r="X70" s="158"/>
      <c r="Y70" s="159"/>
      <c r="Z70" s="58"/>
      <c r="AA70" s="32"/>
      <c r="AB70" s="32"/>
      <c r="AC70" s="32"/>
    </row>
    <row r="71" spans="1:49" ht="22.7" customHeight="1">
      <c r="A71" s="543"/>
      <c r="B71" s="400"/>
      <c r="C71" s="419"/>
      <c r="D71" s="526"/>
      <c r="E71" s="419"/>
      <c r="F71" s="526"/>
      <c r="G71" s="14" t="str">
        <f t="shared" si="28"/>
        <v/>
      </c>
      <c r="H71" s="586"/>
      <c r="I71" s="579"/>
      <c r="J71" s="14" t="str">
        <f t="shared" si="29"/>
        <v/>
      </c>
      <c r="K71" s="630"/>
      <c r="L71" s="631"/>
      <c r="M71" s="14" t="str">
        <f t="shared" si="30"/>
        <v/>
      </c>
      <c r="N71" s="425"/>
      <c r="O71" s="431"/>
      <c r="P71" s="14" t="str">
        <f t="shared" si="31"/>
        <v/>
      </c>
      <c r="Q71" s="525"/>
      <c r="R71" s="526"/>
      <c r="S71" s="158"/>
      <c r="T71" s="158"/>
      <c r="U71" s="158"/>
      <c r="V71" s="158"/>
      <c r="W71" s="158"/>
      <c r="X71" s="158"/>
      <c r="Y71" s="159"/>
      <c r="Z71" s="58"/>
      <c r="AA71" s="32"/>
      <c r="AB71" s="32"/>
      <c r="AC71" s="32"/>
    </row>
    <row r="72" spans="1:49" ht="22.7" customHeight="1" thickBot="1">
      <c r="A72" s="543"/>
      <c r="B72" s="400"/>
      <c r="C72" s="419"/>
      <c r="D72" s="526"/>
      <c r="E72" s="419"/>
      <c r="F72" s="526"/>
      <c r="G72" s="14" t="str">
        <f t="shared" si="28"/>
        <v/>
      </c>
      <c r="H72" s="569"/>
      <c r="I72" s="579"/>
      <c r="J72" s="14" t="str">
        <f t="shared" si="29"/>
        <v/>
      </c>
      <c r="K72" s="630"/>
      <c r="L72" s="631"/>
      <c r="M72" s="14" t="str">
        <f t="shared" si="30"/>
        <v/>
      </c>
      <c r="N72" s="425"/>
      <c r="O72" s="431"/>
      <c r="P72" s="14" t="str">
        <f t="shared" si="31"/>
        <v/>
      </c>
      <c r="Q72" s="525"/>
      <c r="R72" s="526"/>
      <c r="S72" s="160"/>
      <c r="T72" s="160"/>
      <c r="U72" s="160"/>
      <c r="V72" s="160"/>
      <c r="W72" s="160"/>
      <c r="X72" s="160"/>
      <c r="Y72" s="161"/>
      <c r="Z72" s="58"/>
      <c r="AA72" s="32"/>
      <c r="AB72" s="32"/>
      <c r="AC72" s="32"/>
    </row>
    <row r="73" spans="1:49" s="123" customFormat="1" ht="22.7" customHeight="1" thickBot="1">
      <c r="A73" s="542">
        <v>45824</v>
      </c>
      <c r="B73" s="397" t="s">
        <v>177</v>
      </c>
      <c r="C73" s="421" t="s">
        <v>13</v>
      </c>
      <c r="D73" s="430"/>
      <c r="E73" s="416" t="s">
        <v>286</v>
      </c>
      <c r="F73" s="561"/>
      <c r="G73" s="12" t="str">
        <f t="shared" si="28"/>
        <v/>
      </c>
      <c r="H73" s="421" t="s">
        <v>163</v>
      </c>
      <c r="I73" s="430"/>
      <c r="J73" s="12" t="str">
        <f t="shared" si="29"/>
        <v/>
      </c>
      <c r="K73" s="626" t="s">
        <v>14</v>
      </c>
      <c r="L73" s="627"/>
      <c r="M73" s="12" t="str">
        <f t="shared" si="30"/>
        <v/>
      </c>
      <c r="N73" s="640" t="s">
        <v>319</v>
      </c>
      <c r="O73" s="528"/>
      <c r="P73" s="12" t="str">
        <f t="shared" si="31"/>
        <v/>
      </c>
      <c r="Q73" s="509" t="s">
        <v>273</v>
      </c>
      <c r="R73" s="430"/>
      <c r="S73" s="664">
        <v>5.4375</v>
      </c>
      <c r="T73" s="664">
        <v>1.8650757575757577</v>
      </c>
      <c r="U73" s="664">
        <v>1.2150000000000001</v>
      </c>
      <c r="V73" s="664"/>
      <c r="W73" s="664"/>
      <c r="X73" s="664">
        <v>2.5151515151515151</v>
      </c>
      <c r="Y73" s="664">
        <v>710.75227272727273</v>
      </c>
      <c r="Z73" s="129"/>
      <c r="AA73" s="117">
        <f>A73</f>
        <v>45824</v>
      </c>
      <c r="AB73" s="117" t="str">
        <f>A74</f>
        <v>一</v>
      </c>
      <c r="AC73" s="117" t="str">
        <f>B73</f>
        <v>T1</v>
      </c>
      <c r="AD73" s="118" t="str">
        <f>C73</f>
        <v>白米飯</v>
      </c>
      <c r="AE73" s="119" t="str">
        <f>C74&amp;" "&amp;C75&amp;" "&amp;C76&amp;" "&amp;C77&amp;" "&amp;C78&amp;" "&amp;C79</f>
        <v xml:space="preserve">米     </v>
      </c>
      <c r="AF73" s="118" t="str">
        <f>E73</f>
        <v>鮮菇油腐</v>
      </c>
      <c r="AG73" s="119" t="str">
        <f>E74&amp;" "&amp;E75&amp;" "&amp;E76&amp;" "&amp;E77&amp;" "&amp;E78&amp;" "&amp;E79</f>
        <v xml:space="preserve">四角油豆腐 乾香菇 杏鮑菇 胡蘿蔔 薑 </v>
      </c>
      <c r="AH73" s="118" t="str">
        <f>H73</f>
        <v>芹香玉米蛋</v>
      </c>
      <c r="AI73" s="119" t="str">
        <f>H74&amp;" "&amp;H75&amp;" "&amp;H76&amp;" "&amp;H77&amp;" "&amp;H78&amp;" "&amp;H79</f>
        <v xml:space="preserve">雞蛋 冷凍玉米粒 芹菜 薑  </v>
      </c>
      <c r="AJ73" s="118" t="str">
        <f>K73</f>
        <v>時蔬</v>
      </c>
      <c r="AK73" s="119" t="str">
        <f>K74&amp;" "&amp;K75&amp;" "&amp;K76&amp;" "&amp;K77&amp;" "&amp;K78&amp;" "&amp;K79</f>
        <v xml:space="preserve">蔬菜 薑    </v>
      </c>
      <c r="AL73" s="118" t="str">
        <f>N73</f>
        <v>金針皮絲湯</v>
      </c>
      <c r="AM73" s="119" t="str">
        <f>N74&amp;" "&amp;N75&amp;" "&amp;N76&amp;" "&amp;N77&amp;" "&amp;N78&amp;" "&amp;N79</f>
        <v xml:space="preserve">金針菜乾 榨菜 薑 皮絲  </v>
      </c>
      <c r="AN73" s="120" t="str">
        <f t="shared" ref="AN73" si="38">Q73</f>
        <v>水果</v>
      </c>
      <c r="AO73" s="130">
        <f t="shared" ref="AO73" si="39">R73</f>
        <v>0</v>
      </c>
      <c r="AP73" s="46">
        <f t="shared" ref="AP73:AV73" si="40">S73</f>
        <v>5.4375</v>
      </c>
      <c r="AQ73" s="46">
        <f t="shared" si="40"/>
        <v>1.8650757575757577</v>
      </c>
      <c r="AR73" s="46">
        <f t="shared" si="40"/>
        <v>1.2150000000000001</v>
      </c>
      <c r="AS73" s="46">
        <f t="shared" si="40"/>
        <v>0</v>
      </c>
      <c r="AT73" s="46">
        <f t="shared" si="40"/>
        <v>0</v>
      </c>
      <c r="AU73" s="46">
        <f t="shared" si="40"/>
        <v>2.5151515151515151</v>
      </c>
      <c r="AV73" s="46">
        <f t="shared" si="40"/>
        <v>710.75227272727273</v>
      </c>
      <c r="AW73" s="131"/>
    </row>
    <row r="74" spans="1:49" ht="22.7" customHeight="1">
      <c r="A74" s="543" t="s">
        <v>129</v>
      </c>
      <c r="B74" s="400"/>
      <c r="C74" s="419" t="s">
        <v>15</v>
      </c>
      <c r="D74" s="526">
        <v>10</v>
      </c>
      <c r="E74" s="419" t="s">
        <v>81</v>
      </c>
      <c r="F74" s="526">
        <v>7</v>
      </c>
      <c r="G74" s="14" t="str">
        <f t="shared" si="28"/>
        <v>公斤</v>
      </c>
      <c r="H74" s="425" t="s">
        <v>17</v>
      </c>
      <c r="I74" s="587">
        <v>5</v>
      </c>
      <c r="J74" s="14" t="str">
        <f t="shared" si="29"/>
        <v>公斤</v>
      </c>
      <c r="K74" s="632" t="s">
        <v>12</v>
      </c>
      <c r="L74" s="633">
        <v>7</v>
      </c>
      <c r="M74" s="14" t="str">
        <f t="shared" si="30"/>
        <v>公斤</v>
      </c>
      <c r="N74" s="419" t="s">
        <v>73</v>
      </c>
      <c r="O74" s="526">
        <v>0.15</v>
      </c>
      <c r="P74" s="14" t="str">
        <f t="shared" si="31"/>
        <v>公斤</v>
      </c>
      <c r="Q74" s="511"/>
      <c r="R74" s="526"/>
      <c r="S74" s="158"/>
      <c r="T74" s="158"/>
      <c r="U74" s="158"/>
      <c r="V74" s="158"/>
      <c r="W74" s="159"/>
      <c r="X74" s="159"/>
      <c r="Y74" s="159"/>
      <c r="Z74" s="58"/>
      <c r="AA74" s="32"/>
      <c r="AB74" s="32"/>
      <c r="AC74" s="32"/>
    </row>
    <row r="75" spans="1:49" ht="22.7" customHeight="1">
      <c r="A75" s="543"/>
      <c r="B75" s="400"/>
      <c r="C75" s="419"/>
      <c r="D75" s="526"/>
      <c r="E75" s="419" t="s">
        <v>26</v>
      </c>
      <c r="F75" s="526">
        <v>0.01</v>
      </c>
      <c r="G75" s="14" t="str">
        <f t="shared" si="28"/>
        <v>公斤</v>
      </c>
      <c r="H75" s="425" t="s">
        <v>46</v>
      </c>
      <c r="I75" s="431">
        <v>3.5</v>
      </c>
      <c r="J75" s="14" t="str">
        <f t="shared" si="29"/>
        <v>公斤</v>
      </c>
      <c r="K75" s="630" t="s">
        <v>20</v>
      </c>
      <c r="L75" s="631">
        <v>0.05</v>
      </c>
      <c r="M75" s="14" t="str">
        <f t="shared" si="30"/>
        <v>公斤</v>
      </c>
      <c r="N75" s="419" t="s">
        <v>74</v>
      </c>
      <c r="O75" s="526">
        <v>1.5</v>
      </c>
      <c r="P75" s="14" t="str">
        <f t="shared" si="31"/>
        <v>公斤</v>
      </c>
      <c r="Q75" s="513"/>
      <c r="R75" s="526"/>
      <c r="S75" s="158"/>
      <c r="T75" s="158"/>
      <c r="U75" s="158"/>
      <c r="V75" s="158"/>
      <c r="W75" s="159"/>
      <c r="X75" s="159"/>
      <c r="Y75" s="159"/>
      <c r="Z75" s="58"/>
      <c r="AA75" s="32"/>
      <c r="AB75" s="32"/>
      <c r="AC75" s="32"/>
    </row>
    <row r="76" spans="1:49" ht="22.7" customHeight="1">
      <c r="A76" s="543"/>
      <c r="B76" s="400"/>
      <c r="C76" s="419"/>
      <c r="D76" s="526"/>
      <c r="E76" s="419" t="s">
        <v>213</v>
      </c>
      <c r="F76" s="526">
        <v>2</v>
      </c>
      <c r="G76" s="14" t="str">
        <f t="shared" si="28"/>
        <v>公斤</v>
      </c>
      <c r="H76" s="425" t="s">
        <v>162</v>
      </c>
      <c r="I76" s="431">
        <v>1</v>
      </c>
      <c r="J76" s="14" t="str">
        <f t="shared" si="29"/>
        <v>公斤</v>
      </c>
      <c r="K76" s="630"/>
      <c r="L76" s="631"/>
      <c r="M76" s="14" t="str">
        <f t="shared" si="30"/>
        <v/>
      </c>
      <c r="N76" s="419" t="s">
        <v>20</v>
      </c>
      <c r="O76" s="526">
        <v>0.05</v>
      </c>
      <c r="P76" s="14" t="str">
        <f t="shared" si="31"/>
        <v>公斤</v>
      </c>
      <c r="Q76" s="513"/>
      <c r="R76" s="526"/>
      <c r="S76" s="158"/>
      <c r="T76" s="158"/>
      <c r="U76" s="158"/>
      <c r="V76" s="158"/>
      <c r="W76" s="159"/>
      <c r="X76" s="159"/>
      <c r="Y76" s="159"/>
      <c r="Z76" s="58"/>
      <c r="AA76" s="32"/>
      <c r="AB76" s="32"/>
      <c r="AC76" s="32"/>
    </row>
    <row r="77" spans="1:49" ht="22.7" customHeight="1">
      <c r="A77" s="543"/>
      <c r="B77" s="400"/>
      <c r="C77" s="419"/>
      <c r="D77" s="526"/>
      <c r="E77" s="419" t="s">
        <v>19</v>
      </c>
      <c r="F77" s="526">
        <v>0.5</v>
      </c>
      <c r="G77" s="14" t="str">
        <f t="shared" si="28"/>
        <v>公斤</v>
      </c>
      <c r="H77" s="425" t="s">
        <v>20</v>
      </c>
      <c r="I77" s="431">
        <v>0.05</v>
      </c>
      <c r="J77" s="14" t="str">
        <f t="shared" si="29"/>
        <v>公斤</v>
      </c>
      <c r="K77" s="630"/>
      <c r="L77" s="631"/>
      <c r="M77" s="14" t="str">
        <f t="shared" si="30"/>
        <v/>
      </c>
      <c r="N77" s="419" t="s">
        <v>320</v>
      </c>
      <c r="O77" s="526">
        <v>0.5</v>
      </c>
      <c r="P77" s="14" t="str">
        <f t="shared" si="31"/>
        <v>公斤</v>
      </c>
      <c r="Q77" s="513"/>
      <c r="R77" s="526"/>
      <c r="S77" s="158"/>
      <c r="T77" s="158"/>
      <c r="U77" s="158"/>
      <c r="V77" s="158"/>
      <c r="W77" s="158"/>
      <c r="X77" s="158"/>
      <c r="Y77" s="159"/>
      <c r="Z77" s="58"/>
      <c r="AA77" s="32"/>
      <c r="AB77" s="32"/>
      <c r="AC77" s="32"/>
    </row>
    <row r="78" spans="1:49" ht="22.7" customHeight="1">
      <c r="A78" s="543"/>
      <c r="B78" s="400"/>
      <c r="C78" s="419"/>
      <c r="D78" s="526"/>
      <c r="E78" s="419" t="s">
        <v>20</v>
      </c>
      <c r="F78" s="526">
        <v>0.05</v>
      </c>
      <c r="G78" s="14" t="str">
        <f t="shared" si="28"/>
        <v>公斤</v>
      </c>
      <c r="H78" s="425"/>
      <c r="I78" s="431"/>
      <c r="J78" s="14" t="str">
        <f t="shared" si="29"/>
        <v/>
      </c>
      <c r="K78" s="630"/>
      <c r="L78" s="631"/>
      <c r="M78" s="14" t="str">
        <f t="shared" si="30"/>
        <v/>
      </c>
      <c r="N78" s="419"/>
      <c r="O78" s="526"/>
      <c r="P78" s="14" t="str">
        <f t="shared" si="31"/>
        <v/>
      </c>
      <c r="Q78" s="513"/>
      <c r="R78" s="526"/>
      <c r="S78" s="158"/>
      <c r="T78" s="158"/>
      <c r="U78" s="158"/>
      <c r="V78" s="158"/>
      <c r="W78" s="158"/>
      <c r="X78" s="158"/>
      <c r="Y78" s="159"/>
      <c r="Z78" s="58"/>
      <c r="AA78" s="32"/>
      <c r="AB78" s="32"/>
      <c r="AC78" s="32"/>
    </row>
    <row r="79" spans="1:49" ht="22.7" customHeight="1" thickBot="1">
      <c r="A79" s="543"/>
      <c r="B79" s="400"/>
      <c r="C79" s="419"/>
      <c r="D79" s="526"/>
      <c r="E79" s="419"/>
      <c r="F79" s="526"/>
      <c r="G79" s="14" t="str">
        <f t="shared" si="28"/>
        <v/>
      </c>
      <c r="H79" s="419"/>
      <c r="I79" s="526"/>
      <c r="J79" s="14" t="str">
        <f t="shared" si="29"/>
        <v/>
      </c>
      <c r="K79" s="630"/>
      <c r="L79" s="631"/>
      <c r="M79" s="14" t="str">
        <f t="shared" si="30"/>
        <v/>
      </c>
      <c r="N79" s="419"/>
      <c r="O79" s="526"/>
      <c r="P79" s="14" t="str">
        <f t="shared" si="31"/>
        <v/>
      </c>
      <c r="Q79" s="515"/>
      <c r="R79" s="526"/>
      <c r="S79" s="160"/>
      <c r="T79" s="160"/>
      <c r="U79" s="160"/>
      <c r="V79" s="160"/>
      <c r="W79" s="160"/>
      <c r="X79" s="160"/>
      <c r="Y79" s="161"/>
      <c r="Z79" s="58"/>
      <c r="AA79" s="32"/>
      <c r="AB79" s="32"/>
      <c r="AC79" s="32"/>
    </row>
    <row r="80" spans="1:49" s="123" customFormat="1" ht="22.7" customHeight="1" thickBot="1">
      <c r="A80" s="542">
        <f>A73+1</f>
        <v>45825</v>
      </c>
      <c r="B80" s="397" t="s">
        <v>178</v>
      </c>
      <c r="C80" s="421" t="s">
        <v>21</v>
      </c>
      <c r="D80" s="430"/>
      <c r="E80" s="416" t="s">
        <v>130</v>
      </c>
      <c r="F80" s="561"/>
      <c r="G80" s="12" t="str">
        <f t="shared" si="28"/>
        <v/>
      </c>
      <c r="H80" s="421" t="s">
        <v>235</v>
      </c>
      <c r="I80" s="430"/>
      <c r="J80" s="12" t="str">
        <f t="shared" si="29"/>
        <v/>
      </c>
      <c r="K80" s="626" t="s">
        <v>14</v>
      </c>
      <c r="L80" s="627"/>
      <c r="M80" s="12" t="str">
        <f t="shared" si="30"/>
        <v/>
      </c>
      <c r="N80" s="640" t="s">
        <v>321</v>
      </c>
      <c r="O80" s="528"/>
      <c r="P80" s="12" t="str">
        <f t="shared" si="31"/>
        <v/>
      </c>
      <c r="Q80" s="509" t="s">
        <v>125</v>
      </c>
      <c r="R80" s="430"/>
      <c r="S80" s="664">
        <v>5.125</v>
      </c>
      <c r="T80" s="664">
        <v>3</v>
      </c>
      <c r="U80" s="664">
        <v>1.6</v>
      </c>
      <c r="V80" s="664"/>
      <c r="W80" s="664"/>
      <c r="X80" s="664">
        <v>2.9359848484848481</v>
      </c>
      <c r="Y80" s="664">
        <v>779.57386363636363</v>
      </c>
      <c r="Z80" s="129"/>
      <c r="AA80" s="117">
        <f>A80</f>
        <v>45825</v>
      </c>
      <c r="AB80" s="117" t="str">
        <f>A81</f>
        <v>二</v>
      </c>
      <c r="AC80" s="117" t="str">
        <f>B80</f>
        <v>T2</v>
      </c>
      <c r="AD80" s="118" t="str">
        <f>C80</f>
        <v>糙米飯</v>
      </c>
      <c r="AE80" s="119" t="str">
        <f>C81&amp;" "&amp;C82&amp;" "&amp;C83&amp;" "&amp;C84&amp;" "&amp;C85&amp;" "&amp;C86</f>
        <v xml:space="preserve">米 糙米    </v>
      </c>
      <c r="AF80" s="118" t="str">
        <f>E80</f>
        <v>香酥豆包</v>
      </c>
      <c r="AG80" s="119" t="str">
        <f>E81&amp;" "&amp;E82&amp;" "&amp;E83&amp;" "&amp;E84&amp;" "&amp;E85&amp;" "&amp;E86</f>
        <v xml:space="preserve">豆包     </v>
      </c>
      <c r="AH80" s="118" t="str">
        <f>H80</f>
        <v>田園花椰</v>
      </c>
      <c r="AI80" s="119" t="str">
        <f>H81&amp;" "&amp;H82&amp;" "&amp;H83&amp;" "&amp;H84&amp;" "&amp;H85&amp;" "&amp;H86</f>
        <v xml:space="preserve">冷凍毛豆仁 冷凍青花菜 馬鈴薯 胡蘿蔔 薑 </v>
      </c>
      <c r="AJ80" s="118" t="str">
        <f>K80</f>
        <v>時蔬</v>
      </c>
      <c r="AK80" s="119" t="str">
        <f>K81&amp;" "&amp;K82&amp;" "&amp;K83&amp;" "&amp;K84&amp;" "&amp;K85&amp;" "&amp;K86</f>
        <v xml:space="preserve">蔬菜 薑    </v>
      </c>
      <c r="AL80" s="118" t="str">
        <f>N80</f>
        <v>酸辣湯</v>
      </c>
      <c r="AM80" s="119" t="str">
        <f>N81&amp;" "&amp;N82&amp;" "&amp;N83&amp;" "&amp;N84&amp;" "&amp;N85&amp;" "&amp;N86</f>
        <v xml:space="preserve">豆腐 雞蛋 金針菇 乾香菇 脆筍 </v>
      </c>
      <c r="AN80" s="120" t="str">
        <f t="shared" ref="AN80" si="41">Q80</f>
        <v>綜合堅果</v>
      </c>
      <c r="AO80" s="130">
        <f t="shared" ref="AO80" si="42">R80</f>
        <v>0</v>
      </c>
      <c r="AP80" s="46">
        <f t="shared" ref="AP80:AV80" si="43">S80</f>
        <v>5.125</v>
      </c>
      <c r="AQ80" s="46">
        <f t="shared" si="43"/>
        <v>3</v>
      </c>
      <c r="AR80" s="46">
        <f t="shared" si="43"/>
        <v>1.6</v>
      </c>
      <c r="AS80" s="46">
        <f t="shared" si="43"/>
        <v>0</v>
      </c>
      <c r="AT80" s="46">
        <f t="shared" si="43"/>
        <v>0</v>
      </c>
      <c r="AU80" s="46">
        <f t="shared" si="43"/>
        <v>2.9359848484848481</v>
      </c>
      <c r="AV80" s="46">
        <f t="shared" si="43"/>
        <v>779.57386363636363</v>
      </c>
      <c r="AW80" s="131"/>
    </row>
    <row r="81" spans="1:49" ht="22.7" customHeight="1">
      <c r="A81" s="543" t="s">
        <v>126</v>
      </c>
      <c r="B81" s="400"/>
      <c r="C81" s="419" t="s">
        <v>15</v>
      </c>
      <c r="D81" s="526">
        <v>7</v>
      </c>
      <c r="E81" s="419" t="s">
        <v>59</v>
      </c>
      <c r="F81" s="526">
        <v>6.5</v>
      </c>
      <c r="G81" s="14" t="str">
        <f t="shared" si="28"/>
        <v>公斤</v>
      </c>
      <c r="H81" s="419" t="s">
        <v>106</v>
      </c>
      <c r="I81" s="526">
        <v>2</v>
      </c>
      <c r="J81" s="14" t="str">
        <f t="shared" si="29"/>
        <v>公斤</v>
      </c>
      <c r="K81" s="632" t="s">
        <v>12</v>
      </c>
      <c r="L81" s="633">
        <v>7</v>
      </c>
      <c r="M81" s="14" t="str">
        <f t="shared" si="30"/>
        <v>公斤</v>
      </c>
      <c r="N81" s="429" t="s">
        <v>49</v>
      </c>
      <c r="O81" s="514">
        <v>1.5</v>
      </c>
      <c r="P81" s="14" t="str">
        <f t="shared" si="31"/>
        <v>公斤</v>
      </c>
      <c r="Q81" s="511"/>
      <c r="R81" s="526"/>
      <c r="S81" s="158"/>
      <c r="T81" s="158"/>
      <c r="U81" s="158"/>
      <c r="V81" s="158"/>
      <c r="W81" s="158"/>
      <c r="X81" s="158"/>
      <c r="Y81" s="158"/>
      <c r="Z81" s="58"/>
      <c r="AA81" s="32"/>
      <c r="AB81" s="32"/>
      <c r="AC81" s="32"/>
    </row>
    <row r="82" spans="1:49" ht="22.7" customHeight="1">
      <c r="A82" s="543"/>
      <c r="B82" s="400"/>
      <c r="C82" s="419" t="s">
        <v>23</v>
      </c>
      <c r="D82" s="526">
        <v>3</v>
      </c>
      <c r="E82" s="419"/>
      <c r="F82" s="526"/>
      <c r="G82" s="14" t="str">
        <f t="shared" si="28"/>
        <v/>
      </c>
      <c r="H82" s="419" t="s">
        <v>54</v>
      </c>
      <c r="I82" s="526">
        <v>7</v>
      </c>
      <c r="J82" s="14" t="str">
        <f t="shared" si="29"/>
        <v>公斤</v>
      </c>
      <c r="K82" s="630" t="s">
        <v>20</v>
      </c>
      <c r="L82" s="631">
        <v>0.05</v>
      </c>
      <c r="M82" s="14" t="str">
        <f t="shared" si="30"/>
        <v>公斤</v>
      </c>
      <c r="N82" s="429" t="s">
        <v>17</v>
      </c>
      <c r="O82" s="514">
        <v>1</v>
      </c>
      <c r="P82" s="14" t="str">
        <f t="shared" si="31"/>
        <v>公斤</v>
      </c>
      <c r="Q82" s="513"/>
      <c r="R82" s="526"/>
      <c r="S82" s="158"/>
      <c r="T82" s="158"/>
      <c r="U82" s="158"/>
      <c r="V82" s="158"/>
      <c r="W82" s="159"/>
      <c r="X82" s="159"/>
      <c r="Y82" s="159"/>
      <c r="Z82" s="58"/>
      <c r="AA82" s="32"/>
      <c r="AB82" s="32"/>
      <c r="AC82" s="32"/>
    </row>
    <row r="83" spans="1:49" ht="22.7" customHeight="1">
      <c r="A83" s="543"/>
      <c r="B83" s="400"/>
      <c r="C83" s="419"/>
      <c r="D83" s="526"/>
      <c r="E83" s="419"/>
      <c r="F83" s="526"/>
      <c r="G83" s="14" t="str">
        <f t="shared" si="28"/>
        <v/>
      </c>
      <c r="H83" s="419" t="s">
        <v>203</v>
      </c>
      <c r="I83" s="526">
        <v>1</v>
      </c>
      <c r="J83" s="14" t="str">
        <f t="shared" si="29"/>
        <v>公斤</v>
      </c>
      <c r="K83" s="630"/>
      <c r="L83" s="631"/>
      <c r="M83" s="14" t="str">
        <f t="shared" si="30"/>
        <v/>
      </c>
      <c r="N83" s="429" t="s">
        <v>122</v>
      </c>
      <c r="O83" s="514">
        <v>0.5</v>
      </c>
      <c r="P83" s="14" t="str">
        <f t="shared" si="31"/>
        <v>公斤</v>
      </c>
      <c r="Q83" s="513"/>
      <c r="R83" s="526"/>
      <c r="S83" s="158"/>
      <c r="T83" s="158"/>
      <c r="U83" s="158"/>
      <c r="V83" s="158"/>
      <c r="W83" s="158"/>
      <c r="X83" s="158"/>
      <c r="Y83" s="159"/>
      <c r="Z83" s="58"/>
      <c r="AA83" s="32"/>
      <c r="AB83" s="32"/>
      <c r="AC83" s="32"/>
    </row>
    <row r="84" spans="1:49" ht="22.7" customHeight="1">
      <c r="A84" s="543"/>
      <c r="B84" s="400"/>
      <c r="C84" s="419"/>
      <c r="D84" s="526"/>
      <c r="E84" s="419"/>
      <c r="F84" s="514"/>
      <c r="G84" s="14" t="str">
        <f t="shared" si="28"/>
        <v/>
      </c>
      <c r="H84" s="419" t="s">
        <v>19</v>
      </c>
      <c r="I84" s="526">
        <v>0.5</v>
      </c>
      <c r="J84" s="14" t="str">
        <f t="shared" si="29"/>
        <v>公斤</v>
      </c>
      <c r="K84" s="630"/>
      <c r="L84" s="631"/>
      <c r="M84" s="14" t="str">
        <f t="shared" si="30"/>
        <v/>
      </c>
      <c r="N84" s="429" t="s">
        <v>26</v>
      </c>
      <c r="O84" s="514">
        <v>0.05</v>
      </c>
      <c r="P84" s="14" t="str">
        <f t="shared" si="31"/>
        <v>公斤</v>
      </c>
      <c r="Q84" s="513"/>
      <c r="R84" s="526"/>
      <c r="S84" s="158"/>
      <c r="T84" s="158"/>
      <c r="U84" s="158"/>
      <c r="V84" s="158"/>
      <c r="W84" s="158"/>
      <c r="X84" s="158"/>
      <c r="Y84" s="159"/>
      <c r="Z84" s="58"/>
      <c r="AA84" s="32"/>
      <c r="AB84" s="32"/>
      <c r="AC84" s="32"/>
    </row>
    <row r="85" spans="1:49" ht="22.7" customHeight="1">
      <c r="A85" s="543"/>
      <c r="B85" s="400"/>
      <c r="C85" s="419"/>
      <c r="D85" s="526"/>
      <c r="E85" s="419"/>
      <c r="F85" s="526"/>
      <c r="G85" s="14" t="str">
        <f t="shared" si="28"/>
        <v/>
      </c>
      <c r="H85" s="419" t="s">
        <v>20</v>
      </c>
      <c r="I85" s="526">
        <v>0.05</v>
      </c>
      <c r="J85" s="14" t="str">
        <f t="shared" si="29"/>
        <v>公斤</v>
      </c>
      <c r="K85" s="630"/>
      <c r="L85" s="631"/>
      <c r="M85" s="14" t="str">
        <f t="shared" si="30"/>
        <v/>
      </c>
      <c r="N85" s="429" t="s">
        <v>322</v>
      </c>
      <c r="O85" s="514">
        <v>1</v>
      </c>
      <c r="P85" s="14" t="str">
        <f t="shared" si="31"/>
        <v>公斤</v>
      </c>
      <c r="Q85" s="513"/>
      <c r="R85" s="526"/>
      <c r="S85" s="158"/>
      <c r="T85" s="158"/>
      <c r="U85" s="158"/>
      <c r="V85" s="158"/>
      <c r="W85" s="158"/>
      <c r="X85" s="158"/>
      <c r="Y85" s="159"/>
      <c r="Z85" s="58"/>
      <c r="AA85" s="32"/>
      <c r="AB85" s="32"/>
      <c r="AC85" s="32"/>
    </row>
    <row r="86" spans="1:49" ht="22.7" customHeight="1" thickBot="1">
      <c r="A86" s="543"/>
      <c r="B86" s="400"/>
      <c r="C86" s="419"/>
      <c r="D86" s="526"/>
      <c r="E86" s="569"/>
      <c r="F86" s="579"/>
      <c r="G86" s="14" t="str">
        <f t="shared" si="28"/>
        <v/>
      </c>
      <c r="H86" s="419"/>
      <c r="I86" s="526"/>
      <c r="J86" s="14" t="str">
        <f t="shared" si="29"/>
        <v/>
      </c>
      <c r="K86" s="630"/>
      <c r="L86" s="631"/>
      <c r="M86" s="14" t="str">
        <f t="shared" si="30"/>
        <v/>
      </c>
      <c r="N86" s="429"/>
      <c r="O86" s="514"/>
      <c r="P86" s="14" t="str">
        <f t="shared" si="31"/>
        <v/>
      </c>
      <c r="Q86" s="515"/>
      <c r="R86" s="526"/>
      <c r="S86" s="160"/>
      <c r="T86" s="160"/>
      <c r="U86" s="160"/>
      <c r="V86" s="160"/>
      <c r="W86" s="160"/>
      <c r="X86" s="160"/>
      <c r="Y86" s="161"/>
      <c r="Z86" s="58"/>
      <c r="AA86" s="32"/>
      <c r="AB86" s="32"/>
      <c r="AC86" s="32"/>
    </row>
    <row r="87" spans="1:49" s="123" customFormat="1" ht="22.7" customHeight="1" thickBot="1">
      <c r="A87" s="542">
        <f>A80+1</f>
        <v>45826</v>
      </c>
      <c r="B87" s="397" t="s">
        <v>179</v>
      </c>
      <c r="C87" s="421" t="s">
        <v>192</v>
      </c>
      <c r="D87" s="430"/>
      <c r="E87" s="416" t="s">
        <v>160</v>
      </c>
      <c r="F87" s="561"/>
      <c r="G87" s="12" t="str">
        <f t="shared" si="28"/>
        <v/>
      </c>
      <c r="H87" s="421" t="s">
        <v>236</v>
      </c>
      <c r="I87" s="430"/>
      <c r="J87" s="12" t="str">
        <f t="shared" si="29"/>
        <v/>
      </c>
      <c r="K87" s="626" t="s">
        <v>14</v>
      </c>
      <c r="L87" s="627"/>
      <c r="M87" s="12" t="str">
        <f t="shared" si="30"/>
        <v/>
      </c>
      <c r="N87" s="640" t="s">
        <v>323</v>
      </c>
      <c r="O87" s="528"/>
      <c r="P87" s="12" t="str">
        <f t="shared" si="31"/>
        <v/>
      </c>
      <c r="Q87" s="509" t="s">
        <v>273</v>
      </c>
      <c r="R87" s="527" t="s">
        <v>276</v>
      </c>
      <c r="S87" s="664">
        <v>2.5</v>
      </c>
      <c r="T87" s="664">
        <v>1.8693181818181819</v>
      </c>
      <c r="U87" s="664">
        <v>1.25</v>
      </c>
      <c r="V87" s="664"/>
      <c r="W87" s="664"/>
      <c r="X87" s="664">
        <v>2.4886363636363638</v>
      </c>
      <c r="Y87" s="664">
        <v>489.5170454545455</v>
      </c>
      <c r="Z87" s="129"/>
      <c r="AA87" s="117">
        <f>A87</f>
        <v>45826</v>
      </c>
      <c r="AB87" s="117" t="str">
        <f>A88</f>
        <v>三</v>
      </c>
      <c r="AC87" s="117" t="str">
        <f>B87</f>
        <v>T3</v>
      </c>
      <c r="AD87" s="118" t="str">
        <f>C87</f>
        <v>中式米粉</v>
      </c>
      <c r="AE87" s="119" t="str">
        <f>C88&amp;" "&amp;C89&amp;" "&amp;C90&amp;" "&amp;C91&amp;" "&amp;C92&amp;" "&amp;C93</f>
        <v xml:space="preserve">米粉     </v>
      </c>
      <c r="AF87" s="118" t="str">
        <f>E87</f>
        <v>香滷素排</v>
      </c>
      <c r="AG87" s="119" t="str">
        <f>E88&amp;" "&amp;E89&amp;" "&amp;E90&amp;" "&amp;E91&amp;" "&amp;E92&amp;" "&amp;E93</f>
        <v xml:space="preserve">素排     </v>
      </c>
      <c r="AH87" s="118" t="str">
        <f>H87</f>
        <v>米粉配料</v>
      </c>
      <c r="AI87" s="119" t="str">
        <f>H88&amp;" "&amp;H89&amp;" "&amp;H90&amp;" "&amp;H91&amp;" "&amp;H92&amp;" "&amp;H93</f>
        <v xml:space="preserve">豆干 胡蘿蔔 甘藍 芹菜 乾香菇 </v>
      </c>
      <c r="AJ87" s="118" t="str">
        <f>K87</f>
        <v>時蔬</v>
      </c>
      <c r="AK87" s="119" t="str">
        <f>K88&amp;" "&amp;K89&amp;" "&amp;K90&amp;" "&amp;K91&amp;" "&amp;K92&amp;" "&amp;K93</f>
        <v xml:space="preserve">蔬菜 薑    </v>
      </c>
      <c r="AL87" s="118" t="str">
        <f>N87</f>
        <v>海芽蛋花湯</v>
      </c>
      <c r="AM87" s="119" t="str">
        <f>N88&amp;" "&amp;N89&amp;" "&amp;N90&amp;" "&amp;N91&amp;" "&amp;N92&amp;" "&amp;N93</f>
        <v xml:space="preserve">雞蛋 乾裙帶菜 薑   </v>
      </c>
      <c r="AN87" s="120" t="str">
        <f t="shared" ref="AN87" si="44">Q87</f>
        <v>水果</v>
      </c>
      <c r="AO87" s="130" t="str">
        <f t="shared" ref="AO87" si="45">R87</f>
        <v>有機豆奶</v>
      </c>
      <c r="AP87" s="46">
        <f t="shared" ref="AP87:AV87" si="46">S87</f>
        <v>2.5</v>
      </c>
      <c r="AQ87" s="46">
        <f t="shared" si="46"/>
        <v>1.8693181818181819</v>
      </c>
      <c r="AR87" s="46">
        <f t="shared" si="46"/>
        <v>1.25</v>
      </c>
      <c r="AS87" s="46">
        <f t="shared" si="46"/>
        <v>0</v>
      </c>
      <c r="AT87" s="46">
        <f t="shared" si="46"/>
        <v>0</v>
      </c>
      <c r="AU87" s="46">
        <f t="shared" si="46"/>
        <v>2.4886363636363638</v>
      </c>
      <c r="AV87" s="46">
        <f t="shared" si="46"/>
        <v>489.5170454545455</v>
      </c>
      <c r="AW87" s="131"/>
    </row>
    <row r="88" spans="1:49" ht="22.7" customHeight="1">
      <c r="A88" s="543" t="s">
        <v>127</v>
      </c>
      <c r="B88" s="400"/>
      <c r="C88" s="419" t="s">
        <v>193</v>
      </c>
      <c r="D88" s="526">
        <v>5</v>
      </c>
      <c r="E88" s="419" t="s">
        <v>57</v>
      </c>
      <c r="F88" s="526">
        <v>6</v>
      </c>
      <c r="G88" s="14" t="str">
        <f t="shared" si="28"/>
        <v>公斤</v>
      </c>
      <c r="H88" s="419" t="s">
        <v>55</v>
      </c>
      <c r="I88" s="526">
        <v>2.5</v>
      </c>
      <c r="J88" s="14" t="str">
        <f t="shared" si="29"/>
        <v>公斤</v>
      </c>
      <c r="K88" s="632" t="s">
        <v>12</v>
      </c>
      <c r="L88" s="633">
        <v>7</v>
      </c>
      <c r="M88" s="14" t="str">
        <f t="shared" si="30"/>
        <v>公斤</v>
      </c>
      <c r="N88" s="419" t="s">
        <v>17</v>
      </c>
      <c r="O88" s="526">
        <v>2</v>
      </c>
      <c r="P88" s="14" t="str">
        <f t="shared" si="31"/>
        <v>公斤</v>
      </c>
      <c r="Q88" s="519"/>
      <c r="R88" s="526"/>
      <c r="S88" s="158"/>
      <c r="T88" s="158"/>
      <c r="U88" s="158"/>
      <c r="V88" s="158"/>
      <c r="W88" s="158"/>
      <c r="X88" s="158"/>
      <c r="Y88" s="158"/>
      <c r="Z88" s="58"/>
      <c r="AA88" s="32"/>
      <c r="AB88" s="32"/>
      <c r="AC88" s="32"/>
    </row>
    <row r="89" spans="1:49" ht="22.7" customHeight="1">
      <c r="A89" s="543"/>
      <c r="B89" s="400"/>
      <c r="C89" s="419"/>
      <c r="D89" s="526"/>
      <c r="E89" s="419"/>
      <c r="F89" s="526"/>
      <c r="G89" s="14" t="str">
        <f t="shared" si="28"/>
        <v/>
      </c>
      <c r="H89" s="419" t="s">
        <v>19</v>
      </c>
      <c r="I89" s="526">
        <v>0.5</v>
      </c>
      <c r="J89" s="14" t="str">
        <f t="shared" si="29"/>
        <v>公斤</v>
      </c>
      <c r="K89" s="630" t="s">
        <v>20</v>
      </c>
      <c r="L89" s="631">
        <v>0.05</v>
      </c>
      <c r="M89" s="14" t="str">
        <f t="shared" si="30"/>
        <v>公斤</v>
      </c>
      <c r="N89" s="419" t="s">
        <v>118</v>
      </c>
      <c r="O89" s="526">
        <v>0.1</v>
      </c>
      <c r="P89" s="14" t="str">
        <f t="shared" si="31"/>
        <v>公斤</v>
      </c>
      <c r="Q89" s="519"/>
      <c r="R89" s="526"/>
      <c r="S89" s="158"/>
      <c r="T89" s="158"/>
      <c r="U89" s="158"/>
      <c r="V89" s="158"/>
      <c r="W89" s="159"/>
      <c r="X89" s="159"/>
      <c r="Y89" s="159"/>
      <c r="Z89" s="58"/>
      <c r="AA89" s="32"/>
      <c r="AB89" s="32"/>
      <c r="AC89" s="32"/>
    </row>
    <row r="90" spans="1:49" ht="22.7" customHeight="1">
      <c r="A90" s="543"/>
      <c r="B90" s="400"/>
      <c r="C90" s="419"/>
      <c r="D90" s="526"/>
      <c r="E90" s="419"/>
      <c r="F90" s="578"/>
      <c r="G90" s="14" t="str">
        <f t="shared" si="28"/>
        <v/>
      </c>
      <c r="H90" s="419" t="s">
        <v>151</v>
      </c>
      <c r="I90" s="526">
        <v>2</v>
      </c>
      <c r="J90" s="14" t="str">
        <f t="shared" si="29"/>
        <v>公斤</v>
      </c>
      <c r="K90" s="630"/>
      <c r="L90" s="631"/>
      <c r="M90" s="14" t="str">
        <f t="shared" si="30"/>
        <v/>
      </c>
      <c r="N90" s="419" t="s">
        <v>20</v>
      </c>
      <c r="O90" s="526">
        <v>0.05</v>
      </c>
      <c r="P90" s="14" t="str">
        <f t="shared" si="31"/>
        <v>公斤</v>
      </c>
      <c r="Q90" s="519"/>
      <c r="R90" s="526"/>
      <c r="S90" s="158"/>
      <c r="T90" s="158"/>
      <c r="U90" s="158"/>
      <c r="V90" s="158"/>
      <c r="W90" s="158"/>
      <c r="X90" s="158"/>
      <c r="Y90" s="159"/>
      <c r="Z90" s="58"/>
      <c r="AA90" s="32"/>
      <c r="AB90" s="32"/>
      <c r="AC90" s="32"/>
    </row>
    <row r="91" spans="1:49" ht="22.7" customHeight="1">
      <c r="A91" s="543"/>
      <c r="B91" s="400"/>
      <c r="C91" s="419"/>
      <c r="D91" s="526"/>
      <c r="E91" s="419"/>
      <c r="F91" s="526"/>
      <c r="G91" s="14" t="str">
        <f t="shared" si="28"/>
        <v/>
      </c>
      <c r="H91" s="419" t="s">
        <v>162</v>
      </c>
      <c r="I91" s="526">
        <v>1</v>
      </c>
      <c r="J91" s="14" t="str">
        <f t="shared" si="29"/>
        <v>公斤</v>
      </c>
      <c r="K91" s="630"/>
      <c r="L91" s="631"/>
      <c r="M91" s="14" t="str">
        <f t="shared" si="30"/>
        <v/>
      </c>
      <c r="N91" s="419"/>
      <c r="O91" s="651"/>
      <c r="P91" s="14" t="str">
        <f t="shared" si="31"/>
        <v/>
      </c>
      <c r="Q91" s="519"/>
      <c r="R91" s="526"/>
      <c r="S91" s="158"/>
      <c r="T91" s="158"/>
      <c r="U91" s="158"/>
      <c r="V91" s="158"/>
      <c r="W91" s="158"/>
      <c r="X91" s="158"/>
      <c r="Y91" s="159"/>
      <c r="Z91" s="58"/>
      <c r="AA91" s="32"/>
      <c r="AB91" s="32"/>
      <c r="AC91" s="32"/>
    </row>
    <row r="92" spans="1:49" ht="22.7" customHeight="1">
      <c r="A92" s="543"/>
      <c r="B92" s="400"/>
      <c r="C92" s="419"/>
      <c r="D92" s="526"/>
      <c r="E92" s="419"/>
      <c r="F92" s="526"/>
      <c r="G92" s="14" t="str">
        <f t="shared" si="28"/>
        <v/>
      </c>
      <c r="H92" s="419" t="s">
        <v>26</v>
      </c>
      <c r="I92" s="526">
        <v>0.05</v>
      </c>
      <c r="J92" s="14" t="str">
        <f t="shared" si="29"/>
        <v>公斤</v>
      </c>
      <c r="K92" s="630"/>
      <c r="L92" s="631"/>
      <c r="M92" s="14" t="str">
        <f t="shared" si="30"/>
        <v/>
      </c>
      <c r="N92" s="419"/>
      <c r="O92" s="526"/>
      <c r="P92" s="14" t="str">
        <f t="shared" si="31"/>
        <v/>
      </c>
      <c r="Q92" s="519"/>
      <c r="R92" s="526"/>
      <c r="S92" s="158"/>
      <c r="T92" s="158"/>
      <c r="U92" s="158"/>
      <c r="V92" s="158"/>
      <c r="W92" s="158"/>
      <c r="X92" s="158"/>
      <c r="Y92" s="159"/>
      <c r="Z92" s="58"/>
      <c r="AA92" s="32"/>
      <c r="AB92" s="32"/>
      <c r="AC92" s="32"/>
    </row>
    <row r="93" spans="1:49" ht="22.7" customHeight="1" thickBot="1">
      <c r="A93" s="543"/>
      <c r="B93" s="400"/>
      <c r="C93" s="419"/>
      <c r="D93" s="526"/>
      <c r="E93" s="419"/>
      <c r="F93" s="526"/>
      <c r="G93" s="14" t="str">
        <f t="shared" si="28"/>
        <v/>
      </c>
      <c r="H93" s="419"/>
      <c r="I93" s="526"/>
      <c r="J93" s="14" t="str">
        <f t="shared" si="29"/>
        <v/>
      </c>
      <c r="K93" s="630"/>
      <c r="L93" s="631"/>
      <c r="M93" s="14" t="str">
        <f t="shared" si="30"/>
        <v/>
      </c>
      <c r="N93" s="419"/>
      <c r="O93" s="526"/>
      <c r="P93" s="14" t="str">
        <f t="shared" si="31"/>
        <v/>
      </c>
      <c r="Q93" s="519"/>
      <c r="R93" s="526"/>
      <c r="S93" s="160"/>
      <c r="T93" s="160"/>
      <c r="U93" s="160"/>
      <c r="V93" s="160"/>
      <c r="W93" s="160"/>
      <c r="X93" s="160"/>
      <c r="Y93" s="161"/>
      <c r="Z93" s="58"/>
      <c r="AA93" s="32"/>
      <c r="AB93" s="32"/>
      <c r="AC93" s="32"/>
    </row>
    <row r="94" spans="1:49" s="123" customFormat="1" ht="22.7" customHeight="1" thickBot="1">
      <c r="A94" s="542">
        <f>A87+1</f>
        <v>45827</v>
      </c>
      <c r="B94" s="397" t="s">
        <v>180</v>
      </c>
      <c r="C94" s="421" t="s">
        <v>21</v>
      </c>
      <c r="D94" s="430"/>
      <c r="E94" s="416" t="s">
        <v>287</v>
      </c>
      <c r="F94" s="561"/>
      <c r="G94" s="12" t="str">
        <f t="shared" si="28"/>
        <v/>
      </c>
      <c r="H94" s="421" t="s">
        <v>238</v>
      </c>
      <c r="I94" s="430"/>
      <c r="J94" s="12" t="str">
        <f t="shared" si="29"/>
        <v/>
      </c>
      <c r="K94" s="626" t="s">
        <v>14</v>
      </c>
      <c r="L94" s="627"/>
      <c r="M94" s="12" t="str">
        <f t="shared" si="30"/>
        <v/>
      </c>
      <c r="N94" s="640" t="s">
        <v>324</v>
      </c>
      <c r="O94" s="528"/>
      <c r="P94" s="12" t="str">
        <f t="shared" si="31"/>
        <v/>
      </c>
      <c r="Q94" s="509" t="s">
        <v>80</v>
      </c>
      <c r="R94" s="430"/>
      <c r="S94" s="664">
        <v>5.95</v>
      </c>
      <c r="T94" s="664">
        <v>2</v>
      </c>
      <c r="U94" s="664">
        <v>1.6</v>
      </c>
      <c r="V94" s="664"/>
      <c r="W94" s="664"/>
      <c r="X94" s="664">
        <v>2</v>
      </c>
      <c r="Y94" s="664">
        <v>726.25</v>
      </c>
      <c r="Z94" s="129"/>
      <c r="AA94" s="117">
        <f>A94</f>
        <v>45827</v>
      </c>
      <c r="AB94" s="117" t="str">
        <f>A95</f>
        <v>四</v>
      </c>
      <c r="AC94" s="117" t="str">
        <f>B94</f>
        <v>T4</v>
      </c>
      <c r="AD94" s="118" t="str">
        <f>C94</f>
        <v>糙米飯</v>
      </c>
      <c r="AE94" s="119" t="str">
        <f>C95&amp;" "&amp;C96&amp;" "&amp;C97&amp;" "&amp;C98&amp;" "&amp;C99&amp;" "&amp;C100</f>
        <v xml:space="preserve">米 糙米    </v>
      </c>
      <c r="AF94" s="118" t="str">
        <f>E94</f>
        <v>銀蘿豆干</v>
      </c>
      <c r="AG94" s="119" t="str">
        <f>E95&amp;" "&amp;E96&amp;" "&amp;E97&amp;" "&amp;E98&amp;" "&amp;E99&amp;" "&amp;E100</f>
        <v xml:space="preserve">豆干 白蘿蔔 胡蘿蔔 薑  </v>
      </c>
      <c r="AH94" s="118" t="str">
        <f>H94</f>
        <v>芝麻海根</v>
      </c>
      <c r="AI94" s="119" t="str">
        <f>H95&amp;" "&amp;H96&amp;" "&amp;H97&amp;" "&amp;H98&amp;" "&amp;H99&amp;" "&amp;H100</f>
        <v xml:space="preserve">海帶根 胡蘿蔔 芝麻(熟) 素肉 薑 </v>
      </c>
      <c r="AJ94" s="118" t="str">
        <f>K94</f>
        <v>時蔬</v>
      </c>
      <c r="AK94" s="119" t="str">
        <f>K95&amp;" "&amp;K96&amp;" "&amp;K97&amp;" "&amp;K98&amp;" "&amp;K99&amp;" "&amp;K100</f>
        <v xml:space="preserve">蔬菜 薑    </v>
      </c>
      <c r="AL94" s="118" t="str">
        <f>N94</f>
        <v>麥仁粉圓湯</v>
      </c>
      <c r="AM94" s="119" t="str">
        <f>N95&amp;" "&amp;N96&amp;" "&amp;N97&amp;" "&amp;N98&amp;" "&amp;N99&amp;" "&amp;N100</f>
        <v xml:space="preserve">大麥仁 粉圓 二砂糖   </v>
      </c>
      <c r="AN94" s="120" t="str">
        <f t="shared" ref="AN94" si="47">Q94</f>
        <v>旺仔小饅頭</v>
      </c>
      <c r="AO94" s="130">
        <f t="shared" ref="AO94" si="48">R94</f>
        <v>0</v>
      </c>
      <c r="AP94" s="46">
        <f t="shared" ref="AP94:AV94" si="49">S94</f>
        <v>5.95</v>
      </c>
      <c r="AQ94" s="46">
        <f t="shared" si="49"/>
        <v>2</v>
      </c>
      <c r="AR94" s="46">
        <f t="shared" si="49"/>
        <v>1.6</v>
      </c>
      <c r="AS94" s="46">
        <f t="shared" si="49"/>
        <v>0</v>
      </c>
      <c r="AT94" s="46">
        <f t="shared" si="49"/>
        <v>0</v>
      </c>
      <c r="AU94" s="46">
        <f t="shared" si="49"/>
        <v>2</v>
      </c>
      <c r="AV94" s="46">
        <f t="shared" si="49"/>
        <v>726.25</v>
      </c>
      <c r="AW94" s="131"/>
    </row>
    <row r="95" spans="1:49" ht="22.7" customHeight="1">
      <c r="A95" s="543" t="s">
        <v>67</v>
      </c>
      <c r="B95" s="400"/>
      <c r="C95" s="419" t="s">
        <v>15</v>
      </c>
      <c r="D95" s="526">
        <v>7</v>
      </c>
      <c r="E95" s="419" t="s">
        <v>55</v>
      </c>
      <c r="F95" s="526">
        <v>6</v>
      </c>
      <c r="G95" s="14" t="str">
        <f t="shared" si="28"/>
        <v>公斤</v>
      </c>
      <c r="H95" s="419" t="s">
        <v>239</v>
      </c>
      <c r="I95" s="526">
        <v>5</v>
      </c>
      <c r="J95" s="14" t="str">
        <f t="shared" si="29"/>
        <v>公斤</v>
      </c>
      <c r="K95" s="632" t="s">
        <v>12</v>
      </c>
      <c r="L95" s="633">
        <v>7</v>
      </c>
      <c r="M95" s="14" t="str">
        <f t="shared" si="30"/>
        <v>公斤</v>
      </c>
      <c r="N95" s="419" t="s">
        <v>325</v>
      </c>
      <c r="O95" s="526">
        <v>0.5</v>
      </c>
      <c r="P95" s="14" t="str">
        <f t="shared" si="31"/>
        <v>公斤</v>
      </c>
      <c r="Q95" s="523"/>
      <c r="R95" s="526"/>
      <c r="S95" s="158"/>
      <c r="T95" s="158"/>
      <c r="U95" s="158"/>
      <c r="V95" s="158"/>
      <c r="W95" s="158"/>
      <c r="X95" s="158"/>
      <c r="Y95" s="158"/>
      <c r="Z95" s="58"/>
      <c r="AA95" s="32"/>
      <c r="AB95" s="32"/>
      <c r="AC95" s="32"/>
    </row>
    <row r="96" spans="1:49" ht="22.7" customHeight="1">
      <c r="A96" s="543"/>
      <c r="B96" s="400"/>
      <c r="C96" s="419" t="s">
        <v>23</v>
      </c>
      <c r="D96" s="526">
        <v>3</v>
      </c>
      <c r="E96" s="419" t="s">
        <v>145</v>
      </c>
      <c r="F96" s="526">
        <v>3</v>
      </c>
      <c r="G96" s="14" t="str">
        <f t="shared" si="28"/>
        <v>公斤</v>
      </c>
      <c r="H96" s="419" t="s">
        <v>19</v>
      </c>
      <c r="I96" s="526">
        <v>0.5</v>
      </c>
      <c r="J96" s="14" t="str">
        <f t="shared" si="29"/>
        <v>公斤</v>
      </c>
      <c r="K96" s="630" t="s">
        <v>20</v>
      </c>
      <c r="L96" s="631">
        <v>0.05</v>
      </c>
      <c r="M96" s="14" t="str">
        <f t="shared" si="30"/>
        <v>公斤</v>
      </c>
      <c r="N96" s="419" t="s">
        <v>326</v>
      </c>
      <c r="O96" s="526">
        <v>1.5</v>
      </c>
      <c r="P96" s="14" t="str">
        <f t="shared" si="31"/>
        <v>公斤</v>
      </c>
      <c r="Q96" s="525"/>
      <c r="R96" s="526"/>
      <c r="S96" s="158"/>
      <c r="T96" s="158"/>
      <c r="U96" s="158"/>
      <c r="V96" s="158"/>
      <c r="W96" s="159"/>
      <c r="X96" s="159"/>
      <c r="Y96" s="159"/>
      <c r="Z96" s="58"/>
      <c r="AA96" s="32"/>
      <c r="AB96" s="32"/>
      <c r="AC96" s="32"/>
    </row>
    <row r="97" spans="1:49" ht="22.7" customHeight="1">
      <c r="A97" s="543"/>
      <c r="B97" s="400"/>
      <c r="C97" s="419"/>
      <c r="D97" s="526"/>
      <c r="E97" s="419" t="s">
        <v>19</v>
      </c>
      <c r="F97" s="526">
        <v>0.5</v>
      </c>
      <c r="G97" s="14" t="str">
        <f t="shared" si="28"/>
        <v>公斤</v>
      </c>
      <c r="H97" s="419" t="s">
        <v>197</v>
      </c>
      <c r="I97" s="526">
        <v>0.1</v>
      </c>
      <c r="J97" s="14" t="str">
        <f t="shared" si="29"/>
        <v>公斤</v>
      </c>
      <c r="K97" s="630"/>
      <c r="L97" s="631"/>
      <c r="M97" s="14" t="str">
        <f t="shared" si="30"/>
        <v/>
      </c>
      <c r="N97" s="419" t="s">
        <v>27</v>
      </c>
      <c r="O97" s="526">
        <v>1</v>
      </c>
      <c r="P97" s="14" t="str">
        <f t="shared" si="31"/>
        <v>公斤</v>
      </c>
      <c r="Q97" s="525"/>
      <c r="R97" s="526"/>
      <c r="S97" s="158"/>
      <c r="T97" s="158"/>
      <c r="U97" s="158"/>
      <c r="V97" s="158"/>
      <c r="W97" s="158"/>
      <c r="X97" s="158"/>
      <c r="Y97" s="159"/>
      <c r="Z97" s="58"/>
      <c r="AA97" s="32"/>
      <c r="AB97" s="32"/>
      <c r="AC97" s="32"/>
    </row>
    <row r="98" spans="1:49" ht="22.7" customHeight="1">
      <c r="A98" s="543"/>
      <c r="B98" s="400"/>
      <c r="C98" s="419"/>
      <c r="D98" s="526"/>
      <c r="E98" s="419" t="s">
        <v>20</v>
      </c>
      <c r="F98" s="526">
        <v>0.05</v>
      </c>
      <c r="G98" s="14" t="str">
        <f t="shared" si="28"/>
        <v>公斤</v>
      </c>
      <c r="H98" s="419" t="s">
        <v>64</v>
      </c>
      <c r="I98" s="526">
        <v>0.6</v>
      </c>
      <c r="J98" s="14" t="str">
        <f t="shared" si="29"/>
        <v>公斤</v>
      </c>
      <c r="K98" s="630"/>
      <c r="L98" s="631"/>
      <c r="M98" s="14" t="str">
        <f t="shared" si="30"/>
        <v/>
      </c>
      <c r="N98" s="419"/>
      <c r="O98" s="526"/>
      <c r="P98" s="14" t="str">
        <f t="shared" si="31"/>
        <v/>
      </c>
      <c r="Q98" s="525"/>
      <c r="R98" s="526"/>
      <c r="S98" s="158"/>
      <c r="T98" s="158"/>
      <c r="U98" s="158"/>
      <c r="V98" s="158"/>
      <c r="W98" s="158"/>
      <c r="X98" s="158"/>
      <c r="Y98" s="159"/>
      <c r="Z98" s="58"/>
      <c r="AA98" s="32"/>
      <c r="AB98" s="32"/>
      <c r="AC98" s="32"/>
    </row>
    <row r="99" spans="1:49" ht="22.7" customHeight="1">
      <c r="A99" s="543"/>
      <c r="B99" s="400"/>
      <c r="C99" s="419"/>
      <c r="D99" s="526"/>
      <c r="E99" s="419"/>
      <c r="F99" s="526"/>
      <c r="G99" s="14" t="str">
        <f t="shared" si="28"/>
        <v/>
      </c>
      <c r="H99" s="597" t="s">
        <v>20</v>
      </c>
      <c r="I99" s="598">
        <v>0.05</v>
      </c>
      <c r="J99" s="14" t="str">
        <f t="shared" si="29"/>
        <v>公斤</v>
      </c>
      <c r="K99" s="630"/>
      <c r="L99" s="631"/>
      <c r="M99" s="14" t="str">
        <f t="shared" si="30"/>
        <v/>
      </c>
      <c r="N99" s="419"/>
      <c r="O99" s="526"/>
      <c r="P99" s="14" t="str">
        <f t="shared" si="31"/>
        <v/>
      </c>
      <c r="Q99" s="525"/>
      <c r="R99" s="526"/>
      <c r="S99" s="158"/>
      <c r="T99" s="158"/>
      <c r="U99" s="158"/>
      <c r="V99" s="158"/>
      <c r="W99" s="158"/>
      <c r="X99" s="158"/>
      <c r="Y99" s="159"/>
      <c r="Z99" s="58"/>
      <c r="AA99" s="32"/>
      <c r="AB99" s="32"/>
      <c r="AC99" s="32"/>
    </row>
    <row r="100" spans="1:49" ht="22.7" customHeight="1" thickBot="1">
      <c r="A100" s="543"/>
      <c r="B100" s="400"/>
      <c r="C100" s="419"/>
      <c r="D100" s="526"/>
      <c r="E100" s="419"/>
      <c r="F100" s="526"/>
      <c r="G100" s="14" t="str">
        <f t="shared" si="28"/>
        <v/>
      </c>
      <c r="H100" s="419"/>
      <c r="I100" s="526"/>
      <c r="J100" s="14" t="str">
        <f t="shared" si="29"/>
        <v/>
      </c>
      <c r="K100" s="630"/>
      <c r="L100" s="631"/>
      <c r="M100" s="14" t="str">
        <f t="shared" si="30"/>
        <v/>
      </c>
      <c r="N100" s="419"/>
      <c r="O100" s="526"/>
      <c r="P100" s="14" t="str">
        <f t="shared" si="31"/>
        <v/>
      </c>
      <c r="Q100" s="525"/>
      <c r="R100" s="526"/>
      <c r="S100" s="158"/>
      <c r="T100" s="158"/>
      <c r="U100" s="158"/>
      <c r="V100" s="160"/>
      <c r="W100" s="158"/>
      <c r="X100" s="158"/>
      <c r="Y100" s="161"/>
      <c r="Z100" s="58"/>
      <c r="AA100" s="32"/>
      <c r="AB100" s="32"/>
      <c r="AC100" s="32"/>
    </row>
    <row r="101" spans="1:49" s="123" customFormat="1" ht="22.7" customHeight="1" thickBot="1">
      <c r="A101" s="542">
        <f>A94+1</f>
        <v>45828</v>
      </c>
      <c r="B101" s="397" t="s">
        <v>181</v>
      </c>
      <c r="C101" s="421" t="s">
        <v>68</v>
      </c>
      <c r="D101" s="430"/>
      <c r="E101" s="416" t="s">
        <v>288</v>
      </c>
      <c r="F101" s="561"/>
      <c r="G101" s="12" t="str">
        <f t="shared" si="28"/>
        <v/>
      </c>
      <c r="H101" s="421" t="s">
        <v>240</v>
      </c>
      <c r="I101" s="430"/>
      <c r="J101" s="12" t="str">
        <f t="shared" si="29"/>
        <v/>
      </c>
      <c r="K101" s="626" t="s">
        <v>14</v>
      </c>
      <c r="L101" s="627"/>
      <c r="M101" s="12" t="str">
        <f t="shared" si="30"/>
        <v/>
      </c>
      <c r="N101" s="640" t="s">
        <v>101</v>
      </c>
      <c r="O101" s="528"/>
      <c r="P101" s="12" t="str">
        <f t="shared" si="31"/>
        <v/>
      </c>
      <c r="Q101" s="509" t="s">
        <v>275</v>
      </c>
      <c r="R101" s="430"/>
      <c r="S101" s="664">
        <v>5.4571428571428573</v>
      </c>
      <c r="T101" s="664">
        <v>1.825</v>
      </c>
      <c r="U101" s="664">
        <v>1.4</v>
      </c>
      <c r="V101" s="664"/>
      <c r="W101" s="664"/>
      <c r="X101" s="664">
        <v>2.25</v>
      </c>
      <c r="Y101" s="664">
        <v>695.16071428571422</v>
      </c>
      <c r="Z101" s="129"/>
      <c r="AA101" s="117">
        <f>A101</f>
        <v>45828</v>
      </c>
      <c r="AB101" s="117" t="str">
        <f>A102</f>
        <v>五</v>
      </c>
      <c r="AC101" s="117" t="str">
        <f>B101</f>
        <v>T5</v>
      </c>
      <c r="AD101" s="118" t="str">
        <f>C101</f>
        <v>麥仁飯</v>
      </c>
      <c r="AE101" s="119" t="str">
        <f>C102&amp;" "&amp;C103&amp;" "&amp;C104&amp;" "&amp;C105&amp;" "&amp;C106&amp;" "&amp;C107</f>
        <v xml:space="preserve">米 大麥仁    </v>
      </c>
      <c r="AF101" s="118" t="str">
        <f>E101</f>
        <v>咖哩毛豆</v>
      </c>
      <c r="AG101" s="119" t="str">
        <f>E102&amp;" "&amp;E103&amp;" "&amp;E104&amp;" "&amp;E105&amp;" "&amp;E106&amp;" "&amp;E107</f>
        <v xml:space="preserve">毛豆 馬鈴薯 紅蘿蔔 時蔬 咖哩粉 </v>
      </c>
      <c r="AH101" s="118" t="str">
        <f>H101</f>
        <v>麻婆豆腐</v>
      </c>
      <c r="AI101" s="119" t="str">
        <f>H102&amp;" "&amp;H103&amp;" "&amp;H104&amp;" "&amp;H105&amp;" "&amp;H106&amp;" "&amp;H107</f>
        <v xml:space="preserve">豆腐 素肉 胡蘿蔔 薑 豆瓣醬 </v>
      </c>
      <c r="AJ101" s="118" t="str">
        <f>K101</f>
        <v>時蔬</v>
      </c>
      <c r="AK101" s="119" t="str">
        <f>K102&amp;" "&amp;K103&amp;" "&amp;K104&amp;" "&amp;K105&amp;" "&amp;K106&amp;" "&amp;K107</f>
        <v xml:space="preserve">蔬菜 薑    </v>
      </c>
      <c r="AL101" s="118" t="str">
        <f>N101</f>
        <v>時蔬湯</v>
      </c>
      <c r="AM101" s="119" t="str">
        <f>N102&amp;" "&amp;N103&amp;" "&amp;N104&amp;" "&amp;N105&amp;" "&amp;N106&amp;" "&amp;N107</f>
        <v xml:space="preserve">時蔬 薑 素黑輪   </v>
      </c>
      <c r="AN101" s="120" t="str">
        <f t="shared" ref="AN101" si="50">Q101</f>
        <v>保久乳</v>
      </c>
      <c r="AO101" s="130">
        <f t="shared" ref="AO101" si="51">R101</f>
        <v>0</v>
      </c>
      <c r="AP101" s="46">
        <f t="shared" ref="AP101:AV101" si="52">S101</f>
        <v>5.4571428571428573</v>
      </c>
      <c r="AQ101" s="46">
        <f t="shared" si="52"/>
        <v>1.825</v>
      </c>
      <c r="AR101" s="46">
        <f t="shared" si="52"/>
        <v>1.4</v>
      </c>
      <c r="AS101" s="46">
        <f t="shared" si="52"/>
        <v>0</v>
      </c>
      <c r="AT101" s="46">
        <f t="shared" si="52"/>
        <v>0</v>
      </c>
      <c r="AU101" s="46">
        <f t="shared" si="52"/>
        <v>2.25</v>
      </c>
      <c r="AV101" s="46">
        <f t="shared" si="52"/>
        <v>695.16071428571422</v>
      </c>
      <c r="AW101" s="131"/>
    </row>
    <row r="102" spans="1:49" ht="22.7" customHeight="1">
      <c r="A102" s="543" t="s">
        <v>128</v>
      </c>
      <c r="B102" s="400"/>
      <c r="C102" s="419" t="s">
        <v>15</v>
      </c>
      <c r="D102" s="526">
        <v>10</v>
      </c>
      <c r="E102" s="580" t="s">
        <v>289</v>
      </c>
      <c r="F102" s="581">
        <v>5</v>
      </c>
      <c r="G102" s="14" t="str">
        <f t="shared" si="28"/>
        <v>公斤</v>
      </c>
      <c r="H102" s="419" t="s">
        <v>49</v>
      </c>
      <c r="I102" s="526">
        <v>6</v>
      </c>
      <c r="J102" s="14" t="str">
        <f t="shared" si="29"/>
        <v>公斤</v>
      </c>
      <c r="K102" s="632" t="s">
        <v>12</v>
      </c>
      <c r="L102" s="633">
        <v>7</v>
      </c>
      <c r="M102" s="14" t="str">
        <f t="shared" si="30"/>
        <v>公斤</v>
      </c>
      <c r="N102" s="425" t="s">
        <v>30</v>
      </c>
      <c r="O102" s="431">
        <v>3</v>
      </c>
      <c r="P102" s="14" t="str">
        <f t="shared" si="31"/>
        <v>公斤</v>
      </c>
      <c r="Q102" s="525"/>
      <c r="R102" s="526"/>
      <c r="S102" s="158"/>
      <c r="T102" s="158"/>
      <c r="U102" s="158"/>
      <c r="V102" s="158"/>
      <c r="W102" s="158"/>
      <c r="X102" s="158"/>
      <c r="Y102" s="158"/>
      <c r="Z102" s="58"/>
      <c r="AA102" s="32"/>
      <c r="AB102" s="32"/>
      <c r="AC102" s="32"/>
    </row>
    <row r="103" spans="1:49" ht="22.7" customHeight="1">
      <c r="A103" s="543"/>
      <c r="B103" s="400"/>
      <c r="C103" s="419" t="s">
        <v>69</v>
      </c>
      <c r="D103" s="526">
        <v>0.4</v>
      </c>
      <c r="E103" s="425" t="s">
        <v>203</v>
      </c>
      <c r="F103" s="431">
        <v>2</v>
      </c>
      <c r="G103" s="14" t="str">
        <f t="shared" si="28"/>
        <v>公斤</v>
      </c>
      <c r="H103" s="419" t="s">
        <v>64</v>
      </c>
      <c r="I103" s="526">
        <v>0.6</v>
      </c>
      <c r="J103" s="14" t="str">
        <f t="shared" si="29"/>
        <v>公斤</v>
      </c>
      <c r="K103" s="630" t="s">
        <v>20</v>
      </c>
      <c r="L103" s="631">
        <v>0.05</v>
      </c>
      <c r="M103" s="14" t="str">
        <f t="shared" si="30"/>
        <v>公斤</v>
      </c>
      <c r="N103" s="425" t="s">
        <v>20</v>
      </c>
      <c r="O103" s="431">
        <v>0.05</v>
      </c>
      <c r="P103" s="14" t="str">
        <f t="shared" si="31"/>
        <v>公斤</v>
      </c>
      <c r="Q103" s="525"/>
      <c r="R103" s="526"/>
      <c r="S103" s="158"/>
      <c r="T103" s="158"/>
      <c r="U103" s="158"/>
      <c r="V103" s="158"/>
      <c r="W103" s="159"/>
      <c r="X103" s="159"/>
      <c r="Y103" s="159"/>
      <c r="Z103" s="58"/>
      <c r="AA103" s="32"/>
      <c r="AB103" s="32"/>
      <c r="AC103" s="32"/>
    </row>
    <row r="104" spans="1:49" ht="22.7" customHeight="1">
      <c r="A104" s="543"/>
      <c r="B104" s="400"/>
      <c r="C104" s="419"/>
      <c r="D104" s="526"/>
      <c r="E104" s="580" t="s">
        <v>137</v>
      </c>
      <c r="F104" s="581">
        <v>0.5</v>
      </c>
      <c r="G104" s="14" t="str">
        <f t="shared" si="28"/>
        <v>公斤</v>
      </c>
      <c r="H104" s="419" t="s">
        <v>19</v>
      </c>
      <c r="I104" s="526">
        <v>0.5</v>
      </c>
      <c r="J104" s="14" t="str">
        <f t="shared" si="29"/>
        <v>公斤</v>
      </c>
      <c r="K104" s="630"/>
      <c r="L104" s="631"/>
      <c r="M104" s="14" t="str">
        <f t="shared" si="30"/>
        <v/>
      </c>
      <c r="N104" s="652" t="s">
        <v>164</v>
      </c>
      <c r="O104" s="653">
        <v>1</v>
      </c>
      <c r="P104" s="14" t="str">
        <f t="shared" si="31"/>
        <v>公斤</v>
      </c>
      <c r="Q104" s="525"/>
      <c r="R104" s="526"/>
      <c r="S104" s="158"/>
      <c r="T104" s="158"/>
      <c r="U104" s="158"/>
      <c r="V104" s="158"/>
      <c r="W104" s="158"/>
      <c r="X104" s="158"/>
      <c r="Y104" s="159"/>
      <c r="Z104" s="58"/>
      <c r="AA104" s="32"/>
      <c r="AB104" s="32"/>
      <c r="AC104" s="32"/>
    </row>
    <row r="105" spans="1:49" ht="22.7" customHeight="1">
      <c r="A105" s="543"/>
      <c r="B105" s="400"/>
      <c r="C105" s="419"/>
      <c r="D105" s="526"/>
      <c r="E105" s="419" t="s">
        <v>30</v>
      </c>
      <c r="F105" s="526">
        <v>2</v>
      </c>
      <c r="G105" s="14" t="str">
        <f t="shared" si="28"/>
        <v>公斤</v>
      </c>
      <c r="H105" s="419" t="s">
        <v>20</v>
      </c>
      <c r="I105" s="526">
        <v>0.05</v>
      </c>
      <c r="J105" s="14" t="str">
        <f t="shared" si="29"/>
        <v>公斤</v>
      </c>
      <c r="K105" s="630"/>
      <c r="L105" s="631"/>
      <c r="M105" s="14" t="str">
        <f t="shared" si="30"/>
        <v/>
      </c>
      <c r="N105" s="425"/>
      <c r="O105" s="431"/>
      <c r="P105" s="14" t="str">
        <f t="shared" si="31"/>
        <v/>
      </c>
      <c r="Q105" s="525"/>
      <c r="R105" s="526"/>
      <c r="S105" s="158"/>
      <c r="T105" s="158"/>
      <c r="U105" s="158"/>
      <c r="V105" s="158"/>
      <c r="W105" s="158"/>
      <c r="X105" s="158"/>
      <c r="Y105" s="159"/>
      <c r="Z105" s="58"/>
      <c r="AA105" s="32"/>
      <c r="AB105" s="32"/>
      <c r="AC105" s="32"/>
    </row>
    <row r="106" spans="1:49" ht="22.7" customHeight="1">
      <c r="A106" s="543"/>
      <c r="B106" s="400"/>
      <c r="C106" s="419"/>
      <c r="D106" s="526"/>
      <c r="E106" s="419" t="s">
        <v>218</v>
      </c>
      <c r="F106" s="526"/>
      <c r="G106" s="14" t="str">
        <f t="shared" si="28"/>
        <v/>
      </c>
      <c r="H106" s="419" t="s">
        <v>241</v>
      </c>
      <c r="I106" s="526"/>
      <c r="J106" s="14" t="str">
        <f t="shared" si="29"/>
        <v/>
      </c>
      <c r="K106" s="630"/>
      <c r="L106" s="631"/>
      <c r="M106" s="14" t="str">
        <f t="shared" si="30"/>
        <v/>
      </c>
      <c r="N106" s="425"/>
      <c r="O106" s="431"/>
      <c r="P106" s="14" t="str">
        <f t="shared" si="31"/>
        <v/>
      </c>
      <c r="Q106" s="525"/>
      <c r="R106" s="526"/>
      <c r="S106" s="158"/>
      <c r="T106" s="158"/>
      <c r="U106" s="158"/>
      <c r="V106" s="158"/>
      <c r="W106" s="158"/>
      <c r="X106" s="158"/>
      <c r="Y106" s="159"/>
      <c r="Z106" s="58"/>
      <c r="AA106" s="32"/>
      <c r="AB106" s="32"/>
      <c r="AC106" s="32"/>
    </row>
    <row r="107" spans="1:49" ht="22.7" customHeight="1" thickBot="1">
      <c r="A107" s="543"/>
      <c r="B107" s="400"/>
      <c r="C107" s="419"/>
      <c r="D107" s="526"/>
      <c r="E107" s="419"/>
      <c r="F107" s="526"/>
      <c r="G107" s="14" t="str">
        <f t="shared" si="28"/>
        <v/>
      </c>
      <c r="H107" s="419"/>
      <c r="I107" s="526"/>
      <c r="J107" s="14" t="str">
        <f t="shared" si="29"/>
        <v/>
      </c>
      <c r="K107" s="630"/>
      <c r="L107" s="631"/>
      <c r="M107" s="14" t="str">
        <f t="shared" si="30"/>
        <v/>
      </c>
      <c r="N107" s="419"/>
      <c r="O107" s="526"/>
      <c r="P107" s="14" t="str">
        <f t="shared" si="31"/>
        <v/>
      </c>
      <c r="Q107" s="525"/>
      <c r="R107" s="526"/>
      <c r="S107" s="160"/>
      <c r="T107" s="160"/>
      <c r="U107" s="160"/>
      <c r="V107" s="160"/>
      <c r="W107" s="160"/>
      <c r="X107" s="160"/>
      <c r="Y107" s="161"/>
      <c r="Z107" s="58"/>
      <c r="AA107" s="32"/>
      <c r="AB107" s="32"/>
      <c r="AC107" s="32"/>
    </row>
    <row r="108" spans="1:49" s="123" customFormat="1" ht="22.7" customHeight="1" thickBot="1">
      <c r="A108" s="542">
        <v>45831</v>
      </c>
      <c r="B108" s="397" t="s">
        <v>183</v>
      </c>
      <c r="C108" s="421" t="s">
        <v>13</v>
      </c>
      <c r="D108" s="430"/>
      <c r="E108" s="416" t="s">
        <v>290</v>
      </c>
      <c r="F108" s="561"/>
      <c r="G108" s="12" t="str">
        <f t="shared" si="28"/>
        <v/>
      </c>
      <c r="H108" s="421" t="s">
        <v>242</v>
      </c>
      <c r="I108" s="430"/>
      <c r="J108" s="12" t="str">
        <f t="shared" si="29"/>
        <v/>
      </c>
      <c r="K108" s="626" t="s">
        <v>14</v>
      </c>
      <c r="L108" s="627"/>
      <c r="M108" s="12" t="str">
        <f t="shared" si="30"/>
        <v/>
      </c>
      <c r="N108" s="640" t="s">
        <v>327</v>
      </c>
      <c r="O108" s="528"/>
      <c r="P108" s="12" t="str">
        <f t="shared" si="31"/>
        <v/>
      </c>
      <c r="Q108" s="528" t="s">
        <v>275</v>
      </c>
      <c r="R108" s="430"/>
      <c r="S108" s="669">
        <v>5.375</v>
      </c>
      <c r="T108" s="665">
        <v>2.0797727272727276</v>
      </c>
      <c r="U108" s="665">
        <v>1.7050000000000001</v>
      </c>
      <c r="V108" s="665"/>
      <c r="W108" s="665"/>
      <c r="X108" s="665">
        <v>2.4545454545454546</v>
      </c>
      <c r="Y108" s="670">
        <v>723.43068181818182</v>
      </c>
      <c r="Z108" s="129"/>
      <c r="AA108" s="117">
        <f>A108</f>
        <v>45831</v>
      </c>
      <c r="AB108" s="117" t="str">
        <f>A109</f>
        <v>一</v>
      </c>
      <c r="AC108" s="117" t="str">
        <f>B108</f>
        <v>A1</v>
      </c>
      <c r="AD108" s="118" t="str">
        <f>C108</f>
        <v>白米飯</v>
      </c>
      <c r="AE108" s="119" t="str">
        <f>C109&amp;" "&amp;C110&amp;" "&amp;C111&amp;" "&amp;C112&amp;" "&amp;C113&amp;" "&amp;C114</f>
        <v xml:space="preserve">米     </v>
      </c>
      <c r="AF108" s="118" t="str">
        <f>E108</f>
        <v>瓜仔凍腐</v>
      </c>
      <c r="AG108" s="119" t="str">
        <f>E109&amp;" "&amp;E110&amp;" "&amp;E111&amp;" "&amp;E112&amp;" "&amp;E113&amp;" "&amp;E114</f>
        <v xml:space="preserve">凍豆腐 醃漬花胡瓜 薑   </v>
      </c>
      <c r="AH108" s="118" t="str">
        <f>H108</f>
        <v>豆包花椰</v>
      </c>
      <c r="AI108" s="119" t="str">
        <f>H109&amp;" "&amp;H110&amp;" "&amp;H111&amp;" "&amp;H112&amp;" "&amp;H113&amp;" "&amp;H114</f>
        <v xml:space="preserve">豆包 冷凍青花菜 胡蘿蔔 薑  </v>
      </c>
      <c r="AJ108" s="118" t="str">
        <f>K108</f>
        <v>時蔬</v>
      </c>
      <c r="AK108" s="119" t="str">
        <f>K109&amp;" "&amp;K110&amp;" "&amp;K111&amp;" "&amp;K112&amp;" "&amp;K113&amp;" "&amp;K114</f>
        <v xml:space="preserve">蔬菜 薑    </v>
      </c>
      <c r="AL108" s="118" t="str">
        <f>N108</f>
        <v>玉米蛋花湯</v>
      </c>
      <c r="AM108" s="119" t="str">
        <f>N109&amp;" "&amp;N110&amp;" "&amp;N111&amp;" "&amp;N112&amp;" "&amp;N113&amp;" "&amp;N114</f>
        <v xml:space="preserve">冷凍玉米粒 雞蛋 胡蘿蔔 薑  </v>
      </c>
      <c r="AN108" s="120" t="str">
        <f t="shared" ref="AN108" si="53">Q108</f>
        <v>保久乳</v>
      </c>
      <c r="AO108" s="130">
        <f t="shared" ref="AO108" si="54">R108</f>
        <v>0</v>
      </c>
      <c r="AP108" s="46">
        <f t="shared" ref="AP108:AV108" si="55">S108</f>
        <v>5.375</v>
      </c>
      <c r="AQ108" s="46">
        <f t="shared" si="55"/>
        <v>2.0797727272727276</v>
      </c>
      <c r="AR108" s="46">
        <f t="shared" si="55"/>
        <v>1.7050000000000001</v>
      </c>
      <c r="AS108" s="46">
        <f t="shared" si="55"/>
        <v>0</v>
      </c>
      <c r="AT108" s="46">
        <f t="shared" si="55"/>
        <v>0</v>
      </c>
      <c r="AU108" s="46">
        <f t="shared" si="55"/>
        <v>2.4545454545454546</v>
      </c>
      <c r="AV108" s="46">
        <f t="shared" si="55"/>
        <v>723.43068181818182</v>
      </c>
      <c r="AW108" s="131"/>
    </row>
    <row r="109" spans="1:49" ht="22.7" customHeight="1">
      <c r="A109" s="544" t="s">
        <v>88</v>
      </c>
      <c r="B109" s="402"/>
      <c r="C109" s="425" t="s">
        <v>15</v>
      </c>
      <c r="D109" s="431">
        <v>10</v>
      </c>
      <c r="E109" s="425" t="s">
        <v>53</v>
      </c>
      <c r="F109" s="431">
        <v>8</v>
      </c>
      <c r="G109" s="14" t="str">
        <f t="shared" si="28"/>
        <v>公斤</v>
      </c>
      <c r="H109" s="419" t="s">
        <v>243</v>
      </c>
      <c r="I109" s="579">
        <v>3</v>
      </c>
      <c r="J109" s="14" t="str">
        <f t="shared" si="29"/>
        <v>公斤</v>
      </c>
      <c r="K109" s="634" t="s">
        <v>12</v>
      </c>
      <c r="L109" s="635">
        <v>7</v>
      </c>
      <c r="M109" s="14" t="str">
        <f t="shared" si="30"/>
        <v>公斤</v>
      </c>
      <c r="N109" s="425" t="s">
        <v>46</v>
      </c>
      <c r="O109" s="431">
        <v>3</v>
      </c>
      <c r="P109" s="14" t="str">
        <f t="shared" si="31"/>
        <v>公斤</v>
      </c>
      <c r="Q109" s="529"/>
      <c r="R109" s="530"/>
      <c r="S109" s="158"/>
      <c r="T109" s="158"/>
      <c r="U109" s="158"/>
      <c r="V109" s="158"/>
      <c r="W109" s="158"/>
      <c r="X109" s="158"/>
      <c r="Y109" s="158"/>
      <c r="Z109" s="58"/>
      <c r="AA109" s="32"/>
      <c r="AB109" s="32"/>
      <c r="AC109" s="32"/>
    </row>
    <row r="110" spans="1:49" ht="22.7" customHeight="1">
      <c r="A110" s="545"/>
      <c r="B110" s="402"/>
      <c r="C110" s="425"/>
      <c r="D110" s="431"/>
      <c r="E110" s="425" t="s">
        <v>211</v>
      </c>
      <c r="F110" s="431">
        <v>2</v>
      </c>
      <c r="G110" s="14" t="str">
        <f t="shared" si="28"/>
        <v>公斤</v>
      </c>
      <c r="H110" s="569" t="s">
        <v>54</v>
      </c>
      <c r="I110" s="579">
        <v>7</v>
      </c>
      <c r="J110" s="14" t="str">
        <f t="shared" si="29"/>
        <v>公斤</v>
      </c>
      <c r="K110" s="622" t="s">
        <v>20</v>
      </c>
      <c r="L110" s="623">
        <v>0.05</v>
      </c>
      <c r="M110" s="14" t="str">
        <f t="shared" si="30"/>
        <v>公斤</v>
      </c>
      <c r="N110" s="425" t="s">
        <v>17</v>
      </c>
      <c r="O110" s="431">
        <v>2.5</v>
      </c>
      <c r="P110" s="14" t="str">
        <f t="shared" si="31"/>
        <v>公斤</v>
      </c>
      <c r="Q110" s="519"/>
      <c r="R110" s="521"/>
      <c r="S110" s="158"/>
      <c r="T110" s="158"/>
      <c r="U110" s="158"/>
      <c r="V110" s="158"/>
      <c r="W110" s="159"/>
      <c r="X110" s="159"/>
      <c r="Y110" s="159"/>
      <c r="Z110" s="58"/>
      <c r="AA110" s="32"/>
      <c r="AB110" s="32"/>
      <c r="AC110" s="32"/>
    </row>
    <row r="111" spans="1:49" ht="22.7" customHeight="1">
      <c r="A111" s="545"/>
      <c r="B111" s="402"/>
      <c r="C111" s="425"/>
      <c r="D111" s="431"/>
      <c r="E111" s="425" t="s">
        <v>20</v>
      </c>
      <c r="F111" s="431">
        <v>0.05</v>
      </c>
      <c r="G111" s="14" t="str">
        <f t="shared" si="28"/>
        <v>公斤</v>
      </c>
      <c r="H111" s="419" t="s">
        <v>19</v>
      </c>
      <c r="I111" s="526">
        <v>0.5</v>
      </c>
      <c r="J111" s="14" t="str">
        <f t="shared" si="29"/>
        <v>公斤</v>
      </c>
      <c r="K111" s="622"/>
      <c r="L111" s="623"/>
      <c r="M111" s="14" t="str">
        <f t="shared" si="30"/>
        <v/>
      </c>
      <c r="N111" s="419" t="s">
        <v>19</v>
      </c>
      <c r="O111" s="526">
        <v>0.5</v>
      </c>
      <c r="P111" s="14" t="str">
        <f t="shared" si="31"/>
        <v>公斤</v>
      </c>
      <c r="Q111" s="519"/>
      <c r="R111" s="521"/>
      <c r="S111" s="158"/>
      <c r="T111" s="158"/>
      <c r="U111" s="158"/>
      <c r="V111" s="158"/>
      <c r="W111" s="158"/>
      <c r="X111" s="158"/>
      <c r="Y111" s="159"/>
      <c r="Z111" s="58"/>
      <c r="AA111" s="32"/>
      <c r="AB111" s="32"/>
      <c r="AC111" s="32"/>
    </row>
    <row r="112" spans="1:49" ht="22.7" customHeight="1">
      <c r="A112" s="545"/>
      <c r="B112" s="402"/>
      <c r="C112" s="425"/>
      <c r="D112" s="431"/>
      <c r="E112" s="425"/>
      <c r="F112" s="582"/>
      <c r="G112" s="14" t="str">
        <f t="shared" si="28"/>
        <v/>
      </c>
      <c r="H112" s="419" t="s">
        <v>20</v>
      </c>
      <c r="I112" s="526">
        <v>0.05</v>
      </c>
      <c r="J112" s="14" t="str">
        <f t="shared" si="29"/>
        <v>公斤</v>
      </c>
      <c r="K112" s="622"/>
      <c r="L112" s="623"/>
      <c r="M112" s="14" t="str">
        <f t="shared" si="30"/>
        <v/>
      </c>
      <c r="N112" s="425" t="s">
        <v>20</v>
      </c>
      <c r="O112" s="431">
        <v>0.05</v>
      </c>
      <c r="P112" s="14" t="str">
        <f t="shared" si="31"/>
        <v>公斤</v>
      </c>
      <c r="Q112" s="519"/>
      <c r="R112" s="521"/>
      <c r="S112" s="158"/>
      <c r="T112" s="158"/>
      <c r="U112" s="158"/>
      <c r="V112" s="158"/>
      <c r="W112" s="158"/>
      <c r="X112" s="158"/>
      <c r="Y112" s="159"/>
      <c r="Z112" s="58"/>
      <c r="AA112" s="32"/>
      <c r="AB112" s="32"/>
      <c r="AC112" s="32"/>
    </row>
    <row r="113" spans="1:49" ht="22.7" customHeight="1">
      <c r="A113" s="545"/>
      <c r="B113" s="402"/>
      <c r="C113" s="425"/>
      <c r="D113" s="431"/>
      <c r="E113" s="425"/>
      <c r="F113" s="582"/>
      <c r="G113" s="14" t="str">
        <f t="shared" si="28"/>
        <v/>
      </c>
      <c r="H113" s="419"/>
      <c r="I113" s="526"/>
      <c r="J113" s="14" t="str">
        <f t="shared" si="29"/>
        <v/>
      </c>
      <c r="K113" s="622"/>
      <c r="L113" s="623"/>
      <c r="M113" s="14" t="str">
        <f t="shared" si="30"/>
        <v/>
      </c>
      <c r="N113" s="425"/>
      <c r="O113" s="431"/>
      <c r="P113" s="14" t="str">
        <f t="shared" si="31"/>
        <v/>
      </c>
      <c r="Q113" s="519"/>
      <c r="R113" s="521"/>
      <c r="S113" s="158"/>
      <c r="T113" s="158"/>
      <c r="U113" s="158"/>
      <c r="V113" s="158"/>
      <c r="W113" s="158"/>
      <c r="X113" s="158"/>
      <c r="Y113" s="159"/>
      <c r="Z113" s="58"/>
      <c r="AA113" s="32"/>
      <c r="AB113" s="32"/>
      <c r="AC113" s="32"/>
    </row>
    <row r="114" spans="1:49" ht="22.7" customHeight="1" thickBot="1">
      <c r="A114" s="546"/>
      <c r="B114" s="402"/>
      <c r="C114" s="425"/>
      <c r="D114" s="431"/>
      <c r="E114" s="425"/>
      <c r="F114" s="431"/>
      <c r="G114" s="14" t="str">
        <f t="shared" si="28"/>
        <v/>
      </c>
      <c r="H114" s="419"/>
      <c r="I114" s="579"/>
      <c r="J114" s="14" t="str">
        <f t="shared" si="29"/>
        <v/>
      </c>
      <c r="K114" s="622"/>
      <c r="L114" s="623"/>
      <c r="M114" s="14" t="str">
        <f t="shared" si="30"/>
        <v/>
      </c>
      <c r="N114" s="425"/>
      <c r="O114" s="431"/>
      <c r="P114" s="14" t="str">
        <f t="shared" si="31"/>
        <v/>
      </c>
      <c r="Q114" s="531"/>
      <c r="R114" s="532"/>
      <c r="S114" s="160"/>
      <c r="T114" s="160"/>
      <c r="U114" s="160"/>
      <c r="V114" s="160"/>
      <c r="W114" s="160"/>
      <c r="X114" s="160"/>
      <c r="Y114" s="161"/>
      <c r="Z114" s="58"/>
      <c r="AA114" s="32"/>
      <c r="AB114" s="32"/>
      <c r="AC114" s="32"/>
    </row>
    <row r="115" spans="1:49" s="123" customFormat="1" ht="22.7" customHeight="1" thickBot="1">
      <c r="A115" s="542">
        <v>45832</v>
      </c>
      <c r="B115" s="397" t="s">
        <v>184</v>
      </c>
      <c r="C115" s="421" t="s">
        <v>21</v>
      </c>
      <c r="D115" s="430"/>
      <c r="E115" s="416" t="s">
        <v>291</v>
      </c>
      <c r="F115" s="561"/>
      <c r="G115" s="12" t="str">
        <f t="shared" si="28"/>
        <v/>
      </c>
      <c r="H115" s="421" t="s">
        <v>298</v>
      </c>
      <c r="I115" s="430"/>
      <c r="J115" s="12" t="str">
        <f t="shared" si="29"/>
        <v/>
      </c>
      <c r="K115" s="626" t="s">
        <v>14</v>
      </c>
      <c r="L115" s="627"/>
      <c r="M115" s="12" t="str">
        <f t="shared" si="30"/>
        <v/>
      </c>
      <c r="N115" s="640" t="s">
        <v>328</v>
      </c>
      <c r="O115" s="528"/>
      <c r="P115" s="12" t="str">
        <f t="shared" si="31"/>
        <v/>
      </c>
      <c r="Q115" s="509" t="s">
        <v>125</v>
      </c>
      <c r="R115" s="430"/>
      <c r="S115" s="669">
        <v>5</v>
      </c>
      <c r="T115" s="665">
        <v>1.7775000000000001</v>
      </c>
      <c r="U115" s="665">
        <v>1.0550000000000002</v>
      </c>
      <c r="V115" s="665"/>
      <c r="W115" s="665"/>
      <c r="X115" s="665">
        <v>2.5</v>
      </c>
      <c r="Y115" s="670">
        <v>668.86249999999995</v>
      </c>
      <c r="Z115" s="129"/>
      <c r="AA115" s="117">
        <f>A115</f>
        <v>45832</v>
      </c>
      <c r="AB115" s="117" t="str">
        <f>A116</f>
        <v>二</v>
      </c>
      <c r="AC115" s="117" t="str">
        <f>B115</f>
        <v>A2</v>
      </c>
      <c r="AD115" s="118" t="str">
        <f>C115</f>
        <v>糙米飯</v>
      </c>
      <c r="AE115" s="119" t="str">
        <f>C116&amp;" "&amp;C117&amp;" "&amp;C118&amp;" "&amp;C119&amp;" "&amp;C120&amp;" "&amp;C121</f>
        <v xml:space="preserve">米 糙米    </v>
      </c>
      <c r="AF115" s="118" t="str">
        <f>E115</f>
        <v>香酥油腐</v>
      </c>
      <c r="AG115" s="119" t="str">
        <f>E116&amp;" "&amp;E117&amp;" "&amp;E118&amp;" "&amp;E119&amp;" "&amp;E120&amp;" "&amp;E121</f>
        <v xml:space="preserve">四角油豆腐     </v>
      </c>
      <c r="AH115" s="118" t="str">
        <f>H115</f>
        <v>番茄炒蛋</v>
      </c>
      <c r="AI115" s="119" t="str">
        <f>H116&amp;" "&amp;H117&amp;" "&amp;H118&amp;" "&amp;H119&amp;" "&amp;H120&amp;" "&amp;H121</f>
        <v xml:space="preserve">大番茄 雞蛋 薑   </v>
      </c>
      <c r="AJ115" s="118" t="str">
        <f>K115</f>
        <v>時蔬</v>
      </c>
      <c r="AK115" s="119" t="str">
        <f>K116&amp;" "&amp;K117&amp;" "&amp;K118&amp;" "&amp;K119&amp;" "&amp;K120&amp;" "&amp;K121</f>
        <v xml:space="preserve">蔬菜 薑    </v>
      </c>
      <c r="AL115" s="118" t="str">
        <f>N115</f>
        <v>三絲湯</v>
      </c>
      <c r="AM115" s="119" t="str">
        <f>N116&amp;" "&amp;N117&amp;" "&amp;N118&amp;" "&amp;N119&amp;" "&amp;N120&amp;" "&amp;N121</f>
        <v xml:space="preserve">豆腐 脆筍 胡蘿蔔絲 時蔬 薑 </v>
      </c>
      <c r="AN115" s="120" t="str">
        <f t="shared" ref="AN115" si="56">Q115</f>
        <v>綜合堅果</v>
      </c>
      <c r="AO115" s="130">
        <f t="shared" ref="AO115" si="57">R115</f>
        <v>0</v>
      </c>
      <c r="AP115" s="46">
        <f t="shared" ref="AP115:AV115" si="58">S115</f>
        <v>5</v>
      </c>
      <c r="AQ115" s="46">
        <f t="shared" si="58"/>
        <v>1.7775000000000001</v>
      </c>
      <c r="AR115" s="46">
        <f t="shared" si="58"/>
        <v>1.0550000000000002</v>
      </c>
      <c r="AS115" s="46">
        <f t="shared" si="58"/>
        <v>0</v>
      </c>
      <c r="AT115" s="46">
        <f t="shared" si="58"/>
        <v>0</v>
      </c>
      <c r="AU115" s="46">
        <f t="shared" si="58"/>
        <v>2.5</v>
      </c>
      <c r="AV115" s="46">
        <f t="shared" si="58"/>
        <v>668.86249999999995</v>
      </c>
      <c r="AW115" s="131"/>
    </row>
    <row r="116" spans="1:49" ht="22.7" customHeight="1">
      <c r="A116" s="544" t="s">
        <v>89</v>
      </c>
      <c r="B116" s="402"/>
      <c r="C116" s="425" t="s">
        <v>15</v>
      </c>
      <c r="D116" s="431">
        <v>7</v>
      </c>
      <c r="E116" s="425" t="s">
        <v>292</v>
      </c>
      <c r="F116" s="431">
        <v>7</v>
      </c>
      <c r="G116" s="14" t="str">
        <f t="shared" si="28"/>
        <v>公斤</v>
      </c>
      <c r="H116" s="425" t="s">
        <v>45</v>
      </c>
      <c r="I116" s="431">
        <v>4</v>
      </c>
      <c r="J116" s="14" t="str">
        <f t="shared" si="29"/>
        <v>公斤</v>
      </c>
      <c r="K116" s="634" t="s">
        <v>12</v>
      </c>
      <c r="L116" s="635">
        <v>7</v>
      </c>
      <c r="M116" s="14" t="str">
        <f t="shared" si="30"/>
        <v>公斤</v>
      </c>
      <c r="N116" s="419" t="s">
        <v>58</v>
      </c>
      <c r="O116" s="526">
        <v>2</v>
      </c>
      <c r="P116" s="14" t="str">
        <f t="shared" si="31"/>
        <v>公斤</v>
      </c>
      <c r="Q116" s="511"/>
      <c r="R116" s="526"/>
      <c r="S116" s="158"/>
      <c r="T116" s="158"/>
      <c r="U116" s="158"/>
      <c r="V116" s="158"/>
      <c r="W116" s="158"/>
      <c r="X116" s="158"/>
      <c r="Y116" s="158"/>
      <c r="Z116" s="58"/>
      <c r="AA116" s="32"/>
      <c r="AB116" s="32"/>
      <c r="AC116" s="32"/>
    </row>
    <row r="117" spans="1:49" ht="22.7" customHeight="1">
      <c r="A117" s="545"/>
      <c r="B117" s="402"/>
      <c r="C117" s="425" t="s">
        <v>23</v>
      </c>
      <c r="D117" s="431">
        <v>3</v>
      </c>
      <c r="E117" s="419"/>
      <c r="F117" s="583"/>
      <c r="G117" s="14" t="str">
        <f t="shared" ref="G117:G283" si="59">IF(F117,"公斤","")</f>
        <v/>
      </c>
      <c r="H117" s="425" t="s">
        <v>17</v>
      </c>
      <c r="I117" s="431">
        <v>4</v>
      </c>
      <c r="J117" s="14" t="str">
        <f t="shared" ref="J117:J283" si="60">IF(I117,"公斤","")</f>
        <v>公斤</v>
      </c>
      <c r="K117" s="622" t="s">
        <v>20</v>
      </c>
      <c r="L117" s="623">
        <v>0.05</v>
      </c>
      <c r="M117" s="14" t="str">
        <f t="shared" ref="M117:M283" si="61">IF(L117,"公斤","")</f>
        <v>公斤</v>
      </c>
      <c r="N117" s="425" t="s">
        <v>105</v>
      </c>
      <c r="O117" s="431">
        <v>1.5</v>
      </c>
      <c r="P117" s="14" t="str">
        <f t="shared" ref="P117:P283" si="62">IF(O117,"公斤","")</f>
        <v>公斤</v>
      </c>
      <c r="Q117" s="513"/>
      <c r="R117" s="526"/>
      <c r="S117" s="158"/>
      <c r="T117" s="158"/>
      <c r="U117" s="158"/>
      <c r="V117" s="158"/>
      <c r="W117" s="159"/>
      <c r="X117" s="159"/>
      <c r="Y117" s="159"/>
      <c r="Z117" s="58"/>
      <c r="AA117" s="32"/>
      <c r="AB117" s="32"/>
      <c r="AC117" s="32"/>
    </row>
    <row r="118" spans="1:49" ht="22.7" customHeight="1">
      <c r="A118" s="545"/>
      <c r="B118" s="402"/>
      <c r="C118" s="425"/>
      <c r="D118" s="431"/>
      <c r="E118" s="429"/>
      <c r="F118" s="526"/>
      <c r="G118" s="14" t="str">
        <f t="shared" si="59"/>
        <v/>
      </c>
      <c r="H118" s="425" t="s">
        <v>20</v>
      </c>
      <c r="I118" s="431">
        <v>0.05</v>
      </c>
      <c r="J118" s="14" t="str">
        <f t="shared" si="60"/>
        <v>公斤</v>
      </c>
      <c r="K118" s="622"/>
      <c r="L118" s="623"/>
      <c r="M118" s="14" t="str">
        <f t="shared" si="61"/>
        <v/>
      </c>
      <c r="N118" s="425" t="s">
        <v>329</v>
      </c>
      <c r="O118" s="431">
        <v>0.5</v>
      </c>
      <c r="P118" s="14" t="str">
        <f t="shared" si="62"/>
        <v>公斤</v>
      </c>
      <c r="Q118" s="513"/>
      <c r="R118" s="526"/>
      <c r="S118" s="158"/>
      <c r="T118" s="158"/>
      <c r="U118" s="158"/>
      <c r="V118" s="158"/>
      <c r="W118" s="158"/>
      <c r="X118" s="158"/>
      <c r="Y118" s="159"/>
      <c r="Z118" s="58"/>
      <c r="AA118" s="32"/>
      <c r="AB118" s="32"/>
      <c r="AC118" s="32"/>
    </row>
    <row r="119" spans="1:49" ht="22.7" customHeight="1">
      <c r="A119" s="545"/>
      <c r="B119" s="402"/>
      <c r="C119" s="425"/>
      <c r="D119" s="431"/>
      <c r="E119" s="425"/>
      <c r="F119" s="431"/>
      <c r="G119" s="14" t="str">
        <f t="shared" si="59"/>
        <v/>
      </c>
      <c r="H119" s="425"/>
      <c r="I119" s="431"/>
      <c r="J119" s="14" t="str">
        <f t="shared" si="60"/>
        <v/>
      </c>
      <c r="K119" s="622"/>
      <c r="L119" s="623"/>
      <c r="M119" s="14" t="str">
        <f t="shared" si="61"/>
        <v/>
      </c>
      <c r="N119" s="425" t="s">
        <v>14</v>
      </c>
      <c r="O119" s="431">
        <v>1.5</v>
      </c>
      <c r="P119" s="14" t="str">
        <f t="shared" si="62"/>
        <v>公斤</v>
      </c>
      <c r="Q119" s="513"/>
      <c r="R119" s="526"/>
      <c r="S119" s="158"/>
      <c r="T119" s="158"/>
      <c r="U119" s="158"/>
      <c r="V119" s="158"/>
      <c r="W119" s="158"/>
      <c r="X119" s="158"/>
      <c r="Y119" s="159"/>
      <c r="Z119" s="58"/>
      <c r="AA119" s="32"/>
      <c r="AB119" s="32"/>
      <c r="AC119" s="32"/>
    </row>
    <row r="120" spans="1:49" ht="22.7" customHeight="1">
      <c r="A120" s="545"/>
      <c r="B120" s="402"/>
      <c r="C120" s="425"/>
      <c r="D120" s="431"/>
      <c r="E120" s="425"/>
      <c r="F120" s="431"/>
      <c r="G120" s="14" t="str">
        <f t="shared" si="59"/>
        <v/>
      </c>
      <c r="H120" s="425"/>
      <c r="I120" s="431"/>
      <c r="J120" s="14" t="str">
        <f t="shared" si="60"/>
        <v/>
      </c>
      <c r="K120" s="622"/>
      <c r="L120" s="623"/>
      <c r="M120" s="14" t="str">
        <f t="shared" si="61"/>
        <v/>
      </c>
      <c r="N120" s="425" t="s">
        <v>20</v>
      </c>
      <c r="O120" s="431">
        <v>0.05</v>
      </c>
      <c r="P120" s="14" t="str">
        <f t="shared" si="62"/>
        <v>公斤</v>
      </c>
      <c r="Q120" s="513"/>
      <c r="R120" s="526"/>
      <c r="S120" s="158"/>
      <c r="T120" s="158"/>
      <c r="U120" s="158"/>
      <c r="V120" s="158"/>
      <c r="W120" s="158"/>
      <c r="X120" s="158"/>
      <c r="Y120" s="159"/>
      <c r="Z120" s="58"/>
      <c r="AA120" s="32"/>
      <c r="AB120" s="32"/>
      <c r="AC120" s="32"/>
    </row>
    <row r="121" spans="1:49" ht="22.7" customHeight="1" thickBot="1">
      <c r="A121" s="546"/>
      <c r="B121" s="402"/>
      <c r="C121" s="425"/>
      <c r="D121" s="431"/>
      <c r="E121" s="425"/>
      <c r="F121" s="431"/>
      <c r="G121" s="14" t="str">
        <f t="shared" si="59"/>
        <v/>
      </c>
      <c r="H121" s="425"/>
      <c r="I121" s="431"/>
      <c r="J121" s="14" t="str">
        <f t="shared" si="60"/>
        <v/>
      </c>
      <c r="K121" s="622"/>
      <c r="L121" s="623"/>
      <c r="M121" s="14" t="str">
        <f t="shared" si="61"/>
        <v/>
      </c>
      <c r="N121" s="425"/>
      <c r="O121" s="431"/>
      <c r="P121" s="14" t="str">
        <f t="shared" si="62"/>
        <v/>
      </c>
      <c r="Q121" s="515"/>
      <c r="R121" s="526"/>
      <c r="S121" s="160"/>
      <c r="T121" s="160"/>
      <c r="U121" s="160"/>
      <c r="V121" s="160"/>
      <c r="W121" s="160"/>
      <c r="X121" s="160"/>
      <c r="Y121" s="161"/>
      <c r="Z121" s="58"/>
      <c r="AA121" s="32"/>
      <c r="AB121" s="32"/>
      <c r="AC121" s="32"/>
    </row>
    <row r="122" spans="1:49" s="123" customFormat="1" ht="22.7" customHeight="1" thickBot="1">
      <c r="A122" s="542">
        <f>A115+1</f>
        <v>45833</v>
      </c>
      <c r="B122" s="397" t="s">
        <v>185</v>
      </c>
      <c r="C122" s="421" t="s">
        <v>278</v>
      </c>
      <c r="D122" s="430"/>
      <c r="E122" s="416" t="s">
        <v>87</v>
      </c>
      <c r="F122" s="561"/>
      <c r="G122" s="12" t="str">
        <f t="shared" si="59"/>
        <v/>
      </c>
      <c r="H122" s="421" t="s">
        <v>245</v>
      </c>
      <c r="I122" s="430"/>
      <c r="J122" s="12" t="str">
        <f t="shared" si="60"/>
        <v/>
      </c>
      <c r="K122" s="626" t="s">
        <v>14</v>
      </c>
      <c r="L122" s="627"/>
      <c r="M122" s="12" t="str">
        <f t="shared" si="61"/>
        <v/>
      </c>
      <c r="N122" s="640" t="s">
        <v>330</v>
      </c>
      <c r="O122" s="528"/>
      <c r="P122" s="12" t="str">
        <f t="shared" si="62"/>
        <v/>
      </c>
      <c r="Q122" s="509" t="s">
        <v>273</v>
      </c>
      <c r="R122" s="527" t="s">
        <v>276</v>
      </c>
      <c r="S122" s="662">
        <v>5</v>
      </c>
      <c r="T122" s="662">
        <v>2</v>
      </c>
      <c r="U122" s="662">
        <v>1.2</v>
      </c>
      <c r="V122" s="662"/>
      <c r="W122" s="662"/>
      <c r="X122" s="662">
        <v>2.7</v>
      </c>
      <c r="Y122" s="662">
        <v>673</v>
      </c>
      <c r="Z122" s="129"/>
      <c r="AA122" s="117">
        <f t="shared" ref="AA122" si="63">A122</f>
        <v>45833</v>
      </c>
      <c r="AB122" s="117" t="str">
        <f t="shared" ref="AB122" si="64">A123</f>
        <v>三</v>
      </c>
      <c r="AC122" s="117" t="str">
        <f t="shared" ref="AC122" si="65">B122</f>
        <v>A3</v>
      </c>
      <c r="AD122" s="118" t="str">
        <f t="shared" ref="AD122" si="66">C122</f>
        <v>火腿拌飯</v>
      </c>
      <c r="AE122" s="119" t="str">
        <f t="shared" ref="AE122" si="67">C123&amp;" "&amp;C124&amp;" "&amp;C125&amp;" "&amp;C126&amp;" "&amp;C127&amp;" "&amp;C128</f>
        <v xml:space="preserve">米 糙米    </v>
      </c>
      <c r="AF122" s="118" t="str">
        <f t="shared" ref="AF122" si="68">E122</f>
        <v>香滷豆包</v>
      </c>
      <c r="AG122" s="119" t="str">
        <f t="shared" ref="AG122" si="69">E123&amp;" "&amp;E124&amp;" "&amp;E125&amp;" "&amp;E126&amp;" "&amp;E127&amp;" "&amp;E128</f>
        <v xml:space="preserve">豆包     </v>
      </c>
      <c r="AH122" s="118" t="str">
        <f t="shared" ref="AH122" si="70">H122</f>
        <v>拌飯配料</v>
      </c>
      <c r="AI122" s="119" t="str">
        <f t="shared" ref="AI122" si="71">H123&amp;" "&amp;H124&amp;" "&amp;H125&amp;" "&amp;H126&amp;" "&amp;H127&amp;" "&amp;H128</f>
        <v xml:space="preserve">素火腿 冷凍毛豆仁 冷凍玉米粒 時蔬 薑 </v>
      </c>
      <c r="AJ122" s="118" t="str">
        <f t="shared" ref="AJ122" si="72">K122</f>
        <v>時蔬</v>
      </c>
      <c r="AK122" s="119" t="str">
        <f t="shared" ref="AK122" si="73">K123&amp;" "&amp;K124&amp;" "&amp;K125&amp;" "&amp;K126&amp;" "&amp;K127&amp;" "&amp;K128</f>
        <v xml:space="preserve">蔬菜 薑    </v>
      </c>
      <c r="AL122" s="118" t="str">
        <f t="shared" ref="AL122" si="74">N122</f>
        <v>味噌豆腐湯</v>
      </c>
      <c r="AM122" s="119" t="str">
        <f t="shared" ref="AM122" si="75">N123&amp;" "&amp;N124&amp;" "&amp;N125&amp;" "&amp;N126&amp;" "&amp;N127&amp;" "&amp;N128</f>
        <v xml:space="preserve">時蔬 豆腐 味噌   </v>
      </c>
      <c r="AN122" s="120" t="str">
        <f t="shared" ref="AN122" si="76">Q122</f>
        <v>水果</v>
      </c>
      <c r="AO122" s="130" t="str">
        <f t="shared" ref="AO122" si="77">R122</f>
        <v>有機豆奶</v>
      </c>
      <c r="AP122" s="46">
        <f t="shared" ref="AP122" si="78">S122</f>
        <v>5</v>
      </c>
      <c r="AQ122" s="46">
        <f t="shared" ref="AQ122" si="79">T122</f>
        <v>2</v>
      </c>
      <c r="AR122" s="46">
        <f t="shared" ref="AR122" si="80">U122</f>
        <v>1.2</v>
      </c>
      <c r="AS122" s="46">
        <f t="shared" ref="AS122" si="81">V122</f>
        <v>0</v>
      </c>
      <c r="AT122" s="46">
        <f t="shared" ref="AT122" si="82">W122</f>
        <v>0</v>
      </c>
      <c r="AU122" s="46">
        <f t="shared" ref="AU122" si="83">X122</f>
        <v>2.7</v>
      </c>
      <c r="AV122" s="46">
        <f t="shared" ref="AV122" si="84">Y122</f>
        <v>673</v>
      </c>
      <c r="AW122" s="131"/>
    </row>
    <row r="123" spans="1:49" ht="22.7" customHeight="1">
      <c r="A123" s="544" t="s">
        <v>90</v>
      </c>
      <c r="B123" s="402"/>
      <c r="C123" s="429" t="s">
        <v>15</v>
      </c>
      <c r="D123" s="526">
        <v>7</v>
      </c>
      <c r="E123" s="419" t="s">
        <v>59</v>
      </c>
      <c r="F123" s="526">
        <v>6</v>
      </c>
      <c r="G123" s="14" t="str">
        <f t="shared" si="59"/>
        <v>公斤</v>
      </c>
      <c r="H123" s="429" t="s">
        <v>63</v>
      </c>
      <c r="I123" s="514">
        <v>1</v>
      </c>
      <c r="J123" s="14" t="str">
        <f t="shared" si="60"/>
        <v>公斤</v>
      </c>
      <c r="K123" s="636" t="s">
        <v>12</v>
      </c>
      <c r="L123" s="637">
        <v>7</v>
      </c>
      <c r="M123" s="14" t="str">
        <f t="shared" si="61"/>
        <v>公斤</v>
      </c>
      <c r="N123" s="419" t="s">
        <v>30</v>
      </c>
      <c r="O123" s="526">
        <v>2</v>
      </c>
      <c r="P123" s="14" t="str">
        <f t="shared" si="62"/>
        <v>公斤</v>
      </c>
      <c r="Q123" s="519"/>
      <c r="R123" s="526"/>
      <c r="S123" s="158"/>
      <c r="T123" s="158"/>
      <c r="U123" s="158"/>
      <c r="V123" s="158"/>
      <c r="W123" s="158"/>
      <c r="X123" s="158"/>
      <c r="Y123" s="158"/>
      <c r="Z123" s="58"/>
      <c r="AA123" s="32"/>
      <c r="AB123" s="32"/>
      <c r="AC123" s="32"/>
    </row>
    <row r="124" spans="1:49" ht="22.7" customHeight="1">
      <c r="A124" s="545"/>
      <c r="B124" s="402"/>
      <c r="C124" s="429" t="s">
        <v>23</v>
      </c>
      <c r="D124" s="526">
        <v>3</v>
      </c>
      <c r="E124" s="420"/>
      <c r="F124" s="562"/>
      <c r="G124" s="14" t="str">
        <f t="shared" si="59"/>
        <v/>
      </c>
      <c r="H124" s="429" t="s">
        <v>106</v>
      </c>
      <c r="I124" s="514">
        <v>2</v>
      </c>
      <c r="J124" s="14" t="str">
        <f t="shared" si="60"/>
        <v>公斤</v>
      </c>
      <c r="K124" s="638" t="s">
        <v>20</v>
      </c>
      <c r="L124" s="639">
        <v>0.05</v>
      </c>
      <c r="M124" s="14" t="str">
        <f t="shared" si="61"/>
        <v>公斤</v>
      </c>
      <c r="N124" s="425" t="s">
        <v>49</v>
      </c>
      <c r="O124" s="431">
        <v>2</v>
      </c>
      <c r="P124" s="14" t="str">
        <f t="shared" si="62"/>
        <v>公斤</v>
      </c>
      <c r="Q124" s="519"/>
      <c r="R124" s="526"/>
      <c r="S124" s="158"/>
      <c r="T124" s="158"/>
      <c r="U124" s="158"/>
      <c r="V124" s="158"/>
      <c r="W124" s="159"/>
      <c r="X124" s="159"/>
      <c r="Y124" s="159"/>
      <c r="Z124" s="58"/>
      <c r="AA124" s="32"/>
      <c r="AB124" s="32"/>
      <c r="AC124" s="32"/>
    </row>
    <row r="125" spans="1:49" ht="22.7" customHeight="1">
      <c r="A125" s="545"/>
      <c r="B125" s="402"/>
      <c r="C125" s="429"/>
      <c r="D125" s="526"/>
      <c r="E125" s="431"/>
      <c r="F125" s="431"/>
      <c r="G125" s="14" t="str">
        <f t="shared" si="59"/>
        <v/>
      </c>
      <c r="H125" s="429" t="s">
        <v>46</v>
      </c>
      <c r="I125" s="514">
        <v>1</v>
      </c>
      <c r="J125" s="14" t="str">
        <f t="shared" si="60"/>
        <v>公斤</v>
      </c>
      <c r="K125" s="638"/>
      <c r="L125" s="639"/>
      <c r="M125" s="14" t="str">
        <f t="shared" si="61"/>
        <v/>
      </c>
      <c r="N125" s="425" t="s">
        <v>24</v>
      </c>
      <c r="O125" s="431">
        <v>1</v>
      </c>
      <c r="P125" s="14" t="str">
        <f t="shared" si="62"/>
        <v>公斤</v>
      </c>
      <c r="Q125" s="519"/>
      <c r="R125" s="526"/>
      <c r="S125" s="158"/>
      <c r="T125" s="158"/>
      <c r="U125" s="158"/>
      <c r="V125" s="158"/>
      <c r="W125" s="158"/>
      <c r="X125" s="158"/>
      <c r="Y125" s="159"/>
      <c r="Z125" s="58"/>
      <c r="AA125" s="32"/>
      <c r="AB125" s="32"/>
      <c r="AC125" s="32"/>
    </row>
    <row r="126" spans="1:49" ht="22.7" customHeight="1">
      <c r="A126" s="545"/>
      <c r="B126" s="402"/>
      <c r="C126" s="429"/>
      <c r="D126" s="526"/>
      <c r="E126" s="431"/>
      <c r="F126" s="431"/>
      <c r="G126" s="14" t="str">
        <f t="shared" si="59"/>
        <v/>
      </c>
      <c r="H126" s="429" t="s">
        <v>14</v>
      </c>
      <c r="I126" s="514">
        <v>3</v>
      </c>
      <c r="J126" s="14" t="str">
        <f t="shared" si="60"/>
        <v>公斤</v>
      </c>
      <c r="K126" s="638"/>
      <c r="L126" s="639"/>
      <c r="M126" s="14" t="str">
        <f t="shared" si="61"/>
        <v/>
      </c>
      <c r="N126" s="429"/>
      <c r="O126" s="526"/>
      <c r="P126" s="14" t="str">
        <f t="shared" si="62"/>
        <v/>
      </c>
      <c r="Q126" s="519"/>
      <c r="R126" s="526"/>
      <c r="S126" s="158"/>
      <c r="T126" s="158"/>
      <c r="U126" s="158"/>
      <c r="V126" s="158"/>
      <c r="W126" s="158"/>
      <c r="X126" s="158"/>
      <c r="Y126" s="159"/>
      <c r="Z126" s="58"/>
      <c r="AA126" s="32"/>
      <c r="AB126" s="32"/>
      <c r="AC126" s="32"/>
    </row>
    <row r="127" spans="1:49" ht="18" customHeight="1" thickBot="1">
      <c r="A127" s="545"/>
      <c r="B127" s="402"/>
      <c r="C127" s="429"/>
      <c r="D127" s="526"/>
      <c r="E127" s="526"/>
      <c r="F127" s="583"/>
      <c r="G127" s="14" t="str">
        <f t="shared" si="59"/>
        <v/>
      </c>
      <c r="H127" s="429" t="s">
        <v>20</v>
      </c>
      <c r="I127" s="514">
        <v>0.05</v>
      </c>
      <c r="J127" s="14" t="str">
        <f t="shared" si="60"/>
        <v>公斤</v>
      </c>
      <c r="K127" s="638"/>
      <c r="L127" s="639"/>
      <c r="M127" s="14" t="str">
        <f t="shared" si="61"/>
        <v/>
      </c>
      <c r="N127" s="429"/>
      <c r="O127" s="526"/>
      <c r="P127" s="14" t="str">
        <f t="shared" si="62"/>
        <v/>
      </c>
      <c r="Q127" s="519"/>
      <c r="R127" s="526"/>
      <c r="S127" s="158"/>
      <c r="T127" s="158"/>
      <c r="U127" s="158"/>
      <c r="V127" s="158"/>
      <c r="W127" s="158"/>
      <c r="X127" s="158"/>
      <c r="Y127" s="159"/>
      <c r="Z127" s="58"/>
      <c r="AA127" s="32"/>
      <c r="AB127" s="32"/>
      <c r="AC127" s="32"/>
    </row>
    <row r="128" spans="1:49" ht="15" customHeight="1" thickBot="1">
      <c r="A128" s="546"/>
      <c r="B128" s="402"/>
      <c r="C128" s="429"/>
      <c r="D128" s="526"/>
      <c r="E128" s="514"/>
      <c r="F128" s="526"/>
      <c r="G128" s="12" t="str">
        <f t="shared" si="59"/>
        <v/>
      </c>
      <c r="H128" s="429"/>
      <c r="I128" s="514"/>
      <c r="J128" s="12" t="str">
        <f t="shared" si="60"/>
        <v/>
      </c>
      <c r="K128" s="638"/>
      <c r="L128" s="639"/>
      <c r="M128" s="12" t="str">
        <f t="shared" si="61"/>
        <v/>
      </c>
      <c r="N128" s="429"/>
      <c r="O128" s="514"/>
      <c r="P128" s="14" t="str">
        <f t="shared" si="62"/>
        <v/>
      </c>
      <c r="Q128" s="519"/>
      <c r="R128" s="526"/>
      <c r="S128" s="160"/>
      <c r="T128" s="160"/>
      <c r="U128" s="160"/>
      <c r="V128" s="160"/>
      <c r="W128" s="160"/>
      <c r="X128" s="160"/>
      <c r="Y128" s="161"/>
      <c r="Z128" s="60"/>
      <c r="AA128" s="32"/>
      <c r="AB128" s="32"/>
      <c r="AC128" s="32"/>
    </row>
    <row r="129" spans="1:48" ht="15" customHeight="1" thickBot="1">
      <c r="A129" s="542">
        <f>A122+1</f>
        <v>45834</v>
      </c>
      <c r="B129" s="397" t="s">
        <v>186</v>
      </c>
      <c r="C129" s="421" t="s">
        <v>21</v>
      </c>
      <c r="D129" s="430"/>
      <c r="E129" s="584" t="s">
        <v>293</v>
      </c>
      <c r="F129" s="585"/>
      <c r="G129" s="15"/>
      <c r="H129" s="421" t="s">
        <v>246</v>
      </c>
      <c r="I129" s="430"/>
      <c r="J129" s="15"/>
      <c r="K129" s="626" t="s">
        <v>14</v>
      </c>
      <c r="L129" s="627"/>
      <c r="M129" s="14" t="str">
        <f t="shared" si="61"/>
        <v/>
      </c>
      <c r="N129" s="640" t="s">
        <v>120</v>
      </c>
      <c r="O129" s="528"/>
      <c r="P129" s="14" t="str">
        <f t="shared" si="62"/>
        <v/>
      </c>
      <c r="Q129" s="509" t="s">
        <v>80</v>
      </c>
      <c r="R129" s="430"/>
      <c r="S129" s="669">
        <v>6.3</v>
      </c>
      <c r="T129" s="665">
        <v>1.7821428571428573</v>
      </c>
      <c r="U129" s="659">
        <v>1.1000000000000001</v>
      </c>
      <c r="V129" s="665"/>
      <c r="W129" s="665"/>
      <c r="X129" s="665">
        <v>2.4642857142857144</v>
      </c>
      <c r="Y129" s="670">
        <v>765.01785714285711</v>
      </c>
      <c r="Z129" s="60"/>
      <c r="AA129" s="117">
        <f t="shared" ref="AA129" si="85">A129</f>
        <v>45834</v>
      </c>
      <c r="AB129" s="117" t="str">
        <f t="shared" ref="AB129" si="86">A130</f>
        <v>四</v>
      </c>
      <c r="AC129" s="117" t="str">
        <f t="shared" ref="AC129" si="87">B129</f>
        <v>A4</v>
      </c>
      <c r="AD129" s="118" t="str">
        <f t="shared" ref="AD129" si="88">C129</f>
        <v>糙米飯</v>
      </c>
      <c r="AE129" s="119" t="str">
        <f t="shared" ref="AE129" si="89">C130&amp;" "&amp;C131&amp;" "&amp;C132&amp;" "&amp;C133&amp;" "&amp;C134&amp;" "&amp;C135</f>
        <v xml:space="preserve">米 糙米    </v>
      </c>
      <c r="AF129" s="118" t="str">
        <f t="shared" ref="AF129" si="90">E129</f>
        <v>時瓜麵腸</v>
      </c>
      <c r="AG129" s="119" t="str">
        <f t="shared" ref="AG129" si="91">E130&amp;" "&amp;E131&amp;" "&amp;E132&amp;" "&amp;E133&amp;" "&amp;E134&amp;" "&amp;E135</f>
        <v xml:space="preserve">麵腸 時瓜 胡蘿蔔 薑  </v>
      </c>
      <c r="AH129" s="118" t="str">
        <f t="shared" ref="AH129" si="92">H129</f>
        <v>針菇豆腐</v>
      </c>
      <c r="AI129" s="119" t="str">
        <f t="shared" ref="AI129" si="93">H130&amp;" "&amp;H131&amp;" "&amp;H132&amp;" "&amp;H133&amp;" "&amp;H134&amp;" "&amp;H135</f>
        <v xml:space="preserve">豆腐 金針菇 胡蘿蔔 薑  </v>
      </c>
      <c r="AJ129" s="118" t="str">
        <f t="shared" ref="AJ129" si="94">K129</f>
        <v>時蔬</v>
      </c>
      <c r="AK129" s="119" t="str">
        <f t="shared" ref="AK129" si="95">K130&amp;" "&amp;K131&amp;" "&amp;K132&amp;" "&amp;K133&amp;" "&amp;K134&amp;" "&amp;K135</f>
        <v xml:space="preserve">蔬菜 薑    </v>
      </c>
      <c r="AL129" s="118" t="str">
        <f t="shared" ref="AL129" si="96">N129</f>
        <v>綠豆湯</v>
      </c>
      <c r="AM129" s="119" t="str">
        <f t="shared" ref="AM129" si="97">N130&amp;" "&amp;N131&amp;" "&amp;N132&amp;" "&amp;N133&amp;" "&amp;N134&amp;" "&amp;N135</f>
        <v xml:space="preserve">綠豆 二砂糖    </v>
      </c>
      <c r="AN129" s="120" t="str">
        <f t="shared" ref="AN129" si="98">Q129</f>
        <v>旺仔小饅頭</v>
      </c>
      <c r="AO129" s="130">
        <f t="shared" ref="AO129" si="99">R129</f>
        <v>0</v>
      </c>
      <c r="AP129" s="46">
        <f t="shared" ref="AP129" si="100">S129</f>
        <v>6.3</v>
      </c>
      <c r="AQ129" s="46">
        <f t="shared" ref="AQ129" si="101">T129</f>
        <v>1.7821428571428573</v>
      </c>
      <c r="AR129" s="46">
        <f t="shared" ref="AR129" si="102">U129</f>
        <v>1.1000000000000001</v>
      </c>
      <c r="AS129" s="46">
        <f t="shared" ref="AS129" si="103">V129</f>
        <v>0</v>
      </c>
      <c r="AT129" s="46">
        <f t="shared" ref="AT129" si="104">W129</f>
        <v>0</v>
      </c>
      <c r="AU129" s="46">
        <f t="shared" ref="AU129" si="105">X129</f>
        <v>2.4642857142857144</v>
      </c>
      <c r="AV129" s="46">
        <f t="shared" ref="AV129" si="106">Y129</f>
        <v>765.01785714285711</v>
      </c>
    </row>
    <row r="130" spans="1:48" ht="15" customHeight="1" thickBot="1">
      <c r="A130" s="544" t="s">
        <v>91</v>
      </c>
      <c r="B130" s="402"/>
      <c r="C130" s="425" t="s">
        <v>15</v>
      </c>
      <c r="D130" s="431">
        <v>7</v>
      </c>
      <c r="E130" s="425" t="s">
        <v>294</v>
      </c>
      <c r="F130" s="431">
        <v>6</v>
      </c>
      <c r="G130" s="15"/>
      <c r="H130" s="425" t="s">
        <v>49</v>
      </c>
      <c r="I130" s="431">
        <v>6</v>
      </c>
      <c r="J130" s="15"/>
      <c r="K130" s="634" t="s">
        <v>12</v>
      </c>
      <c r="L130" s="635">
        <v>7</v>
      </c>
      <c r="M130" s="14" t="str">
        <f t="shared" ref="M130:M156" si="107">IF(L130,"公斤","")</f>
        <v>公斤</v>
      </c>
      <c r="N130" s="425" t="s">
        <v>121</v>
      </c>
      <c r="O130" s="431">
        <v>2</v>
      </c>
      <c r="P130" s="14" t="str">
        <f t="shared" si="62"/>
        <v>公斤</v>
      </c>
      <c r="Q130" s="523"/>
      <c r="R130" s="526"/>
      <c r="S130" s="158"/>
      <c r="T130" s="158"/>
      <c r="U130" s="158"/>
      <c r="V130" s="158"/>
      <c r="W130" s="158"/>
      <c r="X130" s="158"/>
      <c r="Y130" s="158"/>
      <c r="Z130" s="60"/>
      <c r="AA130" s="32"/>
      <c r="AB130" s="32"/>
      <c r="AC130" s="32"/>
    </row>
    <row r="131" spans="1:48" ht="15" customHeight="1" thickBot="1">
      <c r="A131" s="545"/>
      <c r="B131" s="402"/>
      <c r="C131" s="425" t="s">
        <v>23</v>
      </c>
      <c r="D131" s="431">
        <v>3</v>
      </c>
      <c r="E131" s="425" t="s">
        <v>100</v>
      </c>
      <c r="F131" s="431">
        <v>3</v>
      </c>
      <c r="G131" s="15"/>
      <c r="H131" s="425" t="s">
        <v>122</v>
      </c>
      <c r="I131" s="431">
        <v>1</v>
      </c>
      <c r="J131" s="15"/>
      <c r="K131" s="622" t="s">
        <v>20</v>
      </c>
      <c r="L131" s="623">
        <v>0.05</v>
      </c>
      <c r="M131" s="14" t="str">
        <f t="shared" si="107"/>
        <v>公斤</v>
      </c>
      <c r="N131" s="425" t="s">
        <v>27</v>
      </c>
      <c r="O131" s="431">
        <v>1</v>
      </c>
      <c r="P131" s="14" t="str">
        <f t="shared" si="62"/>
        <v>公斤</v>
      </c>
      <c r="Q131" s="525"/>
      <c r="R131" s="526"/>
      <c r="S131" s="158"/>
      <c r="T131" s="158"/>
      <c r="U131" s="158"/>
      <c r="V131" s="158"/>
      <c r="W131" s="159"/>
      <c r="X131" s="159"/>
      <c r="Y131" s="159"/>
      <c r="Z131" s="60"/>
      <c r="AA131" s="32"/>
      <c r="AB131" s="32"/>
      <c r="AC131" s="32"/>
    </row>
    <row r="132" spans="1:48" ht="15" customHeight="1" thickBot="1">
      <c r="A132" s="545"/>
      <c r="B132" s="402"/>
      <c r="C132" s="425"/>
      <c r="D132" s="431"/>
      <c r="E132" s="586" t="s">
        <v>19</v>
      </c>
      <c r="F132" s="587">
        <v>0.5</v>
      </c>
      <c r="G132" s="15"/>
      <c r="H132" s="425" t="s">
        <v>19</v>
      </c>
      <c r="I132" s="431">
        <v>0.5</v>
      </c>
      <c r="J132" s="15"/>
      <c r="K132" s="622"/>
      <c r="L132" s="623"/>
      <c r="M132" s="14" t="str">
        <f t="shared" si="107"/>
        <v/>
      </c>
      <c r="N132" s="425"/>
      <c r="O132" s="431"/>
      <c r="P132" s="14" t="str">
        <f t="shared" si="62"/>
        <v/>
      </c>
      <c r="Q132" s="525"/>
      <c r="R132" s="526"/>
      <c r="S132" s="158"/>
      <c r="T132" s="158"/>
      <c r="U132" s="158"/>
      <c r="V132" s="158"/>
      <c r="W132" s="158"/>
      <c r="X132" s="158"/>
      <c r="Y132" s="159"/>
      <c r="Z132" s="60"/>
      <c r="AA132" s="32"/>
      <c r="AB132" s="32"/>
      <c r="AC132" s="32"/>
    </row>
    <row r="133" spans="1:48" ht="15" customHeight="1" thickBot="1">
      <c r="A133" s="545"/>
      <c r="B133" s="402"/>
      <c r="C133" s="425"/>
      <c r="D133" s="431"/>
      <c r="E133" s="425" t="s">
        <v>20</v>
      </c>
      <c r="F133" s="431">
        <v>0.05</v>
      </c>
      <c r="G133" s="15"/>
      <c r="H133" s="425" t="s">
        <v>20</v>
      </c>
      <c r="I133" s="431">
        <v>0.05</v>
      </c>
      <c r="J133" s="15"/>
      <c r="K133" s="622"/>
      <c r="L133" s="623"/>
      <c r="M133" s="14" t="str">
        <f t="shared" si="107"/>
        <v/>
      </c>
      <c r="N133" s="425"/>
      <c r="O133" s="431"/>
      <c r="P133" s="14" t="str">
        <f t="shared" si="62"/>
        <v/>
      </c>
      <c r="Q133" s="525"/>
      <c r="R133" s="526"/>
      <c r="S133" s="158"/>
      <c r="T133" s="158"/>
      <c r="U133" s="158"/>
      <c r="V133" s="158"/>
      <c r="W133" s="158"/>
      <c r="X133" s="158"/>
      <c r="Y133" s="159"/>
      <c r="Z133" s="60"/>
      <c r="AA133" s="32"/>
      <c r="AB133" s="32"/>
      <c r="AC133" s="32"/>
    </row>
    <row r="134" spans="1:48" ht="15" customHeight="1" thickBot="1">
      <c r="A134" s="545"/>
      <c r="B134" s="402"/>
      <c r="C134" s="425"/>
      <c r="D134" s="431"/>
      <c r="E134" s="425"/>
      <c r="F134" s="431"/>
      <c r="G134" s="15"/>
      <c r="H134" s="425"/>
      <c r="I134" s="431"/>
      <c r="J134" s="15"/>
      <c r="K134" s="622"/>
      <c r="L134" s="623"/>
      <c r="M134" s="14" t="str">
        <f t="shared" si="107"/>
        <v/>
      </c>
      <c r="N134" s="425"/>
      <c r="O134" s="431"/>
      <c r="P134" s="14" t="str">
        <f t="shared" si="62"/>
        <v/>
      </c>
      <c r="Q134" s="525"/>
      <c r="R134" s="526"/>
      <c r="S134" s="158"/>
      <c r="T134" s="158"/>
      <c r="U134" s="158"/>
      <c r="V134" s="158"/>
      <c r="W134" s="158"/>
      <c r="X134" s="158"/>
      <c r="Y134" s="159"/>
      <c r="Z134" s="60"/>
      <c r="AA134" s="32"/>
      <c r="AB134" s="32"/>
      <c r="AC134" s="32"/>
    </row>
    <row r="135" spans="1:48" ht="15" customHeight="1" thickBot="1">
      <c r="A135" s="546"/>
      <c r="B135" s="402"/>
      <c r="C135" s="425"/>
      <c r="D135" s="431"/>
      <c r="E135" s="425"/>
      <c r="F135" s="431"/>
      <c r="G135" s="15"/>
      <c r="H135" s="425"/>
      <c r="I135" s="431"/>
      <c r="J135" s="15"/>
      <c r="K135" s="622"/>
      <c r="L135" s="623"/>
      <c r="M135" s="12" t="str">
        <f t="shared" si="107"/>
        <v/>
      </c>
      <c r="N135" s="425"/>
      <c r="O135" s="431"/>
      <c r="P135" s="14" t="str">
        <f t="shared" si="62"/>
        <v/>
      </c>
      <c r="Q135" s="525"/>
      <c r="R135" s="526"/>
      <c r="S135" s="160"/>
      <c r="T135" s="160"/>
      <c r="U135" s="160"/>
      <c r="V135" s="160"/>
      <c r="W135" s="160"/>
      <c r="X135" s="160"/>
      <c r="Y135" s="161"/>
      <c r="Z135" s="60"/>
      <c r="AA135" s="32"/>
      <c r="AB135" s="32"/>
      <c r="AC135" s="32"/>
    </row>
    <row r="136" spans="1:48" ht="15" customHeight="1" thickBot="1">
      <c r="A136" s="542">
        <f>A129+1</f>
        <v>45835</v>
      </c>
      <c r="B136" s="397" t="s">
        <v>187</v>
      </c>
      <c r="C136" s="421" t="s">
        <v>196</v>
      </c>
      <c r="D136" s="430"/>
      <c r="E136" s="416" t="s">
        <v>295</v>
      </c>
      <c r="F136" s="561"/>
      <c r="G136" s="15"/>
      <c r="H136" s="421" t="s">
        <v>142</v>
      </c>
      <c r="I136" s="430"/>
      <c r="J136" s="15"/>
      <c r="K136" s="626" t="s">
        <v>14</v>
      </c>
      <c r="L136" s="627"/>
      <c r="M136" s="14" t="str">
        <f t="shared" si="107"/>
        <v/>
      </c>
      <c r="N136" s="640" t="s">
        <v>76</v>
      </c>
      <c r="O136" s="528"/>
      <c r="P136" s="14" t="str">
        <f t="shared" si="62"/>
        <v/>
      </c>
      <c r="Q136" s="509" t="s">
        <v>275</v>
      </c>
      <c r="R136" s="430"/>
      <c r="S136" s="669">
        <v>5</v>
      </c>
      <c r="T136" s="665">
        <v>1.7462500000000001</v>
      </c>
      <c r="U136" s="665">
        <v>1.5550000000000002</v>
      </c>
      <c r="V136" s="665"/>
      <c r="W136" s="665"/>
      <c r="X136" s="665">
        <v>1.9375</v>
      </c>
      <c r="Y136" s="670">
        <v>637.76874999999995</v>
      </c>
      <c r="Z136" s="60"/>
      <c r="AA136" s="117">
        <f t="shared" ref="AA136" si="108">A136</f>
        <v>45835</v>
      </c>
      <c r="AB136" s="117" t="str">
        <f t="shared" ref="AB136" si="109">A137</f>
        <v>五</v>
      </c>
      <c r="AC136" s="117" t="str">
        <f t="shared" ref="AC136" si="110">B136</f>
        <v>A5</v>
      </c>
      <c r="AD136" s="118" t="str">
        <f t="shared" ref="AD136" si="111">C136</f>
        <v>芝麻飯</v>
      </c>
      <c r="AE136" s="119" t="str">
        <f t="shared" ref="AE136" si="112">C137&amp;" "&amp;C138&amp;" "&amp;C139&amp;" "&amp;C140&amp;" "&amp;C141&amp;" "&amp;C142</f>
        <v xml:space="preserve">米 芝麻(熟)    </v>
      </c>
      <c r="AF136" s="118" t="str">
        <f t="shared" ref="AF136" si="113">E136</f>
        <v>麵輪豆干</v>
      </c>
      <c r="AG136" s="119" t="str">
        <f t="shared" ref="AG136" si="114">E137&amp;" "&amp;E138&amp;" "&amp;E139&amp;" "&amp;E140&amp;" "&amp;E141&amp;" "&amp;E142</f>
        <v xml:space="preserve">豆干 麵輪 胡蘿蔔 薑  </v>
      </c>
      <c r="AH136" s="118" t="str">
        <f t="shared" ref="AH136" si="115">H136</f>
        <v>泡菜凍腐</v>
      </c>
      <c r="AI136" s="119" t="str">
        <f t="shared" ref="AI136" si="116">H137&amp;" "&amp;H138&amp;" "&amp;H139&amp;" "&amp;H140&amp;" "&amp;H141&amp;" "&amp;H142</f>
        <v xml:space="preserve">凍豆腐 韓式泡菜 甘藍 薑  </v>
      </c>
      <c r="AJ136" s="118" t="str">
        <f t="shared" ref="AJ136" si="117">K136</f>
        <v>時蔬</v>
      </c>
      <c r="AK136" s="119" t="str">
        <f t="shared" ref="AK136" si="118">K137&amp;" "&amp;K138&amp;" "&amp;K139&amp;" "&amp;K140&amp;" "&amp;K141&amp;" "&amp;K142</f>
        <v xml:space="preserve">蔬菜 薑    </v>
      </c>
      <c r="AL136" s="118" t="str">
        <f t="shared" ref="AL136" si="119">N136</f>
        <v>時瓜湯</v>
      </c>
      <c r="AM136" s="119" t="str">
        <f t="shared" ref="AM136" si="120">N137&amp;" "&amp;N138&amp;" "&amp;N139&amp;" "&amp;N140&amp;" "&amp;N141&amp;" "&amp;N142</f>
        <v xml:space="preserve">時瓜 素丸 薑   </v>
      </c>
      <c r="AN136" s="120" t="str">
        <f t="shared" ref="AN136" si="121">Q136</f>
        <v>保久乳</v>
      </c>
      <c r="AO136" s="130">
        <f t="shared" ref="AO136" si="122">R136</f>
        <v>0</v>
      </c>
      <c r="AP136" s="46">
        <f t="shared" ref="AP136" si="123">S136</f>
        <v>5</v>
      </c>
      <c r="AQ136" s="46">
        <f t="shared" ref="AQ136" si="124">T136</f>
        <v>1.7462500000000001</v>
      </c>
      <c r="AR136" s="46">
        <f t="shared" ref="AR136" si="125">U136</f>
        <v>1.5550000000000002</v>
      </c>
      <c r="AS136" s="46">
        <f t="shared" ref="AS136" si="126">V136</f>
        <v>0</v>
      </c>
      <c r="AT136" s="46">
        <f t="shared" ref="AT136" si="127">W136</f>
        <v>0</v>
      </c>
      <c r="AU136" s="46">
        <f t="shared" ref="AU136" si="128">X136</f>
        <v>1.9375</v>
      </c>
      <c r="AV136" s="46">
        <f t="shared" ref="AV136" si="129">Y136</f>
        <v>637.76874999999995</v>
      </c>
    </row>
    <row r="137" spans="1:48" ht="15" customHeight="1" thickBot="1">
      <c r="A137" s="544" t="s">
        <v>92</v>
      </c>
      <c r="B137" s="402"/>
      <c r="C137" s="425" t="s">
        <v>15</v>
      </c>
      <c r="D137" s="431">
        <v>10</v>
      </c>
      <c r="E137" s="425" t="s">
        <v>55</v>
      </c>
      <c r="F137" s="431">
        <v>6</v>
      </c>
      <c r="G137" s="15"/>
      <c r="H137" s="419" t="s">
        <v>143</v>
      </c>
      <c r="I137" s="526">
        <v>3.5</v>
      </c>
      <c r="J137" s="15"/>
      <c r="K137" s="634" t="s">
        <v>12</v>
      </c>
      <c r="L137" s="635">
        <v>7</v>
      </c>
      <c r="M137" s="14" t="str">
        <f t="shared" si="107"/>
        <v>公斤</v>
      </c>
      <c r="N137" s="419" t="s">
        <v>48</v>
      </c>
      <c r="O137" s="526">
        <v>5</v>
      </c>
      <c r="P137" s="14" t="str">
        <f t="shared" si="62"/>
        <v>公斤</v>
      </c>
      <c r="Q137" s="533"/>
      <c r="R137" s="530"/>
      <c r="S137" s="162"/>
      <c r="T137" s="163"/>
      <c r="U137" s="163"/>
      <c r="V137" s="158"/>
      <c r="W137" s="163"/>
      <c r="X137" s="163"/>
      <c r="Y137" s="168"/>
      <c r="Z137" s="60"/>
      <c r="AA137" s="32"/>
      <c r="AB137" s="32"/>
      <c r="AC137" s="32"/>
    </row>
    <row r="138" spans="1:48" ht="15" customHeight="1" thickBot="1">
      <c r="A138" s="545"/>
      <c r="B138" s="402"/>
      <c r="C138" s="425" t="s">
        <v>197</v>
      </c>
      <c r="D138" s="431">
        <v>0.01</v>
      </c>
      <c r="E138" s="425" t="s">
        <v>96</v>
      </c>
      <c r="F138" s="431">
        <v>0.8</v>
      </c>
      <c r="G138" s="15"/>
      <c r="H138" s="419" t="s">
        <v>141</v>
      </c>
      <c r="I138" s="526">
        <v>1.5</v>
      </c>
      <c r="J138" s="15"/>
      <c r="K138" s="622" t="s">
        <v>20</v>
      </c>
      <c r="L138" s="623">
        <v>0.05</v>
      </c>
      <c r="M138" s="14" t="str">
        <f t="shared" si="107"/>
        <v>公斤</v>
      </c>
      <c r="N138" s="419" t="s">
        <v>65</v>
      </c>
      <c r="O138" s="526">
        <v>1</v>
      </c>
      <c r="P138" s="14" t="str">
        <f t="shared" si="62"/>
        <v>公斤</v>
      </c>
      <c r="Q138" s="519"/>
      <c r="R138" s="521"/>
      <c r="S138" s="158"/>
      <c r="T138" s="158"/>
      <c r="U138" s="158"/>
      <c r="V138" s="158"/>
      <c r="W138" s="159"/>
      <c r="X138" s="159"/>
      <c r="Y138" s="159"/>
      <c r="Z138" s="60"/>
      <c r="AA138" s="32"/>
      <c r="AB138" s="32"/>
      <c r="AC138" s="32"/>
    </row>
    <row r="139" spans="1:48" ht="15" customHeight="1" thickBot="1">
      <c r="A139" s="545"/>
      <c r="B139" s="402"/>
      <c r="C139" s="425"/>
      <c r="D139" s="431"/>
      <c r="E139" s="586" t="s">
        <v>19</v>
      </c>
      <c r="F139" s="587">
        <v>0.5</v>
      </c>
      <c r="G139" s="15"/>
      <c r="H139" s="419" t="s">
        <v>151</v>
      </c>
      <c r="I139" s="526">
        <v>3</v>
      </c>
      <c r="J139" s="15"/>
      <c r="K139" s="622"/>
      <c r="L139" s="623"/>
      <c r="M139" s="14" t="str">
        <f t="shared" si="107"/>
        <v/>
      </c>
      <c r="N139" s="419" t="s">
        <v>20</v>
      </c>
      <c r="O139" s="526">
        <v>0.05</v>
      </c>
      <c r="P139" s="14" t="str">
        <f t="shared" si="62"/>
        <v>公斤</v>
      </c>
      <c r="Q139" s="519"/>
      <c r="R139" s="521"/>
      <c r="S139" s="164"/>
      <c r="T139" s="165"/>
      <c r="U139" s="165"/>
      <c r="V139" s="158"/>
      <c r="W139" s="165"/>
      <c r="X139" s="165"/>
      <c r="Y139" s="168"/>
      <c r="Z139" s="60"/>
      <c r="AA139" s="32"/>
      <c r="AB139" s="32"/>
      <c r="AC139" s="32"/>
    </row>
    <row r="140" spans="1:48" ht="15" customHeight="1" thickBot="1">
      <c r="A140" s="545"/>
      <c r="B140" s="402"/>
      <c r="C140" s="425"/>
      <c r="D140" s="431"/>
      <c r="E140" s="425" t="s">
        <v>20</v>
      </c>
      <c r="F140" s="431">
        <v>0.05</v>
      </c>
      <c r="G140" s="15"/>
      <c r="H140" s="569" t="s">
        <v>20</v>
      </c>
      <c r="I140" s="579">
        <v>0.05</v>
      </c>
      <c r="J140" s="15"/>
      <c r="K140" s="622"/>
      <c r="L140" s="623"/>
      <c r="M140" s="14" t="str">
        <f t="shared" si="107"/>
        <v/>
      </c>
      <c r="N140" s="419"/>
      <c r="O140" s="526"/>
      <c r="P140" s="14" t="str">
        <f t="shared" si="62"/>
        <v/>
      </c>
      <c r="Q140" s="519"/>
      <c r="R140" s="521"/>
      <c r="S140" s="164"/>
      <c r="T140" s="165"/>
      <c r="U140" s="165"/>
      <c r="V140" s="158"/>
      <c r="W140" s="165"/>
      <c r="X140" s="165"/>
      <c r="Y140" s="168"/>
      <c r="Z140" s="60"/>
      <c r="AA140" s="32"/>
      <c r="AB140" s="32"/>
      <c r="AC140" s="32"/>
    </row>
    <row r="141" spans="1:48" ht="15" customHeight="1" thickBot="1">
      <c r="A141" s="545"/>
      <c r="B141" s="402"/>
      <c r="C141" s="425"/>
      <c r="D141" s="431"/>
      <c r="E141" s="425"/>
      <c r="F141" s="431"/>
      <c r="G141" s="15"/>
      <c r="H141" s="569"/>
      <c r="I141" s="579"/>
      <c r="J141" s="15"/>
      <c r="K141" s="622"/>
      <c r="L141" s="623"/>
      <c r="M141" s="14" t="str">
        <f t="shared" si="107"/>
        <v/>
      </c>
      <c r="N141" s="419"/>
      <c r="O141" s="526"/>
      <c r="P141" s="14" t="str">
        <f t="shared" si="62"/>
        <v/>
      </c>
      <c r="Q141" s="519"/>
      <c r="R141" s="521"/>
      <c r="S141" s="164"/>
      <c r="T141" s="165"/>
      <c r="U141" s="165"/>
      <c r="V141" s="158"/>
      <c r="W141" s="165"/>
      <c r="X141" s="165"/>
      <c r="Y141" s="168"/>
      <c r="Z141" s="60"/>
      <c r="AA141" s="42"/>
      <c r="AB141" s="42"/>
      <c r="AC141" s="42"/>
    </row>
    <row r="142" spans="1:48" ht="15" customHeight="1" thickBot="1">
      <c r="A142" s="546"/>
      <c r="B142" s="402"/>
      <c r="C142" s="425"/>
      <c r="D142" s="431"/>
      <c r="E142" s="425"/>
      <c r="F142" s="431"/>
      <c r="G142" s="15"/>
      <c r="H142" s="569"/>
      <c r="I142" s="579"/>
      <c r="J142" s="15"/>
      <c r="K142" s="622"/>
      <c r="L142" s="623"/>
      <c r="M142" s="14" t="str">
        <f t="shared" si="107"/>
        <v/>
      </c>
      <c r="N142" s="419"/>
      <c r="O142" s="526"/>
      <c r="P142" s="14" t="str">
        <f t="shared" si="62"/>
        <v/>
      </c>
      <c r="Q142" s="531"/>
      <c r="R142" s="532"/>
      <c r="S142" s="164"/>
      <c r="T142" s="165"/>
      <c r="U142" s="165"/>
      <c r="V142" s="160"/>
      <c r="W142" s="165"/>
      <c r="X142" s="165"/>
      <c r="Y142" s="168"/>
      <c r="Z142" s="60"/>
      <c r="AA142" s="42"/>
      <c r="AB142" s="42"/>
      <c r="AC142" s="42"/>
    </row>
    <row r="143" spans="1:48" ht="15" customHeight="1" thickBot="1">
      <c r="A143" s="542">
        <v>45838</v>
      </c>
      <c r="B143" s="397" t="s">
        <v>188</v>
      </c>
      <c r="C143" s="421" t="s">
        <v>279</v>
      </c>
      <c r="D143" s="430"/>
      <c r="E143" s="416" t="s">
        <v>223</v>
      </c>
      <c r="F143" s="561"/>
      <c r="G143" s="15"/>
      <c r="H143" s="421" t="s">
        <v>247</v>
      </c>
      <c r="I143" s="430"/>
      <c r="J143" s="15"/>
      <c r="K143" s="626" t="s">
        <v>14</v>
      </c>
      <c r="L143" s="627"/>
      <c r="M143" s="14" t="str">
        <f t="shared" si="107"/>
        <v/>
      </c>
      <c r="N143" s="640" t="s">
        <v>331</v>
      </c>
      <c r="O143" s="528"/>
      <c r="P143" s="14" t="str">
        <f t="shared" si="62"/>
        <v/>
      </c>
      <c r="Q143" s="509" t="s">
        <v>273</v>
      </c>
      <c r="R143" s="430"/>
      <c r="S143" s="669">
        <v>5.5</v>
      </c>
      <c r="T143" s="665">
        <v>2</v>
      </c>
      <c r="U143" s="665">
        <v>1.5</v>
      </c>
      <c r="V143" s="665"/>
      <c r="W143" s="665"/>
      <c r="X143" s="665">
        <v>1.2</v>
      </c>
      <c r="Y143" s="670">
        <v>630</v>
      </c>
      <c r="Z143" s="60"/>
      <c r="AA143" s="117">
        <f t="shared" ref="AA143" si="130">A143</f>
        <v>45838</v>
      </c>
      <c r="AB143" s="117" t="str">
        <f t="shared" ref="AB143" si="131">A144</f>
        <v>一</v>
      </c>
      <c r="AC143" s="117" t="str">
        <f t="shared" ref="AC143" si="132">B143</f>
        <v>B1</v>
      </c>
      <c r="AD143" s="118" t="str">
        <f t="shared" ref="AD143" si="133">C143</f>
        <v>素包子</v>
      </c>
      <c r="AE143" s="119" t="str">
        <f t="shared" ref="AE143" si="134">C144&amp;" "&amp;C145&amp;" "&amp;C146&amp;" "&amp;C147&amp;" "&amp;C148&amp;" "&amp;C149</f>
        <v xml:space="preserve">素包子 尚福2個    </v>
      </c>
      <c r="AF143" s="118" t="str">
        <f t="shared" ref="AF143" si="135">E143</f>
        <v>茶葉蛋</v>
      </c>
      <c r="AG143" s="119" t="str">
        <f t="shared" ref="AG143" si="136">E144&amp;" "&amp;E145&amp;" "&amp;E146&amp;" "&amp;E147&amp;" "&amp;E148&amp;" "&amp;E149</f>
        <v xml:space="preserve">茶葉蛋     </v>
      </c>
      <c r="AH143" s="118" t="str">
        <f t="shared" ref="AH143" si="137">H143</f>
        <v>時瓜滷黑輪</v>
      </c>
      <c r="AI143" s="119" t="str">
        <f t="shared" ref="AI143" si="138">H144&amp;" "&amp;H145&amp;" "&amp;H146&amp;" "&amp;H147&amp;" "&amp;H148&amp;" "&amp;H149</f>
        <v xml:space="preserve">時瓜 素黑輪條    </v>
      </c>
      <c r="AJ143" s="118" t="str">
        <f t="shared" ref="AJ143" si="139">K143</f>
        <v>時蔬</v>
      </c>
      <c r="AK143" s="119" t="str">
        <f t="shared" ref="AK143" si="140">K144&amp;" "&amp;K145&amp;" "&amp;K146&amp;" "&amp;K147&amp;" "&amp;K148&amp;" "&amp;K149</f>
        <v xml:space="preserve">蔬菜 薑    </v>
      </c>
      <c r="AL143" s="118" t="str">
        <f t="shared" ref="AL143" si="141">N143</f>
        <v>粉圓甜湯</v>
      </c>
      <c r="AM143" s="119" t="str">
        <f t="shared" ref="AM143" si="142">N144&amp;" "&amp;N145&amp;" "&amp;N146&amp;" "&amp;N147&amp;" "&amp;N148&amp;" "&amp;N149</f>
        <v xml:space="preserve">粉圓 二砂糖    </v>
      </c>
      <c r="AN143" s="120" t="str">
        <f t="shared" ref="AN143" si="143">Q143</f>
        <v>水果</v>
      </c>
      <c r="AO143" s="130">
        <f t="shared" ref="AO143" si="144">R143</f>
        <v>0</v>
      </c>
      <c r="AP143" s="46">
        <f t="shared" ref="AP143" si="145">S143</f>
        <v>5.5</v>
      </c>
      <c r="AQ143" s="46">
        <f t="shared" ref="AQ143" si="146">T143</f>
        <v>2</v>
      </c>
      <c r="AR143" s="46">
        <f t="shared" ref="AR143" si="147">U143</f>
        <v>1.5</v>
      </c>
      <c r="AS143" s="46">
        <f t="shared" ref="AS143" si="148">V143</f>
        <v>0</v>
      </c>
      <c r="AT143" s="46">
        <f t="shared" ref="AT143" si="149">W143</f>
        <v>0</v>
      </c>
      <c r="AU143" s="46">
        <f t="shared" ref="AU143" si="150">X143</f>
        <v>1.2</v>
      </c>
      <c r="AV143" s="46">
        <f t="shared" ref="AV143" si="151">Y143</f>
        <v>630</v>
      </c>
    </row>
    <row r="144" spans="1:48" ht="15" customHeight="1" thickBot="1">
      <c r="A144" s="544" t="s">
        <v>88</v>
      </c>
      <c r="B144" s="402"/>
      <c r="C144" s="425" t="s">
        <v>279</v>
      </c>
      <c r="D144" s="431">
        <v>10</v>
      </c>
      <c r="E144" s="425" t="s">
        <v>223</v>
      </c>
      <c r="F144" s="431">
        <v>5.5</v>
      </c>
      <c r="G144" s="15"/>
      <c r="H144" s="419" t="s">
        <v>100</v>
      </c>
      <c r="I144" s="579">
        <v>4</v>
      </c>
      <c r="J144" s="15"/>
      <c r="K144" s="634" t="s">
        <v>12</v>
      </c>
      <c r="L144" s="635">
        <v>7</v>
      </c>
      <c r="M144" s="14" t="str">
        <f t="shared" si="107"/>
        <v>公斤</v>
      </c>
      <c r="N144" s="425" t="s">
        <v>326</v>
      </c>
      <c r="O144" s="431">
        <v>2</v>
      </c>
      <c r="P144" s="14" t="str">
        <f t="shared" si="62"/>
        <v>公斤</v>
      </c>
      <c r="Q144" s="533"/>
      <c r="R144" s="530"/>
      <c r="S144" s="164"/>
      <c r="T144" s="165"/>
      <c r="U144" s="165"/>
      <c r="V144" s="158"/>
      <c r="W144" s="165"/>
      <c r="X144" s="165"/>
      <c r="Y144" s="168"/>
      <c r="Z144" s="60"/>
      <c r="AA144" s="42"/>
      <c r="AB144" s="42"/>
      <c r="AC144" s="42"/>
    </row>
    <row r="145" spans="1:48" ht="15" customHeight="1" thickBot="1">
      <c r="A145" s="545"/>
      <c r="B145" s="402"/>
      <c r="C145" s="425" t="s">
        <v>280</v>
      </c>
      <c r="D145" s="431"/>
      <c r="E145" s="425"/>
      <c r="F145" s="431"/>
      <c r="G145" s="15"/>
      <c r="H145" s="419" t="s">
        <v>299</v>
      </c>
      <c r="I145" s="526">
        <v>4</v>
      </c>
      <c r="J145" s="15"/>
      <c r="K145" s="622" t="s">
        <v>20</v>
      </c>
      <c r="L145" s="623">
        <v>0.05</v>
      </c>
      <c r="M145" s="14" t="str">
        <f t="shared" si="107"/>
        <v>公斤</v>
      </c>
      <c r="N145" s="425" t="s">
        <v>332</v>
      </c>
      <c r="O145" s="431">
        <v>1</v>
      </c>
      <c r="P145" s="14" t="str">
        <f t="shared" si="62"/>
        <v>公斤</v>
      </c>
      <c r="Q145" s="519"/>
      <c r="R145" s="521"/>
      <c r="S145" s="164"/>
      <c r="T145" s="165"/>
      <c r="U145" s="165"/>
      <c r="V145" s="157"/>
      <c r="W145" s="165"/>
      <c r="X145" s="165"/>
      <c r="Y145" s="168"/>
      <c r="Z145" s="60"/>
      <c r="AA145" s="42"/>
      <c r="AB145" s="42"/>
      <c r="AC145" s="42"/>
    </row>
    <row r="146" spans="1:48" ht="15" customHeight="1" thickBot="1">
      <c r="A146" s="545"/>
      <c r="B146" s="402"/>
      <c r="C146" s="425"/>
      <c r="D146" s="431"/>
      <c r="E146" s="425"/>
      <c r="F146" s="431"/>
      <c r="G146" s="15"/>
      <c r="H146" s="419"/>
      <c r="I146" s="526"/>
      <c r="J146" s="15"/>
      <c r="K146" s="622"/>
      <c r="L146" s="623"/>
      <c r="M146" s="14" t="str">
        <f t="shared" si="107"/>
        <v/>
      </c>
      <c r="N146" s="425"/>
      <c r="O146" s="431"/>
      <c r="P146" s="14" t="str">
        <f t="shared" si="62"/>
        <v/>
      </c>
      <c r="Q146" s="519"/>
      <c r="R146" s="521"/>
      <c r="S146" s="164"/>
      <c r="T146" s="165"/>
      <c r="U146" s="165"/>
      <c r="V146" s="158"/>
      <c r="W146" s="165"/>
      <c r="X146" s="165"/>
      <c r="Y146" s="168"/>
      <c r="Z146" s="60"/>
      <c r="AA146" s="42"/>
      <c r="AB146" s="42"/>
      <c r="AC146" s="42"/>
    </row>
    <row r="147" spans="1:48" ht="15" customHeight="1" thickBot="1">
      <c r="A147" s="545"/>
      <c r="B147" s="402"/>
      <c r="C147" s="425"/>
      <c r="D147" s="431"/>
      <c r="E147" s="425"/>
      <c r="F147" s="582"/>
      <c r="G147" s="15"/>
      <c r="H147" s="419"/>
      <c r="I147" s="526"/>
      <c r="J147" s="15"/>
      <c r="K147" s="622"/>
      <c r="L147" s="623"/>
      <c r="M147" s="14" t="str">
        <f t="shared" si="107"/>
        <v/>
      </c>
      <c r="N147" s="425"/>
      <c r="O147" s="431"/>
      <c r="P147" s="14" t="str">
        <f t="shared" si="62"/>
        <v/>
      </c>
      <c r="Q147" s="519"/>
      <c r="R147" s="521"/>
      <c r="S147" s="164"/>
      <c r="T147" s="165"/>
      <c r="U147" s="165"/>
      <c r="V147" s="158"/>
      <c r="W147" s="165"/>
      <c r="X147" s="165"/>
      <c r="Y147" s="168"/>
      <c r="Z147" s="60"/>
      <c r="AA147" s="42"/>
      <c r="AB147" s="42"/>
      <c r="AC147" s="42"/>
    </row>
    <row r="148" spans="1:48" ht="15" customHeight="1" thickBot="1">
      <c r="A148" s="545"/>
      <c r="B148" s="402"/>
      <c r="C148" s="425"/>
      <c r="D148" s="431"/>
      <c r="E148" s="425"/>
      <c r="F148" s="582"/>
      <c r="G148" s="15"/>
      <c r="H148" s="419"/>
      <c r="I148" s="526"/>
      <c r="J148" s="15"/>
      <c r="K148" s="622"/>
      <c r="L148" s="623"/>
      <c r="M148" s="14" t="str">
        <f t="shared" si="107"/>
        <v/>
      </c>
      <c r="N148" s="425"/>
      <c r="O148" s="431"/>
      <c r="P148" s="14" t="str">
        <f t="shared" si="62"/>
        <v/>
      </c>
      <c r="Q148" s="519"/>
      <c r="R148" s="521"/>
      <c r="S148" s="164"/>
      <c r="T148" s="165"/>
      <c r="U148" s="165"/>
      <c r="V148" s="158"/>
      <c r="W148" s="165"/>
      <c r="X148" s="165"/>
      <c r="Y148" s="168"/>
      <c r="Z148" s="60"/>
      <c r="AA148" s="42"/>
      <c r="AB148" s="42"/>
      <c r="AC148" s="42"/>
    </row>
    <row r="149" spans="1:48" ht="15" customHeight="1" thickBot="1">
      <c r="A149" s="546"/>
      <c r="B149" s="402"/>
      <c r="C149" s="425"/>
      <c r="D149" s="431"/>
      <c r="E149" s="425"/>
      <c r="F149" s="431"/>
      <c r="G149" s="15"/>
      <c r="H149" s="419"/>
      <c r="I149" s="579"/>
      <c r="J149" s="15"/>
      <c r="K149" s="622"/>
      <c r="L149" s="623"/>
      <c r="M149" s="14" t="str">
        <f t="shared" si="107"/>
        <v/>
      </c>
      <c r="N149" s="425"/>
      <c r="O149" s="431"/>
      <c r="P149" s="14" t="str">
        <f t="shared" si="62"/>
        <v/>
      </c>
      <c r="Q149" s="531"/>
      <c r="R149" s="532"/>
      <c r="S149" s="164"/>
      <c r="T149" s="165"/>
      <c r="U149" s="165"/>
      <c r="V149" s="160"/>
      <c r="W149" s="165"/>
      <c r="X149" s="165"/>
      <c r="Y149" s="168"/>
      <c r="Z149" s="60"/>
      <c r="AA149" s="42"/>
      <c r="AB149" s="42"/>
      <c r="AC149" s="42"/>
    </row>
    <row r="150" spans="1:48" ht="15" customHeight="1" thickBot="1">
      <c r="A150" s="545"/>
      <c r="B150" s="402"/>
      <c r="C150" s="425"/>
      <c r="D150" s="431"/>
      <c r="E150" s="425"/>
      <c r="F150" s="431"/>
      <c r="G150" s="15"/>
      <c r="H150" s="419"/>
      <c r="I150" s="579"/>
      <c r="J150" s="15"/>
      <c r="K150" s="622"/>
      <c r="L150" s="623"/>
      <c r="M150" s="14" t="str">
        <f t="shared" si="107"/>
        <v/>
      </c>
      <c r="N150" s="425"/>
      <c r="O150" s="431"/>
      <c r="P150" s="15"/>
      <c r="Q150" s="519"/>
      <c r="R150" s="521"/>
      <c r="S150" s="271"/>
      <c r="T150" s="272"/>
      <c r="U150" s="272"/>
      <c r="V150" s="273"/>
      <c r="W150" s="273"/>
      <c r="X150" s="273"/>
      <c r="Y150" s="274"/>
      <c r="Z150" s="60"/>
      <c r="AA150" s="117">
        <f t="shared" ref="AA150" si="152">A150</f>
        <v>0</v>
      </c>
      <c r="AB150" s="117">
        <f t="shared" ref="AB150" si="153">A151</f>
        <v>0</v>
      </c>
      <c r="AC150" s="117">
        <f t="shared" ref="AC150" si="154">B150</f>
        <v>0</v>
      </c>
      <c r="AD150" s="118">
        <f t="shared" ref="AD150" si="155">C150</f>
        <v>0</v>
      </c>
      <c r="AE150" s="119" t="str">
        <f>C151&amp;" "&amp;C152&amp;" "&amp;C153&amp;" "&amp;C154&amp;" "&amp;C155&amp;" "&amp;C156</f>
        <v xml:space="preserve">     </v>
      </c>
      <c r="AF150" s="118">
        <f t="shared" ref="AF150" si="156">E150</f>
        <v>0</v>
      </c>
      <c r="AG150" s="119" t="str">
        <f t="shared" ref="AG150" si="157">E151&amp;" "&amp;E152&amp;" "&amp;E153&amp;" "&amp;E154&amp;" "&amp;E155&amp;" "&amp;E156</f>
        <v xml:space="preserve">     </v>
      </c>
      <c r="AH150" s="118">
        <f t="shared" ref="AH150" si="158">H150</f>
        <v>0</v>
      </c>
      <c r="AI150" s="119" t="str">
        <f>H151&amp;" "&amp;H152&amp;" "&amp;H153&amp;" "&amp;H154&amp;" "&amp;H155&amp;" "&amp;H156</f>
        <v xml:space="preserve">     </v>
      </c>
      <c r="AJ150" s="118">
        <f t="shared" ref="AJ150" si="159">K150</f>
        <v>0</v>
      </c>
      <c r="AK150" s="119" t="str">
        <f t="shared" ref="AK150" si="160">K151&amp;" "&amp;K152&amp;" "&amp;K153&amp;" "&amp;K154&amp;" "&amp;K155&amp;" "&amp;K156</f>
        <v xml:space="preserve">     </v>
      </c>
      <c r="AL150" s="118">
        <f t="shared" ref="AL150" si="161">N150</f>
        <v>0</v>
      </c>
      <c r="AM150" s="119" t="str">
        <f t="shared" ref="AM150" si="162">N151&amp;" "&amp;N152&amp;" "&amp;N153&amp;" "&amp;N154&amp;" "&amp;N155&amp;" "&amp;N156</f>
        <v xml:space="preserve">     </v>
      </c>
      <c r="AN150" s="120">
        <f t="shared" ref="AN150" si="163">Q150</f>
        <v>0</v>
      </c>
      <c r="AO150" s="130">
        <f t="shared" ref="AO150" si="164">R150</f>
        <v>0</v>
      </c>
      <c r="AP150" s="46">
        <f t="shared" ref="AP150" si="165">S150</f>
        <v>0</v>
      </c>
      <c r="AQ150" s="46">
        <f t="shared" ref="AQ150" si="166">T150</f>
        <v>0</v>
      </c>
      <c r="AR150" s="46">
        <f t="shared" ref="AR150" si="167">U150</f>
        <v>0</v>
      </c>
      <c r="AS150" s="46">
        <f t="shared" ref="AS150" si="168">V150</f>
        <v>0</v>
      </c>
      <c r="AT150" s="46">
        <f t="shared" ref="AT150" si="169">W150</f>
        <v>0</v>
      </c>
      <c r="AU150" s="46">
        <f t="shared" ref="AU150" si="170">X150</f>
        <v>0</v>
      </c>
      <c r="AV150" s="46">
        <f t="shared" ref="AV150" si="171">Y150</f>
        <v>0</v>
      </c>
    </row>
    <row r="151" spans="1:48" ht="15" customHeight="1" thickBot="1">
      <c r="A151" s="545"/>
      <c r="B151" s="402"/>
      <c r="C151" s="425"/>
      <c r="D151" s="431"/>
      <c r="E151" s="425"/>
      <c r="F151" s="431"/>
      <c r="G151" s="15"/>
      <c r="H151" s="419"/>
      <c r="I151" s="579"/>
      <c r="J151" s="15"/>
      <c r="K151" s="622"/>
      <c r="L151" s="623"/>
      <c r="M151" s="14" t="str">
        <f t="shared" si="107"/>
        <v/>
      </c>
      <c r="N151" s="425"/>
      <c r="O151" s="431"/>
      <c r="P151" s="15"/>
      <c r="Q151" s="519"/>
      <c r="R151" s="521"/>
      <c r="S151" s="164"/>
      <c r="T151" s="165"/>
      <c r="U151" s="165"/>
      <c r="V151" s="158"/>
      <c r="W151" s="165"/>
      <c r="X151" s="165"/>
      <c r="Y151" s="168"/>
      <c r="Z151" s="60"/>
      <c r="AA151" s="42"/>
      <c r="AB151" s="42"/>
      <c r="AC151" s="42"/>
    </row>
    <row r="152" spans="1:48" ht="15" customHeight="1" thickBot="1">
      <c r="A152" s="545"/>
      <c r="B152" s="402"/>
      <c r="C152" s="425"/>
      <c r="D152" s="431"/>
      <c r="E152" s="425"/>
      <c r="F152" s="431"/>
      <c r="G152" s="15"/>
      <c r="H152" s="419"/>
      <c r="I152" s="579"/>
      <c r="J152" s="15"/>
      <c r="K152" s="622"/>
      <c r="L152" s="623"/>
      <c r="M152" s="14" t="str">
        <f t="shared" si="107"/>
        <v/>
      </c>
      <c r="N152" s="425"/>
      <c r="O152" s="431"/>
      <c r="P152" s="15"/>
      <c r="Q152" s="519"/>
      <c r="R152" s="521"/>
      <c r="S152" s="164"/>
      <c r="T152" s="165"/>
      <c r="U152" s="165"/>
      <c r="V152" s="157"/>
      <c r="W152" s="165"/>
      <c r="X152" s="165"/>
      <c r="Y152" s="168"/>
      <c r="Z152" s="60"/>
      <c r="AA152" s="42"/>
      <c r="AB152" s="42"/>
      <c r="AC152" s="42"/>
    </row>
    <row r="153" spans="1:48" ht="15" customHeight="1" thickBot="1">
      <c r="A153" s="545"/>
      <c r="B153" s="402"/>
      <c r="C153" s="425"/>
      <c r="D153" s="431"/>
      <c r="E153" s="425"/>
      <c r="F153" s="431"/>
      <c r="G153" s="15"/>
      <c r="H153" s="419"/>
      <c r="I153" s="579"/>
      <c r="J153" s="15"/>
      <c r="K153" s="622"/>
      <c r="L153" s="623"/>
      <c r="M153" s="14" t="str">
        <f t="shared" si="107"/>
        <v/>
      </c>
      <c r="N153" s="425"/>
      <c r="O153" s="431"/>
      <c r="P153" s="15"/>
      <c r="Q153" s="519"/>
      <c r="R153" s="521"/>
      <c r="S153" s="164"/>
      <c r="T153" s="165"/>
      <c r="U153" s="165"/>
      <c r="V153" s="158"/>
      <c r="W153" s="165"/>
      <c r="X153" s="165"/>
      <c r="Y153" s="168"/>
      <c r="Z153" s="60"/>
      <c r="AA153" s="42"/>
      <c r="AB153" s="42"/>
      <c r="AC153" s="42"/>
    </row>
    <row r="154" spans="1:48" ht="15" customHeight="1" thickBot="1">
      <c r="A154" s="545"/>
      <c r="B154" s="402"/>
      <c r="C154" s="425"/>
      <c r="D154" s="431"/>
      <c r="E154" s="425"/>
      <c r="F154" s="431"/>
      <c r="G154" s="15"/>
      <c r="H154" s="419"/>
      <c r="I154" s="579"/>
      <c r="J154" s="15"/>
      <c r="K154" s="622"/>
      <c r="L154" s="623"/>
      <c r="M154" s="14" t="str">
        <f t="shared" si="107"/>
        <v/>
      </c>
      <c r="N154" s="425"/>
      <c r="O154" s="431"/>
      <c r="P154" s="15"/>
      <c r="Q154" s="519"/>
      <c r="R154" s="521"/>
      <c r="S154" s="164"/>
      <c r="T154" s="165"/>
      <c r="U154" s="165"/>
      <c r="V154" s="158"/>
      <c r="W154" s="165"/>
      <c r="X154" s="165"/>
      <c r="Y154" s="168"/>
      <c r="Z154" s="60"/>
      <c r="AA154" s="42"/>
      <c r="AB154" s="42"/>
      <c r="AC154" s="42"/>
    </row>
    <row r="155" spans="1:48" ht="15" customHeight="1" thickBot="1">
      <c r="A155" s="547"/>
      <c r="B155" s="409"/>
      <c r="C155" s="432"/>
      <c r="D155" s="565"/>
      <c r="E155" s="432"/>
      <c r="F155" s="565"/>
      <c r="G155" s="15"/>
      <c r="H155" s="432"/>
      <c r="I155" s="565"/>
      <c r="J155" s="15"/>
      <c r="K155" s="432"/>
      <c r="L155" s="565"/>
      <c r="M155" s="14" t="str">
        <f t="shared" si="107"/>
        <v/>
      </c>
      <c r="N155" s="432"/>
      <c r="O155" s="565"/>
      <c r="P155" s="15"/>
      <c r="Q155" s="534"/>
      <c r="R155" s="535"/>
      <c r="S155" s="164"/>
      <c r="T155" s="165"/>
      <c r="U155" s="165"/>
      <c r="V155" s="158"/>
      <c r="W155" s="165"/>
      <c r="X155" s="165"/>
      <c r="Y155" s="168"/>
      <c r="Z155" s="60"/>
      <c r="AA155" s="42"/>
      <c r="AB155" s="42"/>
      <c r="AC155" s="42"/>
    </row>
    <row r="156" spans="1:48" ht="15" customHeight="1" thickBot="1">
      <c r="A156" s="547"/>
      <c r="B156" s="409"/>
      <c r="C156" s="432"/>
      <c r="D156" s="565"/>
      <c r="E156" s="432"/>
      <c r="F156" s="565"/>
      <c r="G156" s="15"/>
      <c r="H156" s="432"/>
      <c r="I156" s="565"/>
      <c r="J156" s="15"/>
      <c r="K156" s="432"/>
      <c r="L156" s="565"/>
      <c r="M156" s="14" t="str">
        <f t="shared" si="107"/>
        <v/>
      </c>
      <c r="N156" s="432"/>
      <c r="O156" s="565"/>
      <c r="P156" s="15"/>
      <c r="Q156" s="534"/>
      <c r="R156" s="535"/>
      <c r="S156" s="164"/>
      <c r="T156" s="165"/>
      <c r="U156" s="165"/>
      <c r="V156" s="160"/>
      <c r="W156" s="165"/>
      <c r="X156" s="165"/>
      <c r="Y156" s="168"/>
      <c r="Z156" s="60"/>
      <c r="AA156" s="42"/>
      <c r="AB156" s="42"/>
      <c r="AC156" s="42"/>
    </row>
    <row r="157" spans="1:48" ht="15" customHeight="1" thickBot="1">
      <c r="A157" s="547"/>
      <c r="B157" s="409"/>
      <c r="C157" s="432"/>
      <c r="D157" s="565"/>
      <c r="E157" s="432"/>
      <c r="F157" s="565"/>
      <c r="G157" s="15"/>
      <c r="H157" s="432"/>
      <c r="I157" s="565"/>
      <c r="J157" s="15"/>
      <c r="K157" s="432"/>
      <c r="L157" s="565"/>
      <c r="M157" s="15"/>
      <c r="N157" s="432"/>
      <c r="O157" s="565"/>
      <c r="P157" s="15"/>
      <c r="Q157" s="534"/>
      <c r="R157" s="535"/>
      <c r="S157" s="194"/>
      <c r="T157" s="195"/>
      <c r="U157" s="195"/>
      <c r="V157" s="195"/>
      <c r="W157" s="195"/>
      <c r="X157" s="195"/>
      <c r="Y157" s="208"/>
      <c r="Z157" s="60"/>
      <c r="AA157" s="117">
        <f>A157</f>
        <v>0</v>
      </c>
      <c r="AB157" s="117">
        <f t="shared" ref="AB157" si="172">A158</f>
        <v>0</v>
      </c>
      <c r="AC157" s="117">
        <f t="shared" ref="AC157:AD157" si="173">B157</f>
        <v>0</v>
      </c>
      <c r="AD157" s="118">
        <f t="shared" si="173"/>
        <v>0</v>
      </c>
      <c r="AE157" s="119" t="str">
        <f>C158&amp;" "&amp;C159&amp;" "&amp;C160&amp;" "&amp;C161&amp;" "&amp;C162&amp;" "&amp;C163</f>
        <v xml:space="preserve">     </v>
      </c>
      <c r="AF157" s="118">
        <f t="shared" ref="AF157" si="174">E157</f>
        <v>0</v>
      </c>
      <c r="AG157" s="119" t="str">
        <f t="shared" ref="AG157" si="175">E158&amp;" "&amp;E159&amp;" "&amp;E160&amp;" "&amp;E161&amp;" "&amp;E162&amp;" "&amp;E163</f>
        <v xml:space="preserve">     </v>
      </c>
      <c r="AH157" s="118">
        <f t="shared" ref="AH157" si="176">H157</f>
        <v>0</v>
      </c>
      <c r="AI157" s="119" t="str">
        <f>H158&amp;" "&amp;H159&amp;" "&amp;H160&amp;" "&amp;H161&amp;" "&amp;H162&amp;" "&amp;H163</f>
        <v xml:space="preserve">     </v>
      </c>
      <c r="AJ157" s="118">
        <f t="shared" ref="AJ157" si="177">K157</f>
        <v>0</v>
      </c>
      <c r="AK157" s="119" t="str">
        <f t="shared" ref="AK157" si="178">K158&amp;" "&amp;K159&amp;" "&amp;K160&amp;" "&amp;K161&amp;" "&amp;K162&amp;" "&amp;K163</f>
        <v xml:space="preserve">     </v>
      </c>
      <c r="AL157" s="118">
        <f t="shared" ref="AL157" si="179">N157</f>
        <v>0</v>
      </c>
      <c r="AM157" s="119" t="str">
        <f t="shared" ref="AM157" si="180">N158&amp;" "&amp;N159&amp;" "&amp;N160&amp;" "&amp;N161&amp;" "&amp;N162&amp;" "&amp;N163</f>
        <v xml:space="preserve">     </v>
      </c>
      <c r="AN157" s="120">
        <f t="shared" ref="AN157" si="181">Q157</f>
        <v>0</v>
      </c>
      <c r="AO157" s="130">
        <f t="shared" ref="AO157" si="182">R157</f>
        <v>0</v>
      </c>
      <c r="AP157" s="46">
        <f t="shared" ref="AP157" si="183">S157</f>
        <v>0</v>
      </c>
      <c r="AQ157" s="46">
        <f t="shared" ref="AQ157" si="184">T157</f>
        <v>0</v>
      </c>
      <c r="AR157" s="46">
        <f t="shared" ref="AR157" si="185">U157</f>
        <v>0</v>
      </c>
      <c r="AS157" s="46">
        <f t="shared" ref="AS157" si="186">V157</f>
        <v>0</v>
      </c>
      <c r="AT157" s="46">
        <f t="shared" ref="AT157" si="187">W157</f>
        <v>0</v>
      </c>
      <c r="AU157" s="46">
        <f t="shared" ref="AU157" si="188">X157</f>
        <v>0</v>
      </c>
      <c r="AV157" s="46">
        <f t="shared" ref="AV157" si="189">Y157</f>
        <v>0</v>
      </c>
    </row>
    <row r="158" spans="1:48" ht="15" customHeight="1" thickBot="1">
      <c r="A158" s="547"/>
      <c r="B158" s="409"/>
      <c r="C158" s="432"/>
      <c r="D158" s="565"/>
      <c r="E158" s="432"/>
      <c r="F158" s="565"/>
      <c r="G158" s="15"/>
      <c r="H158" s="432"/>
      <c r="I158" s="565"/>
      <c r="J158" s="15"/>
      <c r="K158" s="432"/>
      <c r="L158" s="565"/>
      <c r="M158" s="15"/>
      <c r="N158" s="432"/>
      <c r="O158" s="565"/>
      <c r="P158" s="15"/>
      <c r="Q158" s="534"/>
      <c r="R158" s="535"/>
      <c r="S158" s="164"/>
      <c r="T158" s="165"/>
      <c r="U158" s="165"/>
      <c r="V158" s="165"/>
      <c r="W158" s="165"/>
      <c r="X158" s="165"/>
      <c r="Y158" s="168"/>
      <c r="Z158" s="60"/>
      <c r="AA158" s="42"/>
      <c r="AB158" s="42"/>
      <c r="AC158" s="42"/>
    </row>
    <row r="159" spans="1:48" ht="15" customHeight="1" thickBot="1">
      <c r="A159" s="547"/>
      <c r="B159" s="409"/>
      <c r="C159" s="432"/>
      <c r="D159" s="565"/>
      <c r="E159" s="432"/>
      <c r="F159" s="565"/>
      <c r="G159" s="15"/>
      <c r="H159" s="432"/>
      <c r="I159" s="565"/>
      <c r="J159" s="15"/>
      <c r="K159" s="432"/>
      <c r="L159" s="565"/>
      <c r="M159" s="15"/>
      <c r="N159" s="432"/>
      <c r="O159" s="565"/>
      <c r="P159" s="15"/>
      <c r="Q159" s="534"/>
      <c r="R159" s="535"/>
      <c r="S159" s="164"/>
      <c r="T159" s="165"/>
      <c r="U159" s="165"/>
      <c r="V159" s="165"/>
      <c r="W159" s="165"/>
      <c r="X159" s="165"/>
      <c r="Y159" s="168"/>
      <c r="Z159" s="60"/>
      <c r="AA159" s="42"/>
      <c r="AB159" s="42"/>
      <c r="AC159" s="42"/>
    </row>
    <row r="160" spans="1:48" ht="15" customHeight="1" thickBot="1">
      <c r="A160" s="547"/>
      <c r="B160" s="409"/>
      <c r="C160" s="432"/>
      <c r="D160" s="565"/>
      <c r="E160" s="432"/>
      <c r="F160" s="565"/>
      <c r="G160" s="15"/>
      <c r="H160" s="432"/>
      <c r="I160" s="565"/>
      <c r="J160" s="15"/>
      <c r="K160" s="432"/>
      <c r="L160" s="565"/>
      <c r="M160" s="15"/>
      <c r="N160" s="432"/>
      <c r="O160" s="565"/>
      <c r="P160" s="15"/>
      <c r="Q160" s="534"/>
      <c r="R160" s="535"/>
      <c r="S160" s="164"/>
      <c r="T160" s="165"/>
      <c r="U160" s="165"/>
      <c r="V160" s="165"/>
      <c r="W160" s="165"/>
      <c r="X160" s="165"/>
      <c r="Y160" s="168"/>
      <c r="Z160" s="60"/>
      <c r="AA160" s="42"/>
      <c r="AB160" s="42"/>
      <c r="AC160" s="42"/>
    </row>
    <row r="161" spans="1:29" ht="15" customHeight="1" thickBot="1">
      <c r="A161" s="547"/>
      <c r="B161" s="409"/>
      <c r="C161" s="432"/>
      <c r="D161" s="565"/>
      <c r="E161" s="432"/>
      <c r="F161" s="565"/>
      <c r="G161" s="15"/>
      <c r="H161" s="432"/>
      <c r="I161" s="565"/>
      <c r="J161" s="15"/>
      <c r="K161" s="432"/>
      <c r="L161" s="565"/>
      <c r="M161" s="15"/>
      <c r="N161" s="432"/>
      <c r="O161" s="565"/>
      <c r="P161" s="15"/>
      <c r="Q161" s="534"/>
      <c r="R161" s="535"/>
      <c r="S161" s="164"/>
      <c r="T161" s="165"/>
      <c r="U161" s="165"/>
      <c r="V161" s="165"/>
      <c r="W161" s="165"/>
      <c r="X161" s="165"/>
      <c r="Y161" s="168"/>
      <c r="Z161" s="60"/>
      <c r="AA161" s="42"/>
      <c r="AB161" s="42"/>
      <c r="AC161" s="42"/>
    </row>
    <row r="162" spans="1:29" ht="15" customHeight="1" thickBot="1">
      <c r="A162" s="547"/>
      <c r="B162" s="409"/>
      <c r="C162" s="432"/>
      <c r="D162" s="565"/>
      <c r="E162" s="432"/>
      <c r="F162" s="565"/>
      <c r="G162" s="15"/>
      <c r="H162" s="432"/>
      <c r="I162" s="565"/>
      <c r="J162" s="15"/>
      <c r="K162" s="432"/>
      <c r="L162" s="565"/>
      <c r="M162" s="15"/>
      <c r="N162" s="432"/>
      <c r="O162" s="565"/>
      <c r="P162" s="15"/>
      <c r="Q162" s="534"/>
      <c r="R162" s="535"/>
      <c r="S162" s="164"/>
      <c r="T162" s="165"/>
      <c r="U162" s="165"/>
      <c r="V162" s="165"/>
      <c r="W162" s="165"/>
      <c r="X162" s="165"/>
      <c r="Y162" s="168"/>
      <c r="Z162" s="60"/>
      <c r="AA162" s="42"/>
      <c r="AB162" s="42"/>
      <c r="AC162" s="42"/>
    </row>
    <row r="163" spans="1:29" ht="15" customHeight="1" thickBot="1">
      <c r="A163" s="547"/>
      <c r="B163" s="409"/>
      <c r="C163" s="432"/>
      <c r="D163" s="565"/>
      <c r="E163" s="432"/>
      <c r="F163" s="565"/>
      <c r="G163" s="15"/>
      <c r="H163" s="432"/>
      <c r="I163" s="565"/>
      <c r="J163" s="15"/>
      <c r="K163" s="432"/>
      <c r="L163" s="565"/>
      <c r="M163" s="15"/>
      <c r="N163" s="432"/>
      <c r="O163" s="565"/>
      <c r="P163" s="15"/>
      <c r="Q163" s="534"/>
      <c r="R163" s="535"/>
      <c r="S163" s="164"/>
      <c r="T163" s="165"/>
      <c r="U163" s="165"/>
      <c r="V163" s="165"/>
      <c r="W163" s="165"/>
      <c r="X163" s="165"/>
      <c r="Y163" s="168"/>
      <c r="Z163" s="60"/>
      <c r="AA163" s="42"/>
      <c r="AB163" s="42"/>
      <c r="AC163" s="42"/>
    </row>
    <row r="164" spans="1:29" ht="15" customHeight="1" thickBot="1">
      <c r="A164" s="547"/>
      <c r="B164" s="409"/>
      <c r="C164" s="432"/>
      <c r="D164" s="565"/>
      <c r="E164" s="432"/>
      <c r="F164" s="565"/>
      <c r="G164" s="15"/>
      <c r="H164" s="432"/>
      <c r="I164" s="565"/>
      <c r="J164" s="15"/>
      <c r="K164" s="432"/>
      <c r="L164" s="565"/>
      <c r="M164" s="15"/>
      <c r="N164" s="432"/>
      <c r="O164" s="565"/>
      <c r="P164" s="15"/>
      <c r="Q164" s="534"/>
      <c r="R164" s="535"/>
      <c r="S164" s="164"/>
      <c r="T164" s="165"/>
      <c r="U164" s="165"/>
      <c r="V164" s="165"/>
      <c r="W164" s="165"/>
      <c r="X164" s="165"/>
      <c r="Y164" s="168"/>
      <c r="Z164" s="60"/>
      <c r="AA164" s="42"/>
      <c r="AB164" s="42"/>
      <c r="AC164" s="42"/>
    </row>
    <row r="165" spans="1:29" ht="15" customHeight="1" thickBot="1">
      <c r="A165" s="547"/>
      <c r="B165" s="409"/>
      <c r="C165" s="432"/>
      <c r="D165" s="565"/>
      <c r="E165" s="432"/>
      <c r="F165" s="565"/>
      <c r="G165" s="15"/>
      <c r="H165" s="432"/>
      <c r="I165" s="565"/>
      <c r="J165" s="15"/>
      <c r="K165" s="432"/>
      <c r="L165" s="565"/>
      <c r="M165" s="15"/>
      <c r="N165" s="432"/>
      <c r="O165" s="565"/>
      <c r="P165" s="15"/>
      <c r="Q165" s="534"/>
      <c r="R165" s="535"/>
      <c r="S165" s="164"/>
      <c r="T165" s="165"/>
      <c r="U165" s="165"/>
      <c r="V165" s="165"/>
      <c r="W165" s="165"/>
      <c r="X165" s="165"/>
      <c r="Y165" s="168"/>
      <c r="Z165" s="60"/>
      <c r="AA165" s="42"/>
      <c r="AB165" s="42"/>
      <c r="AC165" s="42"/>
    </row>
    <row r="166" spans="1:29" ht="15" customHeight="1" thickBot="1">
      <c r="A166" s="547"/>
      <c r="B166" s="409"/>
      <c r="C166" s="432"/>
      <c r="D166" s="565"/>
      <c r="E166" s="432"/>
      <c r="F166" s="565"/>
      <c r="G166" s="15"/>
      <c r="H166" s="432"/>
      <c r="I166" s="565"/>
      <c r="J166" s="15"/>
      <c r="K166" s="432"/>
      <c r="L166" s="565"/>
      <c r="M166" s="15"/>
      <c r="N166" s="432"/>
      <c r="O166" s="565"/>
      <c r="P166" s="15"/>
      <c r="Q166" s="534"/>
      <c r="R166" s="535"/>
      <c r="S166" s="164"/>
      <c r="T166" s="165"/>
      <c r="U166" s="165"/>
      <c r="V166" s="165"/>
      <c r="W166" s="165"/>
      <c r="X166" s="165"/>
      <c r="Y166" s="168"/>
      <c r="Z166" s="60"/>
      <c r="AA166" s="42"/>
      <c r="AB166" s="42"/>
      <c r="AC166" s="42"/>
    </row>
    <row r="167" spans="1:29" ht="15" customHeight="1" thickBot="1">
      <c r="A167" s="547"/>
      <c r="B167" s="409"/>
      <c r="C167" s="432"/>
      <c r="D167" s="565"/>
      <c r="E167" s="432"/>
      <c r="F167" s="565"/>
      <c r="G167" s="15"/>
      <c r="H167" s="432"/>
      <c r="I167" s="565"/>
      <c r="J167" s="15"/>
      <c r="K167" s="432"/>
      <c r="L167" s="565"/>
      <c r="M167" s="15"/>
      <c r="N167" s="432"/>
      <c r="O167" s="565"/>
      <c r="P167" s="15"/>
      <c r="Q167" s="534"/>
      <c r="R167" s="535"/>
      <c r="S167" s="164"/>
      <c r="T167" s="165"/>
      <c r="U167" s="165"/>
      <c r="V167" s="165"/>
      <c r="W167" s="165"/>
      <c r="X167" s="165"/>
      <c r="Y167" s="168"/>
      <c r="Z167" s="60"/>
      <c r="AA167" s="42"/>
      <c r="AB167" s="42"/>
      <c r="AC167" s="42"/>
    </row>
    <row r="168" spans="1:29" ht="15" customHeight="1" thickBot="1">
      <c r="A168" s="547"/>
      <c r="B168" s="409"/>
      <c r="C168" s="432"/>
      <c r="D168" s="565"/>
      <c r="E168" s="432"/>
      <c r="F168" s="565"/>
      <c r="G168" s="15"/>
      <c r="H168" s="432"/>
      <c r="I168" s="565"/>
      <c r="J168" s="15"/>
      <c r="K168" s="432"/>
      <c r="L168" s="565"/>
      <c r="M168" s="15"/>
      <c r="N168" s="432"/>
      <c r="O168" s="565"/>
      <c r="P168" s="15"/>
      <c r="Q168" s="534"/>
      <c r="R168" s="535"/>
      <c r="S168" s="164"/>
      <c r="T168" s="165"/>
      <c r="U168" s="165"/>
      <c r="V168" s="165"/>
      <c r="W168" s="165"/>
      <c r="X168" s="165"/>
      <c r="Y168" s="168"/>
      <c r="Z168" s="60"/>
      <c r="AA168" s="42"/>
      <c r="AB168" s="42"/>
      <c r="AC168" s="42"/>
    </row>
    <row r="169" spans="1:29" ht="15" customHeight="1" thickBot="1">
      <c r="A169" s="547"/>
      <c r="B169" s="409"/>
      <c r="C169" s="432"/>
      <c r="D169" s="565"/>
      <c r="E169" s="432"/>
      <c r="F169" s="565"/>
      <c r="G169" s="15"/>
      <c r="H169" s="432"/>
      <c r="I169" s="565"/>
      <c r="J169" s="15"/>
      <c r="K169" s="432"/>
      <c r="L169" s="565"/>
      <c r="M169" s="15"/>
      <c r="N169" s="432"/>
      <c r="O169" s="565"/>
      <c r="P169" s="15"/>
      <c r="Q169" s="534"/>
      <c r="R169" s="535"/>
      <c r="S169" s="164"/>
      <c r="T169" s="165"/>
      <c r="U169" s="165"/>
      <c r="V169" s="165"/>
      <c r="W169" s="165"/>
      <c r="X169" s="165"/>
      <c r="Y169" s="168"/>
      <c r="Z169" s="60"/>
      <c r="AA169" s="42"/>
      <c r="AB169" s="42"/>
      <c r="AC169" s="42"/>
    </row>
    <row r="170" spans="1:29" ht="15" customHeight="1" thickBot="1">
      <c r="A170" s="547"/>
      <c r="B170" s="409"/>
      <c r="C170" s="432"/>
      <c r="D170" s="565"/>
      <c r="E170" s="432"/>
      <c r="F170" s="565"/>
      <c r="G170" s="15"/>
      <c r="H170" s="432"/>
      <c r="I170" s="565"/>
      <c r="J170" s="15"/>
      <c r="K170" s="432"/>
      <c r="L170" s="565"/>
      <c r="M170" s="15"/>
      <c r="N170" s="432"/>
      <c r="O170" s="565"/>
      <c r="P170" s="15"/>
      <c r="Q170" s="534"/>
      <c r="R170" s="535"/>
      <c r="S170" s="164"/>
      <c r="T170" s="165"/>
      <c r="U170" s="165"/>
      <c r="V170" s="165"/>
      <c r="W170" s="165"/>
      <c r="X170" s="165"/>
      <c r="Y170" s="168"/>
      <c r="Z170" s="60"/>
      <c r="AA170" s="42"/>
      <c r="AB170" s="42"/>
      <c r="AC170" s="42"/>
    </row>
    <row r="171" spans="1:29" ht="15" customHeight="1" thickBot="1">
      <c r="A171" s="547"/>
      <c r="B171" s="409"/>
      <c r="C171" s="432"/>
      <c r="D171" s="565"/>
      <c r="E171" s="432"/>
      <c r="F171" s="565"/>
      <c r="G171" s="15"/>
      <c r="H171" s="432"/>
      <c r="I171" s="565"/>
      <c r="J171" s="15"/>
      <c r="K171" s="432"/>
      <c r="L171" s="565"/>
      <c r="M171" s="15"/>
      <c r="N171" s="432"/>
      <c r="O171" s="565"/>
      <c r="P171" s="15"/>
      <c r="Q171" s="534"/>
      <c r="R171" s="535"/>
      <c r="S171" s="164"/>
      <c r="T171" s="165"/>
      <c r="U171" s="165"/>
      <c r="V171" s="165"/>
      <c r="W171" s="165"/>
      <c r="X171" s="165"/>
      <c r="Y171" s="168"/>
      <c r="Z171" s="60"/>
      <c r="AA171" s="42"/>
      <c r="AB171" s="42"/>
      <c r="AC171" s="42"/>
    </row>
    <row r="172" spans="1:29" ht="15" customHeight="1" thickBot="1">
      <c r="A172" s="547"/>
      <c r="B172" s="409"/>
      <c r="C172" s="432"/>
      <c r="D172" s="565"/>
      <c r="E172" s="432"/>
      <c r="F172" s="565"/>
      <c r="G172" s="15"/>
      <c r="H172" s="432"/>
      <c r="I172" s="565"/>
      <c r="J172" s="15"/>
      <c r="K172" s="432"/>
      <c r="L172" s="565"/>
      <c r="M172" s="15"/>
      <c r="N172" s="432"/>
      <c r="O172" s="565"/>
      <c r="P172" s="15"/>
      <c r="Q172" s="534"/>
      <c r="R172" s="535"/>
      <c r="S172" s="164"/>
      <c r="T172" s="165"/>
      <c r="U172" s="165"/>
      <c r="V172" s="165"/>
      <c r="W172" s="165"/>
      <c r="X172" s="165"/>
      <c r="Y172" s="168"/>
      <c r="Z172" s="60"/>
      <c r="AA172" s="42"/>
      <c r="AB172" s="42"/>
      <c r="AC172" s="42"/>
    </row>
    <row r="173" spans="1:29" ht="15" customHeight="1" thickBot="1">
      <c r="A173" s="547"/>
      <c r="B173" s="409"/>
      <c r="C173" s="432"/>
      <c r="D173" s="565"/>
      <c r="E173" s="432"/>
      <c r="F173" s="565"/>
      <c r="G173" s="15"/>
      <c r="H173" s="432"/>
      <c r="I173" s="565"/>
      <c r="J173" s="15"/>
      <c r="K173" s="432"/>
      <c r="L173" s="565"/>
      <c r="M173" s="15"/>
      <c r="N173" s="432"/>
      <c r="O173" s="565"/>
      <c r="P173" s="15"/>
      <c r="Q173" s="534"/>
      <c r="R173" s="535"/>
      <c r="S173" s="164"/>
      <c r="T173" s="165"/>
      <c r="U173" s="165"/>
      <c r="V173" s="165"/>
      <c r="W173" s="165"/>
      <c r="X173" s="165"/>
      <c r="Y173" s="168"/>
      <c r="Z173" s="60"/>
      <c r="AA173" s="42"/>
      <c r="AB173" s="42"/>
      <c r="AC173" s="42"/>
    </row>
    <row r="174" spans="1:29" ht="15" customHeight="1" thickBot="1">
      <c r="A174" s="547"/>
      <c r="B174" s="409"/>
      <c r="C174" s="432"/>
      <c r="D174" s="565"/>
      <c r="E174" s="432"/>
      <c r="F174" s="565"/>
      <c r="G174" s="15"/>
      <c r="H174" s="432"/>
      <c r="I174" s="565"/>
      <c r="J174" s="15"/>
      <c r="K174" s="432"/>
      <c r="L174" s="565"/>
      <c r="M174" s="15"/>
      <c r="N174" s="432"/>
      <c r="O174" s="565"/>
      <c r="P174" s="15"/>
      <c r="Q174" s="534"/>
      <c r="R174" s="535"/>
      <c r="S174" s="164"/>
      <c r="T174" s="165"/>
      <c r="U174" s="165"/>
      <c r="V174" s="165"/>
      <c r="W174" s="165"/>
      <c r="X174" s="165"/>
      <c r="Y174" s="168"/>
      <c r="Z174" s="60"/>
      <c r="AA174" s="42"/>
      <c r="AB174" s="42"/>
      <c r="AC174" s="42"/>
    </row>
    <row r="175" spans="1:29" ht="15" customHeight="1" thickBot="1">
      <c r="A175" s="547"/>
      <c r="B175" s="409"/>
      <c r="C175" s="432"/>
      <c r="D175" s="565"/>
      <c r="E175" s="432"/>
      <c r="F175" s="565"/>
      <c r="G175" s="15"/>
      <c r="H175" s="432"/>
      <c r="I175" s="565"/>
      <c r="J175" s="15"/>
      <c r="K175" s="432"/>
      <c r="L175" s="565"/>
      <c r="M175" s="15"/>
      <c r="N175" s="432"/>
      <c r="O175" s="565"/>
      <c r="P175" s="15"/>
      <c r="Q175" s="534"/>
      <c r="R175" s="535"/>
      <c r="S175" s="164"/>
      <c r="T175" s="165"/>
      <c r="U175" s="165"/>
      <c r="V175" s="165"/>
      <c r="W175" s="165"/>
      <c r="X175" s="165"/>
      <c r="Y175" s="168"/>
      <c r="Z175" s="60"/>
      <c r="AA175" s="42"/>
      <c r="AB175" s="42"/>
      <c r="AC175" s="42"/>
    </row>
    <row r="176" spans="1:29" ht="15" customHeight="1" thickBot="1">
      <c r="A176" s="547"/>
      <c r="B176" s="409"/>
      <c r="C176" s="432"/>
      <c r="D176" s="565"/>
      <c r="E176" s="432"/>
      <c r="F176" s="565"/>
      <c r="G176" s="15"/>
      <c r="H176" s="432"/>
      <c r="I176" s="565"/>
      <c r="J176" s="15"/>
      <c r="K176" s="432"/>
      <c r="L176" s="565"/>
      <c r="M176" s="15"/>
      <c r="N176" s="432"/>
      <c r="O176" s="565"/>
      <c r="P176" s="15"/>
      <c r="Q176" s="534"/>
      <c r="R176" s="535"/>
      <c r="S176" s="164"/>
      <c r="T176" s="165"/>
      <c r="U176" s="165"/>
      <c r="V176" s="165"/>
      <c r="W176" s="165"/>
      <c r="X176" s="165"/>
      <c r="Y176" s="168"/>
      <c r="Z176" s="60"/>
      <c r="AA176" s="42"/>
      <c r="AB176" s="42"/>
      <c r="AC176" s="42"/>
    </row>
    <row r="177" spans="1:29" ht="15" customHeight="1" thickBot="1">
      <c r="A177" s="547"/>
      <c r="B177" s="409"/>
      <c r="C177" s="432"/>
      <c r="D177" s="565"/>
      <c r="E177" s="432"/>
      <c r="F177" s="565"/>
      <c r="G177" s="15"/>
      <c r="H177" s="432"/>
      <c r="I177" s="565"/>
      <c r="J177" s="15"/>
      <c r="K177" s="432"/>
      <c r="L177" s="565"/>
      <c r="M177" s="15"/>
      <c r="N177" s="432"/>
      <c r="O177" s="565"/>
      <c r="P177" s="15"/>
      <c r="Q177" s="534"/>
      <c r="R177" s="535"/>
      <c r="S177" s="164"/>
      <c r="T177" s="165"/>
      <c r="U177" s="165"/>
      <c r="V177" s="165"/>
      <c r="W177" s="165"/>
      <c r="X177" s="165"/>
      <c r="Y177" s="168"/>
      <c r="Z177" s="60"/>
      <c r="AA177" s="42"/>
      <c r="AB177" s="42"/>
      <c r="AC177" s="42"/>
    </row>
    <row r="178" spans="1:29" ht="15" customHeight="1" thickBot="1">
      <c r="A178" s="547"/>
      <c r="B178" s="409"/>
      <c r="C178" s="432"/>
      <c r="D178" s="565"/>
      <c r="E178" s="432"/>
      <c r="F178" s="565"/>
      <c r="G178" s="15"/>
      <c r="H178" s="432"/>
      <c r="I178" s="565"/>
      <c r="J178" s="15"/>
      <c r="K178" s="432"/>
      <c r="L178" s="565"/>
      <c r="M178" s="15"/>
      <c r="N178" s="432"/>
      <c r="O178" s="565"/>
      <c r="P178" s="15"/>
      <c r="Q178" s="534"/>
      <c r="R178" s="535"/>
      <c r="S178" s="164"/>
      <c r="T178" s="165"/>
      <c r="U178" s="165"/>
      <c r="V178" s="165"/>
      <c r="W178" s="165"/>
      <c r="X178" s="165"/>
      <c r="Y178" s="168"/>
      <c r="Z178" s="60"/>
      <c r="AA178" s="42"/>
      <c r="AB178" s="42"/>
      <c r="AC178" s="42"/>
    </row>
    <row r="179" spans="1:29" ht="15" customHeight="1" thickBot="1">
      <c r="A179" s="547"/>
      <c r="B179" s="409"/>
      <c r="C179" s="432"/>
      <c r="D179" s="565"/>
      <c r="E179" s="432"/>
      <c r="F179" s="565"/>
      <c r="G179" s="15"/>
      <c r="H179" s="432"/>
      <c r="I179" s="565"/>
      <c r="J179" s="15"/>
      <c r="K179" s="432"/>
      <c r="L179" s="565"/>
      <c r="M179" s="15"/>
      <c r="N179" s="432"/>
      <c r="O179" s="565"/>
      <c r="P179" s="15"/>
      <c r="Q179" s="534"/>
      <c r="R179" s="535"/>
      <c r="S179" s="164"/>
      <c r="T179" s="165"/>
      <c r="U179" s="165"/>
      <c r="V179" s="165"/>
      <c r="W179" s="165"/>
      <c r="X179" s="165"/>
      <c r="Y179" s="168"/>
      <c r="Z179" s="60"/>
      <c r="AA179" s="42"/>
      <c r="AB179" s="42"/>
      <c r="AC179" s="42"/>
    </row>
    <row r="180" spans="1:29" ht="15" customHeight="1" thickBot="1">
      <c r="A180" s="547"/>
      <c r="B180" s="409"/>
      <c r="C180" s="432"/>
      <c r="D180" s="565"/>
      <c r="E180" s="432"/>
      <c r="F180" s="565"/>
      <c r="G180" s="15"/>
      <c r="H180" s="432"/>
      <c r="I180" s="565"/>
      <c r="J180" s="15"/>
      <c r="K180" s="432"/>
      <c r="L180" s="565"/>
      <c r="M180" s="15"/>
      <c r="N180" s="432"/>
      <c r="O180" s="565"/>
      <c r="P180" s="15"/>
      <c r="Q180" s="534"/>
      <c r="R180" s="535"/>
      <c r="S180" s="164"/>
      <c r="T180" s="165"/>
      <c r="U180" s="165"/>
      <c r="V180" s="165"/>
      <c r="W180" s="165"/>
      <c r="X180" s="165"/>
      <c r="Y180" s="168"/>
      <c r="Z180" s="60"/>
      <c r="AA180" s="42"/>
      <c r="AB180" s="42"/>
      <c r="AC180" s="42"/>
    </row>
    <row r="181" spans="1:29" ht="15" customHeight="1" thickBot="1">
      <c r="A181" s="547"/>
      <c r="B181" s="409"/>
      <c r="C181" s="432"/>
      <c r="D181" s="565"/>
      <c r="E181" s="432"/>
      <c r="F181" s="565"/>
      <c r="G181" s="15"/>
      <c r="H181" s="432"/>
      <c r="I181" s="565"/>
      <c r="J181" s="15"/>
      <c r="K181" s="432"/>
      <c r="L181" s="565"/>
      <c r="M181" s="15"/>
      <c r="N181" s="432"/>
      <c r="O181" s="565"/>
      <c r="P181" s="15"/>
      <c r="Q181" s="534"/>
      <c r="R181" s="535"/>
      <c r="S181" s="164"/>
      <c r="T181" s="165"/>
      <c r="U181" s="165"/>
      <c r="V181" s="165"/>
      <c r="W181" s="165"/>
      <c r="X181" s="165"/>
      <c r="Y181" s="168"/>
      <c r="Z181" s="60"/>
      <c r="AA181" s="42"/>
      <c r="AB181" s="42"/>
      <c r="AC181" s="42"/>
    </row>
    <row r="182" spans="1:29" ht="15" customHeight="1" thickBot="1">
      <c r="A182" s="547"/>
      <c r="B182" s="409"/>
      <c r="C182" s="432"/>
      <c r="D182" s="565"/>
      <c r="E182" s="432"/>
      <c r="F182" s="565"/>
      <c r="G182" s="15"/>
      <c r="H182" s="432"/>
      <c r="I182" s="565"/>
      <c r="J182" s="15"/>
      <c r="K182" s="432"/>
      <c r="L182" s="565"/>
      <c r="M182" s="15"/>
      <c r="N182" s="432"/>
      <c r="O182" s="565"/>
      <c r="P182" s="15"/>
      <c r="Q182" s="534"/>
      <c r="R182" s="535"/>
      <c r="S182" s="164"/>
      <c r="T182" s="165"/>
      <c r="U182" s="165"/>
      <c r="V182" s="165"/>
      <c r="W182" s="165"/>
      <c r="X182" s="165"/>
      <c r="Y182" s="168"/>
      <c r="Z182" s="60"/>
      <c r="AA182" s="42"/>
      <c r="AB182" s="42"/>
      <c r="AC182" s="42"/>
    </row>
    <row r="183" spans="1:29" ht="15" customHeight="1" thickBot="1">
      <c r="A183" s="547"/>
      <c r="B183" s="409"/>
      <c r="C183" s="432"/>
      <c r="D183" s="565"/>
      <c r="E183" s="432"/>
      <c r="F183" s="565"/>
      <c r="G183" s="15"/>
      <c r="H183" s="432"/>
      <c r="I183" s="565"/>
      <c r="J183" s="15"/>
      <c r="K183" s="432"/>
      <c r="L183" s="565"/>
      <c r="M183" s="15"/>
      <c r="N183" s="432"/>
      <c r="O183" s="565"/>
      <c r="P183" s="15"/>
      <c r="Q183" s="534"/>
      <c r="R183" s="535"/>
      <c r="S183" s="164"/>
      <c r="T183" s="165"/>
      <c r="U183" s="165"/>
      <c r="V183" s="165"/>
      <c r="W183" s="165"/>
      <c r="X183" s="165"/>
      <c r="Y183" s="168"/>
      <c r="Z183" s="60"/>
      <c r="AA183" s="42"/>
      <c r="AB183" s="42"/>
      <c r="AC183" s="42"/>
    </row>
    <row r="184" spans="1:29" ht="15" customHeight="1" thickBot="1">
      <c r="A184" s="547"/>
      <c r="B184" s="409"/>
      <c r="C184" s="432"/>
      <c r="D184" s="565"/>
      <c r="E184" s="432"/>
      <c r="F184" s="565"/>
      <c r="G184" s="15"/>
      <c r="H184" s="432"/>
      <c r="I184" s="565"/>
      <c r="J184" s="15"/>
      <c r="K184" s="432"/>
      <c r="L184" s="565"/>
      <c r="M184" s="15"/>
      <c r="N184" s="432"/>
      <c r="O184" s="565"/>
      <c r="P184" s="15"/>
      <c r="Q184" s="534"/>
      <c r="R184" s="535"/>
      <c r="S184" s="164"/>
      <c r="T184" s="165"/>
      <c r="U184" s="165"/>
      <c r="V184" s="165"/>
      <c r="W184" s="165"/>
      <c r="X184" s="165"/>
      <c r="Y184" s="168"/>
      <c r="Z184" s="60"/>
      <c r="AA184" s="42"/>
      <c r="AB184" s="42"/>
      <c r="AC184" s="42"/>
    </row>
    <row r="185" spans="1:29" ht="15" customHeight="1" thickBot="1">
      <c r="A185" s="547"/>
      <c r="B185" s="409"/>
      <c r="C185" s="432"/>
      <c r="D185" s="565"/>
      <c r="E185" s="432"/>
      <c r="F185" s="565"/>
      <c r="G185" s="15"/>
      <c r="H185" s="432"/>
      <c r="I185" s="565"/>
      <c r="J185" s="15"/>
      <c r="K185" s="432"/>
      <c r="L185" s="565"/>
      <c r="M185" s="15"/>
      <c r="N185" s="432"/>
      <c r="O185" s="565"/>
      <c r="P185" s="15"/>
      <c r="Q185" s="534"/>
      <c r="R185" s="535"/>
      <c r="S185" s="164"/>
      <c r="T185" s="165"/>
      <c r="U185" s="165"/>
      <c r="V185" s="165"/>
      <c r="W185" s="165"/>
      <c r="X185" s="165"/>
      <c r="Y185" s="168"/>
      <c r="Z185" s="60"/>
      <c r="AA185" s="42"/>
      <c r="AB185" s="42"/>
      <c r="AC185" s="42"/>
    </row>
    <row r="186" spans="1:29" ht="15" customHeight="1" thickBot="1">
      <c r="A186" s="547"/>
      <c r="B186" s="409"/>
      <c r="C186" s="432"/>
      <c r="D186" s="565"/>
      <c r="E186" s="432"/>
      <c r="F186" s="565"/>
      <c r="G186" s="15"/>
      <c r="H186" s="432"/>
      <c r="I186" s="565"/>
      <c r="J186" s="15"/>
      <c r="K186" s="432"/>
      <c r="L186" s="565"/>
      <c r="M186" s="15"/>
      <c r="N186" s="432"/>
      <c r="O186" s="565"/>
      <c r="P186" s="15"/>
      <c r="Q186" s="534"/>
      <c r="R186" s="535"/>
      <c r="S186" s="164"/>
      <c r="T186" s="165"/>
      <c r="U186" s="165"/>
      <c r="V186" s="165"/>
      <c r="W186" s="165"/>
      <c r="X186" s="165"/>
      <c r="Y186" s="168"/>
      <c r="Z186" s="60"/>
      <c r="AA186" s="42"/>
      <c r="AB186" s="42"/>
      <c r="AC186" s="42"/>
    </row>
    <row r="187" spans="1:29" ht="15" customHeight="1" thickBot="1">
      <c r="A187" s="547"/>
      <c r="B187" s="409"/>
      <c r="C187" s="432"/>
      <c r="D187" s="565"/>
      <c r="E187" s="432"/>
      <c r="F187" s="565"/>
      <c r="G187" s="15"/>
      <c r="H187" s="432"/>
      <c r="I187" s="565"/>
      <c r="J187" s="15"/>
      <c r="K187" s="432"/>
      <c r="L187" s="565"/>
      <c r="M187" s="15"/>
      <c r="N187" s="432"/>
      <c r="O187" s="565"/>
      <c r="P187" s="15"/>
      <c r="Q187" s="534"/>
      <c r="R187" s="535"/>
      <c r="S187" s="164"/>
      <c r="T187" s="165"/>
      <c r="U187" s="165"/>
      <c r="V187" s="165"/>
      <c r="W187" s="165"/>
      <c r="X187" s="165"/>
      <c r="Y187" s="168"/>
      <c r="Z187" s="60"/>
      <c r="AA187" s="42"/>
      <c r="AB187" s="42"/>
      <c r="AC187" s="42"/>
    </row>
    <row r="188" spans="1:29" ht="15" customHeight="1" thickBot="1">
      <c r="A188" s="547"/>
      <c r="B188" s="409"/>
      <c r="C188" s="432"/>
      <c r="D188" s="565"/>
      <c r="E188" s="432"/>
      <c r="F188" s="565"/>
      <c r="G188" s="15"/>
      <c r="H188" s="432"/>
      <c r="I188" s="565"/>
      <c r="J188" s="15"/>
      <c r="K188" s="432"/>
      <c r="L188" s="565"/>
      <c r="M188" s="15"/>
      <c r="N188" s="432"/>
      <c r="O188" s="565"/>
      <c r="P188" s="15"/>
      <c r="Q188" s="534"/>
      <c r="R188" s="535"/>
      <c r="S188" s="164"/>
      <c r="T188" s="165"/>
      <c r="U188" s="165"/>
      <c r="V188" s="165"/>
      <c r="W188" s="165"/>
      <c r="X188" s="165"/>
      <c r="Y188" s="168"/>
      <c r="Z188" s="60"/>
      <c r="AA188" s="42"/>
      <c r="AB188" s="42"/>
      <c r="AC188" s="42"/>
    </row>
    <row r="189" spans="1:29" ht="15" customHeight="1" thickBot="1">
      <c r="A189" s="547"/>
      <c r="B189" s="409"/>
      <c r="C189" s="432"/>
      <c r="D189" s="565"/>
      <c r="E189" s="432"/>
      <c r="F189" s="565"/>
      <c r="G189" s="15"/>
      <c r="H189" s="432"/>
      <c r="I189" s="565"/>
      <c r="J189" s="15"/>
      <c r="K189" s="432"/>
      <c r="L189" s="565"/>
      <c r="M189" s="15"/>
      <c r="N189" s="432"/>
      <c r="O189" s="565"/>
      <c r="P189" s="15"/>
      <c r="Q189" s="534"/>
      <c r="R189" s="535"/>
      <c r="S189" s="164"/>
      <c r="T189" s="165"/>
      <c r="U189" s="165"/>
      <c r="V189" s="165"/>
      <c r="W189" s="165"/>
      <c r="X189" s="165"/>
      <c r="Y189" s="168"/>
      <c r="Z189" s="60"/>
      <c r="AA189" s="42"/>
      <c r="AB189" s="42"/>
      <c r="AC189" s="42"/>
    </row>
    <row r="190" spans="1:29" ht="15" customHeight="1" thickBot="1">
      <c r="A190" s="547"/>
      <c r="B190" s="409"/>
      <c r="C190" s="432"/>
      <c r="D190" s="565"/>
      <c r="E190" s="432"/>
      <c r="F190" s="565"/>
      <c r="G190" s="15"/>
      <c r="H190" s="432"/>
      <c r="I190" s="565"/>
      <c r="J190" s="15"/>
      <c r="K190" s="432"/>
      <c r="L190" s="565"/>
      <c r="M190" s="15"/>
      <c r="N190" s="432"/>
      <c r="O190" s="565"/>
      <c r="P190" s="15"/>
      <c r="Q190" s="534"/>
      <c r="R190" s="535"/>
      <c r="S190" s="164"/>
      <c r="T190" s="165"/>
      <c r="U190" s="165"/>
      <c r="V190" s="165"/>
      <c r="W190" s="165"/>
      <c r="X190" s="165"/>
      <c r="Y190" s="168"/>
      <c r="Z190" s="60"/>
      <c r="AA190" s="42"/>
      <c r="AB190" s="42"/>
      <c r="AC190" s="42"/>
    </row>
    <row r="191" spans="1:29" ht="15" customHeight="1" thickBot="1">
      <c r="A191" s="547"/>
      <c r="B191" s="409"/>
      <c r="C191" s="432"/>
      <c r="D191" s="565"/>
      <c r="E191" s="432"/>
      <c r="F191" s="565"/>
      <c r="G191" s="15"/>
      <c r="H191" s="432"/>
      <c r="I191" s="565"/>
      <c r="J191" s="15"/>
      <c r="K191" s="432"/>
      <c r="L191" s="565"/>
      <c r="M191" s="15"/>
      <c r="N191" s="432"/>
      <c r="O191" s="565"/>
      <c r="P191" s="15"/>
      <c r="Q191" s="534"/>
      <c r="R191" s="535"/>
      <c r="S191" s="164"/>
      <c r="T191" s="165"/>
      <c r="U191" s="165"/>
      <c r="V191" s="165"/>
      <c r="W191" s="165"/>
      <c r="X191" s="165"/>
      <c r="Y191" s="168"/>
      <c r="Z191" s="60"/>
      <c r="AA191" s="42"/>
      <c r="AB191" s="42"/>
      <c r="AC191" s="42"/>
    </row>
    <row r="192" spans="1:29" ht="15" customHeight="1" thickBot="1">
      <c r="A192" s="547"/>
      <c r="B192" s="409"/>
      <c r="C192" s="432"/>
      <c r="D192" s="565"/>
      <c r="E192" s="432"/>
      <c r="F192" s="565"/>
      <c r="G192" s="15"/>
      <c r="H192" s="432"/>
      <c r="I192" s="565"/>
      <c r="J192" s="15"/>
      <c r="K192" s="432"/>
      <c r="L192" s="565"/>
      <c r="M192" s="15"/>
      <c r="N192" s="432"/>
      <c r="O192" s="565"/>
      <c r="P192" s="15"/>
      <c r="Q192" s="534"/>
      <c r="R192" s="535"/>
      <c r="S192" s="164"/>
      <c r="T192" s="165"/>
      <c r="U192" s="165"/>
      <c r="V192" s="165"/>
      <c r="W192" s="165"/>
      <c r="X192" s="165"/>
      <c r="Y192" s="168"/>
      <c r="Z192" s="60"/>
      <c r="AA192" s="42"/>
      <c r="AB192" s="42"/>
      <c r="AC192" s="42"/>
    </row>
    <row r="193" spans="1:29" ht="15" customHeight="1" thickBot="1">
      <c r="A193" s="547"/>
      <c r="B193" s="409"/>
      <c r="C193" s="432"/>
      <c r="D193" s="565"/>
      <c r="E193" s="432"/>
      <c r="F193" s="565"/>
      <c r="G193" s="15"/>
      <c r="H193" s="432"/>
      <c r="I193" s="565"/>
      <c r="J193" s="15"/>
      <c r="K193" s="432"/>
      <c r="L193" s="565"/>
      <c r="M193" s="15"/>
      <c r="N193" s="432"/>
      <c r="O193" s="565"/>
      <c r="P193" s="15"/>
      <c r="Q193" s="534"/>
      <c r="R193" s="535"/>
      <c r="S193" s="164"/>
      <c r="T193" s="165"/>
      <c r="U193" s="165"/>
      <c r="V193" s="165"/>
      <c r="W193" s="165"/>
      <c r="X193" s="165"/>
      <c r="Y193" s="168"/>
      <c r="Z193" s="60"/>
      <c r="AA193" s="42"/>
      <c r="AB193" s="42"/>
      <c r="AC193" s="42"/>
    </row>
    <row r="194" spans="1:29" ht="15" customHeight="1" thickBot="1">
      <c r="A194" s="547"/>
      <c r="B194" s="409"/>
      <c r="C194" s="432"/>
      <c r="D194" s="565"/>
      <c r="E194" s="432"/>
      <c r="F194" s="565"/>
      <c r="G194" s="15"/>
      <c r="H194" s="432"/>
      <c r="I194" s="565"/>
      <c r="J194" s="15"/>
      <c r="K194" s="432"/>
      <c r="L194" s="565"/>
      <c r="M194" s="15"/>
      <c r="N194" s="432"/>
      <c r="O194" s="565"/>
      <c r="P194" s="15"/>
      <c r="Q194" s="534"/>
      <c r="R194" s="535"/>
      <c r="S194" s="164"/>
      <c r="T194" s="165"/>
      <c r="U194" s="165"/>
      <c r="V194" s="165"/>
      <c r="W194" s="165"/>
      <c r="X194" s="165"/>
      <c r="Y194" s="168"/>
      <c r="Z194" s="60"/>
      <c r="AA194" s="42"/>
      <c r="AB194" s="42"/>
      <c r="AC194" s="42"/>
    </row>
    <row r="195" spans="1:29" ht="15" customHeight="1" thickBot="1">
      <c r="A195" s="547"/>
      <c r="B195" s="409"/>
      <c r="C195" s="432"/>
      <c r="D195" s="565"/>
      <c r="E195" s="432"/>
      <c r="F195" s="565"/>
      <c r="G195" s="15"/>
      <c r="H195" s="432"/>
      <c r="I195" s="565"/>
      <c r="J195" s="15"/>
      <c r="K195" s="432"/>
      <c r="L195" s="565"/>
      <c r="M195" s="15"/>
      <c r="N195" s="432"/>
      <c r="O195" s="565"/>
      <c r="P195" s="15"/>
      <c r="Q195" s="534"/>
      <c r="R195" s="535"/>
      <c r="S195" s="164"/>
      <c r="T195" s="165"/>
      <c r="U195" s="165"/>
      <c r="V195" s="165"/>
      <c r="W195" s="165"/>
      <c r="X195" s="165"/>
      <c r="Y195" s="168"/>
      <c r="Z195" s="60"/>
      <c r="AA195" s="42"/>
      <c r="AB195" s="42"/>
      <c r="AC195" s="42"/>
    </row>
    <row r="196" spans="1:29" ht="15" customHeight="1" thickBot="1">
      <c r="A196" s="547"/>
      <c r="B196" s="409"/>
      <c r="C196" s="432"/>
      <c r="D196" s="565"/>
      <c r="E196" s="432"/>
      <c r="F196" s="565"/>
      <c r="G196" s="15"/>
      <c r="H196" s="432"/>
      <c r="I196" s="565"/>
      <c r="J196" s="15"/>
      <c r="K196" s="432"/>
      <c r="L196" s="565"/>
      <c r="M196" s="15"/>
      <c r="N196" s="432"/>
      <c r="O196" s="565"/>
      <c r="P196" s="15"/>
      <c r="Q196" s="534"/>
      <c r="R196" s="535"/>
      <c r="S196" s="164"/>
      <c r="T196" s="165"/>
      <c r="U196" s="165"/>
      <c r="V196" s="165"/>
      <c r="W196" s="165"/>
      <c r="X196" s="165"/>
      <c r="Y196" s="168"/>
      <c r="Z196" s="60"/>
      <c r="AA196" s="42"/>
      <c r="AB196" s="42"/>
      <c r="AC196" s="42"/>
    </row>
    <row r="197" spans="1:29" ht="15" customHeight="1" thickBot="1">
      <c r="A197" s="547"/>
      <c r="B197" s="409"/>
      <c r="C197" s="432"/>
      <c r="D197" s="565"/>
      <c r="E197" s="432"/>
      <c r="F197" s="565"/>
      <c r="G197" s="15"/>
      <c r="H197" s="432"/>
      <c r="I197" s="565"/>
      <c r="J197" s="15"/>
      <c r="K197" s="432"/>
      <c r="L197" s="565"/>
      <c r="M197" s="15"/>
      <c r="N197" s="432"/>
      <c r="O197" s="565"/>
      <c r="P197" s="15"/>
      <c r="Q197" s="534"/>
      <c r="R197" s="535"/>
      <c r="S197" s="164"/>
      <c r="T197" s="165"/>
      <c r="U197" s="165"/>
      <c r="V197" s="165"/>
      <c r="W197" s="165"/>
      <c r="X197" s="165"/>
      <c r="Y197" s="168"/>
      <c r="Z197" s="60"/>
      <c r="AA197" s="42"/>
      <c r="AB197" s="42"/>
      <c r="AC197" s="42"/>
    </row>
    <row r="198" spans="1:29" ht="15" customHeight="1" thickBot="1">
      <c r="A198" s="547"/>
      <c r="B198" s="409"/>
      <c r="C198" s="432"/>
      <c r="D198" s="565"/>
      <c r="E198" s="432"/>
      <c r="F198" s="565"/>
      <c r="G198" s="15"/>
      <c r="H198" s="432"/>
      <c r="I198" s="565"/>
      <c r="J198" s="15"/>
      <c r="K198" s="432"/>
      <c r="L198" s="565"/>
      <c r="M198" s="15"/>
      <c r="N198" s="432"/>
      <c r="O198" s="565"/>
      <c r="P198" s="15"/>
      <c r="Q198" s="534"/>
      <c r="R198" s="535"/>
      <c r="S198" s="164"/>
      <c r="T198" s="165"/>
      <c r="U198" s="165"/>
      <c r="V198" s="165"/>
      <c r="W198" s="165"/>
      <c r="X198" s="165"/>
      <c r="Y198" s="168"/>
      <c r="Z198" s="60"/>
      <c r="AA198" s="42"/>
      <c r="AB198" s="42"/>
      <c r="AC198" s="42"/>
    </row>
    <row r="199" spans="1:29" ht="15" customHeight="1" thickBot="1">
      <c r="A199" s="547"/>
      <c r="B199" s="409"/>
      <c r="C199" s="432"/>
      <c r="D199" s="565"/>
      <c r="E199" s="432"/>
      <c r="F199" s="565"/>
      <c r="G199" s="15"/>
      <c r="H199" s="432"/>
      <c r="I199" s="565"/>
      <c r="J199" s="15"/>
      <c r="K199" s="432"/>
      <c r="L199" s="565"/>
      <c r="M199" s="15"/>
      <c r="N199" s="432"/>
      <c r="O199" s="565"/>
      <c r="P199" s="15"/>
      <c r="Q199" s="534"/>
      <c r="R199" s="535"/>
      <c r="S199" s="164"/>
      <c r="T199" s="165"/>
      <c r="U199" s="165"/>
      <c r="V199" s="165"/>
      <c r="W199" s="165"/>
      <c r="X199" s="165"/>
      <c r="Y199" s="168"/>
      <c r="Z199" s="60"/>
      <c r="AA199" s="42"/>
      <c r="AB199" s="42"/>
      <c r="AC199" s="42"/>
    </row>
    <row r="200" spans="1:29" ht="15" customHeight="1" thickBot="1">
      <c r="A200" s="547"/>
      <c r="B200" s="409"/>
      <c r="C200" s="432"/>
      <c r="D200" s="565"/>
      <c r="E200" s="432"/>
      <c r="F200" s="565"/>
      <c r="G200" s="15"/>
      <c r="H200" s="432"/>
      <c r="I200" s="565"/>
      <c r="J200" s="15"/>
      <c r="K200" s="432"/>
      <c r="L200" s="565"/>
      <c r="M200" s="15"/>
      <c r="N200" s="432"/>
      <c r="O200" s="565"/>
      <c r="P200" s="15"/>
      <c r="Q200" s="534"/>
      <c r="R200" s="535"/>
      <c r="S200" s="164"/>
      <c r="T200" s="165"/>
      <c r="U200" s="165"/>
      <c r="V200" s="165"/>
      <c r="W200" s="165"/>
      <c r="X200" s="165"/>
      <c r="Y200" s="168"/>
      <c r="Z200" s="60"/>
      <c r="AA200" s="42"/>
      <c r="AB200" s="42"/>
      <c r="AC200" s="42"/>
    </row>
    <row r="201" spans="1:29" ht="15" customHeight="1" thickBot="1">
      <c r="A201" s="547"/>
      <c r="B201" s="409"/>
      <c r="C201" s="432"/>
      <c r="D201" s="565"/>
      <c r="E201" s="432"/>
      <c r="F201" s="565"/>
      <c r="G201" s="15"/>
      <c r="H201" s="432"/>
      <c r="I201" s="565"/>
      <c r="J201" s="15"/>
      <c r="K201" s="432"/>
      <c r="L201" s="565"/>
      <c r="M201" s="15"/>
      <c r="N201" s="432"/>
      <c r="O201" s="565"/>
      <c r="P201" s="15"/>
      <c r="Q201" s="534"/>
      <c r="R201" s="535"/>
      <c r="S201" s="164"/>
      <c r="T201" s="165"/>
      <c r="U201" s="165"/>
      <c r="V201" s="165"/>
      <c r="W201" s="165"/>
      <c r="X201" s="165"/>
      <c r="Y201" s="168"/>
      <c r="Z201" s="60"/>
      <c r="AA201" s="42"/>
      <c r="AB201" s="42"/>
      <c r="AC201" s="42"/>
    </row>
    <row r="202" spans="1:29" ht="15" customHeight="1" thickBot="1">
      <c r="A202" s="547"/>
      <c r="B202" s="409"/>
      <c r="C202" s="432"/>
      <c r="D202" s="565"/>
      <c r="E202" s="432"/>
      <c r="F202" s="565"/>
      <c r="G202" s="15"/>
      <c r="H202" s="432"/>
      <c r="I202" s="565"/>
      <c r="J202" s="15"/>
      <c r="K202" s="432"/>
      <c r="L202" s="565"/>
      <c r="M202" s="15"/>
      <c r="N202" s="432"/>
      <c r="O202" s="565"/>
      <c r="P202" s="15"/>
      <c r="Q202" s="534"/>
      <c r="R202" s="535"/>
      <c r="S202" s="164"/>
      <c r="T202" s="165"/>
      <c r="U202" s="165"/>
      <c r="V202" s="165"/>
      <c r="W202" s="165"/>
      <c r="X202" s="165"/>
      <c r="Y202" s="168"/>
      <c r="Z202" s="60"/>
      <c r="AA202" s="42"/>
      <c r="AB202" s="42"/>
      <c r="AC202" s="42"/>
    </row>
    <row r="203" spans="1:29" ht="15" customHeight="1" thickBot="1">
      <c r="A203" s="547"/>
      <c r="B203" s="409"/>
      <c r="C203" s="432"/>
      <c r="D203" s="565"/>
      <c r="E203" s="432"/>
      <c r="F203" s="565"/>
      <c r="G203" s="15"/>
      <c r="H203" s="432"/>
      <c r="I203" s="565"/>
      <c r="J203" s="15"/>
      <c r="K203" s="432"/>
      <c r="L203" s="565"/>
      <c r="M203" s="15"/>
      <c r="N203" s="432"/>
      <c r="O203" s="565"/>
      <c r="P203" s="15"/>
      <c r="Q203" s="534"/>
      <c r="R203" s="535"/>
      <c r="S203" s="164"/>
      <c r="T203" s="165"/>
      <c r="U203" s="165"/>
      <c r="V203" s="165"/>
      <c r="W203" s="165"/>
      <c r="X203" s="165"/>
      <c r="Y203" s="168"/>
      <c r="Z203" s="60"/>
      <c r="AA203" s="42"/>
      <c r="AB203" s="42"/>
      <c r="AC203" s="42"/>
    </row>
    <row r="204" spans="1:29" ht="15" customHeight="1" thickBot="1">
      <c r="A204" s="547"/>
      <c r="B204" s="409"/>
      <c r="C204" s="432"/>
      <c r="D204" s="565"/>
      <c r="E204" s="432"/>
      <c r="F204" s="565"/>
      <c r="G204" s="15"/>
      <c r="H204" s="432"/>
      <c r="I204" s="565"/>
      <c r="J204" s="15"/>
      <c r="K204" s="432"/>
      <c r="L204" s="565"/>
      <c r="M204" s="15"/>
      <c r="N204" s="432"/>
      <c r="O204" s="565"/>
      <c r="P204" s="15"/>
      <c r="Q204" s="534"/>
      <c r="R204" s="535"/>
      <c r="S204" s="164"/>
      <c r="T204" s="165"/>
      <c r="U204" s="165"/>
      <c r="V204" s="165"/>
      <c r="W204" s="165"/>
      <c r="X204" s="165"/>
      <c r="Y204" s="168"/>
      <c r="Z204" s="60"/>
      <c r="AA204" s="42"/>
      <c r="AB204" s="42"/>
      <c r="AC204" s="42"/>
    </row>
    <row r="205" spans="1:29" ht="15" customHeight="1" thickBot="1">
      <c r="A205" s="547"/>
      <c r="B205" s="409"/>
      <c r="C205" s="432"/>
      <c r="D205" s="565"/>
      <c r="E205" s="432"/>
      <c r="F205" s="565"/>
      <c r="G205" s="15"/>
      <c r="H205" s="432"/>
      <c r="I205" s="565"/>
      <c r="J205" s="15"/>
      <c r="K205" s="432"/>
      <c r="L205" s="565"/>
      <c r="M205" s="15"/>
      <c r="N205" s="432"/>
      <c r="O205" s="565"/>
      <c r="P205" s="15"/>
      <c r="Q205" s="534"/>
      <c r="R205" s="535"/>
      <c r="S205" s="164"/>
      <c r="T205" s="165"/>
      <c r="U205" s="165"/>
      <c r="V205" s="165"/>
      <c r="W205" s="165"/>
      <c r="X205" s="165"/>
      <c r="Y205" s="168"/>
      <c r="Z205" s="60"/>
      <c r="AA205" s="42"/>
      <c r="AB205" s="42"/>
      <c r="AC205" s="42"/>
    </row>
    <row r="206" spans="1:29" ht="15" customHeight="1" thickBot="1">
      <c r="A206" s="547"/>
      <c r="B206" s="409"/>
      <c r="C206" s="432"/>
      <c r="D206" s="565"/>
      <c r="E206" s="432"/>
      <c r="F206" s="565"/>
      <c r="G206" s="15"/>
      <c r="H206" s="432"/>
      <c r="I206" s="565"/>
      <c r="J206" s="15"/>
      <c r="K206" s="432"/>
      <c r="L206" s="565"/>
      <c r="M206" s="15"/>
      <c r="N206" s="432"/>
      <c r="O206" s="565"/>
      <c r="P206" s="15"/>
      <c r="Q206" s="534"/>
      <c r="R206" s="535"/>
      <c r="S206" s="164"/>
      <c r="T206" s="165"/>
      <c r="U206" s="165"/>
      <c r="V206" s="165"/>
      <c r="W206" s="165"/>
      <c r="X206" s="165"/>
      <c r="Y206" s="168"/>
      <c r="Z206" s="60"/>
      <c r="AA206" s="42"/>
      <c r="AB206" s="42"/>
      <c r="AC206" s="42"/>
    </row>
    <row r="207" spans="1:29" ht="15" customHeight="1" thickBot="1">
      <c r="A207" s="547"/>
      <c r="B207" s="409"/>
      <c r="C207" s="432"/>
      <c r="D207" s="565"/>
      <c r="E207" s="432"/>
      <c r="F207" s="565"/>
      <c r="G207" s="15"/>
      <c r="H207" s="432"/>
      <c r="I207" s="565"/>
      <c r="J207" s="15"/>
      <c r="K207" s="432"/>
      <c r="L207" s="565"/>
      <c r="M207" s="15"/>
      <c r="N207" s="432"/>
      <c r="O207" s="565"/>
      <c r="P207" s="15"/>
      <c r="Q207" s="534"/>
      <c r="R207" s="535"/>
      <c r="S207" s="164"/>
      <c r="T207" s="165"/>
      <c r="U207" s="165"/>
      <c r="V207" s="165"/>
      <c r="W207" s="165"/>
      <c r="X207" s="165"/>
      <c r="Y207" s="168"/>
      <c r="Z207" s="60"/>
      <c r="AA207" s="42"/>
      <c r="AB207" s="42"/>
      <c r="AC207" s="42"/>
    </row>
    <row r="208" spans="1:29" ht="15" customHeight="1" thickBot="1">
      <c r="A208" s="547"/>
      <c r="B208" s="409"/>
      <c r="C208" s="432"/>
      <c r="D208" s="565"/>
      <c r="E208" s="432"/>
      <c r="F208" s="565"/>
      <c r="G208" s="15"/>
      <c r="H208" s="432"/>
      <c r="I208" s="565"/>
      <c r="J208" s="15"/>
      <c r="K208" s="432"/>
      <c r="L208" s="565"/>
      <c r="M208" s="15"/>
      <c r="N208" s="432"/>
      <c r="O208" s="565"/>
      <c r="P208" s="15"/>
      <c r="Q208" s="534"/>
      <c r="R208" s="535"/>
      <c r="S208" s="164"/>
      <c r="T208" s="165"/>
      <c r="U208" s="165"/>
      <c r="V208" s="165"/>
      <c r="W208" s="165"/>
      <c r="X208" s="165"/>
      <c r="Y208" s="168"/>
      <c r="Z208" s="60"/>
      <c r="AA208" s="42"/>
      <c r="AB208" s="42"/>
      <c r="AC208" s="42"/>
    </row>
    <row r="209" spans="1:29" ht="15" customHeight="1" thickBot="1">
      <c r="A209" s="547"/>
      <c r="B209" s="409"/>
      <c r="C209" s="432"/>
      <c r="D209" s="565"/>
      <c r="E209" s="432"/>
      <c r="F209" s="565"/>
      <c r="G209" s="15"/>
      <c r="H209" s="432"/>
      <c r="I209" s="565"/>
      <c r="J209" s="15"/>
      <c r="K209" s="432"/>
      <c r="L209" s="565"/>
      <c r="M209" s="15"/>
      <c r="N209" s="432"/>
      <c r="O209" s="565"/>
      <c r="P209" s="15"/>
      <c r="Q209" s="534"/>
      <c r="R209" s="535"/>
      <c r="S209" s="164"/>
      <c r="T209" s="165"/>
      <c r="U209" s="165"/>
      <c r="V209" s="165"/>
      <c r="W209" s="165"/>
      <c r="X209" s="165"/>
      <c r="Y209" s="168"/>
      <c r="Z209" s="60"/>
      <c r="AA209" s="42"/>
      <c r="AB209" s="42"/>
      <c r="AC209" s="42"/>
    </row>
    <row r="210" spans="1:29" ht="15" customHeight="1" thickBot="1">
      <c r="A210" s="547"/>
      <c r="B210" s="409"/>
      <c r="C210" s="432"/>
      <c r="D210" s="565"/>
      <c r="E210" s="432"/>
      <c r="F210" s="565"/>
      <c r="G210" s="15"/>
      <c r="H210" s="432"/>
      <c r="I210" s="565"/>
      <c r="J210" s="15"/>
      <c r="K210" s="432"/>
      <c r="L210" s="565"/>
      <c r="M210" s="15"/>
      <c r="N210" s="432"/>
      <c r="O210" s="565"/>
      <c r="P210" s="15"/>
      <c r="Q210" s="534"/>
      <c r="R210" s="535"/>
      <c r="S210" s="164"/>
      <c r="T210" s="165"/>
      <c r="U210" s="165"/>
      <c r="V210" s="165"/>
      <c r="W210" s="165"/>
      <c r="X210" s="165"/>
      <c r="Y210" s="168"/>
      <c r="Z210" s="60"/>
      <c r="AA210" s="42"/>
      <c r="AB210" s="42"/>
      <c r="AC210" s="42"/>
    </row>
    <row r="211" spans="1:29" ht="15" customHeight="1" thickBot="1">
      <c r="A211" s="547"/>
      <c r="B211" s="409"/>
      <c r="C211" s="432"/>
      <c r="D211" s="565"/>
      <c r="E211" s="432"/>
      <c r="F211" s="565"/>
      <c r="G211" s="15"/>
      <c r="H211" s="432"/>
      <c r="I211" s="565"/>
      <c r="J211" s="15"/>
      <c r="K211" s="432"/>
      <c r="L211" s="565"/>
      <c r="M211" s="15"/>
      <c r="N211" s="432"/>
      <c r="O211" s="565"/>
      <c r="P211" s="15"/>
      <c r="Q211" s="534"/>
      <c r="R211" s="535"/>
      <c r="S211" s="164"/>
      <c r="T211" s="165"/>
      <c r="U211" s="165"/>
      <c r="V211" s="165"/>
      <c r="W211" s="165"/>
      <c r="X211" s="165"/>
      <c r="Y211" s="168"/>
      <c r="Z211" s="60"/>
      <c r="AA211" s="42"/>
      <c r="AB211" s="42"/>
      <c r="AC211" s="42"/>
    </row>
    <row r="212" spans="1:29" ht="15" customHeight="1" thickBot="1">
      <c r="A212" s="547"/>
      <c r="B212" s="409"/>
      <c r="C212" s="432"/>
      <c r="D212" s="565"/>
      <c r="E212" s="432"/>
      <c r="F212" s="565"/>
      <c r="G212" s="15"/>
      <c r="H212" s="432"/>
      <c r="I212" s="565"/>
      <c r="J212" s="15"/>
      <c r="K212" s="432"/>
      <c r="L212" s="565"/>
      <c r="M212" s="15"/>
      <c r="N212" s="432"/>
      <c r="O212" s="565"/>
      <c r="P212" s="15"/>
      <c r="Q212" s="534"/>
      <c r="R212" s="535"/>
      <c r="S212" s="164"/>
      <c r="T212" s="165"/>
      <c r="U212" s="165"/>
      <c r="V212" s="165"/>
      <c r="W212" s="165"/>
      <c r="X212" s="165"/>
      <c r="Y212" s="168"/>
      <c r="Z212" s="60"/>
      <c r="AA212" s="42"/>
      <c r="AB212" s="42"/>
      <c r="AC212" s="42"/>
    </row>
    <row r="213" spans="1:29" ht="15" customHeight="1" thickBot="1">
      <c r="A213" s="547"/>
      <c r="B213" s="409"/>
      <c r="C213" s="432"/>
      <c r="D213" s="565"/>
      <c r="E213" s="432"/>
      <c r="F213" s="565"/>
      <c r="G213" s="15"/>
      <c r="H213" s="432"/>
      <c r="I213" s="565"/>
      <c r="J213" s="15"/>
      <c r="K213" s="432"/>
      <c r="L213" s="565"/>
      <c r="M213" s="15"/>
      <c r="N213" s="432"/>
      <c r="O213" s="565"/>
      <c r="P213" s="15"/>
      <c r="Q213" s="534"/>
      <c r="R213" s="535"/>
      <c r="S213" s="164"/>
      <c r="T213" s="165"/>
      <c r="U213" s="165"/>
      <c r="V213" s="165"/>
      <c r="W213" s="165"/>
      <c r="X213" s="165"/>
      <c r="Y213" s="168"/>
      <c r="Z213" s="60"/>
      <c r="AA213" s="42"/>
      <c r="AB213" s="42"/>
      <c r="AC213" s="42"/>
    </row>
    <row r="214" spans="1:29" ht="15" customHeight="1" thickBot="1">
      <c r="A214" s="547"/>
      <c r="B214" s="409"/>
      <c r="C214" s="432"/>
      <c r="D214" s="565"/>
      <c r="E214" s="432"/>
      <c r="F214" s="565"/>
      <c r="G214" s="15"/>
      <c r="H214" s="432"/>
      <c r="I214" s="565"/>
      <c r="J214" s="15"/>
      <c r="K214" s="432"/>
      <c r="L214" s="565"/>
      <c r="M214" s="15"/>
      <c r="N214" s="432"/>
      <c r="O214" s="565"/>
      <c r="P214" s="15"/>
      <c r="Q214" s="534"/>
      <c r="R214" s="535"/>
      <c r="S214" s="164"/>
      <c r="T214" s="165"/>
      <c r="U214" s="165"/>
      <c r="V214" s="165"/>
      <c r="W214" s="165"/>
      <c r="X214" s="165"/>
      <c r="Y214" s="168"/>
      <c r="Z214" s="60"/>
      <c r="AA214" s="42"/>
      <c r="AB214" s="42"/>
      <c r="AC214" s="42"/>
    </row>
    <row r="215" spans="1:29" ht="15" customHeight="1" thickBot="1">
      <c r="A215" s="547"/>
      <c r="B215" s="409"/>
      <c r="C215" s="432"/>
      <c r="D215" s="565"/>
      <c r="E215" s="432"/>
      <c r="F215" s="565"/>
      <c r="G215" s="15"/>
      <c r="H215" s="432"/>
      <c r="I215" s="565"/>
      <c r="J215" s="15"/>
      <c r="K215" s="432"/>
      <c r="L215" s="565"/>
      <c r="M215" s="15"/>
      <c r="N215" s="432"/>
      <c r="O215" s="565"/>
      <c r="P215" s="15"/>
      <c r="Q215" s="534"/>
      <c r="R215" s="535"/>
      <c r="S215" s="164"/>
      <c r="T215" s="165"/>
      <c r="U215" s="165"/>
      <c r="V215" s="165"/>
      <c r="W215" s="165"/>
      <c r="X215" s="165"/>
      <c r="Y215" s="168"/>
      <c r="Z215" s="60"/>
      <c r="AA215" s="42"/>
      <c r="AB215" s="42"/>
      <c r="AC215" s="42"/>
    </row>
    <row r="216" spans="1:29" ht="15" customHeight="1" thickBot="1">
      <c r="A216" s="547"/>
      <c r="B216" s="409"/>
      <c r="C216" s="432"/>
      <c r="D216" s="565"/>
      <c r="E216" s="432"/>
      <c r="F216" s="565"/>
      <c r="G216" s="15"/>
      <c r="H216" s="432"/>
      <c r="I216" s="565"/>
      <c r="J216" s="15"/>
      <c r="K216" s="432"/>
      <c r="L216" s="565"/>
      <c r="M216" s="15"/>
      <c r="N216" s="432"/>
      <c r="O216" s="565"/>
      <c r="P216" s="15"/>
      <c r="Q216" s="534"/>
      <c r="R216" s="535"/>
      <c r="S216" s="164"/>
      <c r="T216" s="165"/>
      <c r="U216" s="165"/>
      <c r="V216" s="165"/>
      <c r="W216" s="165"/>
      <c r="X216" s="165"/>
      <c r="Y216" s="168"/>
      <c r="Z216" s="60"/>
      <c r="AA216" s="42"/>
      <c r="AB216" s="42"/>
      <c r="AC216" s="42"/>
    </row>
    <row r="217" spans="1:29" ht="15" customHeight="1" thickBot="1">
      <c r="A217" s="547"/>
      <c r="B217" s="409"/>
      <c r="C217" s="432"/>
      <c r="D217" s="565"/>
      <c r="E217" s="432"/>
      <c r="F217" s="565"/>
      <c r="G217" s="15"/>
      <c r="H217" s="432"/>
      <c r="I217" s="565"/>
      <c r="J217" s="15"/>
      <c r="K217" s="432"/>
      <c r="L217" s="565"/>
      <c r="M217" s="15"/>
      <c r="N217" s="432"/>
      <c r="O217" s="565"/>
      <c r="P217" s="15"/>
      <c r="Q217" s="534"/>
      <c r="R217" s="535"/>
      <c r="S217" s="164"/>
      <c r="T217" s="165"/>
      <c r="U217" s="165"/>
      <c r="V217" s="165"/>
      <c r="W217" s="165"/>
      <c r="X217" s="165"/>
      <c r="Y217" s="168"/>
      <c r="Z217" s="60"/>
      <c r="AA217" s="42"/>
      <c r="AB217" s="42"/>
      <c r="AC217" s="42"/>
    </row>
    <row r="218" spans="1:29" ht="15" customHeight="1" thickBot="1">
      <c r="A218" s="547"/>
      <c r="B218" s="409"/>
      <c r="C218" s="432"/>
      <c r="D218" s="565"/>
      <c r="E218" s="432"/>
      <c r="F218" s="565"/>
      <c r="G218" s="15"/>
      <c r="H218" s="432"/>
      <c r="I218" s="565"/>
      <c r="J218" s="15"/>
      <c r="K218" s="432"/>
      <c r="L218" s="565"/>
      <c r="M218" s="15"/>
      <c r="N218" s="432"/>
      <c r="O218" s="565"/>
      <c r="P218" s="15"/>
      <c r="Q218" s="534"/>
      <c r="R218" s="535"/>
      <c r="S218" s="164"/>
      <c r="T218" s="165"/>
      <c r="U218" s="165"/>
      <c r="V218" s="165"/>
      <c r="W218" s="165"/>
      <c r="X218" s="165"/>
      <c r="Y218" s="168"/>
      <c r="Z218" s="60"/>
      <c r="AA218" s="42"/>
      <c r="AB218" s="42"/>
      <c r="AC218" s="42"/>
    </row>
    <row r="219" spans="1:29" ht="15" customHeight="1" thickBot="1">
      <c r="A219" s="547"/>
      <c r="B219" s="409"/>
      <c r="C219" s="432"/>
      <c r="D219" s="565"/>
      <c r="E219" s="432"/>
      <c r="F219" s="565"/>
      <c r="G219" s="15"/>
      <c r="H219" s="432"/>
      <c r="I219" s="565"/>
      <c r="J219" s="15"/>
      <c r="K219" s="432"/>
      <c r="L219" s="565"/>
      <c r="M219" s="15"/>
      <c r="N219" s="432"/>
      <c r="O219" s="565"/>
      <c r="P219" s="15"/>
      <c r="Q219" s="534"/>
      <c r="R219" s="535"/>
      <c r="S219" s="164"/>
      <c r="T219" s="165"/>
      <c r="U219" s="165"/>
      <c r="V219" s="165"/>
      <c r="W219" s="165"/>
      <c r="X219" s="165"/>
      <c r="Y219" s="168"/>
      <c r="Z219" s="60"/>
      <c r="AA219" s="42"/>
      <c r="AB219" s="42"/>
      <c r="AC219" s="42"/>
    </row>
    <row r="220" spans="1:29" ht="15" customHeight="1" thickBot="1">
      <c r="A220" s="547"/>
      <c r="B220" s="409"/>
      <c r="C220" s="432"/>
      <c r="D220" s="565"/>
      <c r="E220" s="432"/>
      <c r="F220" s="565"/>
      <c r="G220" s="15"/>
      <c r="H220" s="432"/>
      <c r="I220" s="565"/>
      <c r="J220" s="15"/>
      <c r="K220" s="432"/>
      <c r="L220" s="565"/>
      <c r="M220" s="15"/>
      <c r="N220" s="432"/>
      <c r="O220" s="565"/>
      <c r="P220" s="15"/>
      <c r="Q220" s="534"/>
      <c r="R220" s="535"/>
      <c r="S220" s="164"/>
      <c r="T220" s="165"/>
      <c r="U220" s="165"/>
      <c r="V220" s="165"/>
      <c r="W220" s="165"/>
      <c r="X220" s="165"/>
      <c r="Y220" s="168"/>
      <c r="Z220" s="60"/>
      <c r="AA220" s="42"/>
      <c r="AB220" s="42"/>
      <c r="AC220" s="42"/>
    </row>
    <row r="221" spans="1:29" ht="15" customHeight="1" thickBot="1">
      <c r="A221" s="547"/>
      <c r="B221" s="409"/>
      <c r="C221" s="432"/>
      <c r="D221" s="565"/>
      <c r="E221" s="432"/>
      <c r="F221" s="565"/>
      <c r="G221" s="15"/>
      <c r="H221" s="432"/>
      <c r="I221" s="565"/>
      <c r="J221" s="15"/>
      <c r="K221" s="432"/>
      <c r="L221" s="565"/>
      <c r="M221" s="15"/>
      <c r="N221" s="432"/>
      <c r="O221" s="565"/>
      <c r="P221" s="15"/>
      <c r="Q221" s="534"/>
      <c r="R221" s="535"/>
      <c r="S221" s="164"/>
      <c r="T221" s="165"/>
      <c r="U221" s="165"/>
      <c r="V221" s="165"/>
      <c r="W221" s="165"/>
      <c r="X221" s="165"/>
      <c r="Y221" s="168"/>
      <c r="Z221" s="60"/>
      <c r="AA221" s="42"/>
      <c r="AB221" s="42"/>
      <c r="AC221" s="42"/>
    </row>
    <row r="222" spans="1:29" ht="15" customHeight="1" thickBot="1">
      <c r="A222" s="547"/>
      <c r="B222" s="409"/>
      <c r="C222" s="432"/>
      <c r="D222" s="565"/>
      <c r="E222" s="432"/>
      <c r="F222" s="565"/>
      <c r="G222" s="15"/>
      <c r="H222" s="432"/>
      <c r="I222" s="565"/>
      <c r="J222" s="15"/>
      <c r="K222" s="432"/>
      <c r="L222" s="565"/>
      <c r="M222" s="15"/>
      <c r="N222" s="432"/>
      <c r="O222" s="565"/>
      <c r="P222" s="15"/>
      <c r="Q222" s="534"/>
      <c r="R222" s="535"/>
      <c r="S222" s="164"/>
      <c r="T222" s="165"/>
      <c r="U222" s="165"/>
      <c r="V222" s="165"/>
      <c r="W222" s="165"/>
      <c r="X222" s="165"/>
      <c r="Y222" s="168"/>
      <c r="Z222" s="60"/>
      <c r="AA222" s="42"/>
      <c r="AB222" s="42"/>
      <c r="AC222" s="42"/>
    </row>
    <row r="223" spans="1:29" ht="15" customHeight="1" thickBot="1">
      <c r="A223" s="547"/>
      <c r="B223" s="409"/>
      <c r="C223" s="432"/>
      <c r="D223" s="565"/>
      <c r="E223" s="432"/>
      <c r="F223" s="565"/>
      <c r="G223" s="15"/>
      <c r="H223" s="432"/>
      <c r="I223" s="565"/>
      <c r="J223" s="15"/>
      <c r="K223" s="432"/>
      <c r="L223" s="565"/>
      <c r="M223" s="15"/>
      <c r="N223" s="432"/>
      <c r="O223" s="565"/>
      <c r="P223" s="15"/>
      <c r="Q223" s="534"/>
      <c r="R223" s="535"/>
      <c r="S223" s="164"/>
      <c r="T223" s="165"/>
      <c r="U223" s="165"/>
      <c r="V223" s="165"/>
      <c r="W223" s="165"/>
      <c r="X223" s="165"/>
      <c r="Y223" s="168"/>
      <c r="Z223" s="60"/>
      <c r="AA223" s="42"/>
      <c r="AB223" s="42"/>
      <c r="AC223" s="42"/>
    </row>
    <row r="224" spans="1:29" ht="15" customHeight="1" thickBot="1">
      <c r="A224" s="547"/>
      <c r="B224" s="409"/>
      <c r="C224" s="432"/>
      <c r="D224" s="565"/>
      <c r="E224" s="432"/>
      <c r="F224" s="565"/>
      <c r="G224" s="15"/>
      <c r="H224" s="432"/>
      <c r="I224" s="565"/>
      <c r="J224" s="15"/>
      <c r="K224" s="432"/>
      <c r="L224" s="565"/>
      <c r="M224" s="15"/>
      <c r="N224" s="432"/>
      <c r="O224" s="565"/>
      <c r="P224" s="15"/>
      <c r="Q224" s="534"/>
      <c r="R224" s="535"/>
      <c r="S224" s="164"/>
      <c r="T224" s="165"/>
      <c r="U224" s="165"/>
      <c r="V224" s="165"/>
      <c r="W224" s="165"/>
      <c r="X224" s="165"/>
      <c r="Y224" s="168"/>
      <c r="Z224" s="60"/>
      <c r="AA224" s="42"/>
      <c r="AB224" s="42"/>
      <c r="AC224" s="42"/>
    </row>
    <row r="225" spans="1:29" ht="15" customHeight="1" thickBot="1">
      <c r="A225" s="547"/>
      <c r="B225" s="409"/>
      <c r="C225" s="432"/>
      <c r="D225" s="565"/>
      <c r="E225" s="432"/>
      <c r="F225" s="565"/>
      <c r="G225" s="15"/>
      <c r="H225" s="432"/>
      <c r="I225" s="565"/>
      <c r="J225" s="15"/>
      <c r="K225" s="432"/>
      <c r="L225" s="565"/>
      <c r="M225" s="15"/>
      <c r="N225" s="432"/>
      <c r="O225" s="565"/>
      <c r="P225" s="15"/>
      <c r="Q225" s="534"/>
      <c r="R225" s="535"/>
      <c r="S225" s="164"/>
      <c r="T225" s="165"/>
      <c r="U225" s="165"/>
      <c r="V225" s="165"/>
      <c r="W225" s="165"/>
      <c r="X225" s="165"/>
      <c r="Y225" s="168"/>
      <c r="Z225" s="60"/>
      <c r="AA225" s="42"/>
      <c r="AB225" s="42"/>
      <c r="AC225" s="42"/>
    </row>
    <row r="226" spans="1:29" ht="15" customHeight="1" thickBot="1">
      <c r="A226" s="547"/>
      <c r="B226" s="409"/>
      <c r="C226" s="432"/>
      <c r="D226" s="565"/>
      <c r="E226" s="432"/>
      <c r="F226" s="565"/>
      <c r="G226" s="15"/>
      <c r="H226" s="432"/>
      <c r="I226" s="565"/>
      <c r="J226" s="15"/>
      <c r="K226" s="432"/>
      <c r="L226" s="565"/>
      <c r="M226" s="15"/>
      <c r="N226" s="432"/>
      <c r="O226" s="565"/>
      <c r="P226" s="15"/>
      <c r="Q226" s="534"/>
      <c r="R226" s="535"/>
      <c r="S226" s="164"/>
      <c r="T226" s="165"/>
      <c r="U226" s="165"/>
      <c r="V226" s="165"/>
      <c r="W226" s="165"/>
      <c r="X226" s="165"/>
      <c r="Y226" s="168"/>
      <c r="Z226" s="60"/>
      <c r="AA226" s="42"/>
      <c r="AB226" s="42"/>
      <c r="AC226" s="42"/>
    </row>
    <row r="227" spans="1:29" ht="15" customHeight="1" thickBot="1">
      <c r="A227" s="547"/>
      <c r="B227" s="409"/>
      <c r="C227" s="432"/>
      <c r="D227" s="565"/>
      <c r="E227" s="432"/>
      <c r="F227" s="565"/>
      <c r="G227" s="15"/>
      <c r="H227" s="432"/>
      <c r="I227" s="565"/>
      <c r="J227" s="15"/>
      <c r="K227" s="432"/>
      <c r="L227" s="565"/>
      <c r="M227" s="15"/>
      <c r="N227" s="432"/>
      <c r="O227" s="565"/>
      <c r="P227" s="15"/>
      <c r="Q227" s="534"/>
      <c r="R227" s="535"/>
      <c r="S227" s="164"/>
      <c r="T227" s="165"/>
      <c r="U227" s="165"/>
      <c r="V227" s="165"/>
      <c r="W227" s="165"/>
      <c r="X227" s="165"/>
      <c r="Y227" s="168"/>
      <c r="Z227" s="60"/>
      <c r="AA227" s="42"/>
      <c r="AB227" s="42"/>
      <c r="AC227" s="42"/>
    </row>
    <row r="228" spans="1:29" ht="15" customHeight="1" thickBot="1">
      <c r="A228" s="547"/>
      <c r="B228" s="409"/>
      <c r="C228" s="432"/>
      <c r="D228" s="565"/>
      <c r="E228" s="432"/>
      <c r="F228" s="565"/>
      <c r="G228" s="15"/>
      <c r="H228" s="432"/>
      <c r="I228" s="565"/>
      <c r="J228" s="15"/>
      <c r="K228" s="432"/>
      <c r="L228" s="565"/>
      <c r="M228" s="15"/>
      <c r="N228" s="432"/>
      <c r="O228" s="565"/>
      <c r="P228" s="15"/>
      <c r="Q228" s="534"/>
      <c r="R228" s="535"/>
      <c r="S228" s="164"/>
      <c r="T228" s="165"/>
      <c r="U228" s="165"/>
      <c r="V228" s="165"/>
      <c r="W228" s="165"/>
      <c r="X228" s="165"/>
      <c r="Y228" s="168"/>
      <c r="Z228" s="60"/>
      <c r="AA228" s="42"/>
      <c r="AB228" s="42"/>
      <c r="AC228" s="42"/>
    </row>
    <row r="229" spans="1:29" ht="15" customHeight="1" thickBot="1">
      <c r="A229" s="547"/>
      <c r="B229" s="409"/>
      <c r="C229" s="432"/>
      <c r="D229" s="565"/>
      <c r="E229" s="432"/>
      <c r="F229" s="565"/>
      <c r="G229" s="15"/>
      <c r="H229" s="432"/>
      <c r="I229" s="565"/>
      <c r="J229" s="15"/>
      <c r="K229" s="432"/>
      <c r="L229" s="565"/>
      <c r="M229" s="15"/>
      <c r="N229" s="432"/>
      <c r="O229" s="565"/>
      <c r="P229" s="15"/>
      <c r="Q229" s="534"/>
      <c r="R229" s="535"/>
      <c r="S229" s="164"/>
      <c r="T229" s="165"/>
      <c r="U229" s="165"/>
      <c r="V229" s="165"/>
      <c r="W229" s="165"/>
      <c r="X229" s="165"/>
      <c r="Y229" s="168"/>
      <c r="Z229" s="60"/>
      <c r="AA229" s="42"/>
      <c r="AB229" s="42"/>
      <c r="AC229" s="42"/>
    </row>
    <row r="230" spans="1:29" ht="15" customHeight="1" thickBot="1">
      <c r="A230" s="547"/>
      <c r="B230" s="409"/>
      <c r="C230" s="432"/>
      <c r="D230" s="565"/>
      <c r="E230" s="432"/>
      <c r="F230" s="565"/>
      <c r="G230" s="15"/>
      <c r="H230" s="432"/>
      <c r="I230" s="565"/>
      <c r="J230" s="15"/>
      <c r="K230" s="432"/>
      <c r="L230" s="565"/>
      <c r="M230" s="15"/>
      <c r="N230" s="432"/>
      <c r="O230" s="565"/>
      <c r="P230" s="15"/>
      <c r="Q230" s="534"/>
      <c r="R230" s="535"/>
      <c r="S230" s="164"/>
      <c r="T230" s="165"/>
      <c r="U230" s="165"/>
      <c r="V230" s="165"/>
      <c r="W230" s="165"/>
      <c r="X230" s="165"/>
      <c r="Y230" s="168"/>
      <c r="Z230" s="60"/>
      <c r="AA230" s="42"/>
      <c r="AB230" s="42"/>
      <c r="AC230" s="42"/>
    </row>
    <row r="231" spans="1:29" ht="15" customHeight="1" thickBot="1">
      <c r="A231" s="547"/>
      <c r="B231" s="409"/>
      <c r="C231" s="432"/>
      <c r="D231" s="565"/>
      <c r="E231" s="432"/>
      <c r="F231" s="565"/>
      <c r="G231" s="15"/>
      <c r="H231" s="432"/>
      <c r="I231" s="565"/>
      <c r="J231" s="15"/>
      <c r="K231" s="432"/>
      <c r="L231" s="565"/>
      <c r="M231" s="15"/>
      <c r="N231" s="432"/>
      <c r="O231" s="565"/>
      <c r="P231" s="15"/>
      <c r="Q231" s="534"/>
      <c r="R231" s="535"/>
      <c r="S231" s="164"/>
      <c r="T231" s="165"/>
      <c r="U231" s="165"/>
      <c r="V231" s="165"/>
      <c r="W231" s="165"/>
      <c r="X231" s="165"/>
      <c r="Y231" s="168"/>
      <c r="Z231" s="60"/>
      <c r="AA231" s="42"/>
      <c r="AB231" s="42"/>
      <c r="AC231" s="42"/>
    </row>
    <row r="232" spans="1:29" ht="15" customHeight="1" thickBot="1">
      <c r="A232" s="547"/>
      <c r="B232" s="409"/>
      <c r="C232" s="432"/>
      <c r="D232" s="565"/>
      <c r="E232" s="432"/>
      <c r="F232" s="565"/>
      <c r="G232" s="15"/>
      <c r="H232" s="432"/>
      <c r="I232" s="565"/>
      <c r="J232" s="15"/>
      <c r="K232" s="432"/>
      <c r="L232" s="565"/>
      <c r="M232" s="15"/>
      <c r="N232" s="432"/>
      <c r="O232" s="565"/>
      <c r="P232" s="15"/>
      <c r="Q232" s="534"/>
      <c r="R232" s="535"/>
      <c r="S232" s="164"/>
      <c r="T232" s="165"/>
      <c r="U232" s="165"/>
      <c r="V232" s="165"/>
      <c r="W232" s="165"/>
      <c r="X232" s="165"/>
      <c r="Y232" s="168"/>
      <c r="Z232" s="60"/>
      <c r="AA232" s="42"/>
      <c r="AB232" s="42"/>
      <c r="AC232" s="42"/>
    </row>
    <row r="233" spans="1:29" ht="15" customHeight="1" thickBot="1">
      <c r="A233" s="547"/>
      <c r="B233" s="409"/>
      <c r="C233" s="432"/>
      <c r="D233" s="565"/>
      <c r="E233" s="432"/>
      <c r="F233" s="565"/>
      <c r="G233" s="15"/>
      <c r="H233" s="432"/>
      <c r="I233" s="565"/>
      <c r="J233" s="15"/>
      <c r="K233" s="432"/>
      <c r="L233" s="565"/>
      <c r="M233" s="15"/>
      <c r="N233" s="432"/>
      <c r="O233" s="565"/>
      <c r="P233" s="15"/>
      <c r="Q233" s="534"/>
      <c r="R233" s="535"/>
      <c r="S233" s="164"/>
      <c r="T233" s="165"/>
      <c r="U233" s="165"/>
      <c r="V233" s="165"/>
      <c r="W233" s="165"/>
      <c r="X233" s="165"/>
      <c r="Y233" s="168"/>
      <c r="Z233" s="60"/>
      <c r="AA233" s="42"/>
      <c r="AB233" s="42"/>
      <c r="AC233" s="42"/>
    </row>
    <row r="234" spans="1:29" ht="15" customHeight="1" thickBot="1">
      <c r="A234" s="547"/>
      <c r="B234" s="409"/>
      <c r="C234" s="432"/>
      <c r="D234" s="565"/>
      <c r="E234" s="432"/>
      <c r="F234" s="565"/>
      <c r="G234" s="15"/>
      <c r="H234" s="432"/>
      <c r="I234" s="565"/>
      <c r="J234" s="15"/>
      <c r="K234" s="432"/>
      <c r="L234" s="565"/>
      <c r="M234" s="15"/>
      <c r="N234" s="432"/>
      <c r="O234" s="565"/>
      <c r="P234" s="15"/>
      <c r="Q234" s="534"/>
      <c r="R234" s="535"/>
      <c r="S234" s="164"/>
      <c r="T234" s="165"/>
      <c r="U234" s="165"/>
      <c r="V234" s="165"/>
      <c r="W234" s="165"/>
      <c r="X234" s="165"/>
      <c r="Y234" s="168"/>
      <c r="Z234" s="60"/>
      <c r="AA234" s="42"/>
      <c r="AB234" s="42"/>
      <c r="AC234" s="42"/>
    </row>
    <row r="235" spans="1:29" ht="15" customHeight="1" thickBot="1">
      <c r="A235" s="547"/>
      <c r="B235" s="409"/>
      <c r="C235" s="432"/>
      <c r="D235" s="565"/>
      <c r="E235" s="432"/>
      <c r="F235" s="565"/>
      <c r="G235" s="15"/>
      <c r="H235" s="432"/>
      <c r="I235" s="565"/>
      <c r="J235" s="15"/>
      <c r="K235" s="432"/>
      <c r="L235" s="565"/>
      <c r="M235" s="15"/>
      <c r="N235" s="432"/>
      <c r="O235" s="565"/>
      <c r="P235" s="15"/>
      <c r="Q235" s="534"/>
      <c r="R235" s="535"/>
      <c r="S235" s="164"/>
      <c r="T235" s="165"/>
      <c r="U235" s="165"/>
      <c r="V235" s="165"/>
      <c r="W235" s="165"/>
      <c r="X235" s="165"/>
      <c r="Y235" s="168"/>
      <c r="Z235" s="60"/>
      <c r="AA235" s="42"/>
      <c r="AB235" s="42"/>
      <c r="AC235" s="42"/>
    </row>
    <row r="236" spans="1:29" ht="15" customHeight="1" thickBot="1">
      <c r="A236" s="547"/>
      <c r="B236" s="409"/>
      <c r="C236" s="432"/>
      <c r="D236" s="565"/>
      <c r="E236" s="432"/>
      <c r="F236" s="565"/>
      <c r="G236" s="15"/>
      <c r="H236" s="432"/>
      <c r="I236" s="565"/>
      <c r="J236" s="15"/>
      <c r="K236" s="432"/>
      <c r="L236" s="565"/>
      <c r="M236" s="15"/>
      <c r="N236" s="432"/>
      <c r="O236" s="565"/>
      <c r="P236" s="15"/>
      <c r="Q236" s="534"/>
      <c r="R236" s="535"/>
      <c r="S236" s="164"/>
      <c r="T236" s="165"/>
      <c r="U236" s="165"/>
      <c r="V236" s="165"/>
      <c r="W236" s="165"/>
      <c r="X236" s="165"/>
      <c r="Y236" s="168"/>
      <c r="Z236" s="60"/>
      <c r="AA236" s="42"/>
      <c r="AB236" s="42"/>
      <c r="AC236" s="42"/>
    </row>
    <row r="237" spans="1:29" ht="15" customHeight="1" thickBot="1">
      <c r="A237" s="547"/>
      <c r="B237" s="409"/>
      <c r="C237" s="432"/>
      <c r="D237" s="565"/>
      <c r="E237" s="432"/>
      <c r="F237" s="565"/>
      <c r="G237" s="15"/>
      <c r="H237" s="432"/>
      <c r="I237" s="565"/>
      <c r="J237" s="15"/>
      <c r="K237" s="432"/>
      <c r="L237" s="565"/>
      <c r="M237" s="15"/>
      <c r="N237" s="432"/>
      <c r="O237" s="565"/>
      <c r="P237" s="15"/>
      <c r="Q237" s="534"/>
      <c r="R237" s="535"/>
      <c r="S237" s="164"/>
      <c r="T237" s="165"/>
      <c r="U237" s="165"/>
      <c r="V237" s="165"/>
      <c r="W237" s="165"/>
      <c r="X237" s="165"/>
      <c r="Y237" s="168"/>
      <c r="Z237" s="60"/>
      <c r="AA237" s="42"/>
      <c r="AB237" s="42"/>
      <c r="AC237" s="42"/>
    </row>
    <row r="238" spans="1:29" ht="15" customHeight="1" thickBot="1">
      <c r="A238" s="547"/>
      <c r="B238" s="409"/>
      <c r="C238" s="432"/>
      <c r="D238" s="565"/>
      <c r="E238" s="432"/>
      <c r="F238" s="565"/>
      <c r="G238" s="15"/>
      <c r="H238" s="432"/>
      <c r="I238" s="565"/>
      <c r="J238" s="15"/>
      <c r="K238" s="432"/>
      <c r="L238" s="565"/>
      <c r="M238" s="15"/>
      <c r="N238" s="432"/>
      <c r="O238" s="565"/>
      <c r="P238" s="15"/>
      <c r="Q238" s="534"/>
      <c r="R238" s="535"/>
      <c r="S238" s="164"/>
      <c r="T238" s="165"/>
      <c r="U238" s="165"/>
      <c r="V238" s="165"/>
      <c r="W238" s="165"/>
      <c r="X238" s="165"/>
      <c r="Y238" s="168"/>
      <c r="Z238" s="60"/>
      <c r="AA238" s="42"/>
      <c r="AB238" s="42"/>
      <c r="AC238" s="42"/>
    </row>
    <row r="239" spans="1:29" ht="15" customHeight="1" thickBot="1">
      <c r="A239" s="547"/>
      <c r="B239" s="409"/>
      <c r="C239" s="432"/>
      <c r="D239" s="565"/>
      <c r="E239" s="432"/>
      <c r="F239" s="565"/>
      <c r="G239" s="15"/>
      <c r="H239" s="432"/>
      <c r="I239" s="565"/>
      <c r="J239" s="15"/>
      <c r="K239" s="432"/>
      <c r="L239" s="565"/>
      <c r="M239" s="15"/>
      <c r="N239" s="432"/>
      <c r="O239" s="565"/>
      <c r="P239" s="15"/>
      <c r="Q239" s="534"/>
      <c r="R239" s="535"/>
      <c r="S239" s="164"/>
      <c r="T239" s="165"/>
      <c r="U239" s="165"/>
      <c r="V239" s="165"/>
      <c r="W239" s="165"/>
      <c r="X239" s="165"/>
      <c r="Y239" s="168"/>
      <c r="Z239" s="60"/>
      <c r="AA239" s="42"/>
      <c r="AB239" s="42"/>
      <c r="AC239" s="42"/>
    </row>
    <row r="240" spans="1:29" ht="15" customHeight="1" thickBot="1">
      <c r="A240" s="547"/>
      <c r="B240" s="409"/>
      <c r="C240" s="432"/>
      <c r="D240" s="565"/>
      <c r="E240" s="432"/>
      <c r="F240" s="565"/>
      <c r="G240" s="15"/>
      <c r="H240" s="432"/>
      <c r="I240" s="565"/>
      <c r="J240" s="15"/>
      <c r="K240" s="432"/>
      <c r="L240" s="565"/>
      <c r="M240" s="15"/>
      <c r="N240" s="432"/>
      <c r="O240" s="565"/>
      <c r="P240" s="15"/>
      <c r="Q240" s="534"/>
      <c r="R240" s="535"/>
      <c r="S240" s="164"/>
      <c r="T240" s="165"/>
      <c r="U240" s="165"/>
      <c r="V240" s="165"/>
      <c r="W240" s="165"/>
      <c r="X240" s="165"/>
      <c r="Y240" s="168"/>
      <c r="Z240" s="60"/>
      <c r="AA240" s="42"/>
      <c r="AB240" s="42"/>
      <c r="AC240" s="42"/>
    </row>
    <row r="241" spans="1:29" ht="15" customHeight="1" thickBot="1">
      <c r="A241" s="547"/>
      <c r="B241" s="409"/>
      <c r="C241" s="432"/>
      <c r="D241" s="565"/>
      <c r="E241" s="432"/>
      <c r="F241" s="565"/>
      <c r="G241" s="15"/>
      <c r="H241" s="432"/>
      <c r="I241" s="565"/>
      <c r="J241" s="15"/>
      <c r="K241" s="432"/>
      <c r="L241" s="565"/>
      <c r="M241" s="15"/>
      <c r="N241" s="432"/>
      <c r="O241" s="565"/>
      <c r="P241" s="15"/>
      <c r="Q241" s="534"/>
      <c r="R241" s="535"/>
      <c r="S241" s="164"/>
      <c r="T241" s="165"/>
      <c r="U241" s="165"/>
      <c r="V241" s="165"/>
      <c r="W241" s="165"/>
      <c r="X241" s="165"/>
      <c r="Y241" s="168"/>
      <c r="Z241" s="60"/>
      <c r="AA241" s="42"/>
      <c r="AB241" s="42"/>
      <c r="AC241" s="42"/>
    </row>
    <row r="242" spans="1:29" ht="15" customHeight="1" thickBot="1">
      <c r="A242" s="547"/>
      <c r="B242" s="409"/>
      <c r="C242" s="432"/>
      <c r="D242" s="565"/>
      <c r="E242" s="432"/>
      <c r="F242" s="565"/>
      <c r="G242" s="15"/>
      <c r="H242" s="432"/>
      <c r="I242" s="565"/>
      <c r="J242" s="15"/>
      <c r="K242" s="432"/>
      <c r="L242" s="565"/>
      <c r="M242" s="15"/>
      <c r="N242" s="432"/>
      <c r="O242" s="565"/>
      <c r="P242" s="15"/>
      <c r="Q242" s="534"/>
      <c r="R242" s="535"/>
      <c r="S242" s="164"/>
      <c r="T242" s="165"/>
      <c r="U242" s="165"/>
      <c r="V242" s="165"/>
      <c r="W242" s="165"/>
      <c r="X242" s="165"/>
      <c r="Y242" s="168"/>
      <c r="Z242" s="60"/>
      <c r="AA242" s="42"/>
      <c r="AB242" s="42"/>
      <c r="AC242" s="42"/>
    </row>
    <row r="243" spans="1:29" ht="15" customHeight="1" thickBot="1">
      <c r="A243" s="547"/>
      <c r="B243" s="409"/>
      <c r="C243" s="432"/>
      <c r="D243" s="565"/>
      <c r="E243" s="432"/>
      <c r="F243" s="565"/>
      <c r="G243" s="15"/>
      <c r="H243" s="432"/>
      <c r="I243" s="565"/>
      <c r="J243" s="15"/>
      <c r="K243" s="432"/>
      <c r="L243" s="565"/>
      <c r="M243" s="15"/>
      <c r="N243" s="432"/>
      <c r="O243" s="565"/>
      <c r="P243" s="15"/>
      <c r="Q243" s="534"/>
      <c r="R243" s="535"/>
      <c r="S243" s="164"/>
      <c r="T243" s="165"/>
      <c r="U243" s="165"/>
      <c r="V243" s="165"/>
      <c r="W243" s="165"/>
      <c r="X243" s="165"/>
      <c r="Y243" s="168"/>
      <c r="Z243" s="60"/>
      <c r="AA243" s="42"/>
      <c r="AB243" s="42"/>
      <c r="AC243" s="42"/>
    </row>
    <row r="244" spans="1:29" ht="15" customHeight="1" thickBot="1">
      <c r="A244" s="547"/>
      <c r="B244" s="409"/>
      <c r="C244" s="432"/>
      <c r="D244" s="565"/>
      <c r="E244" s="432"/>
      <c r="F244" s="565"/>
      <c r="G244" s="15"/>
      <c r="H244" s="432"/>
      <c r="I244" s="565"/>
      <c r="J244" s="15"/>
      <c r="K244" s="432"/>
      <c r="L244" s="565"/>
      <c r="M244" s="15"/>
      <c r="N244" s="432"/>
      <c r="O244" s="565"/>
      <c r="P244" s="15"/>
      <c r="Q244" s="534"/>
      <c r="R244" s="535"/>
      <c r="S244" s="164"/>
      <c r="T244" s="165"/>
      <c r="U244" s="165"/>
      <c r="V244" s="165"/>
      <c r="W244" s="165"/>
      <c r="X244" s="165"/>
      <c r="Y244" s="168"/>
      <c r="Z244" s="60"/>
      <c r="AA244" s="42"/>
      <c r="AB244" s="42"/>
      <c r="AC244" s="42"/>
    </row>
    <row r="245" spans="1:29" ht="15" customHeight="1" thickBot="1">
      <c r="A245" s="547"/>
      <c r="B245" s="409"/>
      <c r="C245" s="432"/>
      <c r="D245" s="565"/>
      <c r="E245" s="432"/>
      <c r="F245" s="565"/>
      <c r="G245" s="15"/>
      <c r="H245" s="432"/>
      <c r="I245" s="565"/>
      <c r="J245" s="15"/>
      <c r="K245" s="432"/>
      <c r="L245" s="565"/>
      <c r="M245" s="15"/>
      <c r="N245" s="432"/>
      <c r="O245" s="565"/>
      <c r="P245" s="15"/>
      <c r="Q245" s="534"/>
      <c r="R245" s="535"/>
      <c r="S245" s="164"/>
      <c r="T245" s="165"/>
      <c r="U245" s="165"/>
      <c r="V245" s="165"/>
      <c r="W245" s="165"/>
      <c r="X245" s="165"/>
      <c r="Y245" s="168"/>
      <c r="Z245" s="60"/>
      <c r="AA245" s="42"/>
      <c r="AB245" s="42"/>
      <c r="AC245" s="42"/>
    </row>
    <row r="246" spans="1:29" ht="15" customHeight="1" thickBot="1">
      <c r="A246" s="547"/>
      <c r="B246" s="409"/>
      <c r="C246" s="432"/>
      <c r="D246" s="565"/>
      <c r="E246" s="432"/>
      <c r="F246" s="565"/>
      <c r="G246" s="15"/>
      <c r="H246" s="432"/>
      <c r="I246" s="565"/>
      <c r="J246" s="15"/>
      <c r="K246" s="432"/>
      <c r="L246" s="565"/>
      <c r="M246" s="15"/>
      <c r="N246" s="432"/>
      <c r="O246" s="565"/>
      <c r="P246" s="15"/>
      <c r="Q246" s="534"/>
      <c r="R246" s="535"/>
      <c r="S246" s="164"/>
      <c r="T246" s="165"/>
      <c r="U246" s="165"/>
      <c r="V246" s="165"/>
      <c r="W246" s="165"/>
      <c r="X246" s="165"/>
      <c r="Y246" s="168"/>
      <c r="Z246" s="60"/>
      <c r="AA246" s="42"/>
      <c r="AB246" s="42"/>
      <c r="AC246" s="42"/>
    </row>
    <row r="247" spans="1:29" ht="15" customHeight="1" thickBot="1">
      <c r="A247" s="547"/>
      <c r="B247" s="409"/>
      <c r="C247" s="432"/>
      <c r="D247" s="565"/>
      <c r="E247" s="432"/>
      <c r="F247" s="565"/>
      <c r="G247" s="15"/>
      <c r="H247" s="432"/>
      <c r="I247" s="565"/>
      <c r="J247" s="15"/>
      <c r="K247" s="432"/>
      <c r="L247" s="565"/>
      <c r="M247" s="15"/>
      <c r="N247" s="432"/>
      <c r="O247" s="565"/>
      <c r="P247" s="15"/>
      <c r="Q247" s="534"/>
      <c r="R247" s="535"/>
      <c r="S247" s="164"/>
      <c r="T247" s="165"/>
      <c r="U247" s="165"/>
      <c r="V247" s="165"/>
      <c r="W247" s="165"/>
      <c r="X247" s="165"/>
      <c r="Y247" s="168"/>
      <c r="Z247" s="60"/>
      <c r="AA247" s="42"/>
      <c r="AB247" s="42"/>
      <c r="AC247" s="42"/>
    </row>
    <row r="248" spans="1:29" ht="15" customHeight="1" thickBot="1">
      <c r="A248" s="547"/>
      <c r="B248" s="409"/>
      <c r="C248" s="432"/>
      <c r="D248" s="565"/>
      <c r="E248" s="432"/>
      <c r="F248" s="565"/>
      <c r="G248" s="15"/>
      <c r="H248" s="432"/>
      <c r="I248" s="565"/>
      <c r="J248" s="15"/>
      <c r="K248" s="432"/>
      <c r="L248" s="565"/>
      <c r="M248" s="15"/>
      <c r="N248" s="432"/>
      <c r="O248" s="565"/>
      <c r="P248" s="15"/>
      <c r="Q248" s="534"/>
      <c r="R248" s="535"/>
      <c r="S248" s="164"/>
      <c r="T248" s="165"/>
      <c r="U248" s="165"/>
      <c r="V248" s="165"/>
      <c r="W248" s="165"/>
      <c r="X248" s="165"/>
      <c r="Y248" s="168"/>
      <c r="Z248" s="60"/>
      <c r="AA248" s="42"/>
      <c r="AB248" s="42"/>
      <c r="AC248" s="42"/>
    </row>
    <row r="249" spans="1:29" ht="15" customHeight="1" thickBot="1">
      <c r="A249" s="547"/>
      <c r="B249" s="409"/>
      <c r="C249" s="432"/>
      <c r="D249" s="565"/>
      <c r="E249" s="432"/>
      <c r="F249" s="565"/>
      <c r="G249" s="15"/>
      <c r="H249" s="432"/>
      <c r="I249" s="565"/>
      <c r="J249" s="15"/>
      <c r="K249" s="432"/>
      <c r="L249" s="565"/>
      <c r="M249" s="15"/>
      <c r="N249" s="432"/>
      <c r="O249" s="565"/>
      <c r="P249" s="15"/>
      <c r="Q249" s="534"/>
      <c r="R249" s="535"/>
      <c r="S249" s="164"/>
      <c r="T249" s="165"/>
      <c r="U249" s="165"/>
      <c r="V249" s="165"/>
      <c r="W249" s="165"/>
      <c r="X249" s="165"/>
      <c r="Y249" s="168"/>
      <c r="Z249" s="60"/>
      <c r="AA249" s="42"/>
      <c r="AB249" s="42"/>
      <c r="AC249" s="42"/>
    </row>
    <row r="250" spans="1:29" ht="15" customHeight="1" thickBot="1">
      <c r="A250" s="547"/>
      <c r="B250" s="409"/>
      <c r="C250" s="432"/>
      <c r="D250" s="565"/>
      <c r="E250" s="432"/>
      <c r="F250" s="565"/>
      <c r="G250" s="15"/>
      <c r="H250" s="432"/>
      <c r="I250" s="565"/>
      <c r="J250" s="15"/>
      <c r="K250" s="432"/>
      <c r="L250" s="565"/>
      <c r="M250" s="15"/>
      <c r="N250" s="432"/>
      <c r="O250" s="565"/>
      <c r="P250" s="15"/>
      <c r="Q250" s="534"/>
      <c r="R250" s="535"/>
      <c r="S250" s="164"/>
      <c r="T250" s="165"/>
      <c r="U250" s="165"/>
      <c r="V250" s="165"/>
      <c r="W250" s="165"/>
      <c r="X250" s="165"/>
      <c r="Y250" s="168"/>
      <c r="Z250" s="60"/>
      <c r="AA250" s="42"/>
      <c r="AB250" s="42"/>
      <c r="AC250" s="42"/>
    </row>
    <row r="251" spans="1:29" ht="15" customHeight="1" thickBot="1">
      <c r="A251" s="547"/>
      <c r="B251" s="409"/>
      <c r="C251" s="432"/>
      <c r="D251" s="565"/>
      <c r="E251" s="432"/>
      <c r="F251" s="565"/>
      <c r="G251" s="15"/>
      <c r="H251" s="432"/>
      <c r="I251" s="565"/>
      <c r="J251" s="15"/>
      <c r="K251" s="432"/>
      <c r="L251" s="565"/>
      <c r="M251" s="15"/>
      <c r="N251" s="432"/>
      <c r="O251" s="565"/>
      <c r="P251" s="15"/>
      <c r="Q251" s="534"/>
      <c r="R251" s="535"/>
      <c r="S251" s="164"/>
      <c r="T251" s="165"/>
      <c r="U251" s="165"/>
      <c r="V251" s="165"/>
      <c r="W251" s="165"/>
      <c r="X251" s="165"/>
      <c r="Y251" s="168"/>
      <c r="Z251" s="60"/>
      <c r="AA251" s="42"/>
      <c r="AB251" s="42"/>
      <c r="AC251" s="42"/>
    </row>
    <row r="252" spans="1:29" ht="15" customHeight="1" thickBot="1">
      <c r="A252" s="547"/>
      <c r="B252" s="409"/>
      <c r="C252" s="432"/>
      <c r="D252" s="565"/>
      <c r="E252" s="432"/>
      <c r="F252" s="565"/>
      <c r="G252" s="15"/>
      <c r="H252" s="432"/>
      <c r="I252" s="565"/>
      <c r="J252" s="15"/>
      <c r="K252" s="432"/>
      <c r="L252" s="565"/>
      <c r="M252" s="15"/>
      <c r="N252" s="432"/>
      <c r="O252" s="565"/>
      <c r="P252" s="15"/>
      <c r="Q252" s="534"/>
      <c r="R252" s="535"/>
      <c r="S252" s="164"/>
      <c r="T252" s="165"/>
      <c r="U252" s="165"/>
      <c r="V252" s="165"/>
      <c r="W252" s="165"/>
      <c r="X252" s="165"/>
      <c r="Y252" s="168"/>
      <c r="Z252" s="60"/>
      <c r="AA252" s="42"/>
      <c r="AB252" s="42"/>
      <c r="AC252" s="42"/>
    </row>
    <row r="253" spans="1:29" ht="15" customHeight="1" thickBot="1">
      <c r="A253" s="547"/>
      <c r="B253" s="409"/>
      <c r="C253" s="432"/>
      <c r="D253" s="565"/>
      <c r="E253" s="432"/>
      <c r="F253" s="565"/>
      <c r="G253" s="15"/>
      <c r="H253" s="432"/>
      <c r="I253" s="565"/>
      <c r="J253" s="15"/>
      <c r="K253" s="432"/>
      <c r="L253" s="565"/>
      <c r="M253" s="15"/>
      <c r="N253" s="432"/>
      <c r="O253" s="565"/>
      <c r="P253" s="15"/>
      <c r="Q253" s="534"/>
      <c r="R253" s="535"/>
      <c r="S253" s="164"/>
      <c r="T253" s="165"/>
      <c r="U253" s="165"/>
      <c r="V253" s="165"/>
      <c r="W253" s="165"/>
      <c r="X253" s="165"/>
      <c r="Y253" s="168"/>
      <c r="Z253" s="60"/>
      <c r="AA253" s="42"/>
      <c r="AB253" s="42"/>
      <c r="AC253" s="42"/>
    </row>
    <row r="254" spans="1:29" ht="15" customHeight="1" thickBot="1">
      <c r="A254" s="547"/>
      <c r="B254" s="409"/>
      <c r="C254" s="432"/>
      <c r="D254" s="565"/>
      <c r="E254" s="432"/>
      <c r="F254" s="565"/>
      <c r="G254" s="15"/>
      <c r="H254" s="432"/>
      <c r="I254" s="565"/>
      <c r="J254" s="15"/>
      <c r="K254" s="432"/>
      <c r="L254" s="565"/>
      <c r="M254" s="15"/>
      <c r="N254" s="432"/>
      <c r="O254" s="565"/>
      <c r="P254" s="15"/>
      <c r="Q254" s="534"/>
      <c r="R254" s="535"/>
      <c r="S254" s="164"/>
      <c r="T254" s="165"/>
      <c r="U254" s="165"/>
      <c r="V254" s="165"/>
      <c r="W254" s="165"/>
      <c r="X254" s="165"/>
      <c r="Y254" s="168"/>
      <c r="Z254" s="60"/>
      <c r="AA254" s="42"/>
      <c r="AB254" s="42"/>
      <c r="AC254" s="42"/>
    </row>
    <row r="255" spans="1:29" ht="15" customHeight="1" thickBot="1">
      <c r="A255" s="547"/>
      <c r="B255" s="409"/>
      <c r="C255" s="432"/>
      <c r="D255" s="565"/>
      <c r="E255" s="432"/>
      <c r="F255" s="565"/>
      <c r="G255" s="15"/>
      <c r="H255" s="432"/>
      <c r="I255" s="565"/>
      <c r="J255" s="15"/>
      <c r="K255" s="432"/>
      <c r="L255" s="565"/>
      <c r="M255" s="15"/>
      <c r="N255" s="432"/>
      <c r="O255" s="565"/>
      <c r="P255" s="15"/>
      <c r="Q255" s="534"/>
      <c r="R255" s="535"/>
      <c r="S255" s="164"/>
      <c r="T255" s="165"/>
      <c r="U255" s="165"/>
      <c r="V255" s="165"/>
      <c r="W255" s="165"/>
      <c r="X255" s="165"/>
      <c r="Y255" s="168"/>
      <c r="Z255" s="60"/>
      <c r="AA255" s="42"/>
      <c r="AB255" s="42"/>
      <c r="AC255" s="42"/>
    </row>
    <row r="256" spans="1:29" ht="15" customHeight="1" thickBot="1">
      <c r="A256" s="547"/>
      <c r="B256" s="409"/>
      <c r="C256" s="432"/>
      <c r="D256" s="565"/>
      <c r="E256" s="432"/>
      <c r="F256" s="565"/>
      <c r="G256" s="15"/>
      <c r="H256" s="432"/>
      <c r="I256" s="565"/>
      <c r="J256" s="15"/>
      <c r="K256" s="432"/>
      <c r="L256" s="565"/>
      <c r="M256" s="15"/>
      <c r="N256" s="432"/>
      <c r="O256" s="565"/>
      <c r="P256" s="15"/>
      <c r="Q256" s="534"/>
      <c r="R256" s="535"/>
      <c r="S256" s="164"/>
      <c r="T256" s="165"/>
      <c r="U256" s="165"/>
      <c r="V256" s="165"/>
      <c r="W256" s="165"/>
      <c r="X256" s="165"/>
      <c r="Y256" s="168"/>
      <c r="Z256" s="60"/>
      <c r="AA256" s="42"/>
      <c r="AB256" s="42"/>
      <c r="AC256" s="42"/>
    </row>
    <row r="257" spans="1:29" ht="15" customHeight="1" thickBot="1">
      <c r="A257" s="547"/>
      <c r="B257" s="409"/>
      <c r="C257" s="432"/>
      <c r="D257" s="565"/>
      <c r="E257" s="432"/>
      <c r="F257" s="565"/>
      <c r="G257" s="15"/>
      <c r="H257" s="432"/>
      <c r="I257" s="565"/>
      <c r="J257" s="15"/>
      <c r="K257" s="432"/>
      <c r="L257" s="565"/>
      <c r="M257" s="15"/>
      <c r="N257" s="432"/>
      <c r="O257" s="565"/>
      <c r="P257" s="15"/>
      <c r="Q257" s="534"/>
      <c r="R257" s="535"/>
      <c r="S257" s="164"/>
      <c r="T257" s="165"/>
      <c r="U257" s="165"/>
      <c r="V257" s="165"/>
      <c r="W257" s="165"/>
      <c r="X257" s="165"/>
      <c r="Y257" s="168"/>
      <c r="Z257" s="60"/>
      <c r="AA257" s="42"/>
      <c r="AB257" s="42"/>
      <c r="AC257" s="42"/>
    </row>
    <row r="258" spans="1:29" ht="15" customHeight="1" thickBot="1">
      <c r="A258" s="547"/>
      <c r="B258" s="409"/>
      <c r="C258" s="432"/>
      <c r="D258" s="565"/>
      <c r="E258" s="432"/>
      <c r="F258" s="565"/>
      <c r="G258" s="15"/>
      <c r="H258" s="432"/>
      <c r="I258" s="565"/>
      <c r="J258" s="15"/>
      <c r="K258" s="432"/>
      <c r="L258" s="565"/>
      <c r="M258" s="15"/>
      <c r="N258" s="432"/>
      <c r="O258" s="565"/>
      <c r="P258" s="15"/>
      <c r="Q258" s="534"/>
      <c r="R258" s="535"/>
      <c r="S258" s="164"/>
      <c r="T258" s="165"/>
      <c r="U258" s="165"/>
      <c r="V258" s="165"/>
      <c r="W258" s="165"/>
      <c r="X258" s="165"/>
      <c r="Y258" s="168"/>
      <c r="Z258" s="60"/>
      <c r="AA258" s="42"/>
      <c r="AB258" s="42"/>
      <c r="AC258" s="42"/>
    </row>
    <row r="259" spans="1:29" ht="15" customHeight="1" thickBot="1">
      <c r="A259" s="547"/>
      <c r="B259" s="409"/>
      <c r="C259" s="432"/>
      <c r="D259" s="565"/>
      <c r="E259" s="432"/>
      <c r="F259" s="565"/>
      <c r="G259" s="15"/>
      <c r="H259" s="432"/>
      <c r="I259" s="565"/>
      <c r="J259" s="15"/>
      <c r="K259" s="432"/>
      <c r="L259" s="565"/>
      <c r="M259" s="15"/>
      <c r="N259" s="432"/>
      <c r="O259" s="565"/>
      <c r="P259" s="15"/>
      <c r="Q259" s="534"/>
      <c r="R259" s="535"/>
      <c r="S259" s="164"/>
      <c r="T259" s="165"/>
      <c r="U259" s="165"/>
      <c r="V259" s="165"/>
      <c r="W259" s="165"/>
      <c r="X259" s="165"/>
      <c r="Y259" s="168"/>
      <c r="Z259" s="60"/>
      <c r="AA259" s="42"/>
      <c r="AB259" s="42"/>
      <c r="AC259" s="42"/>
    </row>
    <row r="260" spans="1:29" ht="15" customHeight="1" thickBot="1">
      <c r="A260" s="547"/>
      <c r="B260" s="409"/>
      <c r="C260" s="432"/>
      <c r="D260" s="565"/>
      <c r="E260" s="432"/>
      <c r="F260" s="565"/>
      <c r="G260" s="15"/>
      <c r="H260" s="432"/>
      <c r="I260" s="565"/>
      <c r="J260" s="15"/>
      <c r="K260" s="432"/>
      <c r="L260" s="565"/>
      <c r="M260" s="15"/>
      <c r="N260" s="432"/>
      <c r="O260" s="565"/>
      <c r="P260" s="15"/>
      <c r="Q260" s="534"/>
      <c r="R260" s="535"/>
      <c r="S260" s="164"/>
      <c r="T260" s="165"/>
      <c r="U260" s="165"/>
      <c r="V260" s="165"/>
      <c r="W260" s="165"/>
      <c r="X260" s="165"/>
      <c r="Y260" s="168"/>
      <c r="Z260" s="60"/>
      <c r="AA260" s="42"/>
      <c r="AB260" s="42"/>
      <c r="AC260" s="42"/>
    </row>
    <row r="261" spans="1:29" ht="15" customHeight="1" thickBot="1">
      <c r="A261" s="547"/>
      <c r="B261" s="409"/>
      <c r="C261" s="432"/>
      <c r="D261" s="565"/>
      <c r="E261" s="432"/>
      <c r="F261" s="565"/>
      <c r="G261" s="15"/>
      <c r="H261" s="432"/>
      <c r="I261" s="565"/>
      <c r="J261" s="15"/>
      <c r="K261" s="432"/>
      <c r="L261" s="565"/>
      <c r="M261" s="15"/>
      <c r="N261" s="432"/>
      <c r="O261" s="565"/>
      <c r="P261" s="15"/>
      <c r="Q261" s="534"/>
      <c r="R261" s="535"/>
      <c r="S261" s="164"/>
      <c r="T261" s="165"/>
      <c r="U261" s="165"/>
      <c r="V261" s="165"/>
      <c r="W261" s="165"/>
      <c r="X261" s="165"/>
      <c r="Y261" s="168"/>
      <c r="Z261" s="60"/>
      <c r="AA261" s="42"/>
      <c r="AB261" s="42"/>
      <c r="AC261" s="42"/>
    </row>
    <row r="262" spans="1:29" ht="15" customHeight="1" thickBot="1">
      <c r="A262" s="547"/>
      <c r="B262" s="409"/>
      <c r="C262" s="432"/>
      <c r="D262" s="565"/>
      <c r="E262" s="432"/>
      <c r="F262" s="565"/>
      <c r="G262" s="15" t="str">
        <f t="shared" si="59"/>
        <v/>
      </c>
      <c r="H262" s="432"/>
      <c r="I262" s="565"/>
      <c r="J262" s="15" t="str">
        <f t="shared" si="60"/>
        <v/>
      </c>
      <c r="K262" s="432"/>
      <c r="L262" s="565"/>
      <c r="M262" s="15" t="str">
        <f t="shared" si="61"/>
        <v/>
      </c>
      <c r="N262" s="432"/>
      <c r="O262" s="565"/>
      <c r="P262" s="15" t="str">
        <f t="shared" si="62"/>
        <v/>
      </c>
      <c r="Q262" s="534"/>
      <c r="R262" s="535"/>
      <c r="S262" s="164"/>
      <c r="T262" s="165"/>
      <c r="U262" s="165"/>
      <c r="V262" s="165"/>
      <c r="W262" s="165"/>
      <c r="X262" s="165"/>
      <c r="Y262" s="168"/>
      <c r="Z262" s="60"/>
      <c r="AA262" s="42"/>
      <c r="AB262" s="42"/>
      <c r="AC262" s="42"/>
    </row>
    <row r="263" spans="1:29" ht="15" customHeight="1">
      <c r="A263" s="547"/>
      <c r="B263" s="409"/>
      <c r="C263" s="432"/>
      <c r="D263" s="565"/>
      <c r="E263" s="432"/>
      <c r="F263" s="565"/>
      <c r="G263" s="13" t="str">
        <f t="shared" si="59"/>
        <v/>
      </c>
      <c r="H263" s="432"/>
      <c r="I263" s="565"/>
      <c r="J263" s="13" t="str">
        <f t="shared" si="60"/>
        <v/>
      </c>
      <c r="K263" s="432"/>
      <c r="L263" s="565"/>
      <c r="M263" s="13" t="str">
        <f t="shared" si="61"/>
        <v/>
      </c>
      <c r="N263" s="432"/>
      <c r="O263" s="565"/>
      <c r="P263" s="13" t="str">
        <f t="shared" si="62"/>
        <v/>
      </c>
      <c r="Q263" s="534"/>
      <c r="R263" s="535"/>
      <c r="S263" s="164"/>
      <c r="T263" s="165"/>
      <c r="U263" s="165"/>
      <c r="V263" s="165"/>
      <c r="W263" s="165"/>
      <c r="X263" s="165"/>
      <c r="Y263" s="168"/>
      <c r="Z263" s="60"/>
      <c r="AA263" s="42"/>
      <c r="AB263" s="42"/>
      <c r="AC263" s="42"/>
    </row>
    <row r="264" spans="1:29" ht="15" customHeight="1">
      <c r="A264" s="547"/>
      <c r="B264" s="409"/>
      <c r="C264" s="432"/>
      <c r="D264" s="565"/>
      <c r="E264" s="432"/>
      <c r="F264" s="565"/>
      <c r="G264" s="14" t="str">
        <f t="shared" si="59"/>
        <v/>
      </c>
      <c r="H264" s="432"/>
      <c r="I264" s="565"/>
      <c r="J264" s="14" t="str">
        <f t="shared" si="60"/>
        <v/>
      </c>
      <c r="K264" s="432"/>
      <c r="L264" s="565"/>
      <c r="M264" s="14" t="str">
        <f t="shared" si="61"/>
        <v/>
      </c>
      <c r="N264" s="432"/>
      <c r="O264" s="565"/>
      <c r="P264" s="14" t="str">
        <f t="shared" si="62"/>
        <v/>
      </c>
      <c r="Q264" s="534"/>
      <c r="R264" s="535"/>
      <c r="S264" s="164"/>
      <c r="T264" s="165"/>
      <c r="U264" s="165"/>
      <c r="V264" s="165"/>
      <c r="W264" s="165"/>
      <c r="X264" s="165"/>
      <c r="Y264" s="168"/>
      <c r="Z264" s="60"/>
      <c r="AA264" s="42"/>
      <c r="AB264" s="42"/>
      <c r="AC264" s="42"/>
    </row>
    <row r="265" spans="1:29" ht="15" customHeight="1">
      <c r="A265" s="547"/>
      <c r="B265" s="409"/>
      <c r="C265" s="432"/>
      <c r="D265" s="565"/>
      <c r="E265" s="432"/>
      <c r="F265" s="565"/>
      <c r="G265" s="14" t="str">
        <f t="shared" si="59"/>
        <v/>
      </c>
      <c r="H265" s="432"/>
      <c r="I265" s="565"/>
      <c r="J265" s="14" t="str">
        <f t="shared" si="60"/>
        <v/>
      </c>
      <c r="K265" s="432"/>
      <c r="L265" s="565"/>
      <c r="M265" s="14" t="str">
        <f t="shared" si="61"/>
        <v/>
      </c>
      <c r="N265" s="432"/>
      <c r="O265" s="565"/>
      <c r="P265" s="14" t="str">
        <f t="shared" si="62"/>
        <v/>
      </c>
      <c r="Q265" s="534"/>
      <c r="R265" s="535"/>
      <c r="S265" s="164"/>
      <c r="T265" s="165"/>
      <c r="U265" s="165"/>
      <c r="V265" s="165"/>
      <c r="W265" s="165"/>
      <c r="X265" s="165"/>
      <c r="Y265" s="168"/>
      <c r="Z265" s="60"/>
      <c r="AA265" s="42"/>
      <c r="AB265" s="42"/>
      <c r="AC265" s="42"/>
    </row>
    <row r="266" spans="1:29" ht="15" customHeight="1">
      <c r="A266" s="547"/>
      <c r="B266" s="409"/>
      <c r="C266" s="432"/>
      <c r="D266" s="565"/>
      <c r="E266" s="432"/>
      <c r="F266" s="565"/>
      <c r="G266" s="14" t="str">
        <f t="shared" si="59"/>
        <v/>
      </c>
      <c r="H266" s="432"/>
      <c r="I266" s="565"/>
      <c r="J266" s="14" t="str">
        <f t="shared" si="60"/>
        <v/>
      </c>
      <c r="K266" s="432"/>
      <c r="L266" s="565"/>
      <c r="M266" s="14" t="str">
        <f t="shared" si="61"/>
        <v/>
      </c>
      <c r="N266" s="432"/>
      <c r="O266" s="565"/>
      <c r="P266" s="14" t="str">
        <f t="shared" si="62"/>
        <v/>
      </c>
      <c r="Q266" s="534"/>
      <c r="R266" s="535"/>
      <c r="S266" s="164"/>
      <c r="T266" s="165"/>
      <c r="U266" s="165"/>
      <c r="V266" s="165"/>
      <c r="W266" s="165"/>
      <c r="X266" s="165"/>
      <c r="Y266" s="168"/>
      <c r="Z266" s="60"/>
      <c r="AA266" s="42"/>
      <c r="AB266" s="42"/>
      <c r="AC266" s="42"/>
    </row>
    <row r="267" spans="1:29" ht="15" customHeight="1">
      <c r="A267" s="547"/>
      <c r="B267" s="409"/>
      <c r="C267" s="432"/>
      <c r="D267" s="565"/>
      <c r="E267" s="432"/>
      <c r="F267" s="565"/>
      <c r="G267" s="14" t="str">
        <f t="shared" si="59"/>
        <v/>
      </c>
      <c r="H267" s="432"/>
      <c r="I267" s="565"/>
      <c r="J267" s="14" t="str">
        <f t="shared" si="60"/>
        <v/>
      </c>
      <c r="K267" s="432"/>
      <c r="L267" s="565"/>
      <c r="M267" s="14" t="str">
        <f t="shared" si="61"/>
        <v/>
      </c>
      <c r="N267" s="432"/>
      <c r="O267" s="565"/>
      <c r="P267" s="14" t="str">
        <f t="shared" si="62"/>
        <v/>
      </c>
      <c r="Q267" s="534"/>
      <c r="R267" s="535"/>
      <c r="S267" s="164"/>
      <c r="T267" s="165"/>
      <c r="U267" s="165"/>
      <c r="V267" s="165"/>
      <c r="W267" s="165"/>
      <c r="X267" s="165"/>
      <c r="Y267" s="168"/>
      <c r="Z267" s="60"/>
      <c r="AA267" s="42"/>
      <c r="AB267" s="42"/>
      <c r="AC267" s="42"/>
    </row>
    <row r="268" spans="1:29" ht="15" customHeight="1" thickBot="1">
      <c r="A268" s="547"/>
      <c r="B268" s="409"/>
      <c r="C268" s="432"/>
      <c r="D268" s="565"/>
      <c r="E268" s="432"/>
      <c r="F268" s="565"/>
      <c r="G268" s="15" t="str">
        <f t="shared" si="59"/>
        <v/>
      </c>
      <c r="H268" s="432"/>
      <c r="I268" s="565"/>
      <c r="J268" s="15" t="str">
        <f t="shared" si="60"/>
        <v/>
      </c>
      <c r="K268" s="432"/>
      <c r="L268" s="565"/>
      <c r="M268" s="15" t="str">
        <f t="shared" si="61"/>
        <v/>
      </c>
      <c r="N268" s="432"/>
      <c r="O268" s="565"/>
      <c r="P268" s="15" t="str">
        <f t="shared" si="62"/>
        <v/>
      </c>
      <c r="Q268" s="534"/>
      <c r="R268" s="535"/>
      <c r="S268" s="164"/>
      <c r="T268" s="165"/>
      <c r="U268" s="165"/>
      <c r="V268" s="165"/>
      <c r="W268" s="165"/>
      <c r="X268" s="165"/>
      <c r="Y268" s="168"/>
      <c r="Z268" s="60"/>
      <c r="AA268" s="42"/>
      <c r="AB268" s="42"/>
      <c r="AC268" s="42"/>
    </row>
    <row r="269" spans="1:29" ht="15" customHeight="1" thickBot="1">
      <c r="A269" s="547"/>
      <c r="B269" s="409"/>
      <c r="C269" s="432"/>
      <c r="D269" s="565"/>
      <c r="E269" s="432"/>
      <c r="F269" s="565"/>
      <c r="G269" s="12" t="str">
        <f t="shared" si="59"/>
        <v/>
      </c>
      <c r="H269" s="432"/>
      <c r="I269" s="565"/>
      <c r="J269" s="12" t="str">
        <f t="shared" si="60"/>
        <v/>
      </c>
      <c r="K269" s="432"/>
      <c r="L269" s="565"/>
      <c r="M269" s="12" t="str">
        <f t="shared" si="61"/>
        <v/>
      </c>
      <c r="N269" s="432"/>
      <c r="O269" s="565"/>
      <c r="P269" s="12" t="str">
        <f t="shared" si="62"/>
        <v/>
      </c>
      <c r="Q269" s="534"/>
      <c r="R269" s="535"/>
      <c r="S269" s="164"/>
      <c r="T269" s="165"/>
      <c r="U269" s="165"/>
      <c r="V269" s="165"/>
      <c r="W269" s="165"/>
      <c r="X269" s="165"/>
      <c r="Y269" s="168"/>
      <c r="Z269" s="60"/>
      <c r="AA269" s="42"/>
      <c r="AB269" s="42"/>
      <c r="AC269" s="42"/>
    </row>
    <row r="270" spans="1:29" ht="15" customHeight="1">
      <c r="A270" s="547"/>
      <c r="B270" s="409"/>
      <c r="C270" s="432"/>
      <c r="D270" s="565"/>
      <c r="E270" s="432"/>
      <c r="F270" s="565"/>
      <c r="G270" s="13" t="str">
        <f t="shared" si="59"/>
        <v/>
      </c>
      <c r="H270" s="432"/>
      <c r="I270" s="565"/>
      <c r="J270" s="13" t="str">
        <f t="shared" si="60"/>
        <v/>
      </c>
      <c r="K270" s="432"/>
      <c r="L270" s="565"/>
      <c r="M270" s="13" t="str">
        <f t="shared" si="61"/>
        <v/>
      </c>
      <c r="N270" s="432"/>
      <c r="O270" s="565"/>
      <c r="P270" s="13" t="str">
        <f t="shared" si="62"/>
        <v/>
      </c>
      <c r="Q270" s="534"/>
      <c r="R270" s="535"/>
      <c r="S270" s="164"/>
      <c r="T270" s="165"/>
      <c r="U270" s="165"/>
      <c r="V270" s="165"/>
      <c r="W270" s="165"/>
      <c r="X270" s="165"/>
      <c r="Y270" s="168"/>
      <c r="Z270" s="60"/>
      <c r="AA270" s="42"/>
      <c r="AB270" s="42"/>
      <c r="AC270" s="42"/>
    </row>
    <row r="271" spans="1:29" ht="15" customHeight="1">
      <c r="A271" s="547"/>
      <c r="B271" s="409"/>
      <c r="C271" s="432"/>
      <c r="D271" s="565"/>
      <c r="E271" s="432"/>
      <c r="F271" s="565"/>
      <c r="G271" s="14" t="str">
        <f t="shared" si="59"/>
        <v/>
      </c>
      <c r="H271" s="432"/>
      <c r="I271" s="565"/>
      <c r="J271" s="14" t="str">
        <f t="shared" si="60"/>
        <v/>
      </c>
      <c r="K271" s="432"/>
      <c r="L271" s="565"/>
      <c r="M271" s="14" t="str">
        <f t="shared" si="61"/>
        <v/>
      </c>
      <c r="N271" s="432"/>
      <c r="O271" s="565"/>
      <c r="P271" s="14" t="str">
        <f t="shared" si="62"/>
        <v/>
      </c>
      <c r="Q271" s="534"/>
      <c r="R271" s="535"/>
      <c r="S271" s="164"/>
      <c r="T271" s="165"/>
      <c r="U271" s="165"/>
      <c r="V271" s="165"/>
      <c r="W271" s="165"/>
      <c r="X271" s="165"/>
      <c r="Y271" s="168"/>
      <c r="Z271" s="60"/>
      <c r="AA271" s="42"/>
      <c r="AB271" s="42"/>
      <c r="AC271" s="42"/>
    </row>
    <row r="272" spans="1:29" ht="15" customHeight="1">
      <c r="A272" s="547"/>
      <c r="B272" s="409"/>
      <c r="C272" s="432"/>
      <c r="D272" s="565"/>
      <c r="E272" s="432"/>
      <c r="F272" s="565"/>
      <c r="G272" s="14" t="str">
        <f t="shared" si="59"/>
        <v/>
      </c>
      <c r="H272" s="432"/>
      <c r="I272" s="565"/>
      <c r="J272" s="14" t="str">
        <f t="shared" si="60"/>
        <v/>
      </c>
      <c r="K272" s="432"/>
      <c r="L272" s="565"/>
      <c r="M272" s="14" t="str">
        <f t="shared" si="61"/>
        <v/>
      </c>
      <c r="N272" s="432"/>
      <c r="O272" s="565"/>
      <c r="P272" s="14" t="str">
        <f t="shared" si="62"/>
        <v/>
      </c>
      <c r="Q272" s="534"/>
      <c r="R272" s="535"/>
      <c r="S272" s="164"/>
      <c r="T272" s="165"/>
      <c r="U272" s="165"/>
      <c r="V272" s="165"/>
      <c r="W272" s="165"/>
      <c r="X272" s="165"/>
      <c r="Y272" s="169"/>
      <c r="Z272" s="60"/>
      <c r="AA272" s="42"/>
      <c r="AB272" s="42"/>
      <c r="AC272" s="42"/>
    </row>
    <row r="273" spans="1:29" ht="15" customHeight="1">
      <c r="A273" s="547"/>
      <c r="B273" s="409"/>
      <c r="C273" s="432"/>
      <c r="D273" s="565"/>
      <c r="E273" s="432"/>
      <c r="F273" s="565"/>
      <c r="G273" s="14" t="str">
        <f t="shared" si="59"/>
        <v/>
      </c>
      <c r="H273" s="432"/>
      <c r="I273" s="565"/>
      <c r="J273" s="14" t="str">
        <f t="shared" si="60"/>
        <v/>
      </c>
      <c r="K273" s="432"/>
      <c r="L273" s="565"/>
      <c r="M273" s="14" t="str">
        <f t="shared" si="61"/>
        <v/>
      </c>
      <c r="N273" s="432"/>
      <c r="O273" s="565"/>
      <c r="P273" s="14" t="str">
        <f t="shared" si="62"/>
        <v/>
      </c>
      <c r="Q273" s="534"/>
      <c r="R273" s="535"/>
      <c r="S273" s="164"/>
      <c r="T273" s="165"/>
      <c r="U273" s="165"/>
      <c r="V273" s="165"/>
      <c r="W273" s="165"/>
      <c r="X273" s="165"/>
      <c r="Y273" s="169"/>
      <c r="Z273" s="60"/>
      <c r="AA273" s="42"/>
      <c r="AB273" s="42"/>
      <c r="AC273" s="42"/>
    </row>
    <row r="274" spans="1:29" ht="15" customHeight="1">
      <c r="A274" s="547"/>
      <c r="B274" s="409"/>
      <c r="C274" s="432"/>
      <c r="D274" s="565"/>
      <c r="E274" s="432"/>
      <c r="F274" s="565"/>
      <c r="G274" s="14" t="str">
        <f t="shared" si="59"/>
        <v/>
      </c>
      <c r="H274" s="432"/>
      <c r="I274" s="565"/>
      <c r="J274" s="14" t="str">
        <f t="shared" si="60"/>
        <v/>
      </c>
      <c r="K274" s="432"/>
      <c r="L274" s="565"/>
      <c r="M274" s="14" t="str">
        <f t="shared" si="61"/>
        <v/>
      </c>
      <c r="N274" s="432"/>
      <c r="O274" s="565"/>
      <c r="P274" s="14" t="str">
        <f t="shared" si="62"/>
        <v/>
      </c>
      <c r="Q274" s="534"/>
      <c r="R274" s="535"/>
      <c r="S274" s="164"/>
      <c r="T274" s="165"/>
      <c r="U274" s="165"/>
      <c r="V274" s="165"/>
      <c r="W274" s="165"/>
      <c r="X274" s="165"/>
      <c r="Y274" s="169"/>
      <c r="Z274" s="60"/>
      <c r="AA274" s="42"/>
      <c r="AB274" s="42"/>
      <c r="AC274" s="42"/>
    </row>
    <row r="275" spans="1:29" ht="15" customHeight="1" thickBot="1">
      <c r="A275" s="547"/>
      <c r="B275" s="409"/>
      <c r="C275" s="432"/>
      <c r="D275" s="565"/>
      <c r="E275" s="432"/>
      <c r="F275" s="565"/>
      <c r="G275" s="15" t="str">
        <f t="shared" si="59"/>
        <v/>
      </c>
      <c r="H275" s="432"/>
      <c r="I275" s="565"/>
      <c r="J275" s="15" t="str">
        <f t="shared" si="60"/>
        <v/>
      </c>
      <c r="K275" s="432"/>
      <c r="L275" s="565"/>
      <c r="M275" s="15" t="str">
        <f t="shared" si="61"/>
        <v/>
      </c>
      <c r="N275" s="432"/>
      <c r="O275" s="565"/>
      <c r="P275" s="15" t="str">
        <f t="shared" si="62"/>
        <v/>
      </c>
      <c r="Q275" s="534"/>
      <c r="R275" s="535"/>
      <c r="S275" s="164"/>
      <c r="T275" s="165"/>
      <c r="U275" s="165"/>
      <c r="V275" s="165"/>
      <c r="W275" s="165"/>
      <c r="X275" s="165"/>
      <c r="Y275" s="169"/>
      <c r="Z275" s="60"/>
      <c r="AA275" s="42"/>
      <c r="AB275" s="42"/>
      <c r="AC275" s="42"/>
    </row>
    <row r="276" spans="1:29" ht="15" customHeight="1" thickBot="1">
      <c r="A276" s="547"/>
      <c r="B276" s="409"/>
      <c r="C276" s="432"/>
      <c r="D276" s="565"/>
      <c r="E276" s="432"/>
      <c r="F276" s="565"/>
      <c r="G276" s="12" t="str">
        <f t="shared" si="59"/>
        <v/>
      </c>
      <c r="H276" s="432"/>
      <c r="I276" s="565"/>
      <c r="J276" s="12" t="str">
        <f t="shared" si="60"/>
        <v/>
      </c>
      <c r="K276" s="432"/>
      <c r="L276" s="565"/>
      <c r="M276" s="12" t="str">
        <f t="shared" si="61"/>
        <v/>
      </c>
      <c r="N276" s="432"/>
      <c r="O276" s="565"/>
      <c r="P276" s="12" t="str">
        <f t="shared" si="62"/>
        <v/>
      </c>
      <c r="Q276" s="534"/>
      <c r="R276" s="535"/>
      <c r="S276" s="164"/>
      <c r="T276" s="165"/>
      <c r="U276" s="165"/>
      <c r="V276" s="165"/>
      <c r="W276" s="165"/>
      <c r="X276" s="165"/>
      <c r="Y276" s="169"/>
      <c r="Z276" s="60"/>
      <c r="AA276" s="42"/>
      <c r="AB276" s="42"/>
      <c r="AC276" s="42"/>
    </row>
    <row r="277" spans="1:29" ht="15" customHeight="1">
      <c r="A277" s="547"/>
      <c r="B277" s="409"/>
      <c r="C277" s="432"/>
      <c r="D277" s="565"/>
      <c r="E277" s="432"/>
      <c r="F277" s="565"/>
      <c r="G277" s="13" t="str">
        <f t="shared" si="59"/>
        <v/>
      </c>
      <c r="H277" s="432"/>
      <c r="I277" s="565"/>
      <c r="J277" s="13" t="str">
        <f t="shared" si="60"/>
        <v/>
      </c>
      <c r="K277" s="432"/>
      <c r="L277" s="565"/>
      <c r="M277" s="13" t="str">
        <f t="shared" si="61"/>
        <v/>
      </c>
      <c r="N277" s="432"/>
      <c r="O277" s="565"/>
      <c r="P277" s="13" t="str">
        <f t="shared" si="62"/>
        <v/>
      </c>
      <c r="Q277" s="534"/>
      <c r="R277" s="535"/>
      <c r="S277" s="164"/>
      <c r="T277" s="165"/>
      <c r="U277" s="165"/>
      <c r="V277" s="165"/>
      <c r="W277" s="165"/>
      <c r="X277" s="165"/>
      <c r="Y277" s="169"/>
      <c r="Z277" s="60"/>
      <c r="AA277" s="42"/>
      <c r="AB277" s="42"/>
      <c r="AC277" s="42"/>
    </row>
    <row r="278" spans="1:29" ht="15" customHeight="1">
      <c r="A278" s="547"/>
      <c r="B278" s="409"/>
      <c r="C278" s="432"/>
      <c r="D278" s="565"/>
      <c r="E278" s="432"/>
      <c r="F278" s="565"/>
      <c r="G278" s="14" t="str">
        <f t="shared" si="59"/>
        <v/>
      </c>
      <c r="H278" s="432"/>
      <c r="I278" s="565"/>
      <c r="J278" s="14" t="str">
        <f t="shared" si="60"/>
        <v/>
      </c>
      <c r="K278" s="432"/>
      <c r="L278" s="565"/>
      <c r="M278" s="14" t="str">
        <f t="shared" si="61"/>
        <v/>
      </c>
      <c r="N278" s="432"/>
      <c r="O278" s="565"/>
      <c r="P278" s="14" t="str">
        <f t="shared" si="62"/>
        <v/>
      </c>
      <c r="Q278" s="534"/>
      <c r="R278" s="535"/>
      <c r="S278" s="164"/>
      <c r="T278" s="165"/>
      <c r="U278" s="165"/>
      <c r="V278" s="165"/>
      <c r="W278" s="165"/>
      <c r="X278" s="165"/>
      <c r="Y278" s="169"/>
      <c r="Z278" s="60"/>
      <c r="AA278" s="42"/>
      <c r="AB278" s="42"/>
      <c r="AC278" s="42"/>
    </row>
    <row r="279" spans="1:29" ht="15" customHeight="1">
      <c r="A279" s="547"/>
      <c r="B279" s="409"/>
      <c r="C279" s="432"/>
      <c r="D279" s="565"/>
      <c r="E279" s="432"/>
      <c r="F279" s="565"/>
      <c r="G279" s="14" t="str">
        <f t="shared" si="59"/>
        <v/>
      </c>
      <c r="H279" s="432"/>
      <c r="I279" s="565"/>
      <c r="J279" s="14" t="str">
        <f t="shared" si="60"/>
        <v/>
      </c>
      <c r="K279" s="432"/>
      <c r="L279" s="565"/>
      <c r="M279" s="14" t="str">
        <f t="shared" si="61"/>
        <v/>
      </c>
      <c r="N279" s="432"/>
      <c r="O279" s="565"/>
      <c r="P279" s="14" t="str">
        <f t="shared" si="62"/>
        <v/>
      </c>
      <c r="Q279" s="534"/>
      <c r="R279" s="535"/>
      <c r="S279" s="164"/>
      <c r="T279" s="165"/>
      <c r="U279" s="165"/>
      <c r="V279" s="165"/>
      <c r="W279" s="165"/>
      <c r="X279" s="165"/>
      <c r="Y279" s="169"/>
      <c r="Z279" s="60"/>
      <c r="AA279" s="42"/>
      <c r="AB279" s="42"/>
      <c r="AC279" s="42"/>
    </row>
    <row r="280" spans="1:29" ht="15" customHeight="1">
      <c r="A280" s="547"/>
      <c r="B280" s="409"/>
      <c r="C280" s="432"/>
      <c r="D280" s="565"/>
      <c r="E280" s="432"/>
      <c r="F280" s="565"/>
      <c r="G280" s="14" t="str">
        <f t="shared" si="59"/>
        <v/>
      </c>
      <c r="H280" s="432"/>
      <c r="I280" s="565"/>
      <c r="J280" s="14" t="str">
        <f t="shared" si="60"/>
        <v/>
      </c>
      <c r="K280" s="432"/>
      <c r="L280" s="565"/>
      <c r="M280" s="14" t="str">
        <f t="shared" si="61"/>
        <v/>
      </c>
      <c r="N280" s="432"/>
      <c r="O280" s="565"/>
      <c r="P280" s="14" t="str">
        <f t="shared" si="62"/>
        <v/>
      </c>
      <c r="Q280" s="534"/>
      <c r="R280" s="535"/>
      <c r="S280" s="164"/>
      <c r="T280" s="165"/>
      <c r="U280" s="165"/>
      <c r="V280" s="165"/>
      <c r="W280" s="165"/>
      <c r="X280" s="165"/>
      <c r="Y280" s="169"/>
      <c r="Z280" s="60"/>
      <c r="AA280" s="42"/>
      <c r="AB280" s="42"/>
      <c r="AC280" s="42"/>
    </row>
    <row r="281" spans="1:29" ht="15" customHeight="1">
      <c r="A281" s="547"/>
      <c r="B281" s="409"/>
      <c r="C281" s="432"/>
      <c r="D281" s="565"/>
      <c r="E281" s="432"/>
      <c r="F281" s="565"/>
      <c r="G281" s="14" t="str">
        <f t="shared" si="59"/>
        <v/>
      </c>
      <c r="H281" s="432"/>
      <c r="I281" s="565"/>
      <c r="J281" s="14" t="str">
        <f t="shared" si="60"/>
        <v/>
      </c>
      <c r="K281" s="432"/>
      <c r="L281" s="565"/>
      <c r="M281" s="14" t="str">
        <f t="shared" si="61"/>
        <v/>
      </c>
      <c r="N281" s="432"/>
      <c r="O281" s="565"/>
      <c r="P281" s="14" t="str">
        <f t="shared" si="62"/>
        <v/>
      </c>
      <c r="Q281" s="534"/>
      <c r="R281" s="535"/>
      <c r="S281" s="164"/>
      <c r="T281" s="165"/>
      <c r="U281" s="165"/>
      <c r="V281" s="165"/>
      <c r="W281" s="165"/>
      <c r="X281" s="165"/>
      <c r="Y281" s="169"/>
      <c r="Z281" s="60"/>
      <c r="AA281" s="42"/>
      <c r="AB281" s="42"/>
      <c r="AC281" s="42"/>
    </row>
    <row r="282" spans="1:29" ht="15" customHeight="1" thickBot="1">
      <c r="A282" s="547"/>
      <c r="B282" s="409"/>
      <c r="C282" s="432"/>
      <c r="D282" s="565"/>
      <c r="E282" s="432"/>
      <c r="F282" s="565"/>
      <c r="G282" s="15" t="str">
        <f t="shared" si="59"/>
        <v/>
      </c>
      <c r="H282" s="432"/>
      <c r="I282" s="565"/>
      <c r="J282" s="15" t="str">
        <f t="shared" si="60"/>
        <v/>
      </c>
      <c r="K282" s="432"/>
      <c r="L282" s="565"/>
      <c r="M282" s="15" t="str">
        <f t="shared" si="61"/>
        <v/>
      </c>
      <c r="N282" s="432"/>
      <c r="O282" s="565"/>
      <c r="P282" s="15" t="str">
        <f t="shared" si="62"/>
        <v/>
      </c>
      <c r="Q282" s="534"/>
      <c r="R282" s="535"/>
      <c r="S282" s="164"/>
      <c r="T282" s="165"/>
      <c r="U282" s="165"/>
      <c r="V282" s="165"/>
      <c r="W282" s="165"/>
      <c r="X282" s="165"/>
      <c r="Y282" s="169"/>
      <c r="Z282" s="60"/>
      <c r="AA282" s="42"/>
      <c r="AB282" s="42"/>
      <c r="AC282" s="42"/>
    </row>
    <row r="283" spans="1:29" ht="15" customHeight="1" thickBot="1">
      <c r="A283" s="547"/>
      <c r="B283" s="409"/>
      <c r="C283" s="432"/>
      <c r="D283" s="565"/>
      <c r="E283" s="432"/>
      <c r="F283" s="565"/>
      <c r="G283" s="12" t="str">
        <f t="shared" si="59"/>
        <v/>
      </c>
      <c r="H283" s="432"/>
      <c r="I283" s="565"/>
      <c r="J283" s="12" t="str">
        <f t="shared" si="60"/>
        <v/>
      </c>
      <c r="K283" s="432"/>
      <c r="L283" s="565"/>
      <c r="M283" s="12" t="str">
        <f t="shared" si="61"/>
        <v/>
      </c>
      <c r="N283" s="432"/>
      <c r="O283" s="565"/>
      <c r="P283" s="12" t="str">
        <f t="shared" si="62"/>
        <v/>
      </c>
      <c r="Q283" s="534"/>
      <c r="R283" s="535"/>
      <c r="S283" s="164"/>
      <c r="T283" s="165"/>
      <c r="U283" s="165"/>
      <c r="V283" s="165"/>
      <c r="W283" s="165"/>
      <c r="X283" s="165"/>
      <c r="Y283" s="169"/>
      <c r="Z283" s="60"/>
      <c r="AA283" s="42"/>
      <c r="AB283" s="42"/>
      <c r="AC283" s="42"/>
    </row>
    <row r="284" spans="1:29" ht="15" customHeight="1">
      <c r="A284" s="547"/>
      <c r="B284" s="409"/>
      <c r="C284" s="432"/>
      <c r="D284" s="565"/>
      <c r="E284" s="432"/>
      <c r="F284" s="565"/>
      <c r="G284" s="16"/>
      <c r="H284" s="432"/>
      <c r="I284" s="565"/>
      <c r="J284" s="16"/>
      <c r="K284" s="432"/>
      <c r="L284" s="565"/>
      <c r="M284" s="16"/>
      <c r="N284" s="432"/>
      <c r="O284" s="565"/>
      <c r="P284" s="16"/>
      <c r="Q284" s="534"/>
      <c r="R284" s="535"/>
      <c r="S284" s="164"/>
      <c r="T284" s="165"/>
      <c r="U284" s="165"/>
      <c r="V284" s="165"/>
      <c r="W284" s="165"/>
      <c r="X284" s="165"/>
      <c r="Y284" s="169"/>
      <c r="Z284" s="60"/>
      <c r="AA284" s="42"/>
      <c r="AB284" s="42"/>
      <c r="AC284" s="42"/>
    </row>
    <row r="285" spans="1:29" ht="15" customHeight="1">
      <c r="A285" s="547"/>
      <c r="B285" s="409"/>
      <c r="C285" s="432"/>
      <c r="D285" s="565"/>
      <c r="E285" s="432"/>
      <c r="F285" s="565"/>
      <c r="G285" s="16"/>
      <c r="H285" s="432"/>
      <c r="I285" s="565"/>
      <c r="J285" s="16"/>
      <c r="K285" s="432"/>
      <c r="L285" s="565"/>
      <c r="M285" s="16"/>
      <c r="N285" s="432"/>
      <c r="O285" s="565"/>
      <c r="P285" s="16"/>
      <c r="Q285" s="534"/>
      <c r="R285" s="535"/>
      <c r="S285" s="164"/>
      <c r="T285" s="165"/>
      <c r="U285" s="165"/>
      <c r="V285" s="165"/>
      <c r="W285" s="165"/>
      <c r="X285" s="165"/>
      <c r="Y285" s="169"/>
      <c r="Z285" s="60"/>
      <c r="AA285" s="42"/>
      <c r="AB285" s="42"/>
      <c r="AC285" s="42"/>
    </row>
    <row r="286" spans="1:29" ht="15" customHeight="1">
      <c r="A286" s="547"/>
      <c r="B286" s="409"/>
      <c r="C286" s="432"/>
      <c r="D286" s="565"/>
      <c r="E286" s="432"/>
      <c r="F286" s="565"/>
      <c r="G286" s="16"/>
      <c r="H286" s="432"/>
      <c r="I286" s="565"/>
      <c r="J286" s="16"/>
      <c r="K286" s="432"/>
      <c r="L286" s="565"/>
      <c r="M286" s="16"/>
      <c r="N286" s="432"/>
      <c r="O286" s="565"/>
      <c r="P286" s="16"/>
      <c r="Q286" s="534"/>
      <c r="R286" s="535"/>
      <c r="S286" s="164"/>
      <c r="T286" s="165"/>
      <c r="U286" s="165"/>
      <c r="V286" s="165"/>
      <c r="W286" s="165"/>
      <c r="X286" s="165"/>
      <c r="Y286" s="169"/>
      <c r="Z286" s="60"/>
      <c r="AA286" s="42"/>
      <c r="AB286" s="42"/>
      <c r="AC286" s="42"/>
    </row>
    <row r="287" spans="1:29" ht="15" customHeight="1">
      <c r="A287" s="547"/>
      <c r="B287" s="409"/>
      <c r="C287" s="432"/>
      <c r="D287" s="565"/>
      <c r="E287" s="432"/>
      <c r="F287" s="565"/>
      <c r="G287" s="16"/>
      <c r="H287" s="432"/>
      <c r="I287" s="565"/>
      <c r="J287" s="16"/>
      <c r="K287" s="432"/>
      <c r="L287" s="565"/>
      <c r="M287" s="16"/>
      <c r="N287" s="432"/>
      <c r="O287" s="565"/>
      <c r="P287" s="16"/>
      <c r="Q287" s="534"/>
      <c r="R287" s="535"/>
      <c r="S287" s="164"/>
      <c r="T287" s="165"/>
      <c r="U287" s="165"/>
      <c r="V287" s="165"/>
      <c r="W287" s="165"/>
      <c r="X287" s="165"/>
      <c r="Y287" s="169"/>
      <c r="Z287" s="60"/>
      <c r="AA287" s="42"/>
      <c r="AB287" s="42"/>
      <c r="AC287" s="42"/>
    </row>
    <row r="288" spans="1:29" ht="15" customHeight="1">
      <c r="A288" s="547"/>
      <c r="B288" s="409"/>
      <c r="C288" s="432"/>
      <c r="D288" s="565"/>
      <c r="E288" s="432"/>
      <c r="F288" s="565"/>
      <c r="G288" s="16"/>
      <c r="H288" s="432"/>
      <c r="I288" s="565"/>
      <c r="J288" s="16"/>
      <c r="K288" s="432"/>
      <c r="L288" s="565"/>
      <c r="M288" s="16"/>
      <c r="N288" s="432"/>
      <c r="O288" s="565"/>
      <c r="P288" s="16"/>
      <c r="Q288" s="534"/>
      <c r="R288" s="535"/>
      <c r="S288" s="164"/>
      <c r="T288" s="165"/>
      <c r="U288" s="165"/>
      <c r="V288" s="165"/>
      <c r="W288" s="165"/>
      <c r="X288" s="165"/>
      <c r="Y288" s="169"/>
      <c r="Z288" s="60"/>
      <c r="AA288" s="42"/>
      <c r="AB288" s="42"/>
      <c r="AC288" s="42"/>
    </row>
    <row r="289" spans="1:29" ht="15" customHeight="1">
      <c r="A289" s="547"/>
      <c r="B289" s="409"/>
      <c r="C289" s="432"/>
      <c r="D289" s="565"/>
      <c r="E289" s="432"/>
      <c r="F289" s="565"/>
      <c r="G289" s="16"/>
      <c r="H289" s="432"/>
      <c r="I289" s="565"/>
      <c r="J289" s="16"/>
      <c r="K289" s="432"/>
      <c r="L289" s="565"/>
      <c r="M289" s="16"/>
      <c r="N289" s="432"/>
      <c r="O289" s="565"/>
      <c r="P289" s="16"/>
      <c r="Q289" s="534"/>
      <c r="R289" s="535"/>
      <c r="S289" s="164"/>
      <c r="T289" s="165"/>
      <c r="U289" s="165"/>
      <c r="V289" s="165"/>
      <c r="W289" s="165"/>
      <c r="X289" s="165"/>
      <c r="Y289" s="169"/>
      <c r="Z289" s="60"/>
      <c r="AA289" s="42"/>
      <c r="AB289" s="42"/>
      <c r="AC289" s="42"/>
    </row>
    <row r="290" spans="1:29" ht="15" customHeight="1">
      <c r="A290" s="547"/>
      <c r="B290" s="409"/>
      <c r="C290" s="432"/>
      <c r="D290" s="565"/>
      <c r="E290" s="432"/>
      <c r="F290" s="565"/>
      <c r="G290" s="16"/>
      <c r="H290" s="432"/>
      <c r="I290" s="565"/>
      <c r="J290" s="16"/>
      <c r="K290" s="432"/>
      <c r="L290" s="565"/>
      <c r="M290" s="16"/>
      <c r="N290" s="432"/>
      <c r="O290" s="565"/>
      <c r="P290" s="16"/>
      <c r="Q290" s="534"/>
      <c r="R290" s="535"/>
      <c r="S290" s="164"/>
      <c r="T290" s="165"/>
      <c r="U290" s="165"/>
      <c r="V290" s="165"/>
      <c r="W290" s="165"/>
      <c r="X290" s="165"/>
      <c r="Y290" s="169"/>
      <c r="Z290" s="60"/>
      <c r="AA290" s="42"/>
      <c r="AB290" s="42"/>
      <c r="AC290" s="42"/>
    </row>
    <row r="291" spans="1:29" ht="15" customHeight="1">
      <c r="A291" s="547"/>
      <c r="B291" s="409"/>
      <c r="C291" s="432"/>
      <c r="D291" s="565"/>
      <c r="E291" s="432"/>
      <c r="F291" s="565"/>
      <c r="G291" s="16"/>
      <c r="H291" s="432"/>
      <c r="I291" s="565"/>
      <c r="J291" s="16"/>
      <c r="K291" s="432"/>
      <c r="L291" s="565"/>
      <c r="M291" s="16"/>
      <c r="N291" s="432"/>
      <c r="O291" s="565"/>
      <c r="P291" s="16"/>
      <c r="Q291" s="534"/>
      <c r="R291" s="535"/>
      <c r="S291" s="166"/>
      <c r="T291" s="166"/>
      <c r="U291" s="166"/>
      <c r="V291" s="166"/>
      <c r="W291" s="166"/>
      <c r="X291" s="166"/>
      <c r="Y291" s="166"/>
      <c r="Z291" s="60"/>
      <c r="AA291" s="42"/>
      <c r="AB291" s="42"/>
      <c r="AC291" s="42"/>
    </row>
    <row r="292" spans="1:29" ht="15" customHeight="1">
      <c r="A292" s="547"/>
      <c r="B292" s="409"/>
      <c r="C292" s="432"/>
      <c r="D292" s="565"/>
      <c r="E292" s="432"/>
      <c r="F292" s="565"/>
      <c r="G292" s="16"/>
      <c r="H292" s="432"/>
      <c r="I292" s="565"/>
      <c r="J292" s="16"/>
      <c r="K292" s="432"/>
      <c r="L292" s="565"/>
      <c r="M292" s="16"/>
      <c r="N292" s="432"/>
      <c r="O292" s="565"/>
      <c r="P292" s="16"/>
      <c r="Q292" s="534"/>
      <c r="R292" s="535"/>
      <c r="S292" s="166"/>
      <c r="T292" s="166"/>
      <c r="U292" s="166"/>
      <c r="V292" s="166"/>
      <c r="W292" s="166"/>
      <c r="X292" s="166"/>
      <c r="Y292" s="166"/>
      <c r="Z292" s="60"/>
      <c r="AA292" s="42"/>
      <c r="AB292" s="42"/>
      <c r="AC292" s="42"/>
    </row>
    <row r="293" spans="1:29" ht="15" customHeight="1">
      <c r="A293" s="547"/>
      <c r="B293" s="409"/>
      <c r="C293" s="432"/>
      <c r="D293" s="565"/>
      <c r="E293" s="432"/>
      <c r="F293" s="565"/>
      <c r="G293" s="16"/>
      <c r="H293" s="432"/>
      <c r="I293" s="565"/>
      <c r="J293" s="16"/>
      <c r="K293" s="432"/>
      <c r="L293" s="565"/>
      <c r="M293" s="16"/>
      <c r="N293" s="432"/>
      <c r="O293" s="565"/>
      <c r="P293" s="16"/>
      <c r="Q293" s="534"/>
      <c r="R293" s="535"/>
      <c r="S293" s="166"/>
      <c r="T293" s="166"/>
      <c r="U293" s="166"/>
      <c r="V293" s="166"/>
      <c r="W293" s="166"/>
      <c r="X293" s="166"/>
      <c r="Y293" s="166"/>
      <c r="Z293" s="60"/>
      <c r="AA293" s="42"/>
      <c r="AB293" s="42"/>
      <c r="AC293" s="42"/>
    </row>
    <row r="294" spans="1:29" ht="15" customHeight="1">
      <c r="A294" s="547"/>
      <c r="B294" s="409"/>
      <c r="C294" s="432"/>
      <c r="D294" s="565"/>
      <c r="E294" s="432"/>
      <c r="F294" s="565"/>
      <c r="G294" s="16"/>
      <c r="H294" s="432"/>
      <c r="I294" s="565"/>
      <c r="J294" s="16"/>
      <c r="K294" s="432"/>
      <c r="L294" s="565"/>
      <c r="M294" s="16"/>
      <c r="N294" s="432"/>
      <c r="O294" s="565"/>
      <c r="P294" s="16"/>
      <c r="Q294" s="534"/>
      <c r="R294" s="535"/>
      <c r="S294" s="166"/>
      <c r="T294" s="166"/>
      <c r="U294" s="166"/>
      <c r="V294" s="166"/>
      <c r="W294" s="166"/>
      <c r="X294" s="166"/>
      <c r="Y294" s="166"/>
      <c r="Z294" s="60"/>
      <c r="AA294" s="42"/>
      <c r="AB294" s="42"/>
      <c r="AC294" s="42"/>
    </row>
    <row r="295" spans="1:29" ht="15" customHeight="1">
      <c r="A295" s="547"/>
      <c r="B295" s="409"/>
      <c r="C295" s="432"/>
      <c r="D295" s="565"/>
      <c r="E295" s="432"/>
      <c r="F295" s="565"/>
      <c r="G295" s="16"/>
      <c r="H295" s="432"/>
      <c r="I295" s="565"/>
      <c r="J295" s="16"/>
      <c r="K295" s="432"/>
      <c r="L295" s="565"/>
      <c r="M295" s="16"/>
      <c r="N295" s="432"/>
      <c r="O295" s="565"/>
      <c r="P295" s="16"/>
      <c r="Q295" s="534"/>
      <c r="R295" s="535"/>
      <c r="S295" s="166"/>
      <c r="T295" s="166"/>
      <c r="U295" s="166"/>
      <c r="V295" s="166"/>
      <c r="W295" s="166"/>
      <c r="X295" s="166"/>
      <c r="Y295" s="166"/>
      <c r="Z295" s="60"/>
      <c r="AA295" s="42"/>
      <c r="AB295" s="42"/>
      <c r="AC295" s="42"/>
    </row>
    <row r="296" spans="1:29" ht="15" customHeight="1">
      <c r="A296" s="547"/>
      <c r="B296" s="409"/>
      <c r="C296" s="432"/>
      <c r="D296" s="565"/>
      <c r="E296" s="432"/>
      <c r="F296" s="565"/>
      <c r="G296" s="16"/>
      <c r="H296" s="432"/>
      <c r="I296" s="565"/>
      <c r="J296" s="16"/>
      <c r="K296" s="432"/>
      <c r="L296" s="565"/>
      <c r="M296" s="16"/>
      <c r="N296" s="432"/>
      <c r="O296" s="565"/>
      <c r="P296" s="16"/>
      <c r="Q296" s="534"/>
      <c r="R296" s="535"/>
      <c r="S296" s="166"/>
      <c r="T296" s="166"/>
      <c r="U296" s="166"/>
      <c r="V296" s="166"/>
      <c r="W296" s="166"/>
      <c r="X296" s="166"/>
      <c r="Y296" s="166"/>
      <c r="Z296" s="60"/>
      <c r="AA296" s="42"/>
      <c r="AB296" s="42"/>
      <c r="AC296" s="42"/>
    </row>
    <row r="297" spans="1:29" ht="15" customHeight="1">
      <c r="A297" s="547"/>
      <c r="B297" s="409"/>
      <c r="C297" s="432"/>
      <c r="D297" s="565"/>
      <c r="E297" s="432"/>
      <c r="F297" s="565"/>
      <c r="G297" s="16"/>
      <c r="H297" s="432"/>
      <c r="I297" s="565"/>
      <c r="J297" s="16"/>
      <c r="K297" s="432"/>
      <c r="L297" s="565"/>
      <c r="M297" s="16"/>
      <c r="N297" s="432"/>
      <c r="O297" s="565"/>
      <c r="P297" s="16"/>
      <c r="Q297" s="534"/>
      <c r="R297" s="535"/>
      <c r="S297" s="166"/>
      <c r="T297" s="166"/>
      <c r="U297" s="166"/>
      <c r="V297" s="166"/>
      <c r="W297" s="166"/>
      <c r="X297" s="166"/>
      <c r="Y297" s="166"/>
      <c r="Z297" s="60"/>
      <c r="AA297" s="42"/>
      <c r="AB297" s="42"/>
      <c r="AC297" s="42"/>
    </row>
    <row r="298" spans="1:29" ht="15" customHeight="1">
      <c r="A298" s="547"/>
      <c r="B298" s="409"/>
      <c r="C298" s="432"/>
      <c r="D298" s="565"/>
      <c r="E298" s="432"/>
      <c r="F298" s="565"/>
      <c r="G298" s="16"/>
      <c r="H298" s="432"/>
      <c r="I298" s="565"/>
      <c r="J298" s="16"/>
      <c r="K298" s="432"/>
      <c r="L298" s="565"/>
      <c r="M298" s="16"/>
      <c r="N298" s="432"/>
      <c r="O298" s="565"/>
      <c r="P298" s="16"/>
      <c r="Q298" s="534"/>
      <c r="R298" s="535"/>
      <c r="S298" s="166"/>
      <c r="T298" s="166"/>
      <c r="U298" s="166"/>
      <c r="V298" s="166"/>
      <c r="W298" s="166"/>
      <c r="X298" s="166"/>
      <c r="Y298" s="166"/>
      <c r="Z298" s="60"/>
      <c r="AA298" s="42"/>
      <c r="AB298" s="42"/>
      <c r="AC298" s="42"/>
    </row>
    <row r="299" spans="1:29" ht="15" customHeight="1">
      <c r="A299" s="547"/>
      <c r="B299" s="409"/>
      <c r="C299" s="432"/>
      <c r="D299" s="565"/>
      <c r="E299" s="432"/>
      <c r="F299" s="565"/>
      <c r="G299" s="16"/>
      <c r="H299" s="432"/>
      <c r="I299" s="565"/>
      <c r="J299" s="16"/>
      <c r="K299" s="432"/>
      <c r="L299" s="565"/>
      <c r="M299" s="16"/>
      <c r="N299" s="432"/>
      <c r="O299" s="565"/>
      <c r="P299" s="16"/>
      <c r="Q299" s="534"/>
      <c r="R299" s="535"/>
      <c r="S299" s="166"/>
      <c r="T299" s="166"/>
      <c r="U299" s="166"/>
      <c r="V299" s="166"/>
      <c r="W299" s="166"/>
      <c r="X299" s="166"/>
      <c r="Y299" s="166"/>
      <c r="Z299" s="60"/>
      <c r="AA299" s="42"/>
      <c r="AB299" s="42"/>
      <c r="AC299" s="42"/>
    </row>
    <row r="300" spans="1:29" ht="15" customHeight="1">
      <c r="A300" s="547"/>
      <c r="B300" s="409"/>
      <c r="C300" s="432"/>
      <c r="D300" s="565"/>
      <c r="E300" s="432"/>
      <c r="F300" s="565"/>
      <c r="G300" s="16"/>
      <c r="H300" s="432"/>
      <c r="I300" s="565"/>
      <c r="J300" s="16"/>
      <c r="K300" s="432"/>
      <c r="L300" s="565"/>
      <c r="M300" s="16"/>
      <c r="N300" s="432"/>
      <c r="O300" s="565"/>
      <c r="P300" s="16"/>
      <c r="Q300" s="534"/>
      <c r="R300" s="535"/>
      <c r="S300" s="166"/>
      <c r="T300" s="166"/>
      <c r="U300" s="166"/>
      <c r="V300" s="166"/>
      <c r="W300" s="166"/>
      <c r="X300" s="166"/>
      <c r="Y300" s="166"/>
      <c r="Z300" s="60"/>
      <c r="AA300" s="42"/>
      <c r="AB300" s="42"/>
      <c r="AC300" s="42"/>
    </row>
    <row r="301" spans="1:29" ht="15" customHeight="1">
      <c r="A301" s="547"/>
      <c r="B301" s="409"/>
      <c r="C301" s="432"/>
      <c r="D301" s="565"/>
      <c r="E301" s="432"/>
      <c r="F301" s="565"/>
      <c r="G301" s="16"/>
      <c r="H301" s="432"/>
      <c r="I301" s="565"/>
      <c r="J301" s="16"/>
      <c r="K301" s="432"/>
      <c r="L301" s="565"/>
      <c r="M301" s="16"/>
      <c r="N301" s="432"/>
      <c r="O301" s="565"/>
      <c r="P301" s="16"/>
      <c r="Q301" s="534"/>
      <c r="R301" s="535"/>
      <c r="S301" s="166"/>
      <c r="T301" s="166"/>
      <c r="U301" s="166"/>
      <c r="V301" s="166"/>
      <c r="W301" s="166"/>
      <c r="X301" s="166"/>
      <c r="Y301" s="166"/>
      <c r="Z301" s="60"/>
      <c r="AA301" s="42"/>
      <c r="AB301" s="42"/>
      <c r="AC301" s="42"/>
    </row>
    <row r="302" spans="1:29" ht="15" customHeight="1">
      <c r="A302" s="547"/>
      <c r="B302" s="409"/>
      <c r="C302" s="432"/>
      <c r="D302" s="565"/>
      <c r="E302" s="432"/>
      <c r="F302" s="565"/>
      <c r="G302" s="16"/>
      <c r="H302" s="432"/>
      <c r="I302" s="565"/>
      <c r="J302" s="16"/>
      <c r="K302" s="432"/>
      <c r="L302" s="565"/>
      <c r="M302" s="16"/>
      <c r="N302" s="432"/>
      <c r="O302" s="565"/>
      <c r="P302" s="16"/>
      <c r="Q302" s="534"/>
      <c r="R302" s="535"/>
      <c r="S302" s="166"/>
      <c r="T302" s="166"/>
      <c r="U302" s="166"/>
      <c r="V302" s="166"/>
      <c r="W302" s="166"/>
      <c r="X302" s="166"/>
      <c r="Y302" s="166"/>
      <c r="Z302" s="60"/>
      <c r="AA302" s="42"/>
      <c r="AB302" s="42"/>
      <c r="AC302" s="42"/>
    </row>
    <row r="303" spans="1:29" ht="15" customHeight="1">
      <c r="A303" s="547"/>
      <c r="B303" s="409"/>
      <c r="C303" s="432"/>
      <c r="D303" s="565"/>
      <c r="E303" s="432"/>
      <c r="F303" s="565"/>
      <c r="G303" s="16"/>
      <c r="H303" s="432"/>
      <c r="I303" s="565"/>
      <c r="J303" s="16"/>
      <c r="K303" s="432"/>
      <c r="L303" s="565"/>
      <c r="M303" s="16"/>
      <c r="N303" s="432"/>
      <c r="O303" s="565"/>
      <c r="P303" s="16"/>
      <c r="Q303" s="534"/>
      <c r="R303" s="535"/>
      <c r="S303" s="166"/>
      <c r="T303" s="166"/>
      <c r="U303" s="166"/>
      <c r="V303" s="166"/>
      <c r="W303" s="166"/>
      <c r="X303" s="166"/>
      <c r="Y303" s="166"/>
      <c r="Z303" s="60"/>
      <c r="AA303" s="42"/>
      <c r="AB303" s="42"/>
      <c r="AC303" s="42"/>
    </row>
    <row r="304" spans="1:29" ht="15" customHeight="1">
      <c r="A304" s="547"/>
      <c r="B304" s="409"/>
      <c r="C304" s="432"/>
      <c r="D304" s="565"/>
      <c r="E304" s="432"/>
      <c r="F304" s="565"/>
      <c r="G304" s="16"/>
      <c r="H304" s="432"/>
      <c r="I304" s="565"/>
      <c r="J304" s="16"/>
      <c r="K304" s="432"/>
      <c r="L304" s="565"/>
      <c r="M304" s="16"/>
      <c r="N304" s="432"/>
      <c r="O304" s="565"/>
      <c r="P304" s="16"/>
      <c r="Q304" s="534"/>
      <c r="R304" s="535"/>
      <c r="S304" s="166"/>
      <c r="T304" s="166"/>
      <c r="U304" s="166"/>
      <c r="V304" s="166"/>
      <c r="W304" s="166"/>
      <c r="X304" s="166"/>
      <c r="Y304" s="166"/>
      <c r="Z304" s="60"/>
      <c r="AA304" s="42"/>
      <c r="AB304" s="42"/>
      <c r="AC304" s="42"/>
    </row>
    <row r="305" spans="1:29" ht="15" customHeight="1">
      <c r="A305" s="547"/>
      <c r="B305" s="409"/>
      <c r="C305" s="432"/>
      <c r="D305" s="565"/>
      <c r="E305" s="432"/>
      <c r="F305" s="565"/>
      <c r="G305" s="16"/>
      <c r="H305" s="432"/>
      <c r="I305" s="565"/>
      <c r="J305" s="16"/>
      <c r="K305" s="432"/>
      <c r="L305" s="565"/>
      <c r="M305" s="16"/>
      <c r="N305" s="432"/>
      <c r="O305" s="565"/>
      <c r="P305" s="16"/>
      <c r="Q305" s="534"/>
      <c r="R305" s="535"/>
      <c r="S305" s="166"/>
      <c r="T305" s="166"/>
      <c r="U305" s="166"/>
      <c r="V305" s="166"/>
      <c r="W305" s="166"/>
      <c r="X305" s="166"/>
      <c r="Y305" s="166"/>
      <c r="Z305" s="60"/>
      <c r="AA305" s="42"/>
      <c r="AB305" s="42"/>
      <c r="AC305" s="42"/>
    </row>
    <row r="306" spans="1:29" ht="15" customHeight="1">
      <c r="A306" s="547"/>
      <c r="B306" s="409"/>
      <c r="C306" s="432"/>
      <c r="D306" s="565"/>
      <c r="E306" s="432"/>
      <c r="F306" s="565"/>
      <c r="G306" s="16"/>
      <c r="H306" s="432"/>
      <c r="I306" s="565"/>
      <c r="J306" s="16"/>
      <c r="K306" s="432"/>
      <c r="L306" s="565"/>
      <c r="M306" s="16"/>
      <c r="N306" s="432"/>
      <c r="O306" s="565"/>
      <c r="P306" s="16"/>
      <c r="Q306" s="534"/>
      <c r="R306" s="535"/>
      <c r="S306" s="166"/>
      <c r="T306" s="166"/>
      <c r="U306" s="166"/>
      <c r="V306" s="166"/>
      <c r="W306" s="166"/>
      <c r="X306" s="166"/>
      <c r="Y306" s="166"/>
      <c r="Z306" s="60"/>
      <c r="AA306" s="42"/>
      <c r="AB306" s="42"/>
      <c r="AC306" s="42"/>
    </row>
    <row r="307" spans="1:29" ht="15" customHeight="1">
      <c r="A307" s="547"/>
      <c r="B307" s="409"/>
      <c r="C307" s="432"/>
      <c r="D307" s="565"/>
      <c r="E307" s="432"/>
      <c r="F307" s="565"/>
      <c r="G307" s="16"/>
      <c r="H307" s="432"/>
      <c r="I307" s="565"/>
      <c r="J307" s="16"/>
      <c r="K307" s="432"/>
      <c r="L307" s="565"/>
      <c r="M307" s="16"/>
      <c r="N307" s="432"/>
      <c r="O307" s="565"/>
      <c r="P307" s="16"/>
      <c r="Q307" s="534"/>
      <c r="R307" s="535"/>
      <c r="S307" s="166"/>
      <c r="T307" s="166"/>
      <c r="U307" s="166"/>
      <c r="V307" s="166"/>
      <c r="W307" s="166"/>
      <c r="X307" s="166"/>
      <c r="Y307" s="166"/>
      <c r="Z307" s="60"/>
      <c r="AA307" s="42"/>
      <c r="AB307" s="42"/>
      <c r="AC307" s="42"/>
    </row>
    <row r="308" spans="1:29" ht="15" customHeight="1">
      <c r="A308" s="547"/>
      <c r="B308" s="409"/>
      <c r="C308" s="432"/>
      <c r="D308" s="565"/>
      <c r="E308" s="432"/>
      <c r="F308" s="565"/>
      <c r="G308" s="16"/>
      <c r="H308" s="432"/>
      <c r="I308" s="565"/>
      <c r="J308" s="16"/>
      <c r="K308" s="432"/>
      <c r="L308" s="565"/>
      <c r="M308" s="16"/>
      <c r="N308" s="432"/>
      <c r="O308" s="565"/>
      <c r="P308" s="16"/>
      <c r="Q308" s="534"/>
      <c r="R308" s="535"/>
      <c r="S308" s="166"/>
      <c r="T308" s="166"/>
      <c r="U308" s="166"/>
      <c r="V308" s="166"/>
      <c r="W308" s="166"/>
      <c r="X308" s="166"/>
      <c r="Y308" s="166"/>
      <c r="Z308" s="60"/>
      <c r="AA308" s="42"/>
      <c r="AB308" s="42"/>
      <c r="AC308" s="42"/>
    </row>
    <row r="309" spans="1:29" ht="15" customHeight="1">
      <c r="A309" s="547"/>
      <c r="B309" s="409"/>
      <c r="C309" s="432"/>
      <c r="D309" s="565"/>
      <c r="E309" s="432"/>
      <c r="F309" s="565"/>
      <c r="G309" s="16"/>
      <c r="H309" s="432"/>
      <c r="I309" s="565"/>
      <c r="J309" s="16"/>
      <c r="K309" s="432"/>
      <c r="L309" s="565"/>
      <c r="M309" s="16"/>
      <c r="N309" s="432"/>
      <c r="O309" s="565"/>
      <c r="P309" s="16"/>
      <c r="Q309" s="534"/>
      <c r="R309" s="535"/>
      <c r="S309" s="166"/>
      <c r="T309" s="166"/>
      <c r="U309" s="166"/>
      <c r="V309" s="166"/>
      <c r="W309" s="166"/>
      <c r="X309" s="166"/>
      <c r="Y309" s="166"/>
      <c r="Z309" s="60"/>
      <c r="AA309" s="42"/>
      <c r="AB309" s="42"/>
      <c r="AC309" s="42"/>
    </row>
    <row r="310" spans="1:29" ht="15" customHeight="1">
      <c r="A310" s="547"/>
      <c r="B310" s="409"/>
      <c r="C310" s="432"/>
      <c r="D310" s="565"/>
      <c r="E310" s="432"/>
      <c r="F310" s="565"/>
      <c r="G310" s="16"/>
      <c r="H310" s="432"/>
      <c r="I310" s="565"/>
      <c r="J310" s="16"/>
      <c r="K310" s="432"/>
      <c r="L310" s="565"/>
      <c r="M310" s="16"/>
      <c r="N310" s="432"/>
      <c r="O310" s="565"/>
      <c r="P310" s="16"/>
      <c r="Q310" s="534"/>
      <c r="R310" s="535"/>
      <c r="S310" s="166"/>
      <c r="T310" s="166"/>
      <c r="U310" s="166"/>
      <c r="V310" s="166"/>
      <c r="W310" s="166"/>
      <c r="X310" s="166"/>
      <c r="Y310" s="166"/>
      <c r="Z310" s="60"/>
      <c r="AA310" s="42"/>
      <c r="AB310" s="42"/>
      <c r="AC310" s="42"/>
    </row>
    <row r="311" spans="1:29" ht="15" customHeight="1">
      <c r="A311" s="547"/>
      <c r="B311" s="409"/>
      <c r="C311" s="432"/>
      <c r="D311" s="565"/>
      <c r="E311" s="432"/>
      <c r="F311" s="565"/>
      <c r="G311" s="16"/>
      <c r="H311" s="432"/>
      <c r="I311" s="565"/>
      <c r="J311" s="16"/>
      <c r="K311" s="432"/>
      <c r="L311" s="565"/>
      <c r="M311" s="16"/>
      <c r="N311" s="432"/>
      <c r="O311" s="565"/>
      <c r="P311" s="16"/>
      <c r="Q311" s="534"/>
      <c r="R311" s="535"/>
      <c r="S311" s="166"/>
      <c r="T311" s="166"/>
      <c r="U311" s="166"/>
      <c r="V311" s="166"/>
      <c r="W311" s="166"/>
      <c r="X311" s="166"/>
      <c r="Y311" s="166"/>
      <c r="Z311" s="60"/>
      <c r="AA311" s="42"/>
      <c r="AB311" s="42"/>
      <c r="AC311" s="42"/>
    </row>
    <row r="312" spans="1:29" ht="15" customHeight="1">
      <c r="A312" s="547"/>
      <c r="B312" s="409"/>
      <c r="C312" s="432"/>
      <c r="D312" s="565"/>
      <c r="E312" s="432"/>
      <c r="F312" s="565"/>
      <c r="G312" s="16"/>
      <c r="H312" s="432"/>
      <c r="I312" s="565"/>
      <c r="J312" s="16"/>
      <c r="K312" s="432"/>
      <c r="L312" s="565"/>
      <c r="M312" s="16"/>
      <c r="N312" s="432"/>
      <c r="O312" s="565"/>
      <c r="P312" s="16"/>
      <c r="Q312" s="534"/>
      <c r="R312" s="535"/>
      <c r="S312" s="166"/>
      <c r="T312" s="166"/>
      <c r="U312" s="166"/>
      <c r="V312" s="166"/>
      <c r="W312" s="166"/>
      <c r="X312" s="166"/>
      <c r="Y312" s="166"/>
      <c r="Z312" s="60"/>
      <c r="AA312" s="42"/>
      <c r="AB312" s="42"/>
      <c r="AC312" s="42"/>
    </row>
    <row r="313" spans="1:29" ht="15" customHeight="1">
      <c r="A313" s="547"/>
      <c r="B313" s="409"/>
      <c r="C313" s="432"/>
      <c r="D313" s="565"/>
      <c r="E313" s="432"/>
      <c r="F313" s="565"/>
      <c r="G313" s="16"/>
      <c r="H313" s="432"/>
      <c r="I313" s="565"/>
      <c r="J313" s="16"/>
      <c r="K313" s="432"/>
      <c r="L313" s="565"/>
      <c r="M313" s="16"/>
      <c r="N313" s="432"/>
      <c r="O313" s="565"/>
      <c r="P313" s="16"/>
      <c r="Q313" s="534"/>
      <c r="R313" s="535"/>
      <c r="S313" s="166"/>
      <c r="T313" s="166"/>
      <c r="U313" s="166"/>
      <c r="V313" s="166"/>
      <c r="W313" s="166"/>
      <c r="X313" s="166"/>
      <c r="Y313" s="166"/>
      <c r="Z313" s="60"/>
      <c r="AA313" s="42"/>
      <c r="AB313" s="42"/>
      <c r="AC313" s="42"/>
    </row>
    <row r="314" spans="1:29" ht="15" customHeight="1">
      <c r="A314" s="547"/>
      <c r="B314" s="409"/>
      <c r="C314" s="432"/>
      <c r="D314" s="565"/>
      <c r="E314" s="432"/>
      <c r="F314" s="565"/>
      <c r="G314" s="16"/>
      <c r="H314" s="432"/>
      <c r="I314" s="565"/>
      <c r="J314" s="16"/>
      <c r="K314" s="432"/>
      <c r="L314" s="565"/>
      <c r="M314" s="16"/>
      <c r="N314" s="432"/>
      <c r="O314" s="565"/>
      <c r="P314" s="16"/>
      <c r="Q314" s="534"/>
      <c r="R314" s="535"/>
      <c r="S314" s="166"/>
      <c r="T314" s="166"/>
      <c r="U314" s="166"/>
      <c r="V314" s="166"/>
      <c r="W314" s="166"/>
      <c r="X314" s="166"/>
      <c r="Y314" s="166"/>
      <c r="Z314" s="60"/>
      <c r="AA314" s="42"/>
      <c r="AB314" s="42"/>
      <c r="AC314" s="42"/>
    </row>
    <row r="315" spans="1:29" ht="15" customHeight="1">
      <c r="A315" s="547"/>
      <c r="B315" s="409"/>
      <c r="C315" s="432"/>
      <c r="D315" s="565"/>
      <c r="E315" s="432"/>
      <c r="F315" s="565"/>
      <c r="G315" s="16"/>
      <c r="H315" s="432"/>
      <c r="I315" s="565"/>
      <c r="J315" s="16"/>
      <c r="K315" s="432"/>
      <c r="L315" s="565"/>
      <c r="M315" s="16"/>
      <c r="N315" s="432"/>
      <c r="O315" s="565"/>
      <c r="P315" s="16"/>
      <c r="Q315" s="534"/>
      <c r="R315" s="535"/>
      <c r="S315" s="166"/>
      <c r="T315" s="166"/>
      <c r="U315" s="166"/>
      <c r="V315" s="166"/>
      <c r="W315" s="166"/>
      <c r="X315" s="166"/>
      <c r="Y315" s="166"/>
      <c r="Z315" s="60"/>
      <c r="AA315" s="42"/>
      <c r="AB315" s="42"/>
      <c r="AC315" s="42"/>
    </row>
    <row r="316" spans="1:29" ht="15" customHeight="1">
      <c r="A316" s="547"/>
      <c r="B316" s="409"/>
      <c r="C316" s="432"/>
      <c r="D316" s="565"/>
      <c r="E316" s="432"/>
      <c r="F316" s="565"/>
      <c r="G316" s="16"/>
      <c r="H316" s="432"/>
      <c r="I316" s="565"/>
      <c r="J316" s="16"/>
      <c r="K316" s="432"/>
      <c r="L316" s="565"/>
      <c r="M316" s="16"/>
      <c r="N316" s="432"/>
      <c r="O316" s="565"/>
      <c r="P316" s="16"/>
      <c r="Q316" s="534"/>
      <c r="R316" s="535"/>
      <c r="S316" s="166"/>
      <c r="T316" s="166"/>
      <c r="U316" s="166"/>
      <c r="V316" s="166"/>
      <c r="W316" s="166"/>
      <c r="X316" s="166"/>
      <c r="Y316" s="166"/>
      <c r="Z316" s="60"/>
      <c r="AA316" s="42"/>
      <c r="AB316" s="42"/>
      <c r="AC316" s="42"/>
    </row>
    <row r="317" spans="1:29" ht="15" customHeight="1">
      <c r="A317" s="547"/>
      <c r="B317" s="409"/>
      <c r="C317" s="432"/>
      <c r="D317" s="565"/>
      <c r="E317" s="432"/>
      <c r="F317" s="565"/>
      <c r="G317" s="16"/>
      <c r="H317" s="432"/>
      <c r="I317" s="565"/>
      <c r="J317" s="16"/>
      <c r="K317" s="432"/>
      <c r="L317" s="565"/>
      <c r="M317" s="16"/>
      <c r="N317" s="432"/>
      <c r="O317" s="565"/>
      <c r="P317" s="16"/>
      <c r="Q317" s="534"/>
      <c r="R317" s="535"/>
      <c r="S317" s="166"/>
      <c r="T317" s="166"/>
      <c r="U317" s="166"/>
      <c r="V317" s="166"/>
      <c r="W317" s="166"/>
      <c r="X317" s="166"/>
      <c r="Y317" s="166"/>
      <c r="Z317" s="60"/>
      <c r="AA317" s="42"/>
      <c r="AB317" s="42"/>
      <c r="AC317" s="42"/>
    </row>
    <row r="318" spans="1:29" ht="15" customHeight="1">
      <c r="A318" s="547"/>
      <c r="B318" s="409"/>
      <c r="C318" s="432"/>
      <c r="D318" s="565"/>
      <c r="E318" s="432"/>
      <c r="F318" s="565"/>
      <c r="G318" s="16"/>
      <c r="H318" s="432"/>
      <c r="I318" s="565"/>
      <c r="J318" s="16"/>
      <c r="K318" s="432"/>
      <c r="L318" s="565"/>
      <c r="M318" s="16"/>
      <c r="N318" s="432"/>
      <c r="O318" s="565"/>
      <c r="P318" s="16"/>
      <c r="Q318" s="534"/>
      <c r="R318" s="535"/>
      <c r="S318" s="166"/>
      <c r="T318" s="166"/>
      <c r="U318" s="166"/>
      <c r="V318" s="166"/>
      <c r="W318" s="166"/>
      <c r="X318" s="166"/>
      <c r="Y318" s="166"/>
      <c r="Z318" s="60"/>
      <c r="AA318" s="42"/>
      <c r="AB318" s="42"/>
      <c r="AC318" s="42"/>
    </row>
    <row r="319" spans="1:29" ht="15" customHeight="1">
      <c r="A319" s="547"/>
      <c r="B319" s="409"/>
      <c r="C319" s="432"/>
      <c r="D319" s="565"/>
      <c r="E319" s="432"/>
      <c r="F319" s="565"/>
      <c r="G319" s="16"/>
      <c r="H319" s="432"/>
      <c r="I319" s="565"/>
      <c r="J319" s="16"/>
      <c r="K319" s="432"/>
      <c r="L319" s="565"/>
      <c r="M319" s="16"/>
      <c r="N319" s="432"/>
      <c r="O319" s="565"/>
      <c r="P319" s="16"/>
      <c r="Q319" s="534"/>
      <c r="R319" s="535"/>
      <c r="S319" s="166"/>
      <c r="T319" s="166"/>
      <c r="U319" s="166"/>
      <c r="V319" s="166"/>
      <c r="W319" s="166"/>
      <c r="X319" s="166"/>
      <c r="Y319" s="166"/>
      <c r="Z319" s="60"/>
      <c r="AA319" s="42"/>
      <c r="AB319" s="42"/>
      <c r="AC319" s="42"/>
    </row>
    <row r="320" spans="1:29" ht="15" customHeight="1">
      <c r="A320" s="547"/>
      <c r="B320" s="409"/>
      <c r="C320" s="432"/>
      <c r="D320" s="565"/>
      <c r="E320" s="432"/>
      <c r="F320" s="565"/>
      <c r="G320" s="16"/>
      <c r="H320" s="432"/>
      <c r="I320" s="565"/>
      <c r="J320" s="16"/>
      <c r="K320" s="432"/>
      <c r="L320" s="565"/>
      <c r="M320" s="16"/>
      <c r="N320" s="432"/>
      <c r="O320" s="565"/>
      <c r="P320" s="16"/>
      <c r="Q320" s="534"/>
      <c r="R320" s="535"/>
      <c r="S320" s="166"/>
      <c r="T320" s="166"/>
      <c r="U320" s="166"/>
      <c r="V320" s="166"/>
      <c r="W320" s="166"/>
      <c r="X320" s="166"/>
      <c r="Y320" s="166"/>
      <c r="Z320" s="60"/>
      <c r="AA320" s="42"/>
      <c r="AB320" s="42"/>
      <c r="AC320" s="42"/>
    </row>
    <row r="321" spans="1:29" ht="15" customHeight="1">
      <c r="A321" s="547"/>
      <c r="B321" s="409"/>
      <c r="C321" s="432"/>
      <c r="D321" s="565"/>
      <c r="E321" s="432"/>
      <c r="F321" s="565"/>
      <c r="G321" s="16"/>
      <c r="H321" s="432"/>
      <c r="I321" s="565"/>
      <c r="J321" s="16"/>
      <c r="K321" s="432"/>
      <c r="L321" s="565"/>
      <c r="M321" s="16"/>
      <c r="N321" s="432"/>
      <c r="O321" s="565"/>
      <c r="P321" s="16"/>
      <c r="Q321" s="534"/>
      <c r="R321" s="535"/>
      <c r="S321" s="166"/>
      <c r="T321" s="166"/>
      <c r="U321" s="166"/>
      <c r="V321" s="166"/>
      <c r="W321" s="166"/>
      <c r="X321" s="166"/>
      <c r="Y321" s="166"/>
      <c r="Z321" s="60"/>
      <c r="AA321" s="42"/>
      <c r="AB321" s="42"/>
      <c r="AC321" s="42"/>
    </row>
    <row r="322" spans="1:29" ht="15" customHeight="1">
      <c r="A322" s="547"/>
      <c r="B322" s="409"/>
      <c r="C322" s="432"/>
      <c r="D322" s="565"/>
      <c r="E322" s="432"/>
      <c r="F322" s="565"/>
      <c r="G322" s="16"/>
      <c r="H322" s="432"/>
      <c r="I322" s="565"/>
      <c r="J322" s="16"/>
      <c r="K322" s="432"/>
      <c r="L322" s="565"/>
      <c r="M322" s="16"/>
      <c r="N322" s="432"/>
      <c r="O322" s="565"/>
      <c r="P322" s="16"/>
      <c r="Q322" s="534"/>
      <c r="R322" s="535"/>
      <c r="S322" s="166"/>
      <c r="T322" s="166"/>
      <c r="U322" s="166"/>
      <c r="V322" s="166"/>
      <c r="W322" s="166"/>
      <c r="X322" s="166"/>
      <c r="Y322" s="166"/>
      <c r="Z322" s="60"/>
      <c r="AA322" s="42"/>
      <c r="AB322" s="42"/>
      <c r="AC322" s="42"/>
    </row>
    <row r="323" spans="1:29" ht="15" customHeight="1">
      <c r="A323" s="547"/>
      <c r="B323" s="409"/>
      <c r="C323" s="432"/>
      <c r="D323" s="565"/>
      <c r="E323" s="432"/>
      <c r="F323" s="565"/>
      <c r="G323" s="16"/>
      <c r="H323" s="432"/>
      <c r="I323" s="565"/>
      <c r="J323" s="16"/>
      <c r="K323" s="432"/>
      <c r="L323" s="565"/>
      <c r="M323" s="16"/>
      <c r="N323" s="432"/>
      <c r="O323" s="565"/>
      <c r="P323" s="16"/>
      <c r="Q323" s="534"/>
      <c r="R323" s="535"/>
      <c r="S323" s="166"/>
      <c r="T323" s="166"/>
      <c r="U323" s="166"/>
      <c r="V323" s="166"/>
      <c r="W323" s="166"/>
      <c r="X323" s="166"/>
      <c r="Y323" s="166"/>
      <c r="Z323" s="60"/>
      <c r="AA323" s="42"/>
      <c r="AB323" s="42"/>
      <c r="AC323" s="42"/>
    </row>
    <row r="324" spans="1:29" ht="15" customHeight="1">
      <c r="A324" s="547"/>
      <c r="B324" s="409"/>
      <c r="C324" s="432"/>
      <c r="D324" s="565"/>
      <c r="E324" s="432"/>
      <c r="F324" s="565"/>
      <c r="G324" s="16"/>
      <c r="H324" s="432"/>
      <c r="I324" s="565"/>
      <c r="J324" s="16"/>
      <c r="K324" s="432"/>
      <c r="L324" s="565"/>
      <c r="M324" s="16"/>
      <c r="N324" s="432"/>
      <c r="O324" s="565"/>
      <c r="P324" s="16"/>
      <c r="Q324" s="534"/>
      <c r="R324" s="535"/>
      <c r="S324" s="166"/>
      <c r="T324" s="166"/>
      <c r="U324" s="166"/>
      <c r="V324" s="166"/>
      <c r="W324" s="166"/>
      <c r="X324" s="166"/>
      <c r="Y324" s="166"/>
      <c r="Z324" s="60"/>
      <c r="AA324" s="42"/>
      <c r="AB324" s="42"/>
      <c r="AC324" s="42"/>
    </row>
    <row r="325" spans="1:29" ht="15" customHeight="1">
      <c r="A325" s="547"/>
      <c r="B325" s="409"/>
      <c r="C325" s="432"/>
      <c r="D325" s="565"/>
      <c r="E325" s="432"/>
      <c r="F325" s="565"/>
      <c r="G325" s="16"/>
      <c r="H325" s="432"/>
      <c r="I325" s="565"/>
      <c r="J325" s="16"/>
      <c r="K325" s="432"/>
      <c r="L325" s="565"/>
      <c r="M325" s="16"/>
      <c r="N325" s="432"/>
      <c r="O325" s="565"/>
      <c r="P325" s="16"/>
      <c r="Q325" s="534"/>
      <c r="R325" s="535"/>
      <c r="S325" s="166"/>
      <c r="T325" s="166"/>
      <c r="U325" s="166"/>
      <c r="V325" s="166"/>
      <c r="W325" s="166"/>
      <c r="X325" s="166"/>
      <c r="Y325" s="166"/>
      <c r="Z325" s="60"/>
      <c r="AA325" s="42"/>
      <c r="AB325" s="42"/>
      <c r="AC325" s="42"/>
    </row>
    <row r="326" spans="1:29" ht="15" customHeight="1">
      <c r="A326" s="547"/>
      <c r="B326" s="409"/>
      <c r="C326" s="432"/>
      <c r="D326" s="565"/>
      <c r="E326" s="432"/>
      <c r="F326" s="565"/>
      <c r="G326" s="16"/>
      <c r="H326" s="432"/>
      <c r="I326" s="565"/>
      <c r="J326" s="16"/>
      <c r="K326" s="432"/>
      <c r="L326" s="565"/>
      <c r="M326" s="16"/>
      <c r="N326" s="432"/>
      <c r="O326" s="565"/>
      <c r="P326" s="16"/>
      <c r="Q326" s="534"/>
      <c r="R326" s="535"/>
      <c r="S326" s="166"/>
      <c r="T326" s="166"/>
      <c r="U326" s="166"/>
      <c r="V326" s="166"/>
      <c r="W326" s="166"/>
      <c r="X326" s="166"/>
      <c r="Y326" s="166"/>
      <c r="Z326" s="60"/>
      <c r="AA326" s="42"/>
      <c r="AB326" s="42"/>
      <c r="AC326" s="42"/>
    </row>
    <row r="327" spans="1:29" ht="15" customHeight="1">
      <c r="A327" s="547"/>
      <c r="B327" s="409"/>
      <c r="C327" s="432"/>
      <c r="D327" s="565"/>
      <c r="E327" s="432"/>
      <c r="F327" s="565"/>
      <c r="G327" s="16"/>
      <c r="H327" s="432"/>
      <c r="I327" s="565"/>
      <c r="J327" s="16"/>
      <c r="K327" s="432"/>
      <c r="L327" s="565"/>
      <c r="M327" s="16"/>
      <c r="N327" s="432"/>
      <c r="O327" s="565"/>
      <c r="P327" s="16"/>
      <c r="Q327" s="534"/>
      <c r="R327" s="535"/>
      <c r="S327" s="166"/>
      <c r="T327" s="166"/>
      <c r="U327" s="166"/>
      <c r="V327" s="166"/>
      <c r="W327" s="166"/>
      <c r="X327" s="166"/>
      <c r="Y327" s="166"/>
      <c r="Z327" s="60"/>
      <c r="AA327" s="42"/>
      <c r="AB327" s="42"/>
      <c r="AC327" s="42"/>
    </row>
    <row r="328" spans="1:29" ht="15" customHeight="1">
      <c r="A328" s="547"/>
      <c r="B328" s="409"/>
      <c r="C328" s="432"/>
      <c r="D328" s="565"/>
      <c r="E328" s="432"/>
      <c r="F328" s="565"/>
      <c r="G328" s="16"/>
      <c r="H328" s="432"/>
      <c r="I328" s="565"/>
      <c r="J328" s="16"/>
      <c r="K328" s="432"/>
      <c r="L328" s="565"/>
      <c r="M328" s="16"/>
      <c r="N328" s="432"/>
      <c r="O328" s="565"/>
      <c r="P328" s="16"/>
      <c r="Q328" s="534"/>
      <c r="R328" s="535"/>
      <c r="S328" s="166"/>
      <c r="T328" s="166"/>
      <c r="U328" s="166"/>
      <c r="V328" s="166"/>
      <c r="W328" s="166"/>
      <c r="X328" s="166"/>
      <c r="Y328" s="166"/>
      <c r="Z328" s="60"/>
      <c r="AA328" s="42"/>
      <c r="AB328" s="42"/>
      <c r="AC328" s="42"/>
    </row>
    <row r="329" spans="1:29" ht="15" customHeight="1">
      <c r="A329" s="547"/>
      <c r="B329" s="409"/>
      <c r="C329" s="432"/>
      <c r="D329" s="565"/>
      <c r="E329" s="432"/>
      <c r="F329" s="565"/>
      <c r="G329" s="16"/>
      <c r="H329" s="432"/>
      <c r="I329" s="565"/>
      <c r="J329" s="16"/>
      <c r="K329" s="432"/>
      <c r="L329" s="565"/>
      <c r="M329" s="16"/>
      <c r="N329" s="432"/>
      <c r="O329" s="565"/>
      <c r="P329" s="16"/>
      <c r="Q329" s="534"/>
      <c r="R329" s="535"/>
      <c r="S329" s="166"/>
      <c r="T329" s="166"/>
      <c r="U329" s="166"/>
      <c r="V329" s="166"/>
      <c r="W329" s="166"/>
      <c r="X329" s="166"/>
      <c r="Y329" s="166"/>
      <c r="Z329" s="60"/>
      <c r="AA329" s="42"/>
      <c r="AB329" s="42"/>
      <c r="AC329" s="42"/>
    </row>
    <row r="330" spans="1:29" ht="15" customHeight="1">
      <c r="A330" s="547"/>
      <c r="B330" s="409"/>
      <c r="C330" s="432"/>
      <c r="D330" s="565"/>
      <c r="E330" s="432"/>
      <c r="F330" s="565"/>
      <c r="G330" s="16"/>
      <c r="H330" s="432"/>
      <c r="I330" s="565"/>
      <c r="J330" s="16"/>
      <c r="K330" s="432"/>
      <c r="L330" s="565"/>
      <c r="M330" s="16"/>
      <c r="N330" s="432"/>
      <c r="O330" s="565"/>
      <c r="P330" s="16"/>
      <c r="Q330" s="534"/>
      <c r="R330" s="535"/>
      <c r="S330" s="166"/>
      <c r="T330" s="166"/>
      <c r="U330" s="166"/>
      <c r="V330" s="166"/>
      <c r="W330" s="166"/>
      <c r="X330" s="166"/>
      <c r="Y330" s="166"/>
      <c r="Z330" s="60"/>
      <c r="AA330" s="42"/>
      <c r="AB330" s="42"/>
      <c r="AC330" s="42"/>
    </row>
    <row r="331" spans="1:29" ht="15" customHeight="1">
      <c r="A331" s="547"/>
      <c r="B331" s="409"/>
      <c r="C331" s="432"/>
      <c r="D331" s="565"/>
      <c r="E331" s="432"/>
      <c r="F331" s="565"/>
      <c r="G331" s="16"/>
      <c r="H331" s="432"/>
      <c r="I331" s="565"/>
      <c r="J331" s="16"/>
      <c r="K331" s="432"/>
      <c r="L331" s="565"/>
      <c r="M331" s="16"/>
      <c r="N331" s="432"/>
      <c r="O331" s="565"/>
      <c r="P331" s="16"/>
      <c r="Q331" s="534"/>
      <c r="R331" s="535"/>
      <c r="S331" s="166"/>
      <c r="T331" s="166"/>
      <c r="U331" s="166"/>
      <c r="V331" s="166"/>
      <c r="W331" s="166"/>
      <c r="X331" s="166"/>
      <c r="Y331" s="166"/>
      <c r="Z331" s="60"/>
      <c r="AA331" s="42"/>
      <c r="AB331" s="42"/>
      <c r="AC331" s="42"/>
    </row>
    <row r="332" spans="1:29" ht="15" customHeight="1">
      <c r="A332" s="547"/>
      <c r="B332" s="409"/>
      <c r="C332" s="432"/>
      <c r="D332" s="565"/>
      <c r="E332" s="432"/>
      <c r="F332" s="565"/>
      <c r="G332" s="16"/>
      <c r="H332" s="432"/>
      <c r="I332" s="565"/>
      <c r="J332" s="16"/>
      <c r="K332" s="432"/>
      <c r="L332" s="565"/>
      <c r="M332" s="16"/>
      <c r="N332" s="432"/>
      <c r="O332" s="565"/>
      <c r="P332" s="16"/>
      <c r="Q332" s="534"/>
      <c r="R332" s="535"/>
      <c r="S332" s="166"/>
      <c r="T332" s="166"/>
      <c r="U332" s="166"/>
      <c r="V332" s="166"/>
      <c r="W332" s="166"/>
      <c r="X332" s="166"/>
      <c r="Y332" s="166"/>
      <c r="Z332" s="60"/>
      <c r="AA332" s="42"/>
      <c r="AB332" s="42"/>
      <c r="AC332" s="42"/>
    </row>
    <row r="333" spans="1:29" ht="15" customHeight="1">
      <c r="A333" s="547"/>
      <c r="B333" s="409"/>
      <c r="C333" s="432"/>
      <c r="D333" s="565"/>
      <c r="E333" s="432"/>
      <c r="F333" s="565"/>
      <c r="G333" s="16"/>
      <c r="H333" s="432"/>
      <c r="I333" s="565"/>
      <c r="J333" s="16"/>
      <c r="K333" s="432"/>
      <c r="L333" s="565"/>
      <c r="M333" s="16"/>
      <c r="N333" s="432"/>
      <c r="O333" s="565"/>
      <c r="P333" s="16"/>
      <c r="Q333" s="534"/>
      <c r="R333" s="535"/>
      <c r="S333" s="166"/>
      <c r="T333" s="166"/>
      <c r="U333" s="166"/>
      <c r="V333" s="166"/>
      <c r="W333" s="166"/>
      <c r="X333" s="166"/>
      <c r="Y333" s="166"/>
      <c r="Z333" s="60"/>
      <c r="AA333" s="42"/>
      <c r="AB333" s="42"/>
      <c r="AC333" s="42"/>
    </row>
    <row r="334" spans="1:29" ht="15" customHeight="1">
      <c r="A334" s="547"/>
      <c r="B334" s="409"/>
      <c r="C334" s="432"/>
      <c r="D334" s="565"/>
      <c r="E334" s="432"/>
      <c r="F334" s="565"/>
      <c r="G334" s="16"/>
      <c r="H334" s="432"/>
      <c r="I334" s="565"/>
      <c r="J334" s="16"/>
      <c r="K334" s="432"/>
      <c r="L334" s="565"/>
      <c r="M334" s="16"/>
      <c r="N334" s="432"/>
      <c r="O334" s="565"/>
      <c r="P334" s="16"/>
      <c r="Q334" s="534"/>
      <c r="R334" s="535"/>
      <c r="S334" s="166"/>
      <c r="T334" s="166"/>
      <c r="U334" s="166"/>
      <c r="V334" s="166"/>
      <c r="W334" s="166"/>
      <c r="X334" s="166"/>
      <c r="Y334" s="166"/>
      <c r="Z334" s="60"/>
      <c r="AA334" s="42"/>
      <c r="AB334" s="42"/>
      <c r="AC334" s="42"/>
    </row>
    <row r="335" spans="1:29" ht="15" customHeight="1">
      <c r="A335" s="547"/>
      <c r="B335" s="409"/>
      <c r="C335" s="432"/>
      <c r="D335" s="565"/>
      <c r="E335" s="432"/>
      <c r="F335" s="565"/>
      <c r="G335" s="16"/>
      <c r="H335" s="432"/>
      <c r="I335" s="565"/>
      <c r="J335" s="16"/>
      <c r="K335" s="432"/>
      <c r="L335" s="565"/>
      <c r="M335" s="16"/>
      <c r="N335" s="432"/>
      <c r="O335" s="565"/>
      <c r="P335" s="16"/>
      <c r="Q335" s="534"/>
      <c r="R335" s="535"/>
      <c r="S335" s="166"/>
      <c r="T335" s="166"/>
      <c r="U335" s="166"/>
      <c r="V335" s="166"/>
      <c r="W335" s="166"/>
      <c r="X335" s="166"/>
      <c r="Y335" s="166"/>
      <c r="Z335" s="60"/>
      <c r="AA335" s="42"/>
      <c r="AB335" s="42"/>
      <c r="AC335" s="42"/>
    </row>
    <row r="336" spans="1:29" ht="15" customHeight="1">
      <c r="A336" s="547"/>
      <c r="B336" s="409"/>
      <c r="C336" s="432"/>
      <c r="D336" s="565"/>
      <c r="E336" s="432"/>
      <c r="F336" s="565"/>
      <c r="G336" s="16"/>
      <c r="H336" s="432"/>
      <c r="I336" s="565"/>
      <c r="J336" s="16"/>
      <c r="K336" s="432"/>
      <c r="L336" s="565"/>
      <c r="M336" s="16"/>
      <c r="N336" s="432"/>
      <c r="O336" s="565"/>
      <c r="P336" s="16"/>
      <c r="Q336" s="534"/>
      <c r="R336" s="535"/>
      <c r="S336" s="166"/>
      <c r="T336" s="166"/>
      <c r="U336" s="166"/>
      <c r="V336" s="166"/>
      <c r="W336" s="166"/>
      <c r="X336" s="166"/>
      <c r="Y336" s="166"/>
      <c r="Z336" s="60"/>
      <c r="AA336" s="42"/>
      <c r="AB336" s="42"/>
      <c r="AC336" s="42"/>
    </row>
    <row r="337" spans="1:29" ht="15" customHeight="1">
      <c r="A337" s="547"/>
      <c r="B337" s="409"/>
      <c r="C337" s="432"/>
      <c r="D337" s="565"/>
      <c r="E337" s="432"/>
      <c r="F337" s="565"/>
      <c r="G337" s="16"/>
      <c r="H337" s="432"/>
      <c r="I337" s="565"/>
      <c r="J337" s="16"/>
      <c r="K337" s="432"/>
      <c r="L337" s="565"/>
      <c r="M337" s="16"/>
      <c r="N337" s="432"/>
      <c r="O337" s="565"/>
      <c r="P337" s="16"/>
      <c r="Q337" s="534"/>
      <c r="R337" s="535"/>
      <c r="S337" s="166"/>
      <c r="T337" s="166"/>
      <c r="U337" s="166"/>
      <c r="V337" s="166"/>
      <c r="W337" s="166"/>
      <c r="X337" s="166"/>
      <c r="Y337" s="166"/>
      <c r="Z337" s="60"/>
      <c r="AA337" s="42"/>
      <c r="AB337" s="42"/>
      <c r="AC337" s="42"/>
    </row>
    <row r="338" spans="1:29" ht="15" customHeight="1">
      <c r="A338" s="547"/>
      <c r="B338" s="409"/>
      <c r="C338" s="432"/>
      <c r="D338" s="565"/>
      <c r="E338" s="432"/>
      <c r="F338" s="565"/>
      <c r="G338" s="16"/>
      <c r="H338" s="432"/>
      <c r="I338" s="565"/>
      <c r="J338" s="16"/>
      <c r="K338" s="432"/>
      <c r="L338" s="565"/>
      <c r="M338" s="16"/>
      <c r="N338" s="432"/>
      <c r="O338" s="565"/>
      <c r="P338" s="16"/>
      <c r="Q338" s="534"/>
      <c r="R338" s="535"/>
      <c r="S338" s="166"/>
      <c r="T338" s="166"/>
      <c r="U338" s="166"/>
      <c r="V338" s="166"/>
      <c r="W338" s="166"/>
      <c r="X338" s="166"/>
      <c r="Y338" s="166"/>
      <c r="Z338" s="60"/>
      <c r="AA338" s="42"/>
      <c r="AB338" s="42"/>
      <c r="AC338" s="42"/>
    </row>
    <row r="339" spans="1:29" ht="15" customHeight="1">
      <c r="A339" s="547"/>
      <c r="B339" s="409"/>
      <c r="C339" s="432"/>
      <c r="D339" s="565"/>
      <c r="E339" s="432"/>
      <c r="F339" s="565"/>
      <c r="G339" s="16"/>
      <c r="H339" s="432"/>
      <c r="I339" s="565"/>
      <c r="J339" s="16"/>
      <c r="K339" s="432"/>
      <c r="L339" s="565"/>
      <c r="M339" s="16"/>
      <c r="N339" s="432"/>
      <c r="O339" s="565"/>
      <c r="P339" s="16"/>
      <c r="Q339" s="534"/>
      <c r="R339" s="535"/>
      <c r="S339" s="166"/>
      <c r="T339" s="166"/>
      <c r="U339" s="166"/>
      <c r="V339" s="166"/>
      <c r="W339" s="166"/>
      <c r="X339" s="166"/>
      <c r="Y339" s="166"/>
      <c r="Z339" s="60"/>
      <c r="AA339" s="42"/>
      <c r="AB339" s="42"/>
      <c r="AC339" s="42"/>
    </row>
    <row r="340" spans="1:29" ht="15" customHeight="1">
      <c r="A340" s="547"/>
      <c r="B340" s="409"/>
      <c r="C340" s="432"/>
      <c r="D340" s="565"/>
      <c r="E340" s="432"/>
      <c r="F340" s="565"/>
      <c r="G340" s="16"/>
      <c r="H340" s="432"/>
      <c r="I340" s="565"/>
      <c r="J340" s="16"/>
      <c r="K340" s="432"/>
      <c r="L340" s="565"/>
      <c r="M340" s="16"/>
      <c r="N340" s="432"/>
      <c r="O340" s="565"/>
      <c r="P340" s="16"/>
      <c r="Q340" s="534"/>
      <c r="R340" s="535"/>
      <c r="S340" s="166"/>
      <c r="T340" s="166"/>
      <c r="U340" s="166"/>
      <c r="V340" s="166"/>
      <c r="W340" s="166"/>
      <c r="X340" s="166"/>
      <c r="Y340" s="166"/>
      <c r="Z340" s="60"/>
      <c r="AA340" s="42"/>
      <c r="AB340" s="42"/>
      <c r="AC340" s="42"/>
    </row>
    <row r="341" spans="1:29" ht="15" customHeight="1">
      <c r="A341" s="547"/>
      <c r="B341" s="409"/>
      <c r="C341" s="432"/>
      <c r="D341" s="565"/>
      <c r="E341" s="432"/>
      <c r="F341" s="565"/>
      <c r="G341" s="16"/>
      <c r="H341" s="432"/>
      <c r="I341" s="565"/>
      <c r="J341" s="16"/>
      <c r="K341" s="432"/>
      <c r="L341" s="565"/>
      <c r="M341" s="16"/>
      <c r="N341" s="432"/>
      <c r="O341" s="565"/>
      <c r="P341" s="16"/>
      <c r="Q341" s="534"/>
      <c r="R341" s="535"/>
      <c r="S341" s="166"/>
      <c r="T341" s="166"/>
      <c r="U341" s="166"/>
      <c r="V341" s="166"/>
      <c r="W341" s="166"/>
      <c r="X341" s="166"/>
      <c r="Y341" s="166"/>
      <c r="Z341" s="60"/>
      <c r="AA341" s="42"/>
      <c r="AB341" s="42"/>
      <c r="AC341" s="42"/>
    </row>
    <row r="342" spans="1:29" ht="15" customHeight="1">
      <c r="A342" s="547"/>
      <c r="B342" s="409"/>
      <c r="C342" s="432"/>
      <c r="D342" s="565"/>
      <c r="E342" s="432"/>
      <c r="F342" s="565"/>
      <c r="G342" s="16"/>
      <c r="H342" s="432"/>
      <c r="I342" s="565"/>
      <c r="J342" s="16"/>
      <c r="K342" s="432"/>
      <c r="L342" s="565"/>
      <c r="M342" s="16"/>
      <c r="N342" s="432"/>
      <c r="O342" s="565"/>
      <c r="P342" s="16"/>
      <c r="Q342" s="534"/>
      <c r="R342" s="535"/>
      <c r="S342" s="166"/>
      <c r="T342" s="166"/>
      <c r="U342" s="166"/>
      <c r="V342" s="166"/>
      <c r="W342" s="166"/>
      <c r="X342" s="166"/>
      <c r="Y342" s="166"/>
      <c r="Z342" s="60"/>
      <c r="AA342" s="42"/>
      <c r="AB342" s="42"/>
      <c r="AC342" s="42"/>
    </row>
    <row r="343" spans="1:29" ht="15" customHeight="1">
      <c r="A343" s="547"/>
      <c r="B343" s="409"/>
      <c r="C343" s="432"/>
      <c r="D343" s="565"/>
      <c r="E343" s="432"/>
      <c r="F343" s="565"/>
      <c r="G343" s="16"/>
      <c r="H343" s="432"/>
      <c r="I343" s="565"/>
      <c r="J343" s="16"/>
      <c r="K343" s="432"/>
      <c r="L343" s="565"/>
      <c r="M343" s="16"/>
      <c r="N343" s="432"/>
      <c r="O343" s="565"/>
      <c r="P343" s="16"/>
      <c r="Q343" s="534"/>
      <c r="R343" s="535"/>
      <c r="S343" s="166"/>
      <c r="T343" s="166"/>
      <c r="U343" s="166"/>
      <c r="V343" s="166"/>
      <c r="W343" s="166"/>
      <c r="X343" s="166"/>
      <c r="Y343" s="166"/>
      <c r="Z343" s="60"/>
      <c r="AA343" s="42"/>
      <c r="AB343" s="42"/>
      <c r="AC343" s="42"/>
    </row>
    <row r="344" spans="1:29" ht="15" customHeight="1">
      <c r="A344" s="547"/>
      <c r="B344" s="409"/>
      <c r="C344" s="432"/>
      <c r="D344" s="565"/>
      <c r="E344" s="432"/>
      <c r="F344" s="565"/>
      <c r="G344" s="16"/>
      <c r="H344" s="432"/>
      <c r="I344" s="565"/>
      <c r="J344" s="16"/>
      <c r="K344" s="432"/>
      <c r="L344" s="565"/>
      <c r="M344" s="16"/>
      <c r="N344" s="432"/>
      <c r="O344" s="565"/>
      <c r="P344" s="16"/>
      <c r="Q344" s="534"/>
      <c r="R344" s="535"/>
      <c r="S344" s="166"/>
      <c r="T344" s="166"/>
      <c r="U344" s="166"/>
      <c r="V344" s="166"/>
      <c r="W344" s="166"/>
      <c r="X344" s="166"/>
      <c r="Y344" s="166"/>
      <c r="Z344" s="60"/>
      <c r="AA344" s="42"/>
      <c r="AB344" s="42"/>
      <c r="AC344" s="42"/>
    </row>
    <row r="345" spans="1:29" ht="15" customHeight="1">
      <c r="A345" s="547"/>
      <c r="B345" s="409"/>
      <c r="C345" s="432"/>
      <c r="D345" s="565"/>
      <c r="E345" s="432"/>
      <c r="F345" s="565"/>
      <c r="G345" s="16"/>
      <c r="H345" s="432"/>
      <c r="I345" s="565"/>
      <c r="J345" s="16"/>
      <c r="K345" s="432"/>
      <c r="L345" s="565"/>
      <c r="M345" s="16"/>
      <c r="N345" s="432"/>
      <c r="O345" s="565"/>
      <c r="P345" s="16"/>
      <c r="Q345" s="534"/>
      <c r="R345" s="535"/>
      <c r="S345" s="166"/>
      <c r="T345" s="166"/>
      <c r="U345" s="166"/>
      <c r="V345" s="166"/>
      <c r="W345" s="166"/>
      <c r="X345" s="166"/>
      <c r="Y345" s="166"/>
      <c r="Z345" s="60"/>
      <c r="AA345" s="42"/>
      <c r="AB345" s="42"/>
      <c r="AC345" s="42"/>
    </row>
    <row r="346" spans="1:29" ht="15" customHeight="1">
      <c r="A346" s="547"/>
      <c r="B346" s="409"/>
      <c r="C346" s="432"/>
      <c r="D346" s="565"/>
      <c r="E346" s="432"/>
      <c r="F346" s="565"/>
      <c r="G346" s="16"/>
      <c r="H346" s="432"/>
      <c r="I346" s="565"/>
      <c r="J346" s="16"/>
      <c r="K346" s="432"/>
      <c r="L346" s="565"/>
      <c r="M346" s="16"/>
      <c r="N346" s="432"/>
      <c r="O346" s="565"/>
      <c r="P346" s="16"/>
      <c r="Q346" s="534"/>
      <c r="R346" s="535"/>
      <c r="S346" s="166"/>
      <c r="T346" s="166"/>
      <c r="U346" s="166"/>
      <c r="V346" s="166"/>
      <c r="W346" s="166"/>
      <c r="X346" s="166"/>
      <c r="Y346" s="166"/>
      <c r="Z346" s="60"/>
      <c r="AA346" s="42"/>
      <c r="AB346" s="42"/>
      <c r="AC346" s="42"/>
    </row>
    <row r="347" spans="1:29" ht="15" customHeight="1">
      <c r="A347" s="547"/>
      <c r="B347" s="409"/>
      <c r="C347" s="432"/>
      <c r="D347" s="565"/>
      <c r="E347" s="432"/>
      <c r="F347" s="565"/>
      <c r="G347" s="16"/>
      <c r="H347" s="432"/>
      <c r="I347" s="565"/>
      <c r="J347" s="16"/>
      <c r="K347" s="432"/>
      <c r="L347" s="565"/>
      <c r="M347" s="16"/>
      <c r="N347" s="432"/>
      <c r="O347" s="565"/>
      <c r="P347" s="16"/>
      <c r="Q347" s="534"/>
      <c r="R347" s="535"/>
      <c r="S347" s="166"/>
      <c r="T347" s="166"/>
      <c r="U347" s="166"/>
      <c r="V347" s="166"/>
      <c r="W347" s="166"/>
      <c r="X347" s="166"/>
      <c r="Y347" s="166"/>
      <c r="Z347" s="60"/>
      <c r="AA347" s="42"/>
      <c r="AB347" s="42"/>
      <c r="AC347" s="42"/>
    </row>
    <row r="348" spans="1:29" ht="15" customHeight="1">
      <c r="A348" s="547"/>
      <c r="B348" s="409"/>
      <c r="C348" s="432"/>
      <c r="D348" s="565"/>
      <c r="E348" s="432"/>
      <c r="F348" s="565"/>
      <c r="G348" s="16"/>
      <c r="H348" s="432"/>
      <c r="I348" s="565"/>
      <c r="J348" s="16"/>
      <c r="K348" s="432"/>
      <c r="L348" s="565"/>
      <c r="M348" s="16"/>
      <c r="N348" s="432"/>
      <c r="O348" s="565"/>
      <c r="P348" s="16"/>
      <c r="Q348" s="534"/>
      <c r="R348" s="535"/>
      <c r="S348" s="166"/>
      <c r="T348" s="166"/>
      <c r="U348" s="166"/>
      <c r="V348" s="166"/>
      <c r="W348" s="166"/>
      <c r="X348" s="166"/>
      <c r="Y348" s="166"/>
      <c r="Z348" s="60"/>
      <c r="AA348" s="42"/>
      <c r="AB348" s="42"/>
      <c r="AC348" s="42"/>
    </row>
    <row r="349" spans="1:29" ht="15" customHeight="1">
      <c r="A349" s="547"/>
      <c r="B349" s="409"/>
      <c r="C349" s="432"/>
      <c r="D349" s="565"/>
      <c r="E349" s="432"/>
      <c r="F349" s="565"/>
      <c r="G349" s="16"/>
      <c r="H349" s="432"/>
      <c r="I349" s="565"/>
      <c r="J349" s="16"/>
      <c r="K349" s="432"/>
      <c r="L349" s="565"/>
      <c r="M349" s="16"/>
      <c r="N349" s="432"/>
      <c r="O349" s="565"/>
      <c r="P349" s="16"/>
      <c r="Q349" s="534"/>
      <c r="R349" s="535"/>
      <c r="S349" s="166"/>
      <c r="T349" s="166"/>
      <c r="U349" s="166"/>
      <c r="V349" s="166"/>
      <c r="W349" s="166"/>
      <c r="X349" s="166"/>
      <c r="Y349" s="166"/>
      <c r="Z349" s="60"/>
      <c r="AA349" s="42"/>
      <c r="AB349" s="42"/>
      <c r="AC349" s="42"/>
    </row>
    <row r="350" spans="1:29" ht="15" customHeight="1">
      <c r="A350" s="547"/>
      <c r="B350" s="409"/>
      <c r="C350" s="432"/>
      <c r="D350" s="565"/>
      <c r="E350" s="432"/>
      <c r="F350" s="565"/>
      <c r="G350" s="16"/>
      <c r="H350" s="432"/>
      <c r="I350" s="565"/>
      <c r="J350" s="16"/>
      <c r="K350" s="432"/>
      <c r="L350" s="565"/>
      <c r="M350" s="16"/>
      <c r="N350" s="432"/>
      <c r="O350" s="565"/>
      <c r="P350" s="16"/>
      <c r="Q350" s="534"/>
      <c r="R350" s="535"/>
      <c r="S350" s="166"/>
      <c r="T350" s="166"/>
      <c r="U350" s="166"/>
      <c r="V350" s="166"/>
      <c r="W350" s="166"/>
      <c r="X350" s="166"/>
      <c r="Y350" s="166"/>
      <c r="Z350" s="60"/>
      <c r="AA350" s="42"/>
      <c r="AB350" s="42"/>
      <c r="AC350" s="42"/>
    </row>
    <row r="351" spans="1:29" ht="15" customHeight="1">
      <c r="A351" s="547"/>
      <c r="B351" s="409"/>
      <c r="C351" s="432"/>
      <c r="D351" s="565"/>
      <c r="E351" s="432"/>
      <c r="F351" s="565"/>
      <c r="G351" s="16"/>
      <c r="H351" s="432"/>
      <c r="I351" s="565"/>
      <c r="J351" s="16"/>
      <c r="K351" s="432"/>
      <c r="L351" s="565"/>
      <c r="M351" s="16"/>
      <c r="N351" s="432"/>
      <c r="O351" s="565"/>
      <c r="P351" s="16"/>
      <c r="Q351" s="534"/>
      <c r="R351" s="535"/>
      <c r="S351" s="166"/>
      <c r="T351" s="166"/>
      <c r="U351" s="166"/>
      <c r="V351" s="166"/>
      <c r="W351" s="166"/>
      <c r="X351" s="166"/>
      <c r="Y351" s="166"/>
      <c r="Z351" s="60"/>
      <c r="AA351" s="42"/>
      <c r="AB351" s="42"/>
      <c r="AC351" s="42"/>
    </row>
    <row r="352" spans="1:29" ht="15" customHeight="1">
      <c r="A352" s="547"/>
      <c r="B352" s="409"/>
      <c r="C352" s="432"/>
      <c r="D352" s="565"/>
      <c r="E352" s="432"/>
      <c r="F352" s="565"/>
      <c r="G352" s="16"/>
      <c r="H352" s="432"/>
      <c r="I352" s="565"/>
      <c r="J352" s="16"/>
      <c r="K352" s="432"/>
      <c r="L352" s="565"/>
      <c r="M352" s="16"/>
      <c r="N352" s="432"/>
      <c r="O352" s="565"/>
      <c r="P352" s="16"/>
      <c r="Q352" s="534"/>
      <c r="R352" s="535"/>
      <c r="S352" s="166"/>
      <c r="T352" s="166"/>
      <c r="U352" s="166"/>
      <c r="V352" s="166"/>
      <c r="W352" s="166"/>
      <c r="X352" s="166"/>
      <c r="Y352" s="166"/>
      <c r="Z352" s="60"/>
      <c r="AA352" s="42"/>
      <c r="AB352" s="42"/>
      <c r="AC352" s="42"/>
    </row>
    <row r="353" spans="1:29" ht="15" customHeight="1">
      <c r="A353" s="547"/>
      <c r="B353" s="409"/>
      <c r="C353" s="432"/>
      <c r="D353" s="565"/>
      <c r="E353" s="432"/>
      <c r="F353" s="565"/>
      <c r="G353" s="16"/>
      <c r="H353" s="432"/>
      <c r="I353" s="565"/>
      <c r="J353" s="16"/>
      <c r="K353" s="432"/>
      <c r="L353" s="565"/>
      <c r="M353" s="16"/>
      <c r="N353" s="432"/>
      <c r="O353" s="565"/>
      <c r="P353" s="16"/>
      <c r="Q353" s="534"/>
      <c r="R353" s="535"/>
      <c r="S353" s="166"/>
      <c r="T353" s="166"/>
      <c r="U353" s="166"/>
      <c r="V353" s="166"/>
      <c r="W353" s="166"/>
      <c r="X353" s="166"/>
      <c r="Y353" s="166"/>
      <c r="Z353" s="60"/>
      <c r="AA353" s="42"/>
      <c r="AB353" s="42"/>
      <c r="AC353" s="42"/>
    </row>
    <row r="354" spans="1:29" ht="15" customHeight="1">
      <c r="A354" s="547"/>
      <c r="B354" s="409"/>
      <c r="C354" s="432"/>
      <c r="D354" s="565"/>
      <c r="E354" s="432"/>
      <c r="F354" s="565"/>
      <c r="G354" s="16"/>
      <c r="H354" s="432"/>
      <c r="I354" s="565"/>
      <c r="J354" s="16"/>
      <c r="K354" s="432"/>
      <c r="L354" s="565"/>
      <c r="M354" s="16"/>
      <c r="N354" s="432"/>
      <c r="O354" s="565"/>
      <c r="P354" s="16"/>
      <c r="Q354" s="534"/>
      <c r="R354" s="535"/>
      <c r="S354" s="166"/>
      <c r="T354" s="166"/>
      <c r="U354" s="166"/>
      <c r="V354" s="166"/>
      <c r="W354" s="166"/>
      <c r="X354" s="166"/>
      <c r="Y354" s="166"/>
      <c r="Z354" s="60"/>
      <c r="AA354" s="42"/>
      <c r="AB354" s="42"/>
      <c r="AC354" s="42"/>
    </row>
    <row r="355" spans="1:29" ht="15" customHeight="1">
      <c r="A355" s="547"/>
      <c r="B355" s="409"/>
      <c r="C355" s="432"/>
      <c r="D355" s="565"/>
      <c r="E355" s="432"/>
      <c r="F355" s="565"/>
      <c r="G355" s="16"/>
      <c r="H355" s="432"/>
      <c r="I355" s="565"/>
      <c r="J355" s="16"/>
      <c r="K355" s="432"/>
      <c r="L355" s="565"/>
      <c r="M355" s="16"/>
      <c r="N355" s="432"/>
      <c r="O355" s="565"/>
      <c r="P355" s="16"/>
      <c r="Q355" s="534"/>
      <c r="R355" s="535"/>
      <c r="S355" s="166"/>
      <c r="T355" s="166"/>
      <c r="U355" s="166"/>
      <c r="V355" s="166"/>
      <c r="W355" s="166"/>
      <c r="X355" s="166"/>
      <c r="Y355" s="166"/>
      <c r="Z355" s="60"/>
      <c r="AA355" s="42"/>
      <c r="AB355" s="42"/>
      <c r="AC355" s="42"/>
    </row>
    <row r="356" spans="1:29" ht="15" customHeight="1">
      <c r="A356" s="547"/>
      <c r="B356" s="409"/>
      <c r="C356" s="432"/>
      <c r="D356" s="565"/>
      <c r="E356" s="432"/>
      <c r="F356" s="565"/>
      <c r="G356" s="16"/>
      <c r="H356" s="432"/>
      <c r="I356" s="565"/>
      <c r="J356" s="16"/>
      <c r="K356" s="432"/>
      <c r="L356" s="565"/>
      <c r="M356" s="16"/>
      <c r="N356" s="432"/>
      <c r="O356" s="565"/>
      <c r="P356" s="16"/>
      <c r="Q356" s="534"/>
      <c r="R356" s="535"/>
      <c r="S356" s="166"/>
      <c r="T356" s="166"/>
      <c r="U356" s="166"/>
      <c r="V356" s="166"/>
      <c r="W356" s="166"/>
      <c r="X356" s="166"/>
      <c r="Y356" s="166"/>
      <c r="Z356" s="60"/>
      <c r="AA356" s="42"/>
      <c r="AB356" s="42"/>
      <c r="AC356" s="42"/>
    </row>
    <row r="357" spans="1:29" ht="15" customHeight="1">
      <c r="A357" s="547"/>
      <c r="B357" s="409"/>
      <c r="C357" s="432"/>
      <c r="D357" s="565"/>
      <c r="E357" s="432"/>
      <c r="F357" s="565"/>
      <c r="G357" s="16"/>
      <c r="H357" s="432"/>
      <c r="I357" s="565"/>
      <c r="J357" s="16"/>
      <c r="K357" s="432"/>
      <c r="L357" s="565"/>
      <c r="M357" s="16"/>
      <c r="N357" s="432"/>
      <c r="O357" s="565"/>
      <c r="P357" s="16"/>
      <c r="Q357" s="534"/>
      <c r="R357" s="535"/>
      <c r="S357" s="166"/>
      <c r="T357" s="166"/>
      <c r="U357" s="166"/>
      <c r="V357" s="166"/>
      <c r="W357" s="166"/>
      <c r="X357" s="166"/>
      <c r="Y357" s="166"/>
      <c r="Z357" s="60"/>
      <c r="AA357" s="42"/>
      <c r="AB357" s="42"/>
      <c r="AC357" s="42"/>
    </row>
    <row r="358" spans="1:29" ht="15" customHeight="1">
      <c r="A358" s="547"/>
      <c r="B358" s="409"/>
      <c r="C358" s="432"/>
      <c r="D358" s="565"/>
      <c r="E358" s="432"/>
      <c r="F358" s="565"/>
      <c r="G358" s="16"/>
      <c r="H358" s="432"/>
      <c r="I358" s="565"/>
      <c r="J358" s="16"/>
      <c r="K358" s="432"/>
      <c r="L358" s="565"/>
      <c r="M358" s="16"/>
      <c r="N358" s="432"/>
      <c r="O358" s="565"/>
      <c r="P358" s="16"/>
      <c r="Q358" s="534"/>
      <c r="R358" s="535"/>
      <c r="S358" s="166"/>
      <c r="T358" s="166"/>
      <c r="U358" s="166"/>
      <c r="V358" s="166"/>
      <c r="W358" s="166"/>
      <c r="X358" s="166"/>
      <c r="Y358" s="166"/>
      <c r="Z358" s="60"/>
      <c r="AA358" s="42"/>
      <c r="AB358" s="42"/>
      <c r="AC358" s="42"/>
    </row>
    <row r="359" spans="1:29" ht="15" customHeight="1">
      <c r="A359" s="547"/>
      <c r="B359" s="409"/>
      <c r="C359" s="432"/>
      <c r="D359" s="565"/>
      <c r="E359" s="432"/>
      <c r="F359" s="565"/>
      <c r="G359" s="16"/>
      <c r="H359" s="432"/>
      <c r="I359" s="565"/>
      <c r="J359" s="16"/>
      <c r="K359" s="432"/>
      <c r="L359" s="565"/>
      <c r="M359" s="16"/>
      <c r="N359" s="432"/>
      <c r="O359" s="565"/>
      <c r="P359" s="16"/>
      <c r="Q359" s="534"/>
      <c r="R359" s="535"/>
      <c r="S359" s="166"/>
      <c r="T359" s="166"/>
      <c r="U359" s="166"/>
      <c r="V359" s="166"/>
      <c r="W359" s="166"/>
      <c r="X359" s="166"/>
      <c r="Y359" s="166"/>
      <c r="Z359" s="60"/>
      <c r="AA359" s="42"/>
      <c r="AB359" s="42"/>
      <c r="AC359" s="42"/>
    </row>
    <row r="360" spans="1:29" ht="15" customHeight="1">
      <c r="A360" s="547"/>
      <c r="B360" s="409"/>
      <c r="C360" s="432"/>
      <c r="D360" s="565"/>
      <c r="E360" s="432"/>
      <c r="F360" s="565"/>
      <c r="G360" s="16"/>
      <c r="H360" s="432"/>
      <c r="I360" s="565"/>
      <c r="J360" s="16"/>
      <c r="K360" s="432"/>
      <c r="L360" s="565"/>
      <c r="M360" s="16"/>
      <c r="N360" s="432"/>
      <c r="O360" s="565"/>
      <c r="P360" s="16"/>
      <c r="Q360" s="534"/>
      <c r="R360" s="535"/>
      <c r="S360" s="166"/>
      <c r="T360" s="166"/>
      <c r="U360" s="166"/>
      <c r="V360" s="166"/>
      <c r="W360" s="166"/>
      <c r="X360" s="166"/>
      <c r="Y360" s="166"/>
      <c r="Z360" s="60"/>
      <c r="AA360" s="42"/>
      <c r="AB360" s="42"/>
      <c r="AC360" s="42"/>
    </row>
    <row r="361" spans="1:29" ht="15" customHeight="1">
      <c r="A361" s="547"/>
      <c r="B361" s="409"/>
      <c r="C361" s="432"/>
      <c r="D361" s="565"/>
      <c r="E361" s="432"/>
      <c r="F361" s="565"/>
      <c r="G361" s="16"/>
      <c r="H361" s="432"/>
      <c r="I361" s="565"/>
      <c r="J361" s="16"/>
      <c r="K361" s="432"/>
      <c r="L361" s="565"/>
      <c r="M361" s="16"/>
      <c r="N361" s="432"/>
      <c r="O361" s="565"/>
      <c r="P361" s="16"/>
      <c r="Q361" s="534"/>
      <c r="R361" s="535"/>
      <c r="S361" s="166"/>
      <c r="T361" s="166"/>
      <c r="U361" s="166"/>
      <c r="V361" s="166"/>
      <c r="W361" s="166"/>
      <c r="X361" s="166"/>
      <c r="Y361" s="166"/>
      <c r="Z361" s="60"/>
      <c r="AA361" s="42"/>
      <c r="AB361" s="42"/>
      <c r="AC361" s="42"/>
    </row>
    <row r="362" spans="1:29" ht="15" customHeight="1">
      <c r="A362" s="547"/>
      <c r="B362" s="409"/>
      <c r="C362" s="432"/>
      <c r="D362" s="565"/>
      <c r="E362" s="432"/>
      <c r="F362" s="565"/>
      <c r="G362" s="16"/>
      <c r="H362" s="432"/>
      <c r="I362" s="565"/>
      <c r="J362" s="16"/>
      <c r="K362" s="432"/>
      <c r="L362" s="565"/>
      <c r="M362" s="16"/>
      <c r="N362" s="432"/>
      <c r="O362" s="565"/>
      <c r="P362" s="16"/>
      <c r="Q362" s="534"/>
      <c r="R362" s="535"/>
      <c r="S362" s="166"/>
      <c r="T362" s="166"/>
      <c r="U362" s="166"/>
      <c r="V362" s="166"/>
      <c r="W362" s="166"/>
      <c r="X362" s="166"/>
      <c r="Y362" s="166"/>
      <c r="Z362" s="60"/>
      <c r="AA362" s="42"/>
      <c r="AB362" s="42"/>
      <c r="AC362" s="42"/>
    </row>
    <row r="363" spans="1:29" ht="15" customHeight="1">
      <c r="A363" s="547"/>
      <c r="B363" s="409"/>
      <c r="C363" s="432"/>
      <c r="D363" s="565"/>
      <c r="E363" s="432"/>
      <c r="F363" s="565"/>
      <c r="G363" s="16"/>
      <c r="H363" s="432"/>
      <c r="I363" s="565"/>
      <c r="J363" s="16"/>
      <c r="K363" s="432"/>
      <c r="L363" s="565"/>
      <c r="M363" s="16"/>
      <c r="N363" s="432"/>
      <c r="O363" s="565"/>
      <c r="P363" s="16"/>
      <c r="Q363" s="534"/>
      <c r="R363" s="535"/>
      <c r="S363" s="166"/>
      <c r="T363" s="166"/>
      <c r="U363" s="166"/>
      <c r="V363" s="166"/>
      <c r="W363" s="166"/>
      <c r="X363" s="166"/>
      <c r="Y363" s="166"/>
      <c r="Z363" s="60"/>
      <c r="AA363" s="42"/>
      <c r="AB363" s="42"/>
      <c r="AC363" s="42"/>
    </row>
    <row r="364" spans="1:29" ht="15" customHeight="1">
      <c r="A364" s="547"/>
      <c r="B364" s="409"/>
      <c r="C364" s="432"/>
      <c r="D364" s="565"/>
      <c r="E364" s="432"/>
      <c r="F364" s="565"/>
      <c r="G364" s="16"/>
      <c r="H364" s="432"/>
      <c r="I364" s="565"/>
      <c r="J364" s="16"/>
      <c r="K364" s="432"/>
      <c r="L364" s="565"/>
      <c r="M364" s="16"/>
      <c r="N364" s="432"/>
      <c r="O364" s="565"/>
      <c r="P364" s="16"/>
      <c r="Q364" s="534"/>
      <c r="R364" s="535"/>
      <c r="S364" s="166"/>
      <c r="T364" s="166"/>
      <c r="U364" s="166"/>
      <c r="V364" s="166"/>
      <c r="W364" s="166"/>
      <c r="X364" s="166"/>
      <c r="Y364" s="166"/>
      <c r="Z364" s="60"/>
      <c r="AA364" s="42"/>
      <c r="AB364" s="42"/>
      <c r="AC364" s="42"/>
    </row>
    <row r="365" spans="1:29" ht="15" customHeight="1">
      <c r="A365" s="547"/>
      <c r="B365" s="409"/>
      <c r="C365" s="432"/>
      <c r="D365" s="565"/>
      <c r="E365" s="432"/>
      <c r="F365" s="565"/>
      <c r="G365" s="16"/>
      <c r="H365" s="432"/>
      <c r="I365" s="565"/>
      <c r="J365" s="16"/>
      <c r="K365" s="432"/>
      <c r="L365" s="565"/>
      <c r="M365" s="16"/>
      <c r="N365" s="432"/>
      <c r="O365" s="565"/>
      <c r="P365" s="16"/>
      <c r="Q365" s="534"/>
      <c r="R365" s="535"/>
      <c r="S365" s="166"/>
      <c r="T365" s="166"/>
      <c r="U365" s="166"/>
      <c r="V365" s="166"/>
      <c r="W365" s="166"/>
      <c r="X365" s="166"/>
      <c r="Y365" s="166"/>
      <c r="Z365" s="60"/>
      <c r="AA365" s="42"/>
      <c r="AB365" s="42"/>
      <c r="AC365" s="42"/>
    </row>
    <row r="366" spans="1:29" ht="15" customHeight="1">
      <c r="A366" s="547"/>
      <c r="B366" s="409"/>
      <c r="C366" s="432"/>
      <c r="D366" s="565"/>
      <c r="E366" s="432"/>
      <c r="F366" s="565"/>
      <c r="G366" s="16"/>
      <c r="H366" s="432"/>
      <c r="I366" s="565"/>
      <c r="J366" s="16"/>
      <c r="K366" s="432"/>
      <c r="L366" s="565"/>
      <c r="M366" s="16"/>
      <c r="N366" s="432"/>
      <c r="O366" s="565"/>
      <c r="P366" s="16"/>
      <c r="Q366" s="534"/>
      <c r="R366" s="535"/>
      <c r="S366" s="166"/>
      <c r="T366" s="166"/>
      <c r="U366" s="166"/>
      <c r="V366" s="166"/>
      <c r="W366" s="166"/>
      <c r="X366" s="166"/>
      <c r="Y366" s="166"/>
      <c r="Z366" s="60"/>
      <c r="AA366" s="42"/>
      <c r="AB366" s="42"/>
      <c r="AC366" s="42"/>
    </row>
    <row r="367" spans="1:29" ht="15" customHeight="1">
      <c r="A367" s="547"/>
      <c r="B367" s="409"/>
      <c r="C367" s="432"/>
      <c r="D367" s="565"/>
      <c r="E367" s="432"/>
      <c r="F367" s="565"/>
      <c r="G367" s="16"/>
      <c r="H367" s="432"/>
      <c r="I367" s="565"/>
      <c r="J367" s="16"/>
      <c r="K367" s="432"/>
      <c r="L367" s="565"/>
      <c r="M367" s="16"/>
      <c r="N367" s="432"/>
      <c r="O367" s="565"/>
      <c r="P367" s="16"/>
      <c r="Q367" s="534"/>
      <c r="R367" s="535"/>
      <c r="S367" s="166"/>
      <c r="T367" s="166"/>
      <c r="U367" s="166"/>
      <c r="V367" s="166"/>
      <c r="W367" s="166"/>
      <c r="X367" s="166"/>
      <c r="Y367" s="166"/>
      <c r="Z367" s="60"/>
      <c r="AA367" s="42"/>
      <c r="AB367" s="42"/>
      <c r="AC367" s="42"/>
    </row>
    <row r="368" spans="1:29" ht="15" customHeight="1">
      <c r="A368" s="547"/>
      <c r="B368" s="409"/>
      <c r="C368" s="432"/>
      <c r="D368" s="565"/>
      <c r="E368" s="432"/>
      <c r="F368" s="565"/>
      <c r="G368" s="16"/>
      <c r="H368" s="432"/>
      <c r="I368" s="565"/>
      <c r="J368" s="16"/>
      <c r="K368" s="432"/>
      <c r="L368" s="565"/>
      <c r="M368" s="16"/>
      <c r="N368" s="432"/>
      <c r="O368" s="565"/>
      <c r="P368" s="16"/>
      <c r="Q368" s="534"/>
      <c r="R368" s="535"/>
      <c r="S368" s="166"/>
      <c r="T368" s="166"/>
      <c r="U368" s="166"/>
      <c r="V368" s="166"/>
      <c r="W368" s="166"/>
      <c r="X368" s="166"/>
      <c r="Y368" s="166"/>
      <c r="Z368" s="60"/>
      <c r="AA368" s="42"/>
      <c r="AB368" s="42"/>
      <c r="AC368" s="42"/>
    </row>
    <row r="369" spans="1:29" ht="15" customHeight="1">
      <c r="A369" s="547"/>
      <c r="B369" s="409"/>
      <c r="C369" s="432"/>
      <c r="D369" s="565"/>
      <c r="E369" s="432"/>
      <c r="F369" s="565"/>
      <c r="G369" s="16"/>
      <c r="H369" s="432"/>
      <c r="I369" s="565"/>
      <c r="J369" s="16"/>
      <c r="K369" s="432"/>
      <c r="L369" s="565"/>
      <c r="M369" s="16"/>
      <c r="N369" s="432"/>
      <c r="O369" s="565"/>
      <c r="P369" s="16"/>
      <c r="Q369" s="534"/>
      <c r="R369" s="535"/>
      <c r="S369" s="166"/>
      <c r="T369" s="166"/>
      <c r="U369" s="166"/>
      <c r="V369" s="166"/>
      <c r="W369" s="166"/>
      <c r="X369" s="166"/>
      <c r="Y369" s="166"/>
      <c r="Z369" s="60"/>
      <c r="AA369" s="42"/>
      <c r="AB369" s="42"/>
      <c r="AC369" s="42"/>
    </row>
    <row r="370" spans="1:29" ht="15" customHeight="1">
      <c r="A370" s="547"/>
      <c r="B370" s="409"/>
      <c r="C370" s="432"/>
      <c r="D370" s="565"/>
      <c r="E370" s="432"/>
      <c r="F370" s="565"/>
      <c r="G370" s="16"/>
      <c r="H370" s="432"/>
      <c r="I370" s="565"/>
      <c r="J370" s="16"/>
      <c r="K370" s="432"/>
      <c r="L370" s="565"/>
      <c r="M370" s="16"/>
      <c r="N370" s="432"/>
      <c r="O370" s="565"/>
      <c r="P370" s="16"/>
      <c r="Q370" s="534"/>
      <c r="R370" s="535"/>
      <c r="S370" s="166"/>
      <c r="T370" s="166"/>
      <c r="U370" s="166"/>
      <c r="V370" s="166"/>
      <c r="W370" s="166"/>
      <c r="X370" s="166"/>
      <c r="Y370" s="166"/>
      <c r="Z370" s="60"/>
      <c r="AA370" s="42"/>
      <c r="AB370" s="42"/>
      <c r="AC370" s="42"/>
    </row>
    <row r="371" spans="1:29" ht="15" customHeight="1">
      <c r="A371" s="547"/>
      <c r="B371" s="409"/>
      <c r="C371" s="432"/>
      <c r="D371" s="565"/>
      <c r="E371" s="432"/>
      <c r="F371" s="565"/>
      <c r="G371" s="16"/>
      <c r="H371" s="432"/>
      <c r="I371" s="565"/>
      <c r="J371" s="16"/>
      <c r="K371" s="432"/>
      <c r="L371" s="565"/>
      <c r="M371" s="16"/>
      <c r="N371" s="432"/>
      <c r="O371" s="565"/>
      <c r="P371" s="16"/>
      <c r="Q371" s="534"/>
      <c r="R371" s="535"/>
      <c r="S371" s="166"/>
      <c r="T371" s="166"/>
      <c r="U371" s="166"/>
      <c r="V371" s="166"/>
      <c r="W371" s="166"/>
      <c r="X371" s="166"/>
      <c r="Y371" s="166"/>
      <c r="Z371" s="60"/>
      <c r="AA371" s="42"/>
      <c r="AB371" s="42"/>
      <c r="AC371" s="42"/>
    </row>
    <row r="372" spans="1:29" ht="15" customHeight="1">
      <c r="A372" s="547"/>
      <c r="B372" s="409"/>
      <c r="C372" s="432"/>
      <c r="D372" s="565"/>
      <c r="E372" s="432"/>
      <c r="F372" s="565"/>
      <c r="G372" s="16"/>
      <c r="H372" s="432"/>
      <c r="I372" s="565"/>
      <c r="J372" s="16"/>
      <c r="K372" s="432"/>
      <c r="L372" s="565"/>
      <c r="M372" s="16"/>
      <c r="N372" s="432"/>
      <c r="O372" s="565"/>
      <c r="P372" s="16"/>
      <c r="Q372" s="534"/>
      <c r="R372" s="535"/>
      <c r="S372" s="166"/>
      <c r="T372" s="166"/>
      <c r="U372" s="166"/>
      <c r="V372" s="166"/>
      <c r="W372" s="166"/>
      <c r="X372" s="166"/>
      <c r="Y372" s="166"/>
      <c r="Z372" s="60"/>
      <c r="AA372" s="42"/>
      <c r="AB372" s="42"/>
      <c r="AC372" s="42"/>
    </row>
    <row r="373" spans="1:29" ht="15" customHeight="1">
      <c r="A373" s="547"/>
      <c r="B373" s="409"/>
      <c r="C373" s="432"/>
      <c r="D373" s="565"/>
      <c r="E373" s="432"/>
      <c r="F373" s="565"/>
      <c r="G373" s="16"/>
      <c r="H373" s="432"/>
      <c r="I373" s="565"/>
      <c r="J373" s="16"/>
      <c r="K373" s="432"/>
      <c r="L373" s="565"/>
      <c r="M373" s="16"/>
      <c r="N373" s="432"/>
      <c r="O373" s="565"/>
      <c r="P373" s="16"/>
      <c r="Q373" s="534"/>
      <c r="R373" s="535"/>
      <c r="S373" s="166"/>
      <c r="T373" s="166"/>
      <c r="U373" s="166"/>
      <c r="V373" s="166"/>
      <c r="W373" s="166"/>
      <c r="X373" s="166"/>
      <c r="Y373" s="166"/>
      <c r="Z373" s="60"/>
      <c r="AA373" s="42"/>
      <c r="AB373" s="42"/>
      <c r="AC373" s="42"/>
    </row>
    <row r="374" spans="1:29" ht="15" customHeight="1">
      <c r="A374" s="547"/>
      <c r="B374" s="409"/>
      <c r="C374" s="432"/>
      <c r="D374" s="565"/>
      <c r="E374" s="432"/>
      <c r="F374" s="565"/>
      <c r="G374" s="16"/>
      <c r="H374" s="432"/>
      <c r="I374" s="565"/>
      <c r="J374" s="16"/>
      <c r="K374" s="432"/>
      <c r="L374" s="565"/>
      <c r="M374" s="16"/>
      <c r="N374" s="432"/>
      <c r="O374" s="565"/>
      <c r="P374" s="16"/>
      <c r="Q374" s="534"/>
      <c r="R374" s="535"/>
      <c r="S374" s="166"/>
      <c r="T374" s="166"/>
      <c r="U374" s="166"/>
      <c r="V374" s="166"/>
      <c r="W374" s="166"/>
      <c r="X374" s="166"/>
      <c r="Y374" s="166"/>
      <c r="Z374" s="60"/>
      <c r="AA374" s="42"/>
      <c r="AB374" s="42"/>
      <c r="AC374" s="42"/>
    </row>
    <row r="375" spans="1:29" ht="15" customHeight="1">
      <c r="A375" s="547"/>
      <c r="B375" s="409"/>
      <c r="C375" s="432"/>
      <c r="D375" s="565"/>
      <c r="E375" s="432"/>
      <c r="F375" s="565"/>
      <c r="G375" s="16"/>
      <c r="H375" s="432"/>
      <c r="I375" s="565"/>
      <c r="J375" s="16"/>
      <c r="K375" s="432"/>
      <c r="L375" s="565"/>
      <c r="M375" s="16"/>
      <c r="N375" s="432"/>
      <c r="O375" s="565"/>
      <c r="P375" s="16"/>
      <c r="Q375" s="534"/>
      <c r="R375" s="535"/>
      <c r="S375" s="166"/>
      <c r="T375" s="166"/>
      <c r="U375" s="166"/>
      <c r="V375" s="166"/>
      <c r="W375" s="166"/>
      <c r="X375" s="166"/>
      <c r="Y375" s="166"/>
      <c r="Z375" s="60"/>
      <c r="AA375" s="42"/>
      <c r="AB375" s="42"/>
      <c r="AC375" s="42"/>
    </row>
    <row r="376" spans="1:29" ht="15" customHeight="1">
      <c r="A376" s="547"/>
      <c r="B376" s="409"/>
      <c r="C376" s="432"/>
      <c r="D376" s="565"/>
      <c r="E376" s="432"/>
      <c r="F376" s="565"/>
      <c r="G376" s="16"/>
      <c r="H376" s="432"/>
      <c r="I376" s="565"/>
      <c r="J376" s="16"/>
      <c r="K376" s="432"/>
      <c r="L376" s="565"/>
      <c r="M376" s="16"/>
      <c r="N376" s="432"/>
      <c r="O376" s="565"/>
      <c r="P376" s="16"/>
      <c r="Q376" s="534"/>
      <c r="R376" s="535"/>
      <c r="S376" s="166"/>
      <c r="T376" s="166"/>
      <c r="U376" s="166"/>
      <c r="V376" s="166"/>
      <c r="W376" s="166"/>
      <c r="X376" s="166"/>
      <c r="Y376" s="166"/>
      <c r="Z376" s="60"/>
      <c r="AA376" s="42"/>
      <c r="AB376" s="42"/>
      <c r="AC376" s="42"/>
    </row>
    <row r="377" spans="1:29" ht="15" customHeight="1">
      <c r="A377" s="547"/>
      <c r="B377" s="409"/>
      <c r="C377" s="432"/>
      <c r="D377" s="565"/>
      <c r="E377" s="432"/>
      <c r="F377" s="565"/>
      <c r="G377" s="16"/>
      <c r="H377" s="432"/>
      <c r="I377" s="565"/>
      <c r="J377" s="16"/>
      <c r="K377" s="432"/>
      <c r="L377" s="565"/>
      <c r="M377" s="16"/>
      <c r="N377" s="432"/>
      <c r="O377" s="565"/>
      <c r="P377" s="16"/>
      <c r="Q377" s="534"/>
      <c r="R377" s="535"/>
      <c r="S377" s="166"/>
      <c r="T377" s="166"/>
      <c r="U377" s="166"/>
      <c r="V377" s="166"/>
      <c r="W377" s="166"/>
      <c r="X377" s="166"/>
      <c r="Y377" s="166"/>
      <c r="Z377" s="60"/>
      <c r="AA377" s="42"/>
      <c r="AB377" s="42"/>
      <c r="AC377" s="42"/>
    </row>
    <row r="378" spans="1:29" ht="15" customHeight="1">
      <c r="A378" s="547"/>
      <c r="B378" s="409"/>
      <c r="C378" s="432"/>
      <c r="D378" s="565"/>
      <c r="E378" s="432"/>
      <c r="F378" s="565"/>
      <c r="G378" s="16"/>
      <c r="H378" s="432"/>
      <c r="I378" s="565"/>
      <c r="J378" s="16"/>
      <c r="K378" s="432"/>
      <c r="L378" s="565"/>
      <c r="M378" s="16"/>
      <c r="N378" s="432"/>
      <c r="O378" s="565"/>
      <c r="P378" s="16"/>
      <c r="Q378" s="534"/>
      <c r="R378" s="535"/>
      <c r="S378" s="166"/>
      <c r="T378" s="166"/>
      <c r="U378" s="166"/>
      <c r="V378" s="166"/>
      <c r="W378" s="166"/>
      <c r="X378" s="166"/>
      <c r="Y378" s="166"/>
      <c r="Z378" s="60"/>
      <c r="AA378" s="42"/>
      <c r="AB378" s="42"/>
      <c r="AC378" s="42"/>
    </row>
    <row r="379" spans="1:29" ht="15" customHeight="1">
      <c r="A379" s="547"/>
      <c r="B379" s="409"/>
      <c r="C379" s="432"/>
      <c r="D379" s="565"/>
      <c r="E379" s="432"/>
      <c r="F379" s="565"/>
      <c r="G379" s="16"/>
      <c r="H379" s="432"/>
      <c r="I379" s="565"/>
      <c r="J379" s="16"/>
      <c r="K379" s="432"/>
      <c r="L379" s="565"/>
      <c r="M379" s="16"/>
      <c r="N379" s="432"/>
      <c r="O379" s="565"/>
      <c r="P379" s="16"/>
      <c r="Q379" s="534"/>
      <c r="R379" s="535"/>
      <c r="S379" s="166"/>
      <c r="T379" s="166"/>
      <c r="U379" s="166"/>
      <c r="V379" s="166"/>
      <c r="W379" s="166"/>
      <c r="X379" s="166"/>
      <c r="Y379" s="166"/>
      <c r="Z379" s="60"/>
      <c r="AA379" s="42"/>
      <c r="AB379" s="42"/>
      <c r="AC379" s="42"/>
    </row>
    <row r="380" spans="1:29" ht="15" customHeight="1">
      <c r="A380" s="547"/>
      <c r="B380" s="409"/>
      <c r="C380" s="432"/>
      <c r="D380" s="565"/>
      <c r="E380" s="432"/>
      <c r="F380" s="565"/>
      <c r="G380" s="16"/>
      <c r="H380" s="432"/>
      <c r="I380" s="565"/>
      <c r="J380" s="16"/>
      <c r="K380" s="432"/>
      <c r="L380" s="565"/>
      <c r="M380" s="16"/>
      <c r="N380" s="432"/>
      <c r="O380" s="565"/>
      <c r="P380" s="16"/>
      <c r="Q380" s="534"/>
      <c r="R380" s="535"/>
      <c r="S380" s="166"/>
      <c r="T380" s="166"/>
      <c r="U380" s="166"/>
      <c r="V380" s="166"/>
      <c r="W380" s="166"/>
      <c r="X380" s="166"/>
      <c r="Y380" s="166"/>
      <c r="Z380" s="60"/>
      <c r="AA380" s="42"/>
      <c r="AB380" s="42"/>
      <c r="AC380" s="42"/>
    </row>
    <row r="381" spans="1:29" ht="15" customHeight="1">
      <c r="A381" s="547"/>
      <c r="B381" s="409"/>
      <c r="C381" s="432"/>
      <c r="D381" s="565"/>
      <c r="E381" s="432"/>
      <c r="F381" s="565"/>
      <c r="G381" s="16"/>
      <c r="H381" s="432"/>
      <c r="I381" s="565"/>
      <c r="J381" s="16"/>
      <c r="K381" s="432"/>
      <c r="L381" s="565"/>
      <c r="M381" s="16"/>
      <c r="N381" s="432"/>
      <c r="O381" s="565"/>
      <c r="P381" s="16"/>
      <c r="Q381" s="534"/>
      <c r="R381" s="535"/>
      <c r="S381" s="166"/>
      <c r="T381" s="166"/>
      <c r="U381" s="166"/>
      <c r="V381" s="166"/>
      <c r="W381" s="166"/>
      <c r="X381" s="166"/>
      <c r="Y381" s="166"/>
      <c r="Z381" s="60"/>
      <c r="AA381" s="42"/>
      <c r="AB381" s="42"/>
      <c r="AC381" s="42"/>
    </row>
    <row r="382" spans="1:29" ht="15" customHeight="1">
      <c r="A382" s="547"/>
      <c r="B382" s="409"/>
      <c r="C382" s="432"/>
      <c r="D382" s="565"/>
      <c r="E382" s="432"/>
      <c r="F382" s="565"/>
      <c r="G382" s="16"/>
      <c r="H382" s="432"/>
      <c r="I382" s="565"/>
      <c r="J382" s="16"/>
      <c r="K382" s="432"/>
      <c r="L382" s="565"/>
      <c r="M382" s="16"/>
      <c r="N382" s="432"/>
      <c r="O382" s="565"/>
      <c r="P382" s="16"/>
      <c r="Q382" s="534"/>
      <c r="R382" s="535"/>
      <c r="S382" s="166"/>
      <c r="T382" s="166"/>
      <c r="U382" s="166"/>
      <c r="V382" s="166"/>
      <c r="W382" s="166"/>
      <c r="X382" s="166"/>
      <c r="Y382" s="166"/>
      <c r="Z382" s="60"/>
      <c r="AA382" s="42"/>
      <c r="AB382" s="42"/>
      <c r="AC382" s="42"/>
    </row>
    <row r="383" spans="1:29" ht="15" customHeight="1">
      <c r="A383" s="547"/>
      <c r="B383" s="409"/>
      <c r="C383" s="432"/>
      <c r="D383" s="565"/>
      <c r="E383" s="432"/>
      <c r="F383" s="565"/>
      <c r="G383" s="16"/>
      <c r="H383" s="432"/>
      <c r="I383" s="565"/>
      <c r="J383" s="16"/>
      <c r="K383" s="432"/>
      <c r="L383" s="565"/>
      <c r="M383" s="16"/>
      <c r="N383" s="432"/>
      <c r="O383" s="565"/>
      <c r="P383" s="16"/>
      <c r="Q383" s="534"/>
      <c r="R383" s="535"/>
      <c r="S383" s="166"/>
      <c r="T383" s="166"/>
      <c r="U383" s="166"/>
      <c r="V383" s="166"/>
      <c r="W383" s="166"/>
      <c r="X383" s="166"/>
      <c r="Y383" s="166"/>
      <c r="Z383" s="60"/>
      <c r="AA383" s="42"/>
      <c r="AB383" s="42"/>
      <c r="AC383" s="42"/>
    </row>
    <row r="384" spans="1:29" ht="15" customHeight="1">
      <c r="A384" s="547"/>
      <c r="B384" s="409"/>
      <c r="C384" s="432"/>
      <c r="D384" s="565"/>
      <c r="E384" s="432"/>
      <c r="F384" s="565"/>
      <c r="G384" s="16"/>
      <c r="H384" s="432"/>
      <c r="I384" s="565"/>
      <c r="J384" s="16"/>
      <c r="K384" s="432"/>
      <c r="L384" s="565"/>
      <c r="M384" s="16"/>
      <c r="N384" s="432"/>
      <c r="O384" s="565"/>
      <c r="P384" s="16"/>
      <c r="Q384" s="534"/>
      <c r="R384" s="535"/>
      <c r="S384" s="166"/>
      <c r="T384" s="166"/>
      <c r="U384" s="166"/>
      <c r="V384" s="166"/>
      <c r="W384" s="166"/>
      <c r="X384" s="166"/>
      <c r="Y384" s="166"/>
      <c r="Z384" s="60"/>
      <c r="AA384" s="42"/>
      <c r="AB384" s="42"/>
      <c r="AC384" s="42"/>
    </row>
    <row r="385" spans="1:29" ht="15" customHeight="1">
      <c r="A385" s="547"/>
      <c r="B385" s="409"/>
      <c r="C385" s="432"/>
      <c r="D385" s="565"/>
      <c r="E385" s="432"/>
      <c r="F385" s="565"/>
      <c r="G385" s="16"/>
      <c r="H385" s="432"/>
      <c r="I385" s="565"/>
      <c r="J385" s="16"/>
      <c r="K385" s="432"/>
      <c r="L385" s="565"/>
      <c r="M385" s="16"/>
      <c r="N385" s="432"/>
      <c r="O385" s="565"/>
      <c r="P385" s="16"/>
      <c r="Q385" s="534"/>
      <c r="R385" s="535"/>
      <c r="S385" s="166"/>
      <c r="T385" s="166"/>
      <c r="U385" s="166"/>
      <c r="V385" s="166"/>
      <c r="W385" s="166"/>
      <c r="X385" s="166"/>
      <c r="Y385" s="166"/>
      <c r="Z385" s="60"/>
      <c r="AA385" s="42"/>
      <c r="AB385" s="42"/>
      <c r="AC385" s="42"/>
    </row>
    <row r="386" spans="1:29" ht="15" customHeight="1">
      <c r="A386" s="547"/>
      <c r="B386" s="409"/>
      <c r="C386" s="432"/>
      <c r="D386" s="565"/>
      <c r="E386" s="432"/>
      <c r="F386" s="565"/>
      <c r="G386" s="16"/>
      <c r="H386" s="432"/>
      <c r="I386" s="565"/>
      <c r="J386" s="16"/>
      <c r="K386" s="432"/>
      <c r="L386" s="565"/>
      <c r="M386" s="16"/>
      <c r="N386" s="432"/>
      <c r="O386" s="565"/>
      <c r="P386" s="16"/>
      <c r="Q386" s="534"/>
      <c r="R386" s="535"/>
      <c r="S386" s="166"/>
      <c r="T386" s="166"/>
      <c r="U386" s="166"/>
      <c r="V386" s="166"/>
      <c r="W386" s="166"/>
      <c r="X386" s="166"/>
      <c r="Y386" s="166"/>
      <c r="Z386" s="60"/>
      <c r="AA386" s="42"/>
      <c r="AB386" s="42"/>
      <c r="AC386" s="42"/>
    </row>
    <row r="387" spans="1:29" ht="15" customHeight="1">
      <c r="A387" s="547"/>
      <c r="B387" s="409"/>
      <c r="C387" s="432"/>
      <c r="D387" s="565"/>
      <c r="E387" s="432"/>
      <c r="F387" s="565"/>
      <c r="G387" s="16"/>
      <c r="H387" s="432"/>
      <c r="I387" s="565"/>
      <c r="J387" s="16"/>
      <c r="K387" s="432"/>
      <c r="L387" s="565"/>
      <c r="M387" s="16"/>
      <c r="N387" s="432"/>
      <c r="O387" s="565"/>
      <c r="P387" s="16"/>
      <c r="Q387" s="534"/>
      <c r="R387" s="535"/>
      <c r="S387" s="166"/>
      <c r="T387" s="166"/>
      <c r="U387" s="166"/>
      <c r="V387" s="166"/>
      <c r="W387" s="166"/>
      <c r="X387" s="166"/>
      <c r="Y387" s="166"/>
      <c r="Z387" s="60"/>
      <c r="AA387" s="42"/>
      <c r="AB387" s="42"/>
      <c r="AC387" s="42"/>
    </row>
    <row r="388" spans="1:29" ht="15" customHeight="1">
      <c r="A388" s="547"/>
      <c r="B388" s="409"/>
      <c r="C388" s="432"/>
      <c r="D388" s="565"/>
      <c r="E388" s="432"/>
      <c r="F388" s="565"/>
      <c r="G388" s="16"/>
      <c r="H388" s="432"/>
      <c r="I388" s="565"/>
      <c r="J388" s="16"/>
      <c r="K388" s="432"/>
      <c r="L388" s="565"/>
      <c r="M388" s="16"/>
      <c r="N388" s="432"/>
      <c r="O388" s="565"/>
      <c r="P388" s="16"/>
      <c r="Q388" s="534"/>
      <c r="R388" s="535"/>
      <c r="S388" s="166"/>
      <c r="T388" s="166"/>
      <c r="U388" s="166"/>
      <c r="V388" s="166"/>
      <c r="W388" s="166"/>
      <c r="X388" s="166"/>
      <c r="Y388" s="166"/>
      <c r="Z388" s="60"/>
      <c r="AA388" s="42"/>
      <c r="AB388" s="42"/>
      <c r="AC388" s="42"/>
    </row>
    <row r="389" spans="1:29" ht="15" customHeight="1">
      <c r="A389" s="547"/>
      <c r="B389" s="409"/>
      <c r="C389" s="432"/>
      <c r="D389" s="565"/>
      <c r="E389" s="432"/>
      <c r="F389" s="565"/>
      <c r="G389" s="16"/>
      <c r="H389" s="432"/>
      <c r="I389" s="565"/>
      <c r="J389" s="16"/>
      <c r="K389" s="432"/>
      <c r="L389" s="565"/>
      <c r="M389" s="16"/>
      <c r="N389" s="432"/>
      <c r="O389" s="565"/>
      <c r="P389" s="16"/>
      <c r="Q389" s="534"/>
      <c r="R389" s="535"/>
      <c r="S389" s="166"/>
      <c r="T389" s="166"/>
      <c r="U389" s="166"/>
      <c r="V389" s="166"/>
      <c r="W389" s="166"/>
      <c r="X389" s="166"/>
      <c r="Y389" s="166"/>
      <c r="Z389" s="60"/>
      <c r="AA389" s="42"/>
      <c r="AB389" s="42"/>
      <c r="AC389" s="42"/>
    </row>
    <row r="390" spans="1:29" ht="15" customHeight="1">
      <c r="A390" s="547"/>
      <c r="B390" s="409"/>
      <c r="C390" s="432"/>
      <c r="D390" s="565"/>
      <c r="E390" s="432"/>
      <c r="F390" s="565"/>
      <c r="G390" s="16"/>
      <c r="H390" s="432"/>
      <c r="I390" s="565"/>
      <c r="J390" s="16"/>
      <c r="K390" s="432"/>
      <c r="L390" s="565"/>
      <c r="M390" s="16"/>
      <c r="N390" s="432"/>
      <c r="O390" s="565"/>
      <c r="P390" s="16"/>
      <c r="Q390" s="534"/>
      <c r="R390" s="535"/>
      <c r="S390" s="166"/>
      <c r="T390" s="166"/>
      <c r="U390" s="166"/>
      <c r="V390" s="166"/>
      <c r="W390" s="166"/>
      <c r="X390" s="166"/>
      <c r="Y390" s="166"/>
      <c r="Z390" s="60"/>
      <c r="AA390" s="42"/>
      <c r="AB390" s="42"/>
      <c r="AC390" s="42"/>
    </row>
    <row r="391" spans="1:29" ht="15" customHeight="1">
      <c r="A391" s="547"/>
      <c r="B391" s="409"/>
      <c r="C391" s="432"/>
      <c r="D391" s="565"/>
      <c r="E391" s="432"/>
      <c r="F391" s="565"/>
      <c r="G391" s="16"/>
      <c r="H391" s="432"/>
      <c r="I391" s="565"/>
      <c r="J391" s="16"/>
      <c r="K391" s="432"/>
      <c r="L391" s="565"/>
      <c r="M391" s="16"/>
      <c r="N391" s="432"/>
      <c r="O391" s="565"/>
      <c r="P391" s="16"/>
      <c r="Q391" s="534"/>
      <c r="R391" s="535"/>
      <c r="S391" s="166"/>
      <c r="T391" s="166"/>
      <c r="U391" s="166"/>
      <c r="V391" s="166"/>
      <c r="W391" s="166"/>
      <c r="X391" s="166"/>
      <c r="Y391" s="166"/>
      <c r="Z391" s="60"/>
      <c r="AA391" s="42"/>
      <c r="AB391" s="42"/>
      <c r="AC391" s="42"/>
    </row>
    <row r="392" spans="1:29" ht="15" customHeight="1">
      <c r="A392" s="547"/>
      <c r="B392" s="409"/>
      <c r="C392" s="432"/>
      <c r="D392" s="565"/>
      <c r="E392" s="432"/>
      <c r="F392" s="565"/>
      <c r="G392" s="16"/>
      <c r="H392" s="432"/>
      <c r="I392" s="565"/>
      <c r="J392" s="16"/>
      <c r="K392" s="432"/>
      <c r="L392" s="565"/>
      <c r="M392" s="16"/>
      <c r="N392" s="432"/>
      <c r="O392" s="565"/>
      <c r="P392" s="16"/>
      <c r="Q392" s="534"/>
      <c r="R392" s="535"/>
      <c r="S392" s="166"/>
      <c r="T392" s="166"/>
      <c r="U392" s="166"/>
      <c r="V392" s="166"/>
      <c r="W392" s="166"/>
      <c r="X392" s="166"/>
      <c r="Y392" s="166"/>
      <c r="Z392" s="60"/>
      <c r="AA392" s="42"/>
      <c r="AB392" s="42"/>
      <c r="AC392" s="42"/>
    </row>
    <row r="393" spans="1:29" ht="15" customHeight="1">
      <c r="A393" s="547"/>
      <c r="B393" s="409"/>
      <c r="C393" s="432"/>
      <c r="D393" s="565"/>
      <c r="E393" s="432"/>
      <c r="F393" s="565"/>
      <c r="G393" s="16"/>
      <c r="H393" s="432"/>
      <c r="I393" s="565"/>
      <c r="J393" s="16"/>
      <c r="K393" s="432"/>
      <c r="L393" s="565"/>
      <c r="M393" s="16"/>
      <c r="N393" s="432"/>
      <c r="O393" s="565"/>
      <c r="P393" s="16"/>
      <c r="Q393" s="534"/>
      <c r="R393" s="535"/>
      <c r="S393" s="166"/>
      <c r="T393" s="166"/>
      <c r="U393" s="166"/>
      <c r="V393" s="166"/>
      <c r="W393" s="166"/>
      <c r="X393" s="166"/>
      <c r="Y393" s="166"/>
      <c r="Z393" s="60"/>
      <c r="AA393" s="42"/>
      <c r="AB393" s="42"/>
      <c r="AC393" s="42"/>
    </row>
    <row r="394" spans="1:29" ht="15" customHeight="1">
      <c r="A394" s="547"/>
      <c r="B394" s="409"/>
      <c r="C394" s="432"/>
      <c r="D394" s="565"/>
      <c r="E394" s="432"/>
      <c r="F394" s="565"/>
      <c r="G394" s="16"/>
      <c r="H394" s="432"/>
      <c r="I394" s="565"/>
      <c r="J394" s="16"/>
      <c r="K394" s="432"/>
      <c r="L394" s="565"/>
      <c r="M394" s="16"/>
      <c r="N394" s="432"/>
      <c r="O394" s="565"/>
      <c r="P394" s="16"/>
      <c r="Q394" s="534"/>
      <c r="R394" s="535"/>
      <c r="S394" s="166"/>
      <c r="T394" s="166"/>
      <c r="U394" s="166"/>
      <c r="V394" s="166"/>
      <c r="W394" s="166"/>
      <c r="X394" s="166"/>
      <c r="Y394" s="166"/>
      <c r="Z394" s="60"/>
      <c r="AA394" s="42"/>
      <c r="AB394" s="42"/>
      <c r="AC394" s="42"/>
    </row>
    <row r="395" spans="1:29" ht="15" customHeight="1">
      <c r="A395" s="547"/>
      <c r="B395" s="409"/>
      <c r="C395" s="432"/>
      <c r="D395" s="565"/>
      <c r="E395" s="432"/>
      <c r="F395" s="565"/>
      <c r="G395" s="16"/>
      <c r="H395" s="432"/>
      <c r="I395" s="565"/>
      <c r="J395" s="16"/>
      <c r="K395" s="432"/>
      <c r="L395" s="565"/>
      <c r="M395" s="16"/>
      <c r="N395" s="432"/>
      <c r="O395" s="565"/>
      <c r="P395" s="16"/>
      <c r="Q395" s="534"/>
      <c r="R395" s="535"/>
      <c r="S395" s="166"/>
      <c r="T395" s="166"/>
      <c r="U395" s="166"/>
      <c r="V395" s="166"/>
      <c r="W395" s="166"/>
      <c r="X395" s="166"/>
      <c r="Y395" s="166"/>
      <c r="Z395" s="60"/>
      <c r="AA395" s="42"/>
      <c r="AB395" s="42"/>
      <c r="AC395" s="42"/>
    </row>
    <row r="396" spans="1:29" ht="15" customHeight="1">
      <c r="A396" s="547"/>
      <c r="B396" s="409"/>
      <c r="C396" s="432"/>
      <c r="D396" s="565"/>
      <c r="E396" s="432"/>
      <c r="F396" s="565"/>
      <c r="G396" s="16"/>
      <c r="H396" s="432"/>
      <c r="I396" s="565"/>
      <c r="J396" s="16"/>
      <c r="K396" s="432"/>
      <c r="L396" s="565"/>
      <c r="M396" s="16"/>
      <c r="N396" s="432"/>
      <c r="O396" s="565"/>
      <c r="P396" s="16"/>
      <c r="Q396" s="534"/>
      <c r="R396" s="535"/>
      <c r="S396" s="166"/>
      <c r="T396" s="166"/>
      <c r="U396" s="166"/>
      <c r="V396" s="166"/>
      <c r="W396" s="166"/>
      <c r="X396" s="166"/>
      <c r="Y396" s="166"/>
      <c r="Z396" s="60"/>
      <c r="AA396" s="42"/>
      <c r="AB396" s="42"/>
      <c r="AC396" s="42"/>
    </row>
    <row r="397" spans="1:29" ht="15" customHeight="1">
      <c r="A397" s="547"/>
      <c r="B397" s="409"/>
      <c r="C397" s="432"/>
      <c r="D397" s="565"/>
      <c r="E397" s="432"/>
      <c r="F397" s="565"/>
      <c r="G397" s="16"/>
      <c r="H397" s="432"/>
      <c r="I397" s="565"/>
      <c r="J397" s="16"/>
      <c r="K397" s="432"/>
      <c r="L397" s="565"/>
      <c r="M397" s="16"/>
      <c r="N397" s="432"/>
      <c r="O397" s="565"/>
      <c r="P397" s="16"/>
      <c r="Q397" s="534"/>
      <c r="R397" s="535"/>
      <c r="S397" s="166"/>
      <c r="T397" s="166"/>
      <c r="U397" s="166"/>
      <c r="V397" s="166"/>
      <c r="W397" s="166"/>
      <c r="X397" s="166"/>
      <c r="Y397" s="166"/>
      <c r="Z397" s="60"/>
      <c r="AA397" s="42"/>
      <c r="AB397" s="42"/>
      <c r="AC397" s="42"/>
    </row>
    <row r="398" spans="1:29" ht="15" customHeight="1">
      <c r="A398" s="547"/>
      <c r="B398" s="409"/>
      <c r="C398" s="432"/>
      <c r="D398" s="565"/>
      <c r="E398" s="432"/>
      <c r="F398" s="565"/>
      <c r="G398" s="16"/>
      <c r="H398" s="432"/>
      <c r="I398" s="565"/>
      <c r="J398" s="16"/>
      <c r="K398" s="432"/>
      <c r="L398" s="565"/>
      <c r="M398" s="16"/>
      <c r="N398" s="432"/>
      <c r="O398" s="565"/>
      <c r="P398" s="16"/>
      <c r="Q398" s="534"/>
      <c r="R398" s="535"/>
      <c r="S398" s="166"/>
      <c r="T398" s="166"/>
      <c r="U398" s="166"/>
      <c r="V398" s="166"/>
      <c r="W398" s="166"/>
      <c r="X398" s="166"/>
      <c r="Y398" s="166"/>
      <c r="Z398" s="60"/>
      <c r="AA398" s="42"/>
      <c r="AB398" s="42"/>
      <c r="AC398" s="42"/>
    </row>
    <row r="399" spans="1:29" ht="15" customHeight="1">
      <c r="A399" s="547"/>
      <c r="B399" s="409"/>
      <c r="C399" s="432"/>
      <c r="D399" s="565"/>
      <c r="E399" s="432"/>
      <c r="F399" s="565"/>
      <c r="G399" s="16"/>
      <c r="H399" s="432"/>
      <c r="I399" s="565"/>
      <c r="J399" s="16"/>
      <c r="K399" s="432"/>
      <c r="L399" s="565"/>
      <c r="M399" s="16"/>
      <c r="N399" s="432"/>
      <c r="O399" s="565"/>
      <c r="P399" s="16"/>
      <c r="Q399" s="534"/>
      <c r="R399" s="535"/>
      <c r="S399" s="166"/>
      <c r="T399" s="166"/>
      <c r="U399" s="166"/>
      <c r="V399" s="166"/>
      <c r="W399" s="166"/>
      <c r="X399" s="166"/>
      <c r="Y399" s="166"/>
      <c r="Z399" s="60"/>
      <c r="AA399" s="42"/>
      <c r="AB399" s="42"/>
      <c r="AC399" s="42"/>
    </row>
    <row r="400" spans="1:29" ht="15" customHeight="1">
      <c r="A400" s="547"/>
      <c r="B400" s="409"/>
      <c r="C400" s="432"/>
      <c r="D400" s="565"/>
      <c r="E400" s="432"/>
      <c r="F400" s="565"/>
      <c r="G400" s="16"/>
      <c r="H400" s="432"/>
      <c r="I400" s="565"/>
      <c r="J400" s="16"/>
      <c r="K400" s="432"/>
      <c r="L400" s="565"/>
      <c r="M400" s="16"/>
      <c r="N400" s="432"/>
      <c r="O400" s="565"/>
      <c r="P400" s="16"/>
      <c r="Q400" s="534"/>
      <c r="R400" s="535"/>
      <c r="S400" s="166"/>
      <c r="T400" s="166"/>
      <c r="U400" s="166"/>
      <c r="V400" s="166"/>
      <c r="W400" s="166"/>
      <c r="X400" s="166"/>
      <c r="Y400" s="166"/>
      <c r="Z400" s="60"/>
      <c r="AA400" s="42"/>
      <c r="AB400" s="42"/>
      <c r="AC400" s="42"/>
    </row>
    <row r="401" spans="1:29" ht="15" customHeight="1">
      <c r="A401" s="547"/>
      <c r="B401" s="409"/>
      <c r="C401" s="432"/>
      <c r="D401" s="565"/>
      <c r="E401" s="432"/>
      <c r="F401" s="565"/>
      <c r="G401" s="16"/>
      <c r="H401" s="432"/>
      <c r="I401" s="565"/>
      <c r="J401" s="16"/>
      <c r="K401" s="432"/>
      <c r="L401" s="565"/>
      <c r="M401" s="16"/>
      <c r="N401" s="432"/>
      <c r="O401" s="565"/>
      <c r="P401" s="16"/>
      <c r="Q401" s="534"/>
      <c r="R401" s="535"/>
      <c r="S401" s="166"/>
      <c r="T401" s="166"/>
      <c r="U401" s="166"/>
      <c r="V401" s="166"/>
      <c r="W401" s="166"/>
      <c r="X401" s="166"/>
      <c r="Y401" s="166"/>
      <c r="Z401" s="60"/>
      <c r="AA401" s="42"/>
      <c r="AB401" s="42"/>
      <c r="AC401" s="42"/>
    </row>
    <row r="402" spans="1:29" ht="15" customHeight="1">
      <c r="A402" s="547"/>
      <c r="B402" s="409"/>
      <c r="C402" s="432"/>
      <c r="D402" s="565"/>
      <c r="E402" s="432"/>
      <c r="F402" s="565"/>
      <c r="G402" s="16"/>
      <c r="H402" s="432"/>
      <c r="I402" s="565"/>
      <c r="J402" s="16"/>
      <c r="K402" s="432"/>
      <c r="L402" s="565"/>
      <c r="M402" s="16"/>
      <c r="N402" s="432"/>
      <c r="O402" s="565"/>
      <c r="P402" s="16"/>
      <c r="Q402" s="534"/>
      <c r="R402" s="535"/>
      <c r="S402" s="166"/>
      <c r="T402" s="166"/>
      <c r="U402" s="166"/>
      <c r="V402" s="166"/>
      <c r="W402" s="166"/>
      <c r="X402" s="166"/>
      <c r="Y402" s="166"/>
      <c r="Z402" s="60"/>
      <c r="AA402" s="42"/>
      <c r="AB402" s="42"/>
      <c r="AC402" s="42"/>
    </row>
    <row r="403" spans="1:29" ht="15" customHeight="1">
      <c r="A403" s="547"/>
      <c r="B403" s="409"/>
      <c r="C403" s="432"/>
      <c r="D403" s="565"/>
      <c r="E403" s="432"/>
      <c r="F403" s="565"/>
      <c r="G403" s="16"/>
      <c r="H403" s="432"/>
      <c r="I403" s="565"/>
      <c r="J403" s="16"/>
      <c r="K403" s="432"/>
      <c r="L403" s="565"/>
      <c r="M403" s="16"/>
      <c r="N403" s="432"/>
      <c r="O403" s="565"/>
      <c r="P403" s="16"/>
      <c r="Q403" s="534"/>
      <c r="R403" s="535"/>
      <c r="S403" s="166"/>
      <c r="T403" s="166"/>
      <c r="U403" s="166"/>
      <c r="V403" s="166"/>
      <c r="W403" s="166"/>
      <c r="X403" s="166"/>
      <c r="Y403" s="166"/>
      <c r="Z403" s="60"/>
      <c r="AA403" s="42"/>
      <c r="AB403" s="42"/>
      <c r="AC403" s="42"/>
    </row>
    <row r="404" spans="1:29" ht="15" customHeight="1">
      <c r="A404" s="547"/>
      <c r="B404" s="409"/>
      <c r="C404" s="432"/>
      <c r="D404" s="565"/>
      <c r="E404" s="432"/>
      <c r="F404" s="565"/>
      <c r="G404" s="16"/>
      <c r="H404" s="432"/>
      <c r="I404" s="565"/>
      <c r="J404" s="16"/>
      <c r="K404" s="432"/>
      <c r="L404" s="565"/>
      <c r="M404" s="16"/>
      <c r="N404" s="432"/>
      <c r="O404" s="565"/>
      <c r="P404" s="16"/>
      <c r="Q404" s="534"/>
      <c r="R404" s="535"/>
      <c r="S404" s="166"/>
      <c r="T404" s="166"/>
      <c r="U404" s="166"/>
      <c r="V404" s="166"/>
      <c r="W404" s="166"/>
      <c r="X404" s="166"/>
      <c r="Y404" s="166"/>
      <c r="Z404" s="60"/>
      <c r="AA404" s="42"/>
      <c r="AB404" s="42"/>
      <c r="AC404" s="42"/>
    </row>
    <row r="405" spans="1:29" ht="15" customHeight="1">
      <c r="A405" s="547"/>
      <c r="B405" s="409"/>
      <c r="C405" s="432"/>
      <c r="D405" s="565"/>
      <c r="E405" s="432"/>
      <c r="F405" s="565"/>
      <c r="G405" s="16"/>
      <c r="H405" s="432"/>
      <c r="I405" s="565"/>
      <c r="J405" s="16"/>
      <c r="K405" s="432"/>
      <c r="L405" s="565"/>
      <c r="M405" s="16"/>
      <c r="N405" s="432"/>
      <c r="O405" s="565"/>
      <c r="P405" s="16"/>
      <c r="Q405" s="534"/>
      <c r="R405" s="535"/>
      <c r="S405" s="166"/>
      <c r="T405" s="166"/>
      <c r="U405" s="166"/>
      <c r="V405" s="166"/>
      <c r="W405" s="166"/>
      <c r="X405" s="166"/>
      <c r="Y405" s="166"/>
      <c r="Z405" s="60"/>
      <c r="AA405" s="42"/>
      <c r="AB405" s="42"/>
      <c r="AC405" s="42"/>
    </row>
    <row r="406" spans="1:29" ht="15" customHeight="1">
      <c r="A406" s="547"/>
      <c r="B406" s="409"/>
      <c r="C406" s="432"/>
      <c r="D406" s="565"/>
      <c r="E406" s="432"/>
      <c r="F406" s="565"/>
      <c r="G406" s="16"/>
      <c r="H406" s="432"/>
      <c r="I406" s="565"/>
      <c r="J406" s="16"/>
      <c r="K406" s="432"/>
      <c r="L406" s="565"/>
      <c r="M406" s="16"/>
      <c r="N406" s="432"/>
      <c r="O406" s="565"/>
      <c r="P406" s="16"/>
      <c r="Q406" s="534"/>
      <c r="R406" s="535"/>
      <c r="S406" s="166"/>
      <c r="T406" s="166"/>
      <c r="U406" s="166"/>
      <c r="V406" s="166"/>
      <c r="W406" s="166"/>
      <c r="X406" s="166"/>
      <c r="Y406" s="166"/>
      <c r="Z406" s="60"/>
      <c r="AA406" s="42"/>
      <c r="AB406" s="42"/>
      <c r="AC406" s="42"/>
    </row>
    <row r="407" spans="1:29" ht="15" customHeight="1">
      <c r="A407" s="547"/>
      <c r="B407" s="409"/>
      <c r="C407" s="432"/>
      <c r="D407" s="565"/>
      <c r="E407" s="432"/>
      <c r="F407" s="565"/>
      <c r="G407" s="16"/>
      <c r="H407" s="432"/>
      <c r="I407" s="565"/>
      <c r="J407" s="16"/>
      <c r="K407" s="432"/>
      <c r="L407" s="565"/>
      <c r="M407" s="16"/>
      <c r="N407" s="432"/>
      <c r="O407" s="565"/>
      <c r="P407" s="16"/>
      <c r="Q407" s="534"/>
      <c r="R407" s="535"/>
      <c r="S407" s="166"/>
      <c r="T407" s="166"/>
      <c r="U407" s="166"/>
      <c r="V407" s="166"/>
      <c r="W407" s="166"/>
      <c r="X407" s="166"/>
      <c r="Y407" s="166"/>
      <c r="Z407" s="60"/>
      <c r="AA407" s="42"/>
      <c r="AB407" s="42"/>
      <c r="AC407" s="42"/>
    </row>
    <row r="408" spans="1:29" ht="15" customHeight="1">
      <c r="A408" s="547"/>
      <c r="B408" s="409"/>
      <c r="C408" s="432"/>
      <c r="D408" s="565"/>
      <c r="E408" s="432"/>
      <c r="F408" s="565"/>
      <c r="G408" s="16"/>
      <c r="H408" s="432"/>
      <c r="I408" s="565"/>
      <c r="J408" s="16"/>
      <c r="K408" s="432"/>
      <c r="L408" s="565"/>
      <c r="M408" s="16"/>
      <c r="N408" s="432"/>
      <c r="O408" s="565"/>
      <c r="P408" s="16"/>
      <c r="Q408" s="534"/>
      <c r="R408" s="535"/>
      <c r="S408" s="166"/>
      <c r="T408" s="166"/>
      <c r="U408" s="166"/>
      <c r="V408" s="166"/>
      <c r="W408" s="166"/>
      <c r="X408" s="166"/>
      <c r="Y408" s="166"/>
      <c r="Z408" s="60"/>
      <c r="AA408" s="42"/>
      <c r="AB408" s="42"/>
      <c r="AC408" s="42"/>
    </row>
    <row r="409" spans="1:29" ht="15" customHeight="1">
      <c r="A409" s="547"/>
      <c r="B409" s="409"/>
      <c r="C409" s="432"/>
      <c r="D409" s="565"/>
      <c r="E409" s="432"/>
      <c r="F409" s="565"/>
      <c r="G409" s="16"/>
      <c r="H409" s="432"/>
      <c r="I409" s="565"/>
      <c r="J409" s="16"/>
      <c r="K409" s="432"/>
      <c r="L409" s="565"/>
      <c r="M409" s="16"/>
      <c r="N409" s="432"/>
      <c r="O409" s="565"/>
      <c r="P409" s="16"/>
      <c r="Q409" s="534"/>
      <c r="R409" s="535"/>
      <c r="S409" s="166"/>
      <c r="T409" s="166"/>
      <c r="U409" s="166"/>
      <c r="V409" s="166"/>
      <c r="W409" s="166"/>
      <c r="X409" s="166"/>
      <c r="Y409" s="166"/>
      <c r="Z409" s="60"/>
      <c r="AA409" s="42"/>
      <c r="AB409" s="42"/>
      <c r="AC409" s="42"/>
    </row>
    <row r="410" spans="1:29" ht="15" customHeight="1">
      <c r="A410" s="547"/>
      <c r="B410" s="409"/>
      <c r="C410" s="432"/>
      <c r="D410" s="565"/>
      <c r="E410" s="432"/>
      <c r="F410" s="565"/>
      <c r="G410" s="16"/>
      <c r="H410" s="432"/>
      <c r="I410" s="565"/>
      <c r="J410" s="16"/>
      <c r="K410" s="432"/>
      <c r="L410" s="565"/>
      <c r="M410" s="16"/>
      <c r="N410" s="432"/>
      <c r="O410" s="565"/>
      <c r="P410" s="16"/>
      <c r="Q410" s="534"/>
      <c r="R410" s="535"/>
      <c r="S410" s="166"/>
      <c r="T410" s="166"/>
      <c r="U410" s="166"/>
      <c r="V410" s="166"/>
      <c r="W410" s="166"/>
      <c r="X410" s="166"/>
      <c r="Y410" s="166"/>
      <c r="Z410" s="60"/>
      <c r="AA410" s="42"/>
      <c r="AB410" s="42"/>
      <c r="AC410" s="42"/>
    </row>
    <row r="411" spans="1:29" ht="15" customHeight="1">
      <c r="A411" s="547"/>
      <c r="B411" s="409"/>
      <c r="C411" s="432"/>
      <c r="D411" s="565"/>
      <c r="E411" s="432"/>
      <c r="F411" s="565"/>
      <c r="G411" s="16"/>
      <c r="H411" s="432"/>
      <c r="I411" s="565"/>
      <c r="J411" s="16"/>
      <c r="K411" s="432"/>
      <c r="L411" s="565"/>
      <c r="M411" s="16"/>
      <c r="N411" s="432"/>
      <c r="O411" s="565"/>
      <c r="P411" s="16"/>
      <c r="Q411" s="534"/>
      <c r="R411" s="535"/>
      <c r="S411" s="166"/>
      <c r="T411" s="166"/>
      <c r="U411" s="166"/>
      <c r="V411" s="166"/>
      <c r="W411" s="166"/>
      <c r="X411" s="166"/>
      <c r="Y411" s="166"/>
      <c r="Z411" s="60"/>
      <c r="AA411" s="42"/>
      <c r="AB411" s="42"/>
      <c r="AC411" s="42"/>
    </row>
    <row r="412" spans="1:29" ht="15" customHeight="1">
      <c r="A412" s="547"/>
      <c r="B412" s="409"/>
      <c r="C412" s="432"/>
      <c r="D412" s="565"/>
      <c r="E412" s="432"/>
      <c r="F412" s="565"/>
      <c r="G412" s="16"/>
      <c r="H412" s="432"/>
      <c r="I412" s="565"/>
      <c r="J412" s="16"/>
      <c r="K412" s="432"/>
      <c r="L412" s="565"/>
      <c r="M412" s="16"/>
      <c r="N412" s="432"/>
      <c r="O412" s="565"/>
      <c r="P412" s="16"/>
      <c r="Q412" s="534"/>
      <c r="R412" s="535"/>
      <c r="S412" s="166"/>
      <c r="T412" s="166"/>
      <c r="U412" s="166"/>
      <c r="V412" s="166"/>
      <c r="W412" s="166"/>
      <c r="X412" s="166"/>
      <c r="Y412" s="166"/>
      <c r="Z412" s="60"/>
      <c r="AA412" s="42"/>
      <c r="AB412" s="42"/>
      <c r="AC412" s="42"/>
    </row>
    <row r="413" spans="1:29" ht="15" customHeight="1">
      <c r="A413" s="547"/>
      <c r="B413" s="409"/>
      <c r="C413" s="432"/>
      <c r="D413" s="565"/>
      <c r="E413" s="432"/>
      <c r="F413" s="565"/>
      <c r="G413" s="16"/>
      <c r="H413" s="432"/>
      <c r="I413" s="565"/>
      <c r="J413" s="16"/>
      <c r="K413" s="432"/>
      <c r="L413" s="565"/>
      <c r="M413" s="16"/>
      <c r="N413" s="432"/>
      <c r="O413" s="565"/>
      <c r="P413" s="16"/>
      <c r="Q413" s="534"/>
      <c r="R413" s="535"/>
      <c r="S413" s="166"/>
      <c r="T413" s="166"/>
      <c r="U413" s="166"/>
      <c r="V413" s="166"/>
      <c r="W413" s="166"/>
      <c r="X413" s="166"/>
      <c r="Y413" s="166"/>
      <c r="Z413" s="60"/>
      <c r="AA413" s="42"/>
      <c r="AB413" s="42"/>
      <c r="AC413" s="42"/>
    </row>
    <row r="414" spans="1:29" ht="15" customHeight="1">
      <c r="A414" s="547"/>
      <c r="B414" s="409"/>
      <c r="C414" s="432"/>
      <c r="D414" s="565"/>
      <c r="E414" s="432"/>
      <c r="F414" s="565"/>
      <c r="G414" s="16"/>
      <c r="H414" s="432"/>
      <c r="I414" s="565"/>
      <c r="J414" s="16"/>
      <c r="K414" s="432"/>
      <c r="L414" s="565"/>
      <c r="M414" s="16"/>
      <c r="N414" s="432"/>
      <c r="O414" s="565"/>
      <c r="P414" s="16"/>
      <c r="Q414" s="534"/>
      <c r="R414" s="535"/>
      <c r="S414" s="166"/>
      <c r="T414" s="166"/>
      <c r="U414" s="166"/>
      <c r="V414" s="166"/>
      <c r="W414" s="166"/>
      <c r="X414" s="166"/>
      <c r="Y414" s="166"/>
      <c r="Z414" s="60"/>
      <c r="AA414" s="42"/>
      <c r="AB414" s="42"/>
      <c r="AC414" s="42"/>
    </row>
    <row r="415" spans="1:29" ht="15" customHeight="1">
      <c r="A415" s="547"/>
      <c r="B415" s="409"/>
      <c r="C415" s="432"/>
      <c r="D415" s="565"/>
      <c r="E415" s="432"/>
      <c r="F415" s="565"/>
      <c r="G415" s="16"/>
      <c r="H415" s="432"/>
      <c r="I415" s="565"/>
      <c r="J415" s="16"/>
      <c r="K415" s="432"/>
      <c r="L415" s="565"/>
      <c r="M415" s="16"/>
      <c r="N415" s="432"/>
      <c r="O415" s="565"/>
      <c r="P415" s="16"/>
      <c r="Q415" s="534"/>
      <c r="R415" s="535"/>
      <c r="S415" s="166"/>
      <c r="T415" s="166"/>
      <c r="U415" s="166"/>
      <c r="V415" s="166"/>
      <c r="W415" s="166"/>
      <c r="X415" s="166"/>
      <c r="Y415" s="166"/>
      <c r="Z415" s="60"/>
      <c r="AA415" s="42"/>
      <c r="AB415" s="42"/>
      <c r="AC415" s="42"/>
    </row>
    <row r="416" spans="1:29" ht="15" customHeight="1">
      <c r="A416" s="547"/>
      <c r="B416" s="409"/>
      <c r="C416" s="432"/>
      <c r="D416" s="565"/>
      <c r="E416" s="432"/>
      <c r="F416" s="565"/>
      <c r="G416" s="16"/>
      <c r="H416" s="432"/>
      <c r="I416" s="565"/>
      <c r="J416" s="16"/>
      <c r="K416" s="432"/>
      <c r="L416" s="565"/>
      <c r="M416" s="16"/>
      <c r="N416" s="432"/>
      <c r="O416" s="565"/>
      <c r="P416" s="16"/>
      <c r="Q416" s="534"/>
      <c r="R416" s="535"/>
      <c r="S416" s="166"/>
      <c r="T416" s="166"/>
      <c r="U416" s="166"/>
      <c r="V416" s="166"/>
      <c r="W416" s="166"/>
      <c r="X416" s="166"/>
      <c r="Y416" s="166"/>
      <c r="Z416" s="60"/>
      <c r="AA416" s="42"/>
      <c r="AB416" s="42"/>
      <c r="AC416" s="42"/>
    </row>
    <row r="417" spans="1:29" ht="15" customHeight="1">
      <c r="A417" s="547"/>
      <c r="B417" s="409"/>
      <c r="C417" s="432"/>
      <c r="D417" s="565"/>
      <c r="E417" s="432"/>
      <c r="F417" s="565"/>
      <c r="G417" s="16"/>
      <c r="H417" s="432"/>
      <c r="I417" s="565"/>
      <c r="J417" s="16"/>
      <c r="K417" s="432"/>
      <c r="L417" s="565"/>
      <c r="M417" s="16"/>
      <c r="N417" s="432"/>
      <c r="O417" s="565"/>
      <c r="P417" s="16"/>
      <c r="Q417" s="534"/>
      <c r="R417" s="535"/>
      <c r="S417" s="166"/>
      <c r="T417" s="166"/>
      <c r="U417" s="166"/>
      <c r="V417" s="166"/>
      <c r="W417" s="166"/>
      <c r="X417" s="166"/>
      <c r="Y417" s="166"/>
      <c r="Z417" s="60"/>
      <c r="AA417" s="42"/>
      <c r="AB417" s="42"/>
      <c r="AC417" s="42"/>
    </row>
    <row r="418" spans="1:29" ht="15" customHeight="1">
      <c r="A418" s="547"/>
      <c r="B418" s="409"/>
      <c r="C418" s="432"/>
      <c r="D418" s="565"/>
      <c r="E418" s="432"/>
      <c r="F418" s="565"/>
      <c r="G418" s="16"/>
      <c r="H418" s="432"/>
      <c r="I418" s="565"/>
      <c r="J418" s="16"/>
      <c r="K418" s="432"/>
      <c r="L418" s="565"/>
      <c r="M418" s="16"/>
      <c r="N418" s="432"/>
      <c r="O418" s="565"/>
      <c r="P418" s="16"/>
      <c r="Q418" s="534"/>
      <c r="R418" s="535"/>
      <c r="S418" s="166"/>
      <c r="T418" s="166"/>
      <c r="U418" s="166"/>
      <c r="V418" s="166"/>
      <c r="W418" s="166"/>
      <c r="X418" s="166"/>
      <c r="Y418" s="166"/>
      <c r="Z418" s="60"/>
      <c r="AA418" s="42"/>
      <c r="AB418" s="42"/>
      <c r="AC418" s="42"/>
    </row>
    <row r="419" spans="1:29" ht="15" customHeight="1">
      <c r="A419" s="547"/>
      <c r="B419" s="409"/>
      <c r="C419" s="432"/>
      <c r="D419" s="565"/>
      <c r="E419" s="432"/>
      <c r="F419" s="565"/>
      <c r="G419" s="16"/>
      <c r="H419" s="432"/>
      <c r="I419" s="565"/>
      <c r="J419" s="16"/>
      <c r="K419" s="432"/>
      <c r="L419" s="565"/>
      <c r="M419" s="16"/>
      <c r="N419" s="432"/>
      <c r="O419" s="565"/>
      <c r="P419" s="16"/>
      <c r="Q419" s="534"/>
      <c r="R419" s="535"/>
      <c r="S419" s="166"/>
      <c r="T419" s="166"/>
      <c r="U419" s="166"/>
      <c r="V419" s="166"/>
      <c r="W419" s="166"/>
      <c r="X419" s="166"/>
      <c r="Y419" s="166"/>
      <c r="Z419" s="60"/>
      <c r="AA419" s="42"/>
      <c r="AB419" s="42"/>
      <c r="AC419" s="42"/>
    </row>
    <row r="420" spans="1:29" ht="15" customHeight="1">
      <c r="A420" s="547"/>
      <c r="B420" s="409"/>
      <c r="C420" s="432"/>
      <c r="D420" s="565"/>
      <c r="E420" s="432"/>
      <c r="F420" s="565"/>
      <c r="G420" s="16"/>
      <c r="H420" s="432"/>
      <c r="I420" s="565"/>
      <c r="J420" s="16"/>
      <c r="K420" s="432"/>
      <c r="L420" s="565"/>
      <c r="M420" s="16"/>
      <c r="N420" s="432"/>
      <c r="O420" s="565"/>
      <c r="P420" s="16"/>
      <c r="Q420" s="534"/>
      <c r="R420" s="535"/>
      <c r="S420" s="166"/>
      <c r="T420" s="166"/>
      <c r="U420" s="166"/>
      <c r="V420" s="166"/>
      <c r="W420" s="166"/>
      <c r="X420" s="166"/>
      <c r="Y420" s="166"/>
      <c r="Z420" s="60"/>
      <c r="AA420" s="42"/>
      <c r="AB420" s="42"/>
      <c r="AC420" s="42"/>
    </row>
    <row r="421" spans="1:29" ht="15" customHeight="1">
      <c r="A421" s="547"/>
      <c r="B421" s="409"/>
      <c r="C421" s="432"/>
      <c r="D421" s="565"/>
      <c r="E421" s="432"/>
      <c r="F421" s="565"/>
      <c r="G421" s="16"/>
      <c r="H421" s="432"/>
      <c r="I421" s="565"/>
      <c r="J421" s="16"/>
      <c r="K421" s="432"/>
      <c r="L421" s="565"/>
      <c r="M421" s="16"/>
      <c r="N421" s="432"/>
      <c r="O421" s="565"/>
      <c r="P421" s="16"/>
      <c r="Q421" s="534"/>
      <c r="R421" s="535"/>
      <c r="S421" s="166"/>
      <c r="T421" s="166"/>
      <c r="U421" s="166"/>
      <c r="V421" s="166"/>
      <c r="W421" s="166"/>
      <c r="X421" s="166"/>
      <c r="Y421" s="166"/>
      <c r="Z421" s="60"/>
      <c r="AA421" s="42"/>
      <c r="AB421" s="42"/>
      <c r="AC421" s="42"/>
    </row>
    <row r="422" spans="1:29" ht="15" customHeight="1">
      <c r="A422" s="547"/>
      <c r="B422" s="409"/>
      <c r="C422" s="432"/>
      <c r="D422" s="565"/>
      <c r="E422" s="432"/>
      <c r="F422" s="565"/>
      <c r="G422" s="16"/>
      <c r="H422" s="432"/>
      <c r="I422" s="565"/>
      <c r="J422" s="16"/>
      <c r="K422" s="432"/>
      <c r="L422" s="565"/>
      <c r="M422" s="16"/>
      <c r="N422" s="432"/>
      <c r="O422" s="565"/>
      <c r="P422" s="16"/>
      <c r="Q422" s="534"/>
      <c r="R422" s="535"/>
      <c r="S422" s="166"/>
      <c r="T422" s="166"/>
      <c r="U422" s="166"/>
      <c r="V422" s="166"/>
      <c r="W422" s="166"/>
      <c r="X422" s="166"/>
      <c r="Y422" s="166"/>
      <c r="Z422" s="60"/>
      <c r="AA422" s="42"/>
      <c r="AB422" s="42"/>
      <c r="AC422" s="42"/>
    </row>
    <row r="423" spans="1:29" ht="15" customHeight="1">
      <c r="A423" s="547"/>
      <c r="B423" s="409"/>
      <c r="C423" s="432"/>
      <c r="D423" s="565"/>
      <c r="E423" s="432"/>
      <c r="F423" s="565"/>
      <c r="G423" s="16"/>
      <c r="H423" s="432"/>
      <c r="I423" s="565"/>
      <c r="J423" s="16"/>
      <c r="K423" s="432"/>
      <c r="L423" s="565"/>
      <c r="M423" s="16"/>
      <c r="N423" s="432"/>
      <c r="O423" s="565"/>
      <c r="P423" s="16"/>
      <c r="Q423" s="534"/>
      <c r="R423" s="535"/>
      <c r="S423" s="166"/>
      <c r="T423" s="166"/>
      <c r="U423" s="166"/>
      <c r="V423" s="166"/>
      <c r="W423" s="166"/>
      <c r="X423" s="166"/>
      <c r="Y423" s="166"/>
      <c r="Z423" s="60"/>
      <c r="AA423" s="42"/>
      <c r="AB423" s="42"/>
      <c r="AC423" s="42"/>
    </row>
    <row r="424" spans="1:29" ht="15" customHeight="1">
      <c r="A424" s="547"/>
      <c r="B424" s="409"/>
      <c r="C424" s="432"/>
      <c r="D424" s="565"/>
      <c r="E424" s="432"/>
      <c r="F424" s="565"/>
      <c r="G424" s="16"/>
      <c r="H424" s="432"/>
      <c r="I424" s="565"/>
      <c r="J424" s="16"/>
      <c r="K424" s="432"/>
      <c r="L424" s="565"/>
      <c r="M424" s="16"/>
      <c r="N424" s="432"/>
      <c r="O424" s="565"/>
      <c r="P424" s="16"/>
      <c r="Q424" s="534"/>
      <c r="R424" s="535"/>
      <c r="S424" s="166"/>
      <c r="T424" s="166"/>
      <c r="U424" s="166"/>
      <c r="V424" s="166"/>
      <c r="W424" s="166"/>
      <c r="X424" s="166"/>
      <c r="Y424" s="166"/>
      <c r="Z424" s="60"/>
      <c r="AA424" s="42"/>
      <c r="AB424" s="42"/>
      <c r="AC424" s="42"/>
    </row>
    <row r="425" spans="1:29" ht="15" customHeight="1">
      <c r="A425" s="547"/>
      <c r="B425" s="409"/>
      <c r="C425" s="432"/>
      <c r="D425" s="565"/>
      <c r="E425" s="432"/>
      <c r="F425" s="565"/>
      <c r="G425" s="16"/>
      <c r="H425" s="432"/>
      <c r="I425" s="565"/>
      <c r="J425" s="16"/>
      <c r="K425" s="432"/>
      <c r="L425" s="565"/>
      <c r="M425" s="16"/>
      <c r="N425" s="432"/>
      <c r="O425" s="565"/>
      <c r="P425" s="16"/>
      <c r="Q425" s="534"/>
      <c r="R425" s="535"/>
      <c r="S425" s="166"/>
      <c r="T425" s="166"/>
      <c r="U425" s="166"/>
      <c r="V425" s="166"/>
      <c r="W425" s="166"/>
      <c r="X425" s="166"/>
      <c r="Y425" s="166"/>
      <c r="Z425" s="60"/>
      <c r="AA425" s="42"/>
      <c r="AB425" s="42"/>
      <c r="AC425" s="42"/>
    </row>
    <row r="426" spans="1:29" ht="15" customHeight="1">
      <c r="A426" s="547"/>
      <c r="B426" s="409"/>
      <c r="C426" s="432"/>
      <c r="D426" s="565"/>
      <c r="E426" s="432"/>
      <c r="F426" s="565"/>
      <c r="G426" s="16"/>
      <c r="H426" s="432"/>
      <c r="I426" s="565"/>
      <c r="J426" s="16"/>
      <c r="K426" s="432"/>
      <c r="L426" s="565"/>
      <c r="M426" s="16"/>
      <c r="N426" s="432"/>
      <c r="O426" s="565"/>
      <c r="P426" s="16"/>
      <c r="Q426" s="534"/>
      <c r="R426" s="535"/>
      <c r="S426" s="166"/>
      <c r="T426" s="166"/>
      <c r="U426" s="166"/>
      <c r="V426" s="166"/>
      <c r="W426" s="166"/>
      <c r="X426" s="166"/>
      <c r="Y426" s="166"/>
      <c r="Z426" s="60"/>
      <c r="AA426" s="42"/>
      <c r="AB426" s="42"/>
      <c r="AC426" s="42"/>
    </row>
    <row r="427" spans="1:29" ht="15" customHeight="1">
      <c r="A427" s="547"/>
      <c r="B427" s="409"/>
      <c r="C427" s="432"/>
      <c r="D427" s="565"/>
      <c r="E427" s="432"/>
      <c r="F427" s="565"/>
      <c r="G427" s="17"/>
      <c r="H427" s="432"/>
      <c r="I427" s="565"/>
      <c r="J427" s="17"/>
      <c r="K427" s="432"/>
      <c r="L427" s="565"/>
      <c r="M427" s="17"/>
      <c r="N427" s="432"/>
      <c r="O427" s="565"/>
      <c r="P427" s="17"/>
      <c r="Q427" s="534"/>
      <c r="R427" s="535"/>
      <c r="S427" s="166"/>
      <c r="T427" s="166"/>
      <c r="U427" s="166"/>
      <c r="V427" s="166"/>
      <c r="W427" s="166"/>
      <c r="X427" s="166"/>
      <c r="Y427" s="166"/>
      <c r="Z427" s="60"/>
      <c r="AA427" s="42"/>
      <c r="AB427" s="42"/>
      <c r="AC427" s="42"/>
    </row>
    <row r="428" spans="1:29" ht="15" customHeight="1">
      <c r="A428" s="547"/>
      <c r="B428" s="409"/>
      <c r="C428" s="432"/>
      <c r="D428" s="565"/>
      <c r="E428" s="432"/>
      <c r="F428" s="565"/>
      <c r="G428" s="17"/>
      <c r="H428" s="432"/>
      <c r="I428" s="565"/>
      <c r="J428" s="17"/>
      <c r="K428" s="432"/>
      <c r="L428" s="565"/>
      <c r="M428" s="17"/>
      <c r="N428" s="432"/>
      <c r="O428" s="565"/>
      <c r="P428" s="17"/>
      <c r="Q428" s="534"/>
      <c r="R428" s="535"/>
      <c r="S428" s="166"/>
      <c r="T428" s="166"/>
      <c r="U428" s="166"/>
      <c r="V428" s="166"/>
      <c r="W428" s="166"/>
      <c r="X428" s="166"/>
      <c r="Y428" s="166"/>
      <c r="Z428" s="60"/>
      <c r="AA428" s="42"/>
      <c r="AB428" s="42"/>
      <c r="AC428" s="42"/>
    </row>
    <row r="429" spans="1:29" ht="15" customHeight="1">
      <c r="A429" s="547"/>
      <c r="B429" s="409"/>
      <c r="C429" s="432"/>
      <c r="D429" s="565"/>
      <c r="E429" s="432"/>
      <c r="F429" s="565"/>
      <c r="G429" s="17"/>
      <c r="H429" s="432"/>
      <c r="I429" s="565"/>
      <c r="J429" s="17"/>
      <c r="K429" s="432"/>
      <c r="L429" s="565"/>
      <c r="M429" s="17"/>
      <c r="N429" s="432"/>
      <c r="O429" s="565"/>
      <c r="P429" s="17"/>
      <c r="Q429" s="534"/>
      <c r="R429" s="535"/>
      <c r="S429" s="166"/>
      <c r="T429" s="166"/>
      <c r="U429" s="166"/>
      <c r="V429" s="166"/>
      <c r="W429" s="166"/>
      <c r="X429" s="166"/>
      <c r="Y429" s="166"/>
      <c r="Z429" s="60"/>
      <c r="AA429" s="42"/>
      <c r="AB429" s="42"/>
      <c r="AC429" s="42"/>
    </row>
    <row r="430" spans="1:29" ht="15" customHeight="1">
      <c r="A430" s="547"/>
      <c r="B430" s="409"/>
      <c r="C430" s="432"/>
      <c r="D430" s="565"/>
      <c r="E430" s="432"/>
      <c r="F430" s="565"/>
      <c r="G430" s="17"/>
      <c r="H430" s="432"/>
      <c r="I430" s="565"/>
      <c r="J430" s="17"/>
      <c r="K430" s="432"/>
      <c r="L430" s="565"/>
      <c r="M430" s="17"/>
      <c r="N430" s="432"/>
      <c r="O430" s="565"/>
      <c r="P430" s="17"/>
      <c r="Q430" s="534"/>
      <c r="R430" s="535"/>
      <c r="S430" s="166"/>
      <c r="T430" s="166"/>
      <c r="U430" s="166"/>
      <c r="V430" s="166"/>
      <c r="W430" s="166"/>
      <c r="X430" s="166"/>
      <c r="Y430" s="166"/>
      <c r="Z430" s="60"/>
      <c r="AA430" s="42"/>
      <c r="AB430" s="42"/>
      <c r="AC430" s="42"/>
    </row>
    <row r="431" spans="1:29" ht="15" customHeight="1">
      <c r="A431" s="547"/>
      <c r="B431" s="409"/>
      <c r="C431" s="432"/>
      <c r="D431" s="565"/>
      <c r="E431" s="432"/>
      <c r="F431" s="565"/>
      <c r="G431" s="17"/>
      <c r="H431" s="432"/>
      <c r="I431" s="565"/>
      <c r="J431" s="17"/>
      <c r="K431" s="432"/>
      <c r="L431" s="565"/>
      <c r="M431" s="17"/>
      <c r="N431" s="432"/>
      <c r="O431" s="565"/>
      <c r="P431" s="17"/>
      <c r="Q431" s="534"/>
      <c r="R431" s="535"/>
      <c r="S431" s="166"/>
      <c r="T431" s="166"/>
      <c r="U431" s="166"/>
      <c r="V431" s="166"/>
      <c r="W431" s="166"/>
      <c r="X431" s="166"/>
      <c r="Y431" s="166"/>
      <c r="Z431" s="60"/>
      <c r="AA431" s="42"/>
      <c r="AB431" s="42"/>
      <c r="AC431" s="42"/>
    </row>
    <row r="432" spans="1:29" ht="15" customHeight="1">
      <c r="A432" s="547"/>
      <c r="B432" s="409"/>
      <c r="C432" s="432"/>
      <c r="D432" s="565"/>
      <c r="E432" s="432"/>
      <c r="F432" s="565"/>
      <c r="G432" s="17"/>
      <c r="H432" s="432"/>
      <c r="I432" s="565"/>
      <c r="J432" s="17"/>
      <c r="K432" s="432"/>
      <c r="L432" s="565"/>
      <c r="M432" s="17"/>
      <c r="N432" s="432"/>
      <c r="O432" s="565"/>
      <c r="P432" s="17"/>
      <c r="Q432" s="534"/>
      <c r="R432" s="535"/>
      <c r="S432" s="166"/>
      <c r="T432" s="166"/>
      <c r="U432" s="166"/>
      <c r="V432" s="166"/>
      <c r="W432" s="166"/>
      <c r="X432" s="166"/>
      <c r="Y432" s="166"/>
      <c r="Z432" s="60"/>
      <c r="AA432" s="42"/>
      <c r="AB432" s="42"/>
      <c r="AC432" s="42"/>
    </row>
    <row r="433" spans="1:29" ht="15" customHeight="1">
      <c r="A433" s="547"/>
      <c r="B433" s="409"/>
      <c r="C433" s="432"/>
      <c r="D433" s="565"/>
      <c r="E433" s="432"/>
      <c r="F433" s="565"/>
      <c r="G433" s="17"/>
      <c r="H433" s="432"/>
      <c r="I433" s="565"/>
      <c r="J433" s="17"/>
      <c r="K433" s="432"/>
      <c r="L433" s="565"/>
      <c r="M433" s="17"/>
      <c r="N433" s="432"/>
      <c r="O433" s="565"/>
      <c r="P433" s="17"/>
      <c r="Q433" s="534"/>
      <c r="R433" s="535"/>
      <c r="S433" s="166"/>
      <c r="T433" s="166"/>
      <c r="U433" s="166"/>
      <c r="V433" s="166"/>
      <c r="W433" s="166"/>
      <c r="X433" s="166"/>
      <c r="Y433" s="166"/>
      <c r="Z433" s="60"/>
      <c r="AA433" s="42"/>
      <c r="AB433" s="42"/>
      <c r="AC433" s="42"/>
    </row>
    <row r="434" spans="1:29" ht="15" customHeight="1">
      <c r="A434" s="547"/>
      <c r="B434" s="409"/>
      <c r="C434" s="432"/>
      <c r="D434" s="565"/>
      <c r="E434" s="432"/>
      <c r="F434" s="565"/>
      <c r="G434" s="17"/>
      <c r="H434" s="432"/>
      <c r="I434" s="565"/>
      <c r="J434" s="17"/>
      <c r="K434" s="432"/>
      <c r="L434" s="565"/>
      <c r="M434" s="17"/>
      <c r="N434" s="432"/>
      <c r="O434" s="565"/>
      <c r="P434" s="17"/>
      <c r="Q434" s="534"/>
      <c r="R434" s="535"/>
      <c r="S434" s="166"/>
      <c r="T434" s="166"/>
      <c r="U434" s="166"/>
      <c r="V434" s="166"/>
      <c r="W434" s="166"/>
      <c r="X434" s="166"/>
      <c r="Y434" s="166"/>
      <c r="Z434" s="60"/>
      <c r="AA434" s="42"/>
      <c r="AB434" s="42"/>
      <c r="AC434" s="42"/>
    </row>
    <row r="435" spans="1:29" ht="15" customHeight="1">
      <c r="A435" s="547"/>
      <c r="B435" s="409"/>
      <c r="C435" s="432"/>
      <c r="D435" s="565"/>
      <c r="E435" s="432"/>
      <c r="F435" s="565"/>
      <c r="G435" s="17"/>
      <c r="H435" s="432"/>
      <c r="I435" s="565"/>
      <c r="J435" s="17"/>
      <c r="K435" s="432"/>
      <c r="L435" s="565"/>
      <c r="M435" s="17"/>
      <c r="N435" s="432"/>
      <c r="O435" s="565"/>
      <c r="P435" s="17"/>
      <c r="Q435" s="534"/>
      <c r="R435" s="535"/>
      <c r="S435" s="166"/>
      <c r="T435" s="166"/>
      <c r="U435" s="166"/>
      <c r="V435" s="166"/>
      <c r="W435" s="166"/>
      <c r="X435" s="166"/>
      <c r="Y435" s="166"/>
      <c r="Z435" s="60"/>
      <c r="AA435" s="42"/>
      <c r="AB435" s="42"/>
      <c r="AC435" s="42"/>
    </row>
    <row r="436" spans="1:29" ht="15" customHeight="1">
      <c r="A436" s="547"/>
      <c r="B436" s="409"/>
      <c r="C436" s="432"/>
      <c r="D436" s="565"/>
      <c r="E436" s="432"/>
      <c r="F436" s="565"/>
      <c r="G436" s="17"/>
      <c r="H436" s="432"/>
      <c r="I436" s="565"/>
      <c r="J436" s="17"/>
      <c r="K436" s="432"/>
      <c r="L436" s="565"/>
      <c r="M436" s="17"/>
      <c r="N436" s="432"/>
      <c r="O436" s="565"/>
      <c r="P436" s="17"/>
      <c r="Q436" s="534"/>
      <c r="R436" s="535"/>
      <c r="S436" s="166"/>
      <c r="T436" s="166"/>
      <c r="U436" s="166"/>
      <c r="V436" s="166"/>
      <c r="W436" s="166"/>
      <c r="X436" s="166"/>
      <c r="Y436" s="166"/>
      <c r="Z436" s="60"/>
      <c r="AA436" s="42"/>
      <c r="AB436" s="42"/>
      <c r="AC436" s="42"/>
    </row>
    <row r="437" spans="1:29" ht="15" customHeight="1">
      <c r="A437" s="547"/>
      <c r="B437" s="409"/>
      <c r="C437" s="432"/>
      <c r="D437" s="565"/>
      <c r="E437" s="432"/>
      <c r="F437" s="565"/>
      <c r="G437" s="17"/>
      <c r="H437" s="432"/>
      <c r="I437" s="565"/>
      <c r="J437" s="17"/>
      <c r="K437" s="432"/>
      <c r="L437" s="565"/>
      <c r="M437" s="17"/>
      <c r="N437" s="432"/>
      <c r="O437" s="565"/>
      <c r="P437" s="17"/>
      <c r="Q437" s="534"/>
      <c r="R437" s="535"/>
      <c r="S437" s="166"/>
      <c r="T437" s="166"/>
      <c r="U437" s="166"/>
      <c r="V437" s="166"/>
      <c r="W437" s="166"/>
      <c r="X437" s="166"/>
      <c r="Y437" s="166"/>
      <c r="Z437" s="60"/>
      <c r="AA437" s="42"/>
      <c r="AB437" s="42"/>
      <c r="AC437" s="42"/>
    </row>
    <row r="438" spans="1:29" ht="15" customHeight="1">
      <c r="A438" s="547"/>
      <c r="B438" s="409"/>
      <c r="C438" s="432"/>
      <c r="D438" s="565"/>
      <c r="E438" s="432"/>
      <c r="F438" s="565"/>
      <c r="G438" s="17"/>
      <c r="H438" s="432"/>
      <c r="I438" s="565"/>
      <c r="J438" s="17"/>
      <c r="K438" s="432"/>
      <c r="L438" s="565"/>
      <c r="M438" s="17"/>
      <c r="N438" s="432"/>
      <c r="O438" s="565"/>
      <c r="P438" s="17"/>
      <c r="Q438" s="534"/>
      <c r="R438" s="535"/>
      <c r="S438" s="166"/>
      <c r="T438" s="166"/>
      <c r="U438" s="166"/>
      <c r="V438" s="166"/>
      <c r="W438" s="166"/>
      <c r="X438" s="166"/>
      <c r="Y438" s="166"/>
      <c r="Z438" s="60"/>
      <c r="AA438" s="42"/>
      <c r="AB438" s="42"/>
      <c r="AC438" s="42"/>
    </row>
    <row r="439" spans="1:29" ht="15" customHeight="1">
      <c r="A439" s="547"/>
      <c r="B439" s="409"/>
      <c r="C439" s="432"/>
      <c r="D439" s="565"/>
      <c r="E439" s="432"/>
      <c r="F439" s="565"/>
      <c r="G439" s="17"/>
      <c r="H439" s="432"/>
      <c r="I439" s="565"/>
      <c r="J439" s="17"/>
      <c r="K439" s="432"/>
      <c r="L439" s="565"/>
      <c r="M439" s="17"/>
      <c r="N439" s="432"/>
      <c r="O439" s="565"/>
      <c r="P439" s="17"/>
      <c r="Q439" s="534"/>
      <c r="R439" s="535"/>
      <c r="S439" s="166"/>
      <c r="T439" s="166"/>
      <c r="U439" s="166"/>
      <c r="V439" s="166"/>
      <c r="W439" s="166"/>
      <c r="X439" s="166"/>
      <c r="Y439" s="166"/>
      <c r="Z439" s="60"/>
      <c r="AA439" s="42"/>
      <c r="AB439" s="42"/>
      <c r="AC439" s="42"/>
    </row>
    <row r="440" spans="1:29" ht="15" customHeight="1">
      <c r="A440" s="547"/>
      <c r="B440" s="409"/>
      <c r="C440" s="432"/>
      <c r="D440" s="565"/>
      <c r="E440" s="432"/>
      <c r="F440" s="565"/>
      <c r="G440" s="17"/>
      <c r="H440" s="432"/>
      <c r="I440" s="565"/>
      <c r="J440" s="17"/>
      <c r="K440" s="432"/>
      <c r="L440" s="565"/>
      <c r="M440" s="17"/>
      <c r="N440" s="432"/>
      <c r="O440" s="565"/>
      <c r="P440" s="17"/>
      <c r="Q440" s="534"/>
      <c r="R440" s="535"/>
      <c r="S440" s="166"/>
      <c r="T440" s="166"/>
      <c r="U440" s="166"/>
      <c r="V440" s="166"/>
      <c r="W440" s="166"/>
      <c r="X440" s="166"/>
      <c r="Y440" s="166"/>
      <c r="Z440" s="60"/>
      <c r="AA440" s="42"/>
      <c r="AB440" s="42"/>
      <c r="AC440" s="42"/>
    </row>
    <row r="441" spans="1:29" ht="15" customHeight="1">
      <c r="A441" s="547"/>
      <c r="B441" s="409"/>
      <c r="C441" s="432"/>
      <c r="D441" s="565"/>
      <c r="E441" s="432"/>
      <c r="F441" s="565"/>
      <c r="G441" s="17"/>
      <c r="H441" s="432"/>
      <c r="I441" s="565"/>
      <c r="J441" s="17"/>
      <c r="K441" s="432"/>
      <c r="L441" s="565"/>
      <c r="M441" s="17"/>
      <c r="N441" s="432"/>
      <c r="O441" s="565"/>
      <c r="P441" s="17"/>
      <c r="Q441" s="534"/>
      <c r="R441" s="535"/>
      <c r="S441" s="166"/>
      <c r="T441" s="166"/>
      <c r="U441" s="166"/>
      <c r="V441" s="166"/>
      <c r="W441" s="166"/>
      <c r="X441" s="166"/>
      <c r="Y441" s="166"/>
      <c r="Z441" s="60"/>
      <c r="AA441" s="42"/>
      <c r="AB441" s="42"/>
      <c r="AC441" s="42"/>
    </row>
    <row r="442" spans="1:29" ht="15" customHeight="1">
      <c r="A442" s="547"/>
      <c r="B442" s="409"/>
      <c r="C442" s="432"/>
      <c r="D442" s="565"/>
      <c r="E442" s="432"/>
      <c r="F442" s="565"/>
      <c r="G442" s="17"/>
      <c r="H442" s="432"/>
      <c r="I442" s="565"/>
      <c r="J442" s="17"/>
      <c r="K442" s="432"/>
      <c r="L442" s="565"/>
      <c r="M442" s="17"/>
      <c r="N442" s="432"/>
      <c r="O442" s="565"/>
      <c r="P442" s="17"/>
      <c r="Q442" s="534"/>
      <c r="R442" s="535"/>
      <c r="S442" s="166"/>
      <c r="T442" s="166"/>
      <c r="U442" s="166"/>
      <c r="V442" s="166"/>
      <c r="W442" s="166"/>
      <c r="X442" s="166"/>
      <c r="Y442" s="166"/>
      <c r="Z442" s="60"/>
      <c r="AA442" s="42"/>
      <c r="AB442" s="42"/>
      <c r="AC442" s="42"/>
    </row>
    <row r="443" spans="1:29" ht="15" customHeight="1">
      <c r="A443" s="547"/>
      <c r="B443" s="409"/>
      <c r="C443" s="432"/>
      <c r="D443" s="565"/>
      <c r="E443" s="432"/>
      <c r="F443" s="565"/>
      <c r="G443" s="17"/>
      <c r="H443" s="432"/>
      <c r="I443" s="565"/>
      <c r="J443" s="17"/>
      <c r="K443" s="432"/>
      <c r="L443" s="565"/>
      <c r="M443" s="17"/>
      <c r="N443" s="432"/>
      <c r="O443" s="565"/>
      <c r="P443" s="17"/>
      <c r="Q443" s="534"/>
      <c r="R443" s="535"/>
      <c r="S443" s="166"/>
      <c r="T443" s="166"/>
      <c r="U443" s="166"/>
      <c r="V443" s="166"/>
      <c r="W443" s="166"/>
      <c r="X443" s="166"/>
      <c r="Y443" s="166"/>
      <c r="Z443" s="60"/>
      <c r="AA443" s="42"/>
      <c r="AB443" s="42"/>
      <c r="AC443" s="42"/>
    </row>
    <row r="444" spans="1:29" ht="15" customHeight="1">
      <c r="A444" s="547"/>
      <c r="B444" s="409"/>
      <c r="C444" s="432"/>
      <c r="D444" s="565"/>
      <c r="E444" s="432"/>
      <c r="F444" s="565"/>
      <c r="G444" s="17"/>
      <c r="H444" s="432"/>
      <c r="I444" s="565"/>
      <c r="J444" s="17"/>
      <c r="K444" s="432"/>
      <c r="L444" s="565"/>
      <c r="M444" s="17"/>
      <c r="N444" s="432"/>
      <c r="O444" s="565"/>
      <c r="P444" s="17"/>
      <c r="Q444" s="534"/>
      <c r="R444" s="535"/>
      <c r="S444" s="166"/>
      <c r="T444" s="166"/>
      <c r="U444" s="166"/>
      <c r="V444" s="166"/>
      <c r="W444" s="166"/>
      <c r="X444" s="166"/>
      <c r="Y444" s="166"/>
      <c r="Z444" s="60"/>
      <c r="AA444" s="42"/>
      <c r="AB444" s="42"/>
      <c r="AC444" s="42"/>
    </row>
    <row r="445" spans="1:29" ht="15" customHeight="1">
      <c r="A445" s="547"/>
      <c r="B445" s="409"/>
      <c r="C445" s="432"/>
      <c r="D445" s="565"/>
      <c r="E445" s="432"/>
      <c r="F445" s="565"/>
      <c r="G445" s="17"/>
      <c r="H445" s="432"/>
      <c r="I445" s="565"/>
      <c r="J445" s="17"/>
      <c r="K445" s="432"/>
      <c r="L445" s="565"/>
      <c r="M445" s="17"/>
      <c r="N445" s="432"/>
      <c r="O445" s="565"/>
      <c r="P445" s="17"/>
      <c r="Q445" s="534"/>
      <c r="R445" s="535"/>
      <c r="S445" s="166"/>
      <c r="T445" s="166"/>
      <c r="U445" s="166"/>
      <c r="V445" s="166"/>
      <c r="W445" s="166"/>
      <c r="X445" s="166"/>
      <c r="Y445" s="166"/>
      <c r="Z445" s="60"/>
      <c r="AA445" s="42"/>
      <c r="AB445" s="42"/>
      <c r="AC445" s="42"/>
    </row>
    <row r="446" spans="1:29" ht="15" customHeight="1">
      <c r="A446" s="547"/>
      <c r="B446" s="409"/>
      <c r="C446" s="432"/>
      <c r="D446" s="565"/>
      <c r="E446" s="432"/>
      <c r="F446" s="565"/>
      <c r="G446" s="17"/>
      <c r="H446" s="432"/>
      <c r="I446" s="565"/>
      <c r="J446" s="17"/>
      <c r="K446" s="432"/>
      <c r="L446" s="565"/>
      <c r="M446" s="17"/>
      <c r="N446" s="432"/>
      <c r="O446" s="565"/>
      <c r="P446" s="17"/>
      <c r="Q446" s="534"/>
      <c r="R446" s="535"/>
      <c r="S446" s="166"/>
      <c r="T446" s="166"/>
      <c r="U446" s="166"/>
      <c r="V446" s="166"/>
      <c r="W446" s="166"/>
      <c r="X446" s="166"/>
      <c r="Y446" s="166"/>
      <c r="Z446" s="60"/>
      <c r="AA446" s="42"/>
      <c r="AB446" s="42"/>
      <c r="AC446" s="42"/>
    </row>
    <row r="447" spans="1:29" ht="15" customHeight="1">
      <c r="A447" s="547"/>
      <c r="B447" s="409"/>
      <c r="C447" s="432"/>
      <c r="D447" s="565"/>
      <c r="E447" s="432"/>
      <c r="F447" s="565"/>
      <c r="G447" s="17"/>
      <c r="H447" s="432"/>
      <c r="I447" s="565"/>
      <c r="J447" s="17"/>
      <c r="K447" s="432"/>
      <c r="L447" s="565"/>
      <c r="M447" s="17"/>
      <c r="N447" s="432"/>
      <c r="O447" s="565"/>
      <c r="P447" s="17"/>
      <c r="Q447" s="534"/>
      <c r="R447" s="535"/>
      <c r="S447" s="166"/>
      <c r="T447" s="166"/>
      <c r="U447" s="166"/>
      <c r="V447" s="166"/>
      <c r="W447" s="166"/>
      <c r="X447" s="166"/>
      <c r="Y447" s="166"/>
      <c r="Z447" s="60"/>
      <c r="AA447" s="42"/>
      <c r="AB447" s="42"/>
      <c r="AC447" s="42"/>
    </row>
    <row r="448" spans="1:29" ht="15" customHeight="1">
      <c r="A448" s="547"/>
      <c r="B448" s="409"/>
      <c r="C448" s="432"/>
      <c r="D448" s="565"/>
      <c r="E448" s="432"/>
      <c r="F448" s="565"/>
      <c r="G448" s="17"/>
      <c r="H448" s="432"/>
      <c r="I448" s="565"/>
      <c r="J448" s="17"/>
      <c r="K448" s="432"/>
      <c r="L448" s="565"/>
      <c r="M448" s="17"/>
      <c r="N448" s="432"/>
      <c r="O448" s="565"/>
      <c r="P448" s="17"/>
      <c r="Q448" s="534"/>
      <c r="R448" s="535"/>
      <c r="S448" s="166"/>
      <c r="T448" s="166"/>
      <c r="U448" s="166"/>
      <c r="V448" s="166"/>
      <c r="W448" s="166"/>
      <c r="X448" s="166"/>
      <c r="Y448" s="166"/>
      <c r="Z448" s="60"/>
      <c r="AA448" s="42"/>
      <c r="AB448" s="42"/>
      <c r="AC448" s="42"/>
    </row>
    <row r="449" spans="1:29" ht="15" customHeight="1">
      <c r="A449" s="547"/>
      <c r="B449" s="409"/>
      <c r="C449" s="432"/>
      <c r="D449" s="565"/>
      <c r="E449" s="432"/>
      <c r="F449" s="565"/>
      <c r="G449" s="17"/>
      <c r="H449" s="432"/>
      <c r="I449" s="565"/>
      <c r="J449" s="17"/>
      <c r="K449" s="432"/>
      <c r="L449" s="565"/>
      <c r="M449" s="17"/>
      <c r="N449" s="432"/>
      <c r="O449" s="565"/>
      <c r="P449" s="17"/>
      <c r="Q449" s="534"/>
      <c r="R449" s="535"/>
      <c r="S449" s="166"/>
      <c r="T449" s="166"/>
      <c r="U449" s="166"/>
      <c r="V449" s="166"/>
      <c r="W449" s="166"/>
      <c r="X449" s="166"/>
      <c r="Y449" s="166"/>
      <c r="Z449" s="60"/>
      <c r="AA449" s="42"/>
      <c r="AB449" s="42"/>
      <c r="AC449" s="42"/>
    </row>
    <row r="450" spans="1:29" ht="15" customHeight="1">
      <c r="A450" s="547"/>
      <c r="B450" s="409"/>
      <c r="C450" s="432"/>
      <c r="D450" s="565"/>
      <c r="E450" s="432"/>
      <c r="F450" s="565"/>
      <c r="G450" s="17"/>
      <c r="H450" s="432"/>
      <c r="I450" s="565"/>
      <c r="J450" s="17"/>
      <c r="K450" s="432"/>
      <c r="L450" s="565"/>
      <c r="M450" s="17"/>
      <c r="N450" s="432"/>
      <c r="O450" s="565"/>
      <c r="P450" s="17"/>
      <c r="Q450" s="534"/>
      <c r="R450" s="535"/>
      <c r="S450" s="166"/>
      <c r="T450" s="166"/>
      <c r="U450" s="166"/>
      <c r="V450" s="166"/>
      <c r="W450" s="166"/>
      <c r="X450" s="166"/>
      <c r="Y450" s="166"/>
      <c r="Z450" s="60"/>
      <c r="AA450" s="42"/>
      <c r="AB450" s="42"/>
      <c r="AC450" s="42"/>
    </row>
    <row r="451" spans="1:29" ht="15" customHeight="1">
      <c r="A451" s="547"/>
      <c r="B451" s="409"/>
      <c r="C451" s="432"/>
      <c r="D451" s="565"/>
      <c r="E451" s="432"/>
      <c r="F451" s="565"/>
      <c r="G451" s="17"/>
      <c r="H451" s="432"/>
      <c r="I451" s="565"/>
      <c r="J451" s="17"/>
      <c r="K451" s="432"/>
      <c r="L451" s="565"/>
      <c r="M451" s="17"/>
      <c r="N451" s="432"/>
      <c r="O451" s="565"/>
      <c r="P451" s="17"/>
      <c r="Q451" s="534"/>
      <c r="R451" s="535"/>
      <c r="S451" s="166"/>
      <c r="T451" s="166"/>
      <c r="U451" s="166"/>
      <c r="V451" s="166"/>
      <c r="W451" s="166"/>
      <c r="X451" s="166"/>
      <c r="Y451" s="166"/>
      <c r="Z451" s="60"/>
      <c r="AA451" s="42"/>
      <c r="AB451" s="42"/>
      <c r="AC451" s="42"/>
    </row>
    <row r="452" spans="1:29" ht="15" customHeight="1">
      <c r="A452" s="547"/>
      <c r="B452" s="409"/>
      <c r="C452" s="432"/>
      <c r="D452" s="565"/>
      <c r="E452" s="432"/>
      <c r="F452" s="565"/>
      <c r="G452" s="17"/>
      <c r="H452" s="432"/>
      <c r="I452" s="565"/>
      <c r="J452" s="17"/>
      <c r="K452" s="432"/>
      <c r="L452" s="565"/>
      <c r="M452" s="17"/>
      <c r="N452" s="432"/>
      <c r="O452" s="565"/>
      <c r="P452" s="17"/>
      <c r="Q452" s="534"/>
      <c r="R452" s="535"/>
      <c r="S452" s="166"/>
      <c r="T452" s="166"/>
      <c r="U452" s="166"/>
      <c r="V452" s="166"/>
      <c r="W452" s="166"/>
      <c r="X452" s="166"/>
      <c r="Y452" s="166"/>
      <c r="Z452" s="60"/>
      <c r="AA452" s="42"/>
      <c r="AB452" s="42"/>
      <c r="AC452" s="42"/>
    </row>
    <row r="453" spans="1:29" ht="15" customHeight="1">
      <c r="A453" s="547"/>
      <c r="B453" s="409"/>
      <c r="C453" s="432"/>
      <c r="D453" s="565"/>
      <c r="E453" s="432"/>
      <c r="F453" s="565"/>
      <c r="G453" s="17"/>
      <c r="H453" s="432"/>
      <c r="I453" s="565"/>
      <c r="J453" s="17"/>
      <c r="K453" s="432"/>
      <c r="L453" s="565"/>
      <c r="M453" s="17"/>
      <c r="N453" s="432"/>
      <c r="O453" s="565"/>
      <c r="P453" s="17"/>
      <c r="Q453" s="534"/>
      <c r="R453" s="535"/>
      <c r="S453" s="166"/>
      <c r="T453" s="166"/>
      <c r="U453" s="166"/>
      <c r="V453" s="166"/>
      <c r="W453" s="166"/>
      <c r="X453" s="166"/>
      <c r="Y453" s="166"/>
      <c r="Z453" s="60"/>
      <c r="AA453" s="42"/>
      <c r="AB453" s="42"/>
      <c r="AC453" s="42"/>
    </row>
    <row r="454" spans="1:29" ht="15" customHeight="1">
      <c r="A454" s="547"/>
      <c r="B454" s="409"/>
      <c r="C454" s="432"/>
      <c r="D454" s="565"/>
      <c r="E454" s="432"/>
      <c r="F454" s="565"/>
      <c r="G454" s="17"/>
      <c r="H454" s="432"/>
      <c r="I454" s="565"/>
      <c r="J454" s="17"/>
      <c r="K454" s="432"/>
      <c r="L454" s="565"/>
      <c r="M454" s="17"/>
      <c r="N454" s="432"/>
      <c r="O454" s="565"/>
      <c r="P454" s="17"/>
      <c r="Q454" s="534"/>
      <c r="R454" s="535"/>
      <c r="S454" s="166"/>
      <c r="T454" s="166"/>
      <c r="U454" s="166"/>
      <c r="V454" s="166"/>
      <c r="W454" s="166"/>
      <c r="X454" s="166"/>
      <c r="Y454" s="166"/>
      <c r="Z454" s="60"/>
      <c r="AA454" s="42"/>
      <c r="AB454" s="42"/>
      <c r="AC454" s="42"/>
    </row>
    <row r="455" spans="1:29" ht="15" customHeight="1">
      <c r="A455" s="547"/>
      <c r="B455" s="409"/>
      <c r="C455" s="432"/>
      <c r="D455" s="565"/>
      <c r="E455" s="432"/>
      <c r="F455" s="565"/>
      <c r="G455" s="17"/>
      <c r="H455" s="432"/>
      <c r="I455" s="565"/>
      <c r="J455" s="17"/>
      <c r="K455" s="432"/>
      <c r="L455" s="565"/>
      <c r="M455" s="17"/>
      <c r="N455" s="432"/>
      <c r="O455" s="565"/>
      <c r="P455" s="17"/>
      <c r="Q455" s="534"/>
      <c r="R455" s="535"/>
      <c r="S455" s="166"/>
      <c r="T455" s="166"/>
      <c r="U455" s="166"/>
      <c r="V455" s="166"/>
      <c r="W455" s="166"/>
      <c r="X455" s="166"/>
      <c r="Y455" s="166"/>
      <c r="Z455" s="60"/>
      <c r="AA455" s="42"/>
      <c r="AB455" s="42"/>
      <c r="AC455" s="42"/>
    </row>
    <row r="456" spans="1:29" ht="15" customHeight="1">
      <c r="A456" s="547"/>
      <c r="B456" s="409"/>
      <c r="C456" s="432"/>
      <c r="D456" s="565"/>
      <c r="E456" s="432"/>
      <c r="F456" s="565"/>
      <c r="G456" s="17"/>
      <c r="H456" s="432"/>
      <c r="I456" s="565"/>
      <c r="J456" s="17"/>
      <c r="K456" s="432"/>
      <c r="L456" s="565"/>
      <c r="M456" s="17"/>
      <c r="N456" s="432"/>
      <c r="O456" s="565"/>
      <c r="P456" s="17"/>
      <c r="Q456" s="534"/>
      <c r="R456" s="535"/>
      <c r="S456" s="166"/>
      <c r="T456" s="166"/>
      <c r="U456" s="166"/>
      <c r="V456" s="166"/>
      <c r="W456" s="166"/>
      <c r="X456" s="166"/>
      <c r="Y456" s="166"/>
      <c r="Z456" s="60"/>
      <c r="AA456" s="42"/>
      <c r="AB456" s="42"/>
      <c r="AC456" s="42"/>
    </row>
    <row r="457" spans="1:29" ht="15" customHeight="1">
      <c r="A457" s="547"/>
      <c r="B457" s="409"/>
      <c r="C457" s="432"/>
      <c r="D457" s="565"/>
      <c r="E457" s="432"/>
      <c r="F457" s="565"/>
      <c r="G457" s="17"/>
      <c r="H457" s="432"/>
      <c r="I457" s="565"/>
      <c r="J457" s="17"/>
      <c r="K457" s="432"/>
      <c r="L457" s="565"/>
      <c r="M457" s="17"/>
      <c r="N457" s="432"/>
      <c r="O457" s="565"/>
      <c r="P457" s="17"/>
      <c r="Q457" s="534"/>
      <c r="R457" s="535"/>
      <c r="S457" s="166"/>
      <c r="T457" s="166"/>
      <c r="U457" s="166"/>
      <c r="V457" s="166"/>
      <c r="W457" s="166"/>
      <c r="X457" s="166"/>
      <c r="Y457" s="166"/>
      <c r="Z457" s="60"/>
      <c r="AA457" s="42"/>
      <c r="AB457" s="42"/>
      <c r="AC457" s="42"/>
    </row>
    <row r="458" spans="1:29" ht="15" customHeight="1">
      <c r="A458" s="547"/>
      <c r="B458" s="409"/>
      <c r="C458" s="432"/>
      <c r="D458" s="565"/>
      <c r="E458" s="432"/>
      <c r="F458" s="565"/>
      <c r="G458" s="17"/>
      <c r="H458" s="432"/>
      <c r="I458" s="565"/>
      <c r="J458" s="17"/>
      <c r="K458" s="432"/>
      <c r="L458" s="565"/>
      <c r="M458" s="17"/>
      <c r="N458" s="432"/>
      <c r="O458" s="565"/>
      <c r="P458" s="17"/>
      <c r="Q458" s="534"/>
      <c r="R458" s="535"/>
      <c r="S458" s="166"/>
      <c r="T458" s="166"/>
      <c r="U458" s="166"/>
      <c r="V458" s="166"/>
      <c r="W458" s="166"/>
      <c r="X458" s="166"/>
      <c r="Y458" s="166"/>
      <c r="Z458" s="60"/>
      <c r="AA458" s="42"/>
      <c r="AB458" s="42"/>
      <c r="AC458" s="42"/>
    </row>
    <row r="459" spans="1:29" ht="15" customHeight="1">
      <c r="A459" s="547"/>
      <c r="B459" s="409"/>
      <c r="C459" s="432"/>
      <c r="D459" s="565"/>
      <c r="E459" s="432"/>
      <c r="F459" s="565"/>
      <c r="G459" s="17"/>
      <c r="H459" s="432"/>
      <c r="I459" s="565"/>
      <c r="J459" s="17"/>
      <c r="K459" s="432"/>
      <c r="L459" s="565"/>
      <c r="M459" s="17"/>
      <c r="N459" s="432"/>
      <c r="O459" s="565"/>
      <c r="P459" s="17"/>
      <c r="Q459" s="534"/>
      <c r="R459" s="535"/>
      <c r="S459" s="166"/>
      <c r="T459" s="166"/>
      <c r="U459" s="166"/>
      <c r="V459" s="166"/>
      <c r="W459" s="166"/>
      <c r="X459" s="166"/>
      <c r="Y459" s="166"/>
      <c r="Z459" s="60"/>
      <c r="AA459" s="42"/>
      <c r="AB459" s="42"/>
      <c r="AC459" s="42"/>
    </row>
    <row r="460" spans="1:29" ht="15" customHeight="1">
      <c r="A460" s="547"/>
      <c r="B460" s="409"/>
      <c r="C460" s="432"/>
      <c r="D460" s="565"/>
      <c r="E460" s="432"/>
      <c r="F460" s="565"/>
      <c r="G460" s="17"/>
      <c r="H460" s="432"/>
      <c r="I460" s="565"/>
      <c r="J460" s="17"/>
      <c r="K460" s="432"/>
      <c r="L460" s="565"/>
      <c r="M460" s="17"/>
      <c r="N460" s="432"/>
      <c r="O460" s="565"/>
      <c r="P460" s="17"/>
      <c r="Q460" s="534"/>
      <c r="R460" s="535"/>
      <c r="S460" s="166"/>
      <c r="T460" s="166"/>
      <c r="U460" s="166"/>
      <c r="V460" s="166"/>
      <c r="W460" s="166"/>
      <c r="X460" s="166"/>
      <c r="Y460" s="166"/>
      <c r="Z460" s="60"/>
      <c r="AA460" s="42"/>
      <c r="AB460" s="42"/>
      <c r="AC460" s="42"/>
    </row>
    <row r="461" spans="1:29" ht="15" customHeight="1">
      <c r="A461" s="547"/>
      <c r="B461" s="409"/>
      <c r="C461" s="432"/>
      <c r="D461" s="565"/>
      <c r="E461" s="432"/>
      <c r="F461" s="565"/>
      <c r="G461" s="17"/>
      <c r="H461" s="432"/>
      <c r="I461" s="565"/>
      <c r="J461" s="17"/>
      <c r="K461" s="432"/>
      <c r="L461" s="565"/>
      <c r="M461" s="17"/>
      <c r="N461" s="432"/>
      <c r="O461" s="565"/>
      <c r="P461" s="17"/>
      <c r="Q461" s="534"/>
      <c r="R461" s="535"/>
      <c r="S461" s="166"/>
      <c r="T461" s="166"/>
      <c r="U461" s="166"/>
      <c r="V461" s="166"/>
      <c r="W461" s="166"/>
      <c r="X461" s="166"/>
      <c r="Y461" s="166"/>
      <c r="Z461" s="60"/>
      <c r="AA461" s="42"/>
      <c r="AB461" s="42"/>
      <c r="AC461" s="42"/>
    </row>
    <row r="462" spans="1:29" ht="15" customHeight="1">
      <c r="A462" s="547"/>
      <c r="B462" s="409"/>
      <c r="C462" s="432"/>
      <c r="D462" s="565"/>
      <c r="E462" s="432"/>
      <c r="F462" s="565"/>
      <c r="G462" s="17"/>
      <c r="H462" s="432"/>
      <c r="I462" s="565"/>
      <c r="J462" s="17"/>
      <c r="K462" s="432"/>
      <c r="L462" s="565"/>
      <c r="M462" s="17"/>
      <c r="N462" s="432"/>
      <c r="O462" s="565"/>
      <c r="P462" s="17"/>
      <c r="Q462" s="534"/>
      <c r="R462" s="535"/>
      <c r="S462" s="166"/>
      <c r="T462" s="166"/>
      <c r="U462" s="166"/>
      <c r="V462" s="166"/>
      <c r="W462" s="166"/>
      <c r="X462" s="166"/>
      <c r="Y462" s="166"/>
      <c r="Z462" s="60"/>
      <c r="AA462" s="42"/>
      <c r="AB462" s="42"/>
      <c r="AC462" s="42"/>
    </row>
    <row r="463" spans="1:29" ht="15" customHeight="1">
      <c r="A463" s="547"/>
      <c r="B463" s="409"/>
      <c r="C463" s="432"/>
      <c r="D463" s="565"/>
      <c r="E463" s="432"/>
      <c r="F463" s="565"/>
      <c r="G463" s="17"/>
      <c r="H463" s="432"/>
      <c r="I463" s="565"/>
      <c r="J463" s="17"/>
      <c r="K463" s="432"/>
      <c r="L463" s="565"/>
      <c r="M463" s="17"/>
      <c r="N463" s="432"/>
      <c r="O463" s="565"/>
      <c r="P463" s="17"/>
      <c r="Q463" s="534"/>
      <c r="R463" s="535"/>
      <c r="S463" s="166"/>
      <c r="T463" s="166"/>
      <c r="U463" s="166"/>
      <c r="V463" s="166"/>
      <c r="W463" s="166"/>
      <c r="X463" s="166"/>
      <c r="Y463" s="166"/>
      <c r="Z463" s="60"/>
      <c r="AA463" s="42"/>
      <c r="AB463" s="42"/>
      <c r="AC463" s="42"/>
    </row>
    <row r="464" spans="1:29" ht="15" customHeight="1">
      <c r="A464" s="547"/>
      <c r="B464" s="409"/>
      <c r="C464" s="432"/>
      <c r="D464" s="565"/>
      <c r="E464" s="432"/>
      <c r="F464" s="565"/>
      <c r="G464" s="17"/>
      <c r="H464" s="432"/>
      <c r="I464" s="565"/>
      <c r="J464" s="17"/>
      <c r="K464" s="432"/>
      <c r="L464" s="565"/>
      <c r="M464" s="17"/>
      <c r="N464" s="432"/>
      <c r="O464" s="565"/>
      <c r="P464" s="17"/>
      <c r="Q464" s="534"/>
      <c r="R464" s="535"/>
      <c r="S464" s="166"/>
      <c r="T464" s="166"/>
      <c r="U464" s="166"/>
      <c r="V464" s="166"/>
      <c r="W464" s="166"/>
      <c r="X464" s="166"/>
      <c r="Y464" s="166"/>
      <c r="Z464" s="60"/>
      <c r="AA464" s="42"/>
      <c r="AB464" s="42"/>
      <c r="AC464" s="42"/>
    </row>
    <row r="465" spans="1:29" ht="15" customHeight="1">
      <c r="A465" s="547"/>
      <c r="B465" s="409"/>
      <c r="C465" s="432"/>
      <c r="D465" s="565"/>
      <c r="E465" s="432"/>
      <c r="F465" s="565"/>
      <c r="G465" s="17"/>
      <c r="H465" s="432"/>
      <c r="I465" s="565"/>
      <c r="J465" s="17"/>
      <c r="K465" s="432"/>
      <c r="L465" s="565"/>
      <c r="M465" s="17"/>
      <c r="N465" s="432"/>
      <c r="O465" s="565"/>
      <c r="P465" s="17"/>
      <c r="Q465" s="534"/>
      <c r="R465" s="535"/>
      <c r="S465" s="166"/>
      <c r="T465" s="166"/>
      <c r="U465" s="166"/>
      <c r="V465" s="166"/>
      <c r="W465" s="166"/>
      <c r="X465" s="166"/>
      <c r="Y465" s="166"/>
      <c r="Z465" s="60"/>
      <c r="AA465" s="42"/>
      <c r="AB465" s="42"/>
      <c r="AC465" s="42"/>
    </row>
    <row r="466" spans="1:29" ht="15" customHeight="1">
      <c r="A466" s="547"/>
      <c r="B466" s="409"/>
      <c r="C466" s="432"/>
      <c r="D466" s="565"/>
      <c r="E466" s="432"/>
      <c r="F466" s="565"/>
      <c r="G466" s="17"/>
      <c r="H466" s="432"/>
      <c r="I466" s="565"/>
      <c r="J466" s="17"/>
      <c r="K466" s="432"/>
      <c r="L466" s="565"/>
      <c r="M466" s="17"/>
      <c r="N466" s="432"/>
      <c r="O466" s="565"/>
      <c r="P466" s="17"/>
      <c r="Q466" s="534"/>
      <c r="R466" s="535"/>
      <c r="S466" s="166"/>
      <c r="T466" s="166"/>
      <c r="U466" s="166"/>
      <c r="V466" s="166"/>
      <c r="W466" s="166"/>
      <c r="X466" s="166"/>
      <c r="Y466" s="166"/>
      <c r="Z466" s="60"/>
      <c r="AA466" s="42"/>
      <c r="AB466" s="42"/>
      <c r="AC466" s="42"/>
    </row>
    <row r="467" spans="1:29" ht="15" customHeight="1">
      <c r="A467" s="547"/>
      <c r="B467" s="409"/>
      <c r="C467" s="432"/>
      <c r="D467" s="565"/>
      <c r="E467" s="432"/>
      <c r="F467" s="565"/>
      <c r="G467" s="17"/>
      <c r="H467" s="432"/>
      <c r="I467" s="565"/>
      <c r="J467" s="17"/>
      <c r="K467" s="432"/>
      <c r="L467" s="565"/>
      <c r="M467" s="17"/>
      <c r="N467" s="432"/>
      <c r="O467" s="565"/>
      <c r="P467" s="17"/>
      <c r="Q467" s="534"/>
      <c r="R467" s="535"/>
      <c r="S467" s="166"/>
      <c r="T467" s="166"/>
      <c r="U467" s="166"/>
      <c r="V467" s="166"/>
      <c r="W467" s="166"/>
      <c r="X467" s="166"/>
      <c r="Y467" s="166"/>
      <c r="Z467" s="60"/>
      <c r="AA467" s="42"/>
      <c r="AB467" s="42"/>
      <c r="AC467" s="42"/>
    </row>
    <row r="468" spans="1:29" ht="15" customHeight="1">
      <c r="A468" s="547"/>
      <c r="B468" s="409"/>
      <c r="C468" s="432"/>
      <c r="D468" s="565"/>
      <c r="E468" s="432"/>
      <c r="F468" s="565"/>
      <c r="G468" s="17"/>
      <c r="H468" s="432"/>
      <c r="I468" s="565"/>
      <c r="J468" s="17"/>
      <c r="K468" s="432"/>
      <c r="L468" s="565"/>
      <c r="M468" s="17"/>
      <c r="N468" s="432"/>
      <c r="O468" s="565"/>
      <c r="P468" s="17"/>
      <c r="Q468" s="534"/>
      <c r="R468" s="535"/>
      <c r="S468" s="166"/>
      <c r="T468" s="166"/>
      <c r="U468" s="166"/>
      <c r="V468" s="166"/>
      <c r="W468" s="166"/>
      <c r="X468" s="166"/>
      <c r="Y468" s="166"/>
      <c r="Z468" s="60"/>
      <c r="AA468" s="42"/>
      <c r="AB468" s="42"/>
      <c r="AC468" s="42"/>
    </row>
    <row r="469" spans="1:29" ht="15" customHeight="1">
      <c r="A469" s="547"/>
      <c r="B469" s="409"/>
      <c r="C469" s="432"/>
      <c r="D469" s="565"/>
      <c r="E469" s="432"/>
      <c r="F469" s="565"/>
      <c r="G469" s="17"/>
      <c r="H469" s="432"/>
      <c r="I469" s="565"/>
      <c r="J469" s="17"/>
      <c r="K469" s="432"/>
      <c r="L469" s="565"/>
      <c r="M469" s="17"/>
      <c r="N469" s="432"/>
      <c r="O469" s="565"/>
      <c r="P469" s="17"/>
      <c r="Q469" s="534"/>
      <c r="R469" s="535"/>
      <c r="S469" s="166"/>
      <c r="T469" s="166"/>
      <c r="U469" s="166"/>
      <c r="V469" s="166"/>
      <c r="W469" s="166"/>
      <c r="X469" s="166"/>
      <c r="Y469" s="166"/>
      <c r="Z469" s="60"/>
      <c r="AA469" s="42"/>
      <c r="AB469" s="42"/>
      <c r="AC469" s="42"/>
    </row>
    <row r="470" spans="1:29" ht="15" customHeight="1">
      <c r="A470" s="547"/>
      <c r="B470" s="409"/>
      <c r="C470" s="432"/>
      <c r="D470" s="565"/>
      <c r="E470" s="432"/>
      <c r="F470" s="565"/>
      <c r="G470" s="17"/>
      <c r="H470" s="432"/>
      <c r="I470" s="565"/>
      <c r="J470" s="17"/>
      <c r="K470" s="432"/>
      <c r="L470" s="565"/>
      <c r="M470" s="17"/>
      <c r="N470" s="432"/>
      <c r="O470" s="565"/>
      <c r="P470" s="17"/>
      <c r="Q470" s="534"/>
      <c r="R470" s="535"/>
      <c r="S470" s="166"/>
      <c r="T470" s="166"/>
      <c r="U470" s="166"/>
      <c r="V470" s="166"/>
      <c r="W470" s="166"/>
      <c r="X470" s="166"/>
      <c r="Y470" s="166"/>
      <c r="Z470" s="60"/>
      <c r="AA470" s="42"/>
      <c r="AB470" s="42"/>
      <c r="AC470" s="42"/>
    </row>
    <row r="471" spans="1:29" ht="15" customHeight="1">
      <c r="A471" s="547"/>
      <c r="B471" s="409"/>
      <c r="C471" s="432"/>
      <c r="D471" s="565"/>
      <c r="E471" s="432"/>
      <c r="F471" s="565"/>
      <c r="G471" s="17"/>
      <c r="H471" s="432"/>
      <c r="I471" s="565"/>
      <c r="J471" s="17"/>
      <c r="K471" s="432"/>
      <c r="L471" s="565"/>
      <c r="M471" s="17"/>
      <c r="N471" s="432"/>
      <c r="O471" s="565"/>
      <c r="P471" s="17"/>
      <c r="Q471" s="534"/>
      <c r="R471" s="535"/>
      <c r="S471" s="166"/>
      <c r="T471" s="166"/>
      <c r="U471" s="166"/>
      <c r="V471" s="166"/>
      <c r="W471" s="166"/>
      <c r="X471" s="166"/>
      <c r="Y471" s="166"/>
      <c r="Z471" s="60"/>
      <c r="AA471" s="42"/>
      <c r="AB471" s="42"/>
      <c r="AC471" s="42"/>
    </row>
    <row r="472" spans="1:29" ht="15" customHeight="1">
      <c r="A472" s="547"/>
      <c r="B472" s="409"/>
      <c r="C472" s="432"/>
      <c r="D472" s="565"/>
      <c r="E472" s="432"/>
      <c r="F472" s="565"/>
      <c r="G472" s="17"/>
      <c r="H472" s="432"/>
      <c r="I472" s="565"/>
      <c r="J472" s="17"/>
      <c r="K472" s="432"/>
      <c r="L472" s="565"/>
      <c r="M472" s="17"/>
      <c r="N472" s="432"/>
      <c r="O472" s="565"/>
      <c r="P472" s="17"/>
      <c r="Q472" s="534"/>
      <c r="R472" s="535"/>
      <c r="S472" s="166"/>
      <c r="T472" s="166"/>
      <c r="U472" s="166"/>
      <c r="V472" s="166"/>
      <c r="W472" s="166"/>
      <c r="X472" s="166"/>
      <c r="Y472" s="166"/>
      <c r="Z472" s="60"/>
      <c r="AA472" s="42"/>
      <c r="AB472" s="42"/>
      <c r="AC472" s="42"/>
    </row>
    <row r="473" spans="1:29" ht="15" customHeight="1">
      <c r="A473" s="547"/>
      <c r="B473" s="409"/>
      <c r="C473" s="432"/>
      <c r="D473" s="565"/>
      <c r="E473" s="432"/>
      <c r="F473" s="565"/>
      <c r="G473" s="17"/>
      <c r="H473" s="432"/>
      <c r="I473" s="565"/>
      <c r="J473" s="17"/>
      <c r="K473" s="432"/>
      <c r="L473" s="565"/>
      <c r="M473" s="17"/>
      <c r="N473" s="432"/>
      <c r="O473" s="565"/>
      <c r="P473" s="17"/>
      <c r="Q473" s="534"/>
      <c r="R473" s="535"/>
      <c r="S473" s="166"/>
      <c r="T473" s="166"/>
      <c r="U473" s="166"/>
      <c r="V473" s="166"/>
      <c r="W473" s="166"/>
      <c r="X473" s="166"/>
      <c r="Y473" s="166"/>
      <c r="Z473" s="60"/>
      <c r="AA473" s="42"/>
      <c r="AB473" s="42"/>
      <c r="AC473" s="42"/>
    </row>
    <row r="474" spans="1:29" ht="15" customHeight="1">
      <c r="A474" s="547"/>
      <c r="B474" s="409"/>
      <c r="C474" s="432"/>
      <c r="D474" s="565"/>
      <c r="E474" s="432"/>
      <c r="F474" s="565"/>
      <c r="G474" s="17"/>
      <c r="H474" s="432"/>
      <c r="I474" s="565"/>
      <c r="J474" s="17"/>
      <c r="K474" s="432"/>
      <c r="L474" s="565"/>
      <c r="M474" s="17"/>
      <c r="N474" s="432"/>
      <c r="O474" s="565"/>
      <c r="P474" s="17"/>
      <c r="Q474" s="534"/>
      <c r="R474" s="535"/>
      <c r="S474" s="166"/>
      <c r="T474" s="166"/>
      <c r="U474" s="166"/>
      <c r="V474" s="166"/>
      <c r="W474" s="166"/>
      <c r="X474" s="166"/>
      <c r="Y474" s="166"/>
      <c r="Z474" s="60"/>
      <c r="AA474" s="42"/>
      <c r="AB474" s="42"/>
      <c r="AC474" s="42"/>
    </row>
    <row r="475" spans="1:29" ht="15" customHeight="1">
      <c r="A475" s="547"/>
      <c r="B475" s="409"/>
      <c r="C475" s="432"/>
      <c r="D475" s="565"/>
      <c r="E475" s="432"/>
      <c r="F475" s="565"/>
      <c r="G475" s="17"/>
      <c r="H475" s="432"/>
      <c r="I475" s="565"/>
      <c r="J475" s="17"/>
      <c r="K475" s="432"/>
      <c r="L475" s="565"/>
      <c r="M475" s="17"/>
      <c r="N475" s="432"/>
      <c r="O475" s="565"/>
      <c r="P475" s="17"/>
      <c r="Q475" s="534"/>
      <c r="R475" s="535"/>
      <c r="S475" s="166"/>
      <c r="T475" s="166"/>
      <c r="U475" s="166"/>
      <c r="V475" s="166"/>
      <c r="W475" s="166"/>
      <c r="X475" s="166"/>
      <c r="Y475" s="166"/>
      <c r="Z475" s="60"/>
      <c r="AA475" s="42"/>
      <c r="AB475" s="42"/>
      <c r="AC475" s="42"/>
    </row>
    <row r="476" spans="1:29" ht="15" customHeight="1">
      <c r="A476" s="547"/>
      <c r="B476" s="409"/>
      <c r="C476" s="432"/>
      <c r="D476" s="565"/>
      <c r="E476" s="432"/>
      <c r="F476" s="565"/>
      <c r="G476" s="17"/>
      <c r="H476" s="432"/>
      <c r="I476" s="565"/>
      <c r="J476" s="17"/>
      <c r="K476" s="432"/>
      <c r="L476" s="565"/>
      <c r="M476" s="17"/>
      <c r="N476" s="432"/>
      <c r="O476" s="565"/>
      <c r="P476" s="17"/>
      <c r="Q476" s="534"/>
      <c r="R476" s="535"/>
      <c r="S476" s="166"/>
      <c r="T476" s="166"/>
      <c r="U476" s="166"/>
      <c r="V476" s="166"/>
      <c r="W476" s="166"/>
      <c r="X476" s="166"/>
      <c r="Y476" s="166"/>
      <c r="Z476" s="60"/>
      <c r="AA476" s="42"/>
      <c r="AB476" s="42"/>
      <c r="AC476" s="42"/>
    </row>
    <row r="477" spans="1:29" ht="15" customHeight="1">
      <c r="A477" s="547"/>
      <c r="B477" s="409"/>
      <c r="C477" s="432"/>
      <c r="D477" s="565"/>
      <c r="E477" s="432"/>
      <c r="F477" s="565"/>
      <c r="G477" s="17"/>
      <c r="H477" s="432"/>
      <c r="I477" s="565"/>
      <c r="J477" s="17"/>
      <c r="K477" s="432"/>
      <c r="L477" s="565"/>
      <c r="M477" s="17"/>
      <c r="N477" s="432"/>
      <c r="O477" s="565"/>
      <c r="P477" s="17"/>
      <c r="Q477" s="534"/>
      <c r="R477" s="535"/>
      <c r="S477" s="166"/>
      <c r="T477" s="166"/>
      <c r="U477" s="166"/>
      <c r="V477" s="166"/>
      <c r="W477" s="166"/>
      <c r="X477" s="166"/>
      <c r="Y477" s="166"/>
      <c r="Z477" s="60"/>
      <c r="AA477" s="42"/>
      <c r="AB477" s="42"/>
      <c r="AC477" s="42"/>
    </row>
    <row r="478" spans="1:29" ht="15" customHeight="1">
      <c r="A478" s="547"/>
      <c r="B478" s="409"/>
      <c r="C478" s="432"/>
      <c r="D478" s="565"/>
      <c r="E478" s="432"/>
      <c r="F478" s="565"/>
      <c r="G478" s="17"/>
      <c r="H478" s="432"/>
      <c r="I478" s="565"/>
      <c r="J478" s="17"/>
      <c r="K478" s="432"/>
      <c r="L478" s="565"/>
      <c r="M478" s="17"/>
      <c r="N478" s="432"/>
      <c r="O478" s="565"/>
      <c r="P478" s="17"/>
      <c r="Q478" s="534"/>
      <c r="R478" s="535"/>
      <c r="S478" s="166"/>
      <c r="T478" s="166"/>
      <c r="U478" s="166"/>
      <c r="V478" s="166"/>
      <c r="W478" s="166"/>
      <c r="X478" s="166"/>
      <c r="Y478" s="166"/>
      <c r="Z478" s="60"/>
      <c r="AA478" s="42"/>
      <c r="AB478" s="42"/>
      <c r="AC478" s="42"/>
    </row>
    <row r="479" spans="1:29" ht="15" customHeight="1">
      <c r="A479" s="547"/>
      <c r="B479" s="409"/>
      <c r="C479" s="432"/>
      <c r="D479" s="565"/>
      <c r="E479" s="432"/>
      <c r="F479" s="565"/>
      <c r="G479" s="17"/>
      <c r="H479" s="432"/>
      <c r="I479" s="565"/>
      <c r="J479" s="17"/>
      <c r="K479" s="432"/>
      <c r="L479" s="565"/>
      <c r="M479" s="17"/>
      <c r="N479" s="432"/>
      <c r="O479" s="565"/>
      <c r="P479" s="17"/>
      <c r="Q479" s="534"/>
      <c r="R479" s="535"/>
      <c r="S479" s="166"/>
      <c r="T479" s="166"/>
      <c r="U479" s="166"/>
      <c r="V479" s="166"/>
      <c r="W479" s="166"/>
      <c r="X479" s="166"/>
      <c r="Y479" s="166"/>
      <c r="Z479" s="60"/>
      <c r="AA479" s="42"/>
      <c r="AB479" s="42"/>
      <c r="AC479" s="42"/>
    </row>
    <row r="480" spans="1:29" ht="15" customHeight="1">
      <c r="A480" s="547"/>
      <c r="B480" s="409"/>
      <c r="C480" s="432"/>
      <c r="D480" s="565"/>
      <c r="E480" s="432"/>
      <c r="F480" s="565"/>
      <c r="G480" s="17"/>
      <c r="H480" s="432"/>
      <c r="I480" s="565"/>
      <c r="J480" s="17"/>
      <c r="K480" s="432"/>
      <c r="L480" s="565"/>
      <c r="M480" s="17"/>
      <c r="N480" s="432"/>
      <c r="O480" s="565"/>
      <c r="P480" s="17"/>
      <c r="Q480" s="534"/>
      <c r="R480" s="535"/>
      <c r="S480" s="166"/>
      <c r="T480" s="166"/>
      <c r="U480" s="166"/>
      <c r="V480" s="166"/>
      <c r="W480" s="166"/>
      <c r="X480" s="166"/>
      <c r="Y480" s="166"/>
      <c r="Z480" s="60"/>
      <c r="AA480" s="42"/>
      <c r="AB480" s="42"/>
      <c r="AC480" s="42"/>
    </row>
    <row r="481" spans="1:29" ht="15" customHeight="1">
      <c r="A481" s="547"/>
      <c r="B481" s="409"/>
      <c r="C481" s="432"/>
      <c r="D481" s="565"/>
      <c r="E481" s="432"/>
      <c r="F481" s="565"/>
      <c r="G481" s="17"/>
      <c r="H481" s="432"/>
      <c r="I481" s="565"/>
      <c r="J481" s="17"/>
      <c r="K481" s="432"/>
      <c r="L481" s="565"/>
      <c r="M481" s="17"/>
      <c r="N481" s="432"/>
      <c r="O481" s="565"/>
      <c r="P481" s="17"/>
      <c r="Q481" s="534"/>
      <c r="R481" s="535"/>
      <c r="S481" s="166"/>
      <c r="T481" s="166"/>
      <c r="U481" s="166"/>
      <c r="V481" s="166"/>
      <c r="W481" s="166"/>
      <c r="X481" s="166"/>
      <c r="Y481" s="166"/>
      <c r="Z481" s="60"/>
      <c r="AA481" s="42"/>
      <c r="AB481" s="42"/>
      <c r="AC481" s="42"/>
    </row>
    <row r="482" spans="1:29" ht="15" customHeight="1">
      <c r="A482" s="547"/>
      <c r="B482" s="409"/>
      <c r="C482" s="432"/>
      <c r="D482" s="565"/>
      <c r="E482" s="432"/>
      <c r="F482" s="565"/>
      <c r="G482" s="17"/>
      <c r="H482" s="432"/>
      <c r="I482" s="565"/>
      <c r="J482" s="17"/>
      <c r="K482" s="432"/>
      <c r="L482" s="565"/>
      <c r="M482" s="17"/>
      <c r="N482" s="432"/>
      <c r="O482" s="565"/>
      <c r="P482" s="17"/>
      <c r="Q482" s="534"/>
      <c r="R482" s="535"/>
      <c r="S482" s="166"/>
      <c r="T482" s="166"/>
      <c r="U482" s="166"/>
      <c r="V482" s="166"/>
      <c r="W482" s="166"/>
      <c r="X482" s="166"/>
      <c r="Y482" s="166"/>
      <c r="Z482" s="60"/>
      <c r="AA482" s="42"/>
      <c r="AB482" s="42"/>
      <c r="AC482" s="42"/>
    </row>
    <row r="483" spans="1:29" ht="15" customHeight="1">
      <c r="A483" s="547"/>
      <c r="B483" s="409"/>
      <c r="C483" s="432"/>
      <c r="D483" s="565"/>
      <c r="E483" s="432"/>
      <c r="F483" s="565"/>
      <c r="G483" s="17"/>
      <c r="H483" s="432"/>
      <c r="I483" s="565"/>
      <c r="J483" s="17"/>
      <c r="K483" s="432"/>
      <c r="L483" s="565"/>
      <c r="M483" s="17"/>
      <c r="N483" s="432"/>
      <c r="O483" s="565"/>
      <c r="P483" s="17"/>
      <c r="Q483" s="534"/>
      <c r="R483" s="535"/>
      <c r="S483" s="166"/>
      <c r="T483" s="166"/>
      <c r="U483" s="166"/>
      <c r="V483" s="166"/>
      <c r="W483" s="166"/>
      <c r="X483" s="166"/>
      <c r="Y483" s="166"/>
      <c r="Z483" s="60"/>
      <c r="AA483" s="42"/>
      <c r="AB483" s="42"/>
      <c r="AC483" s="42"/>
    </row>
    <row r="484" spans="1:29" ht="15" customHeight="1">
      <c r="A484" s="547"/>
      <c r="B484" s="409"/>
      <c r="C484" s="432"/>
      <c r="D484" s="565"/>
      <c r="E484" s="432"/>
      <c r="F484" s="565"/>
      <c r="G484" s="17"/>
      <c r="H484" s="432"/>
      <c r="I484" s="565"/>
      <c r="J484" s="17"/>
      <c r="K484" s="432"/>
      <c r="L484" s="565"/>
      <c r="M484" s="17"/>
      <c r="N484" s="432"/>
      <c r="O484" s="565"/>
      <c r="P484" s="17"/>
      <c r="Q484" s="534"/>
      <c r="R484" s="535"/>
      <c r="S484" s="166"/>
      <c r="T484" s="166"/>
      <c r="U484" s="166"/>
      <c r="V484" s="166"/>
      <c r="W484" s="166"/>
      <c r="X484" s="166"/>
      <c r="Y484" s="166"/>
      <c r="Z484" s="60"/>
      <c r="AA484" s="42"/>
      <c r="AB484" s="42"/>
      <c r="AC484" s="42"/>
    </row>
    <row r="485" spans="1:29" ht="15" customHeight="1">
      <c r="A485" s="547"/>
      <c r="B485" s="409"/>
      <c r="C485" s="432"/>
      <c r="D485" s="565"/>
      <c r="E485" s="432"/>
      <c r="F485" s="565"/>
      <c r="G485" s="17"/>
      <c r="H485" s="432"/>
      <c r="I485" s="565"/>
      <c r="J485" s="17"/>
      <c r="K485" s="432"/>
      <c r="L485" s="565"/>
      <c r="M485" s="17"/>
      <c r="N485" s="432"/>
      <c r="O485" s="565"/>
      <c r="P485" s="17"/>
      <c r="Q485" s="534"/>
      <c r="R485" s="535"/>
      <c r="S485" s="166"/>
      <c r="T485" s="166"/>
      <c r="U485" s="166"/>
      <c r="V485" s="166"/>
      <c r="W485" s="166"/>
      <c r="X485" s="166"/>
      <c r="Y485" s="166"/>
      <c r="Z485" s="60"/>
      <c r="AA485" s="42"/>
      <c r="AB485" s="42"/>
      <c r="AC485" s="42"/>
    </row>
    <row r="486" spans="1:29" ht="15" customHeight="1">
      <c r="A486" s="547"/>
      <c r="B486" s="409"/>
      <c r="C486" s="432"/>
      <c r="D486" s="565"/>
      <c r="E486" s="432"/>
      <c r="F486" s="565"/>
      <c r="G486" s="17"/>
      <c r="H486" s="432"/>
      <c r="I486" s="565"/>
      <c r="J486" s="17"/>
      <c r="K486" s="432"/>
      <c r="L486" s="565"/>
      <c r="M486" s="17"/>
      <c r="N486" s="432"/>
      <c r="O486" s="565"/>
      <c r="P486" s="17"/>
      <c r="Q486" s="534"/>
      <c r="R486" s="535"/>
      <c r="S486" s="166"/>
      <c r="T486" s="166"/>
      <c r="U486" s="166"/>
      <c r="V486" s="166"/>
      <c r="W486" s="166"/>
      <c r="X486" s="166"/>
      <c r="Y486" s="166"/>
      <c r="Z486" s="60"/>
      <c r="AA486" s="42"/>
      <c r="AB486" s="42"/>
      <c r="AC486" s="42"/>
    </row>
    <row r="487" spans="1:29" ht="15" customHeight="1">
      <c r="A487" s="547"/>
      <c r="B487" s="409"/>
      <c r="C487" s="432"/>
      <c r="D487" s="565"/>
      <c r="E487" s="432"/>
      <c r="F487" s="565"/>
      <c r="G487" s="17"/>
      <c r="H487" s="432"/>
      <c r="I487" s="565"/>
      <c r="J487" s="17"/>
      <c r="K487" s="432"/>
      <c r="L487" s="565"/>
      <c r="M487" s="17"/>
      <c r="N487" s="432"/>
      <c r="O487" s="565"/>
      <c r="P487" s="17"/>
      <c r="Q487" s="534"/>
      <c r="R487" s="535"/>
      <c r="S487" s="166"/>
      <c r="T487" s="166"/>
      <c r="U487" s="166"/>
      <c r="V487" s="166"/>
      <c r="W487" s="166"/>
      <c r="X487" s="166"/>
      <c r="Y487" s="166"/>
      <c r="Z487" s="60"/>
      <c r="AA487" s="42"/>
      <c r="AB487" s="42"/>
      <c r="AC487" s="42"/>
    </row>
    <row r="488" spans="1:29" ht="15" customHeight="1">
      <c r="A488" s="547"/>
      <c r="B488" s="409"/>
      <c r="C488" s="432"/>
      <c r="D488" s="565"/>
      <c r="E488" s="432"/>
      <c r="F488" s="565"/>
      <c r="G488" s="17"/>
      <c r="H488" s="432"/>
      <c r="I488" s="565"/>
      <c r="J488" s="17"/>
      <c r="K488" s="432"/>
      <c r="L488" s="565"/>
      <c r="M488" s="17"/>
      <c r="N488" s="432"/>
      <c r="O488" s="565"/>
      <c r="P488" s="17"/>
      <c r="Q488" s="534"/>
      <c r="R488" s="535"/>
      <c r="S488" s="166"/>
      <c r="T488" s="166"/>
      <c r="U488" s="166"/>
      <c r="V488" s="166"/>
      <c r="W488" s="166"/>
      <c r="X488" s="166"/>
      <c r="Y488" s="166"/>
      <c r="Z488" s="60"/>
      <c r="AA488" s="42"/>
      <c r="AB488" s="42"/>
      <c r="AC488" s="42"/>
    </row>
    <row r="489" spans="1:29" ht="15" customHeight="1">
      <c r="A489" s="547"/>
      <c r="B489" s="409"/>
      <c r="C489" s="432"/>
      <c r="D489" s="565"/>
      <c r="E489" s="432"/>
      <c r="F489" s="565"/>
      <c r="G489" s="17"/>
      <c r="H489" s="432"/>
      <c r="I489" s="565"/>
      <c r="J489" s="17"/>
      <c r="K489" s="432"/>
      <c r="L489" s="565"/>
      <c r="M489" s="17"/>
      <c r="N489" s="432"/>
      <c r="O489" s="565"/>
      <c r="P489" s="17"/>
      <c r="Q489" s="534"/>
      <c r="R489" s="535"/>
      <c r="S489" s="166"/>
      <c r="T489" s="166"/>
      <c r="U489" s="166"/>
      <c r="V489" s="166"/>
      <c r="W489" s="166"/>
      <c r="X489" s="166"/>
      <c r="Y489" s="166"/>
      <c r="Z489" s="60"/>
      <c r="AA489" s="42"/>
      <c r="AB489" s="42"/>
      <c r="AC489" s="42"/>
    </row>
    <row r="490" spans="1:29" ht="15" customHeight="1">
      <c r="A490" s="547"/>
      <c r="B490" s="409"/>
      <c r="C490" s="432"/>
      <c r="D490" s="565"/>
      <c r="E490" s="432"/>
      <c r="F490" s="565"/>
      <c r="G490" s="17"/>
      <c r="H490" s="432"/>
      <c r="I490" s="565"/>
      <c r="J490" s="17"/>
      <c r="K490" s="432"/>
      <c r="L490" s="565"/>
      <c r="M490" s="17"/>
      <c r="N490" s="432"/>
      <c r="O490" s="565"/>
      <c r="P490" s="17"/>
      <c r="Q490" s="534"/>
      <c r="R490" s="535"/>
      <c r="S490" s="166"/>
      <c r="T490" s="166"/>
      <c r="U490" s="166"/>
      <c r="V490" s="166"/>
      <c r="W490" s="166"/>
      <c r="X490" s="166"/>
      <c r="Y490" s="166"/>
      <c r="Z490" s="60"/>
      <c r="AA490" s="42"/>
      <c r="AB490" s="42"/>
      <c r="AC490" s="42"/>
    </row>
    <row r="491" spans="1:29" ht="15" customHeight="1">
      <c r="A491" s="547"/>
      <c r="B491" s="409"/>
      <c r="C491" s="432"/>
      <c r="D491" s="565"/>
      <c r="E491" s="432"/>
      <c r="F491" s="565"/>
      <c r="G491" s="17"/>
      <c r="H491" s="432"/>
      <c r="I491" s="565"/>
      <c r="J491" s="17"/>
      <c r="K491" s="432"/>
      <c r="L491" s="565"/>
      <c r="M491" s="17"/>
      <c r="N491" s="432"/>
      <c r="O491" s="565"/>
      <c r="P491" s="17"/>
      <c r="Q491" s="534"/>
      <c r="R491" s="535"/>
      <c r="S491" s="166"/>
      <c r="T491" s="166"/>
      <c r="U491" s="166"/>
      <c r="V491" s="166"/>
      <c r="W491" s="166"/>
      <c r="X491" s="166"/>
      <c r="Y491" s="166"/>
      <c r="Z491" s="60"/>
      <c r="AA491" s="42"/>
      <c r="AB491" s="42"/>
      <c r="AC491" s="42"/>
    </row>
    <row r="492" spans="1:29" ht="15" customHeight="1">
      <c r="A492" s="547"/>
      <c r="B492" s="409"/>
      <c r="C492" s="432"/>
      <c r="D492" s="565"/>
      <c r="E492" s="432"/>
      <c r="F492" s="565"/>
      <c r="G492" s="17"/>
      <c r="H492" s="432"/>
      <c r="I492" s="565"/>
      <c r="J492" s="17"/>
      <c r="K492" s="432"/>
      <c r="L492" s="565"/>
      <c r="M492" s="17"/>
      <c r="N492" s="432"/>
      <c r="O492" s="565"/>
      <c r="P492" s="17"/>
      <c r="Q492" s="534"/>
      <c r="R492" s="535"/>
      <c r="S492" s="166"/>
      <c r="T492" s="166"/>
      <c r="U492" s="166"/>
      <c r="V492" s="166"/>
      <c r="W492" s="166"/>
      <c r="X492" s="166"/>
      <c r="Y492" s="166"/>
      <c r="Z492" s="60"/>
      <c r="AA492" s="42"/>
      <c r="AB492" s="42"/>
      <c r="AC492" s="42"/>
    </row>
    <row r="493" spans="1:29" ht="15" customHeight="1">
      <c r="A493" s="547"/>
      <c r="B493" s="409"/>
      <c r="C493" s="432"/>
      <c r="D493" s="565"/>
      <c r="E493" s="432"/>
      <c r="F493" s="565"/>
      <c r="G493" s="17"/>
      <c r="H493" s="432"/>
      <c r="I493" s="565"/>
      <c r="J493" s="17"/>
      <c r="K493" s="432"/>
      <c r="L493" s="565"/>
      <c r="M493" s="17"/>
      <c r="N493" s="432"/>
      <c r="O493" s="565"/>
      <c r="P493" s="17"/>
      <c r="Q493" s="534"/>
      <c r="R493" s="535"/>
      <c r="S493" s="166"/>
      <c r="T493" s="166"/>
      <c r="U493" s="166"/>
      <c r="V493" s="166"/>
      <c r="W493" s="166"/>
      <c r="X493" s="166"/>
      <c r="Y493" s="166"/>
      <c r="Z493" s="60"/>
      <c r="AA493" s="42"/>
      <c r="AB493" s="42"/>
      <c r="AC493" s="42"/>
    </row>
    <row r="494" spans="1:29" ht="15" customHeight="1">
      <c r="A494" s="547"/>
      <c r="B494" s="409"/>
      <c r="C494" s="432"/>
      <c r="D494" s="565"/>
      <c r="E494" s="432"/>
      <c r="F494" s="565"/>
      <c r="G494" s="17"/>
      <c r="H494" s="432"/>
      <c r="I494" s="565"/>
      <c r="J494" s="17"/>
      <c r="K494" s="432"/>
      <c r="L494" s="565"/>
      <c r="M494" s="17"/>
      <c r="N494" s="432"/>
      <c r="O494" s="565"/>
      <c r="P494" s="17"/>
      <c r="Q494" s="534"/>
      <c r="R494" s="535"/>
      <c r="S494" s="166"/>
      <c r="T494" s="166"/>
      <c r="U494" s="166"/>
      <c r="V494" s="166"/>
      <c r="W494" s="166"/>
      <c r="X494" s="166"/>
      <c r="Y494" s="166"/>
      <c r="Z494" s="60"/>
      <c r="AA494" s="42"/>
      <c r="AB494" s="42"/>
      <c r="AC494" s="42"/>
    </row>
    <row r="495" spans="1:29" ht="15" customHeight="1">
      <c r="A495" s="547"/>
      <c r="B495" s="409"/>
      <c r="C495" s="432"/>
      <c r="D495" s="565"/>
      <c r="E495" s="432"/>
      <c r="F495" s="565"/>
      <c r="G495" s="17"/>
      <c r="H495" s="432"/>
      <c r="I495" s="565"/>
      <c r="J495" s="17"/>
      <c r="K495" s="432"/>
      <c r="L495" s="565"/>
      <c r="M495" s="17"/>
      <c r="N495" s="432"/>
      <c r="O495" s="565"/>
      <c r="P495" s="17"/>
      <c r="Q495" s="534"/>
      <c r="R495" s="535"/>
      <c r="S495" s="166"/>
      <c r="T495" s="166"/>
      <c r="U495" s="166"/>
      <c r="V495" s="166"/>
      <c r="W495" s="166"/>
      <c r="X495" s="166"/>
      <c r="Y495" s="166"/>
      <c r="Z495" s="60"/>
      <c r="AA495" s="42"/>
      <c r="AB495" s="42"/>
      <c r="AC495" s="42"/>
    </row>
    <row r="496" spans="1:29" ht="15" customHeight="1">
      <c r="A496" s="547"/>
      <c r="B496" s="409"/>
      <c r="C496" s="432"/>
      <c r="D496" s="565"/>
      <c r="E496" s="432"/>
      <c r="F496" s="565"/>
      <c r="G496" s="17"/>
      <c r="H496" s="432"/>
      <c r="I496" s="565"/>
      <c r="J496" s="17"/>
      <c r="K496" s="432"/>
      <c r="L496" s="565"/>
      <c r="M496" s="17"/>
      <c r="N496" s="432"/>
      <c r="O496" s="565"/>
      <c r="P496" s="17"/>
      <c r="Q496" s="534"/>
      <c r="R496" s="535"/>
      <c r="S496" s="166"/>
      <c r="T496" s="166"/>
      <c r="U496" s="166"/>
      <c r="V496" s="166"/>
      <c r="W496" s="166"/>
      <c r="X496" s="166"/>
      <c r="Y496" s="166"/>
      <c r="Z496" s="60"/>
      <c r="AA496" s="42"/>
      <c r="AB496" s="42"/>
      <c r="AC496" s="42"/>
    </row>
    <row r="497" spans="1:29" ht="15" customHeight="1">
      <c r="A497" s="547"/>
      <c r="B497" s="409"/>
      <c r="C497" s="432"/>
      <c r="D497" s="565"/>
      <c r="E497" s="432"/>
      <c r="F497" s="565"/>
      <c r="G497" s="17"/>
      <c r="H497" s="432"/>
      <c r="I497" s="565"/>
      <c r="J497" s="17"/>
      <c r="K497" s="432"/>
      <c r="L497" s="565"/>
      <c r="M497" s="17"/>
      <c r="N497" s="432"/>
      <c r="O497" s="565"/>
      <c r="P497" s="17"/>
      <c r="Q497" s="534"/>
      <c r="R497" s="535"/>
      <c r="S497" s="166"/>
      <c r="T497" s="166"/>
      <c r="U497" s="166"/>
      <c r="V497" s="166"/>
      <c r="W497" s="166"/>
      <c r="X497" s="166"/>
      <c r="Y497" s="166"/>
      <c r="Z497" s="60"/>
      <c r="AA497" s="42"/>
      <c r="AB497" s="42"/>
      <c r="AC497" s="42"/>
    </row>
    <row r="498" spans="1:29" ht="15" customHeight="1">
      <c r="A498" s="547"/>
      <c r="B498" s="409"/>
      <c r="C498" s="432"/>
      <c r="D498" s="565"/>
      <c r="E498" s="432"/>
      <c r="F498" s="565"/>
      <c r="G498" s="17"/>
      <c r="H498" s="432"/>
      <c r="I498" s="565"/>
      <c r="J498" s="17"/>
      <c r="K498" s="432"/>
      <c r="L498" s="565"/>
      <c r="M498" s="17"/>
      <c r="N498" s="432"/>
      <c r="O498" s="565"/>
      <c r="P498" s="17"/>
      <c r="Q498" s="534"/>
      <c r="R498" s="535"/>
      <c r="S498" s="166"/>
      <c r="T498" s="166"/>
      <c r="U498" s="166"/>
      <c r="V498" s="166"/>
      <c r="W498" s="166"/>
      <c r="X498" s="166"/>
      <c r="Y498" s="166"/>
      <c r="Z498" s="60"/>
      <c r="AA498" s="42"/>
      <c r="AB498" s="42"/>
      <c r="AC498" s="42"/>
    </row>
    <row r="499" spans="1:29" ht="15" customHeight="1">
      <c r="A499" s="547"/>
      <c r="B499" s="409"/>
      <c r="C499" s="432"/>
      <c r="D499" s="565"/>
      <c r="E499" s="432"/>
      <c r="F499" s="565"/>
      <c r="G499" s="17"/>
      <c r="H499" s="432"/>
      <c r="I499" s="565"/>
      <c r="J499" s="17"/>
      <c r="K499" s="432"/>
      <c r="L499" s="565"/>
      <c r="M499" s="17"/>
      <c r="N499" s="432"/>
      <c r="O499" s="565"/>
      <c r="P499" s="17"/>
      <c r="Q499" s="534"/>
      <c r="R499" s="535"/>
      <c r="S499" s="166"/>
      <c r="T499" s="166"/>
      <c r="U499" s="166"/>
      <c r="V499" s="166"/>
      <c r="W499" s="166"/>
      <c r="X499" s="166"/>
      <c r="Y499" s="166"/>
      <c r="Z499" s="60"/>
      <c r="AA499" s="42"/>
      <c r="AB499" s="42"/>
      <c r="AC499" s="42"/>
    </row>
    <row r="500" spans="1:29" ht="15" customHeight="1">
      <c r="A500" s="547"/>
      <c r="B500" s="409"/>
      <c r="C500" s="432"/>
      <c r="D500" s="565"/>
      <c r="E500" s="432"/>
      <c r="F500" s="565"/>
      <c r="G500" s="17"/>
      <c r="H500" s="432"/>
      <c r="I500" s="565"/>
      <c r="J500" s="17"/>
      <c r="K500" s="432"/>
      <c r="L500" s="565"/>
      <c r="M500" s="17"/>
      <c r="N500" s="432"/>
      <c r="O500" s="565"/>
      <c r="P500" s="17"/>
      <c r="Q500" s="534"/>
      <c r="R500" s="535"/>
      <c r="S500" s="166"/>
      <c r="T500" s="166"/>
      <c r="U500" s="166"/>
      <c r="V500" s="166"/>
      <c r="W500" s="166"/>
      <c r="X500" s="166"/>
      <c r="Y500" s="166"/>
      <c r="Z500" s="60"/>
      <c r="AA500" s="42"/>
      <c r="AB500" s="42"/>
      <c r="AC500" s="42"/>
    </row>
    <row r="501" spans="1:29" ht="15" customHeight="1">
      <c r="A501" s="547"/>
      <c r="B501" s="409"/>
      <c r="C501" s="432"/>
      <c r="D501" s="565"/>
      <c r="E501" s="432"/>
      <c r="F501" s="565"/>
      <c r="G501" s="17"/>
      <c r="H501" s="432"/>
      <c r="I501" s="565"/>
      <c r="J501" s="17"/>
      <c r="K501" s="432"/>
      <c r="L501" s="565"/>
      <c r="M501" s="17"/>
      <c r="N501" s="432"/>
      <c r="O501" s="565"/>
      <c r="P501" s="17"/>
      <c r="Q501" s="534"/>
      <c r="R501" s="535"/>
      <c r="S501" s="166"/>
      <c r="T501" s="166"/>
      <c r="U501" s="166"/>
      <c r="V501" s="166"/>
      <c r="W501" s="166"/>
      <c r="X501" s="166"/>
      <c r="Y501" s="166"/>
      <c r="Z501" s="60"/>
      <c r="AA501" s="42"/>
      <c r="AB501" s="42"/>
      <c r="AC501" s="42"/>
    </row>
    <row r="502" spans="1:29" ht="15" customHeight="1">
      <c r="A502" s="547"/>
      <c r="B502" s="409"/>
      <c r="C502" s="432"/>
      <c r="D502" s="565"/>
      <c r="E502" s="432"/>
      <c r="F502" s="565"/>
      <c r="G502" s="17"/>
      <c r="H502" s="432"/>
      <c r="I502" s="565"/>
      <c r="J502" s="17"/>
      <c r="K502" s="432"/>
      <c r="L502" s="565"/>
      <c r="M502" s="17"/>
      <c r="N502" s="432"/>
      <c r="O502" s="565"/>
      <c r="P502" s="17"/>
      <c r="Q502" s="534"/>
      <c r="R502" s="535"/>
      <c r="S502" s="166"/>
      <c r="T502" s="166"/>
      <c r="U502" s="166"/>
      <c r="V502" s="166"/>
      <c r="W502" s="166"/>
      <c r="X502" s="166"/>
      <c r="Y502" s="166"/>
      <c r="Z502" s="60"/>
      <c r="AA502" s="42"/>
      <c r="AB502" s="42"/>
      <c r="AC502" s="42"/>
    </row>
    <row r="503" spans="1:29" ht="15" customHeight="1">
      <c r="A503" s="547"/>
      <c r="B503" s="409"/>
      <c r="C503" s="432"/>
      <c r="D503" s="565"/>
      <c r="E503" s="432"/>
      <c r="F503" s="565"/>
      <c r="G503" s="17"/>
      <c r="H503" s="432"/>
      <c r="I503" s="565"/>
      <c r="J503" s="17"/>
      <c r="K503" s="432"/>
      <c r="L503" s="565"/>
      <c r="M503" s="17"/>
      <c r="N503" s="432"/>
      <c r="O503" s="565"/>
      <c r="P503" s="17"/>
      <c r="Q503" s="534"/>
      <c r="R503" s="535"/>
      <c r="S503" s="166"/>
      <c r="T503" s="166"/>
      <c r="U503" s="166"/>
      <c r="V503" s="166"/>
      <c r="W503" s="166"/>
      <c r="X503" s="166"/>
      <c r="Y503" s="166"/>
      <c r="Z503" s="60"/>
      <c r="AA503" s="42"/>
      <c r="AB503" s="42"/>
      <c r="AC503" s="42"/>
    </row>
    <row r="504" spans="1:29" ht="15" customHeight="1">
      <c r="A504" s="547"/>
      <c r="B504" s="409"/>
      <c r="C504" s="432"/>
      <c r="D504" s="565"/>
      <c r="E504" s="432"/>
      <c r="F504" s="565"/>
      <c r="G504" s="17"/>
      <c r="H504" s="432"/>
      <c r="I504" s="565"/>
      <c r="J504" s="17"/>
      <c r="K504" s="432"/>
      <c r="L504" s="565"/>
      <c r="M504" s="17"/>
      <c r="N504" s="432"/>
      <c r="O504" s="565"/>
      <c r="P504" s="17"/>
      <c r="Q504" s="534"/>
      <c r="R504" s="535"/>
      <c r="S504" s="166"/>
      <c r="T504" s="166"/>
      <c r="U504" s="166"/>
      <c r="V504" s="166"/>
      <c r="W504" s="166"/>
      <c r="X504" s="166"/>
      <c r="Y504" s="166"/>
      <c r="Z504" s="60"/>
      <c r="AA504" s="42"/>
      <c r="AB504" s="42"/>
      <c r="AC504" s="42"/>
    </row>
    <row r="505" spans="1:29" ht="15" customHeight="1">
      <c r="A505" s="547"/>
      <c r="B505" s="409"/>
      <c r="C505" s="432"/>
      <c r="D505" s="565"/>
      <c r="E505" s="432"/>
      <c r="F505" s="565"/>
      <c r="G505" s="17"/>
      <c r="H505" s="432"/>
      <c r="I505" s="565"/>
      <c r="J505" s="17"/>
      <c r="K505" s="432"/>
      <c r="L505" s="565"/>
      <c r="M505" s="17"/>
      <c r="N505" s="432"/>
      <c r="O505" s="565"/>
      <c r="P505" s="17"/>
      <c r="Q505" s="534"/>
      <c r="R505" s="535"/>
      <c r="S505" s="166"/>
      <c r="T505" s="166"/>
      <c r="U505" s="166"/>
      <c r="V505" s="166"/>
      <c r="W505" s="166"/>
      <c r="X505" s="166"/>
      <c r="Y505" s="166"/>
      <c r="Z505" s="60"/>
      <c r="AA505" s="42"/>
      <c r="AB505" s="42"/>
      <c r="AC505" s="42"/>
    </row>
    <row r="506" spans="1:29" ht="15" customHeight="1">
      <c r="A506" s="547"/>
      <c r="B506" s="409"/>
      <c r="C506" s="432"/>
      <c r="D506" s="565"/>
      <c r="E506" s="432"/>
      <c r="F506" s="565"/>
      <c r="G506" s="17"/>
      <c r="H506" s="432"/>
      <c r="I506" s="565"/>
      <c r="J506" s="17"/>
      <c r="K506" s="432"/>
      <c r="L506" s="565"/>
      <c r="M506" s="17"/>
      <c r="N506" s="432"/>
      <c r="O506" s="565"/>
      <c r="P506" s="17"/>
      <c r="Q506" s="534"/>
      <c r="R506" s="535"/>
      <c r="S506" s="166"/>
      <c r="T506" s="166"/>
      <c r="U506" s="166"/>
      <c r="V506" s="166"/>
      <c r="W506" s="166"/>
      <c r="X506" s="166"/>
      <c r="Y506" s="166"/>
      <c r="Z506" s="60"/>
      <c r="AA506" s="42"/>
      <c r="AB506" s="42"/>
      <c r="AC506" s="42"/>
    </row>
    <row r="507" spans="1:29" ht="15" customHeight="1">
      <c r="A507" s="547"/>
      <c r="B507" s="409"/>
      <c r="C507" s="432"/>
      <c r="D507" s="565"/>
      <c r="E507" s="432"/>
      <c r="F507" s="565"/>
      <c r="G507" s="17"/>
      <c r="H507" s="432"/>
      <c r="I507" s="565"/>
      <c r="J507" s="17"/>
      <c r="K507" s="432"/>
      <c r="L507" s="565"/>
      <c r="M507" s="17"/>
      <c r="N507" s="432"/>
      <c r="O507" s="565"/>
      <c r="P507" s="17"/>
      <c r="Q507" s="534"/>
      <c r="R507" s="535"/>
      <c r="S507" s="166"/>
      <c r="T507" s="166"/>
      <c r="U507" s="166"/>
      <c r="V507" s="166"/>
      <c r="W507" s="166"/>
      <c r="X507" s="166"/>
      <c r="Y507" s="166"/>
      <c r="Z507" s="60"/>
      <c r="AA507" s="42"/>
      <c r="AB507" s="42"/>
      <c r="AC507" s="42"/>
    </row>
    <row r="508" spans="1:29" ht="15" customHeight="1">
      <c r="A508" s="547"/>
      <c r="B508" s="409"/>
      <c r="C508" s="432"/>
      <c r="D508" s="565"/>
      <c r="E508" s="432"/>
      <c r="F508" s="565"/>
      <c r="G508" s="17"/>
      <c r="H508" s="432"/>
      <c r="I508" s="565"/>
      <c r="J508" s="17"/>
      <c r="K508" s="432"/>
      <c r="L508" s="565"/>
      <c r="M508" s="17"/>
      <c r="N508" s="432"/>
      <c r="O508" s="565"/>
      <c r="P508" s="17"/>
      <c r="Q508" s="534"/>
      <c r="R508" s="535"/>
      <c r="S508" s="166"/>
      <c r="T508" s="166"/>
      <c r="U508" s="166"/>
      <c r="V508" s="166"/>
      <c r="W508" s="166"/>
      <c r="X508" s="166"/>
      <c r="Y508" s="166"/>
      <c r="Z508" s="60"/>
      <c r="AA508" s="42"/>
      <c r="AB508" s="42"/>
      <c r="AC508" s="42"/>
    </row>
    <row r="509" spans="1:29" ht="15" customHeight="1">
      <c r="A509" s="547"/>
      <c r="B509" s="409"/>
      <c r="C509" s="432"/>
      <c r="D509" s="565"/>
      <c r="E509" s="432"/>
      <c r="F509" s="565"/>
      <c r="G509" s="17"/>
      <c r="H509" s="432"/>
      <c r="I509" s="565"/>
      <c r="J509" s="17"/>
      <c r="K509" s="432"/>
      <c r="L509" s="565"/>
      <c r="M509" s="17"/>
      <c r="N509" s="432"/>
      <c r="O509" s="565"/>
      <c r="P509" s="17"/>
      <c r="Q509" s="534"/>
      <c r="R509" s="535"/>
      <c r="S509" s="166"/>
      <c r="T509" s="166"/>
      <c r="U509" s="166"/>
      <c r="V509" s="166"/>
      <c r="W509" s="166"/>
      <c r="X509" s="166"/>
      <c r="Y509" s="166"/>
      <c r="Z509" s="60"/>
      <c r="AA509" s="42"/>
      <c r="AB509" s="42"/>
      <c r="AC509" s="42"/>
    </row>
    <row r="510" spans="1:29" ht="15" customHeight="1">
      <c r="A510" s="547"/>
      <c r="B510" s="409"/>
      <c r="C510" s="432"/>
      <c r="D510" s="565"/>
      <c r="E510" s="432"/>
      <c r="F510" s="565"/>
      <c r="G510" s="17"/>
      <c r="H510" s="432"/>
      <c r="I510" s="565"/>
      <c r="J510" s="17"/>
      <c r="K510" s="432"/>
      <c r="L510" s="565"/>
      <c r="M510" s="17"/>
      <c r="N510" s="432"/>
      <c r="O510" s="565"/>
      <c r="P510" s="17"/>
      <c r="Q510" s="534"/>
      <c r="R510" s="535"/>
      <c r="S510" s="166"/>
      <c r="T510" s="166"/>
      <c r="U510" s="166"/>
      <c r="V510" s="166"/>
      <c r="W510" s="166"/>
      <c r="X510" s="166"/>
      <c r="Y510" s="166"/>
      <c r="Z510" s="60"/>
      <c r="AA510" s="42"/>
      <c r="AB510" s="42"/>
      <c r="AC510" s="42"/>
    </row>
    <row r="511" spans="1:29" ht="15" customHeight="1">
      <c r="A511" s="547"/>
      <c r="B511" s="409"/>
      <c r="C511" s="432"/>
      <c r="D511" s="565"/>
      <c r="E511" s="432"/>
      <c r="F511" s="565"/>
      <c r="G511" s="17"/>
      <c r="H511" s="432"/>
      <c r="I511" s="565"/>
      <c r="J511" s="17"/>
      <c r="K511" s="432"/>
      <c r="L511" s="565"/>
      <c r="M511" s="17"/>
      <c r="N511" s="432"/>
      <c r="O511" s="565"/>
      <c r="P511" s="17"/>
      <c r="Q511" s="534"/>
      <c r="R511" s="535"/>
      <c r="S511" s="166"/>
      <c r="T511" s="166"/>
      <c r="U511" s="166"/>
      <c r="V511" s="166"/>
      <c r="W511" s="166"/>
      <c r="X511" s="166"/>
      <c r="Y511" s="166"/>
      <c r="Z511" s="60"/>
      <c r="AA511" s="42"/>
      <c r="AB511" s="42"/>
      <c r="AC511" s="42"/>
    </row>
    <row r="512" spans="1:29" ht="15" customHeight="1">
      <c r="A512" s="547"/>
      <c r="B512" s="409"/>
      <c r="C512" s="432"/>
      <c r="D512" s="565"/>
      <c r="E512" s="432"/>
      <c r="F512" s="565"/>
      <c r="G512" s="17"/>
      <c r="H512" s="432"/>
      <c r="I512" s="565"/>
      <c r="J512" s="17"/>
      <c r="K512" s="432"/>
      <c r="L512" s="565"/>
      <c r="M512" s="17"/>
      <c r="N512" s="432"/>
      <c r="O512" s="565"/>
      <c r="P512" s="17"/>
      <c r="Q512" s="534"/>
      <c r="R512" s="535"/>
      <c r="S512" s="166"/>
      <c r="T512" s="166"/>
      <c r="U512" s="166"/>
      <c r="V512" s="166"/>
      <c r="W512" s="166"/>
      <c r="X512" s="166"/>
      <c r="Y512" s="166"/>
      <c r="Z512" s="60"/>
      <c r="AA512" s="42"/>
      <c r="AB512" s="42"/>
      <c r="AC512" s="42"/>
    </row>
    <row r="513" spans="1:29" ht="15" customHeight="1">
      <c r="A513" s="547"/>
      <c r="B513" s="409"/>
      <c r="C513" s="432"/>
      <c r="D513" s="565"/>
      <c r="E513" s="432"/>
      <c r="F513" s="565"/>
      <c r="G513" s="17"/>
      <c r="H513" s="432"/>
      <c r="I513" s="565"/>
      <c r="J513" s="17"/>
      <c r="K513" s="432"/>
      <c r="L513" s="565"/>
      <c r="M513" s="17"/>
      <c r="N513" s="432"/>
      <c r="O513" s="565"/>
      <c r="P513" s="17"/>
      <c r="Q513" s="534"/>
      <c r="R513" s="535"/>
      <c r="S513" s="166"/>
      <c r="T513" s="166"/>
      <c r="U513" s="166"/>
      <c r="V513" s="166"/>
      <c r="W513" s="166"/>
      <c r="X513" s="166"/>
      <c r="Y513" s="166"/>
      <c r="Z513" s="60"/>
      <c r="AA513" s="42"/>
      <c r="AB513" s="42"/>
      <c r="AC513" s="42"/>
    </row>
    <row r="514" spans="1:29" ht="15" customHeight="1">
      <c r="A514" s="547"/>
      <c r="B514" s="409"/>
      <c r="C514" s="432"/>
      <c r="D514" s="565"/>
      <c r="E514" s="432"/>
      <c r="F514" s="565"/>
      <c r="G514" s="17"/>
      <c r="H514" s="432"/>
      <c r="I514" s="565"/>
      <c r="J514" s="17"/>
      <c r="K514" s="432"/>
      <c r="L514" s="565"/>
      <c r="M514" s="17"/>
      <c r="N514" s="432"/>
      <c r="O514" s="565"/>
      <c r="P514" s="17"/>
      <c r="Q514" s="534"/>
      <c r="R514" s="535"/>
      <c r="S514" s="166"/>
      <c r="T514" s="166"/>
      <c r="U514" s="166"/>
      <c r="V514" s="166"/>
      <c r="W514" s="166"/>
      <c r="X514" s="166"/>
      <c r="Y514" s="166"/>
      <c r="Z514" s="60"/>
      <c r="AA514" s="42"/>
      <c r="AB514" s="42"/>
      <c r="AC514" s="42"/>
    </row>
    <row r="515" spans="1:29" ht="15" customHeight="1">
      <c r="A515" s="547"/>
      <c r="B515" s="409"/>
      <c r="C515" s="432"/>
      <c r="D515" s="565"/>
      <c r="E515" s="432"/>
      <c r="F515" s="565"/>
      <c r="G515" s="17"/>
      <c r="H515" s="432"/>
      <c r="I515" s="565"/>
      <c r="J515" s="17"/>
      <c r="K515" s="432"/>
      <c r="L515" s="565"/>
      <c r="M515" s="17"/>
      <c r="N515" s="432"/>
      <c r="O515" s="565"/>
      <c r="P515" s="17"/>
      <c r="Q515" s="534"/>
      <c r="R515" s="535"/>
      <c r="S515" s="166"/>
      <c r="T515" s="166"/>
      <c r="U515" s="166"/>
      <c r="V515" s="166"/>
      <c r="W515" s="166"/>
      <c r="X515" s="166"/>
      <c r="Y515" s="166"/>
      <c r="Z515" s="60"/>
      <c r="AA515" s="42"/>
      <c r="AB515" s="42"/>
      <c r="AC515" s="42"/>
    </row>
    <row r="516" spans="1:29" ht="15" customHeight="1">
      <c r="A516" s="547"/>
      <c r="B516" s="409"/>
      <c r="C516" s="432"/>
      <c r="D516" s="565"/>
      <c r="E516" s="432"/>
      <c r="F516" s="565"/>
      <c r="G516" s="17"/>
      <c r="H516" s="432"/>
      <c r="I516" s="565"/>
      <c r="J516" s="17"/>
      <c r="K516" s="432"/>
      <c r="L516" s="565"/>
      <c r="M516" s="17"/>
      <c r="N516" s="432"/>
      <c r="O516" s="565"/>
      <c r="P516" s="17"/>
      <c r="Q516" s="534"/>
      <c r="R516" s="535"/>
      <c r="S516" s="166"/>
      <c r="T516" s="166"/>
      <c r="U516" s="166"/>
      <c r="V516" s="166"/>
      <c r="W516" s="166"/>
      <c r="X516" s="166"/>
      <c r="Y516" s="166"/>
      <c r="Z516" s="60"/>
      <c r="AA516" s="42"/>
      <c r="AB516" s="42"/>
      <c r="AC516" s="42"/>
    </row>
    <row r="517" spans="1:29" ht="15" customHeight="1">
      <c r="A517" s="547"/>
      <c r="B517" s="409"/>
      <c r="C517" s="432"/>
      <c r="D517" s="565"/>
      <c r="E517" s="432"/>
      <c r="F517" s="565"/>
      <c r="G517" s="17"/>
      <c r="H517" s="432"/>
      <c r="I517" s="565"/>
      <c r="J517" s="17"/>
      <c r="K517" s="432"/>
      <c r="L517" s="565"/>
      <c r="M517" s="17"/>
      <c r="N517" s="432"/>
      <c r="O517" s="565"/>
      <c r="P517" s="17"/>
      <c r="Q517" s="534"/>
      <c r="R517" s="535"/>
      <c r="S517" s="166"/>
      <c r="T517" s="166"/>
      <c r="U517" s="166"/>
      <c r="V517" s="166"/>
      <c r="W517" s="166"/>
      <c r="X517" s="166"/>
      <c r="Y517" s="166"/>
      <c r="Z517" s="60"/>
      <c r="AA517" s="42"/>
      <c r="AB517" s="42"/>
      <c r="AC517" s="42"/>
    </row>
    <row r="518" spans="1:29" ht="15" customHeight="1">
      <c r="A518" s="547"/>
      <c r="B518" s="409"/>
      <c r="C518" s="432"/>
      <c r="D518" s="565"/>
      <c r="E518" s="432"/>
      <c r="F518" s="565"/>
      <c r="G518" s="17"/>
      <c r="H518" s="432"/>
      <c r="I518" s="565"/>
      <c r="J518" s="17"/>
      <c r="K518" s="432"/>
      <c r="L518" s="565"/>
      <c r="M518" s="17"/>
      <c r="N518" s="432"/>
      <c r="O518" s="565"/>
      <c r="P518" s="17"/>
      <c r="Q518" s="534"/>
      <c r="R518" s="535"/>
      <c r="S518" s="166"/>
      <c r="T518" s="166"/>
      <c r="U518" s="166"/>
      <c r="V518" s="166"/>
      <c r="W518" s="166"/>
      <c r="X518" s="166"/>
      <c r="Y518" s="166"/>
      <c r="Z518" s="60"/>
      <c r="AA518" s="42"/>
      <c r="AB518" s="42"/>
      <c r="AC518" s="42"/>
    </row>
    <row r="519" spans="1:29" ht="15" customHeight="1">
      <c r="A519" s="547"/>
      <c r="B519" s="409"/>
      <c r="C519" s="432"/>
      <c r="D519" s="565"/>
      <c r="E519" s="432"/>
      <c r="F519" s="565"/>
      <c r="G519" s="17"/>
      <c r="H519" s="432"/>
      <c r="I519" s="565"/>
      <c r="J519" s="17"/>
      <c r="K519" s="432"/>
      <c r="L519" s="565"/>
      <c r="M519" s="17"/>
      <c r="N519" s="432"/>
      <c r="O519" s="565"/>
      <c r="P519" s="17"/>
      <c r="Q519" s="534"/>
      <c r="R519" s="535"/>
      <c r="S519" s="166"/>
      <c r="T519" s="166"/>
      <c r="U519" s="166"/>
      <c r="V519" s="166"/>
      <c r="W519" s="166"/>
      <c r="X519" s="166"/>
      <c r="Y519" s="166"/>
      <c r="Z519" s="60"/>
      <c r="AA519" s="42"/>
      <c r="AB519" s="42"/>
      <c r="AC519" s="42"/>
    </row>
    <row r="520" spans="1:29" ht="15" customHeight="1">
      <c r="A520" s="547"/>
      <c r="B520" s="409"/>
      <c r="C520" s="432"/>
      <c r="D520" s="565"/>
      <c r="E520" s="432"/>
      <c r="F520" s="565"/>
      <c r="G520" s="17"/>
      <c r="H520" s="432"/>
      <c r="I520" s="565"/>
      <c r="J520" s="17"/>
      <c r="K520" s="432"/>
      <c r="L520" s="565"/>
      <c r="M520" s="17"/>
      <c r="N520" s="432"/>
      <c r="O520" s="565"/>
      <c r="P520" s="17"/>
      <c r="Q520" s="534"/>
      <c r="R520" s="535"/>
      <c r="S520" s="166"/>
      <c r="T520" s="166"/>
      <c r="U520" s="166"/>
      <c r="V520" s="166"/>
      <c r="W520" s="166"/>
      <c r="X520" s="166"/>
      <c r="Y520" s="166"/>
      <c r="Z520" s="60"/>
      <c r="AA520" s="42"/>
      <c r="AB520" s="42"/>
      <c r="AC520" s="42"/>
    </row>
    <row r="521" spans="1:29" ht="15" customHeight="1">
      <c r="A521" s="547"/>
      <c r="B521" s="409"/>
      <c r="C521" s="432"/>
      <c r="D521" s="565"/>
      <c r="E521" s="432"/>
      <c r="F521" s="565"/>
      <c r="G521" s="17"/>
      <c r="H521" s="432"/>
      <c r="I521" s="565"/>
      <c r="J521" s="17"/>
      <c r="K521" s="432"/>
      <c r="L521" s="565"/>
      <c r="M521" s="17"/>
      <c r="N521" s="432"/>
      <c r="O521" s="565"/>
      <c r="P521" s="17"/>
      <c r="Q521" s="534"/>
      <c r="R521" s="535"/>
      <c r="S521" s="166"/>
      <c r="T521" s="166"/>
      <c r="U521" s="166"/>
      <c r="V521" s="166"/>
      <c r="W521" s="166"/>
      <c r="X521" s="166"/>
      <c r="Y521" s="166"/>
      <c r="Z521" s="60"/>
      <c r="AA521" s="42"/>
      <c r="AB521" s="42"/>
      <c r="AC521" s="42"/>
    </row>
    <row r="522" spans="1:29" ht="15" customHeight="1">
      <c r="A522" s="547"/>
      <c r="B522" s="409"/>
      <c r="C522" s="432"/>
      <c r="D522" s="565"/>
      <c r="E522" s="432"/>
      <c r="F522" s="565"/>
      <c r="G522" s="17"/>
      <c r="H522" s="432"/>
      <c r="I522" s="565"/>
      <c r="J522" s="17"/>
      <c r="K522" s="432"/>
      <c r="L522" s="565"/>
      <c r="M522" s="17"/>
      <c r="N522" s="432"/>
      <c r="O522" s="565"/>
      <c r="P522" s="17"/>
      <c r="Q522" s="534"/>
      <c r="R522" s="535"/>
      <c r="S522" s="166"/>
      <c r="T522" s="166"/>
      <c r="U522" s="166"/>
      <c r="V522" s="166"/>
      <c r="W522" s="166"/>
      <c r="X522" s="166"/>
      <c r="Y522" s="166"/>
      <c r="Z522" s="60"/>
      <c r="AA522" s="42"/>
      <c r="AB522" s="42"/>
      <c r="AC522" s="42"/>
    </row>
    <row r="523" spans="1:29" ht="15" customHeight="1">
      <c r="A523" s="547"/>
      <c r="B523" s="409"/>
      <c r="C523" s="432"/>
      <c r="D523" s="565"/>
      <c r="E523" s="432"/>
      <c r="F523" s="565"/>
      <c r="G523" s="17"/>
      <c r="H523" s="432"/>
      <c r="I523" s="565"/>
      <c r="J523" s="17"/>
      <c r="K523" s="432"/>
      <c r="L523" s="565"/>
      <c r="M523" s="17"/>
      <c r="N523" s="432"/>
      <c r="O523" s="565"/>
      <c r="P523" s="17"/>
      <c r="Q523" s="534"/>
      <c r="R523" s="535"/>
      <c r="S523" s="166"/>
      <c r="T523" s="166"/>
      <c r="U523" s="166"/>
      <c r="V523" s="166"/>
      <c r="W523" s="166"/>
      <c r="X523" s="166"/>
      <c r="Y523" s="166"/>
      <c r="Z523" s="60"/>
      <c r="AA523" s="42"/>
      <c r="AB523" s="42"/>
      <c r="AC523" s="42"/>
    </row>
    <row r="524" spans="1:29" ht="15" customHeight="1">
      <c r="A524" s="547"/>
      <c r="B524" s="409"/>
      <c r="C524" s="432"/>
      <c r="D524" s="565"/>
      <c r="E524" s="432"/>
      <c r="F524" s="565"/>
      <c r="G524" s="17"/>
      <c r="H524" s="432"/>
      <c r="I524" s="565"/>
      <c r="J524" s="17"/>
      <c r="K524" s="432"/>
      <c r="L524" s="565"/>
      <c r="M524" s="17"/>
      <c r="N524" s="432"/>
      <c r="O524" s="565"/>
      <c r="P524" s="17"/>
      <c r="Q524" s="534"/>
      <c r="R524" s="535"/>
      <c r="S524" s="166"/>
      <c r="T524" s="166"/>
      <c r="U524" s="166"/>
      <c r="V524" s="166"/>
      <c r="W524" s="166"/>
      <c r="X524" s="166"/>
      <c r="Y524" s="166"/>
      <c r="Z524" s="60"/>
      <c r="AA524" s="42"/>
      <c r="AB524" s="42"/>
      <c r="AC524" s="42"/>
    </row>
    <row r="525" spans="1:29" ht="15" customHeight="1">
      <c r="A525" s="547"/>
      <c r="B525" s="409"/>
      <c r="C525" s="432"/>
      <c r="D525" s="565"/>
      <c r="E525" s="432"/>
      <c r="F525" s="565"/>
      <c r="G525" s="17"/>
      <c r="H525" s="432"/>
      <c r="I525" s="565"/>
      <c r="J525" s="17"/>
      <c r="K525" s="432"/>
      <c r="L525" s="565"/>
      <c r="M525" s="17"/>
      <c r="N525" s="432"/>
      <c r="O525" s="565"/>
      <c r="P525" s="17"/>
      <c r="Q525" s="534"/>
      <c r="R525" s="535"/>
      <c r="S525" s="166"/>
      <c r="T525" s="166"/>
      <c r="U525" s="166"/>
      <c r="V525" s="166"/>
      <c r="W525" s="166"/>
      <c r="X525" s="166"/>
      <c r="Y525" s="166"/>
      <c r="Z525" s="60"/>
      <c r="AA525" s="42"/>
      <c r="AB525" s="42"/>
      <c r="AC525" s="42"/>
    </row>
    <row r="526" spans="1:29" ht="15" customHeight="1">
      <c r="A526" s="547"/>
      <c r="B526" s="409"/>
      <c r="C526" s="432"/>
      <c r="D526" s="565"/>
      <c r="E526" s="432"/>
      <c r="F526" s="565"/>
      <c r="G526" s="17"/>
      <c r="H526" s="432"/>
      <c r="I526" s="565"/>
      <c r="J526" s="17"/>
      <c r="K526" s="432"/>
      <c r="L526" s="565"/>
      <c r="M526" s="17"/>
      <c r="N526" s="432"/>
      <c r="O526" s="565"/>
      <c r="P526" s="17"/>
      <c r="Q526" s="534"/>
      <c r="R526" s="535"/>
      <c r="S526" s="166"/>
      <c r="T526" s="166"/>
      <c r="U526" s="166"/>
      <c r="V526" s="166"/>
      <c r="W526" s="166"/>
      <c r="X526" s="166"/>
      <c r="Y526" s="166"/>
      <c r="Z526" s="60"/>
      <c r="AA526" s="42"/>
      <c r="AB526" s="42"/>
      <c r="AC526" s="42"/>
    </row>
    <row r="527" spans="1:29" ht="15" customHeight="1">
      <c r="A527" s="547"/>
      <c r="B527" s="409"/>
      <c r="C527" s="432"/>
      <c r="D527" s="565"/>
      <c r="E527" s="432"/>
      <c r="F527" s="565"/>
      <c r="G527" s="17"/>
      <c r="H527" s="432"/>
      <c r="I527" s="565"/>
      <c r="J527" s="17"/>
      <c r="K527" s="432"/>
      <c r="L527" s="565"/>
      <c r="M527" s="17"/>
      <c r="N527" s="432"/>
      <c r="O527" s="565"/>
      <c r="P527" s="17"/>
      <c r="Q527" s="534"/>
      <c r="R527" s="535"/>
      <c r="S527" s="166"/>
      <c r="T527" s="166"/>
      <c r="U527" s="166"/>
      <c r="V527" s="166"/>
      <c r="W527" s="166"/>
      <c r="X527" s="166"/>
      <c r="Y527" s="166"/>
      <c r="Z527" s="60"/>
      <c r="AA527" s="42"/>
      <c r="AB527" s="42"/>
      <c r="AC527" s="42"/>
    </row>
    <row r="528" spans="1:29" ht="15" customHeight="1">
      <c r="A528" s="547"/>
      <c r="B528" s="409"/>
      <c r="C528" s="432"/>
      <c r="D528" s="565"/>
      <c r="E528" s="432"/>
      <c r="F528" s="565"/>
      <c r="G528" s="17"/>
      <c r="H528" s="432"/>
      <c r="I528" s="565"/>
      <c r="J528" s="17"/>
      <c r="K528" s="432"/>
      <c r="L528" s="565"/>
      <c r="M528" s="17"/>
      <c r="N528" s="432"/>
      <c r="O528" s="565"/>
      <c r="P528" s="17"/>
      <c r="Q528" s="534"/>
      <c r="R528" s="535"/>
      <c r="S528" s="166"/>
      <c r="T528" s="166"/>
      <c r="U528" s="166"/>
      <c r="V528" s="166"/>
      <c r="W528" s="166"/>
      <c r="X528" s="166"/>
      <c r="Y528" s="166"/>
      <c r="Z528" s="60"/>
      <c r="AA528" s="42"/>
      <c r="AB528" s="42"/>
      <c r="AC528" s="42"/>
    </row>
    <row r="529" spans="1:29" ht="15" customHeight="1">
      <c r="A529" s="547"/>
      <c r="B529" s="409"/>
      <c r="C529" s="432"/>
      <c r="D529" s="565"/>
      <c r="E529" s="432"/>
      <c r="F529" s="565"/>
      <c r="G529" s="17"/>
      <c r="H529" s="432"/>
      <c r="I529" s="565"/>
      <c r="J529" s="17"/>
      <c r="K529" s="432"/>
      <c r="L529" s="565"/>
      <c r="M529" s="17"/>
      <c r="N529" s="432"/>
      <c r="O529" s="565"/>
      <c r="P529" s="17"/>
      <c r="Q529" s="534"/>
      <c r="R529" s="535"/>
      <c r="S529" s="166"/>
      <c r="T529" s="166"/>
      <c r="U529" s="166"/>
      <c r="V529" s="166"/>
      <c r="W529" s="166"/>
      <c r="X529" s="166"/>
      <c r="Y529" s="166"/>
      <c r="Z529" s="60"/>
      <c r="AA529" s="42"/>
      <c r="AB529" s="42"/>
      <c r="AC529" s="42"/>
    </row>
    <row r="530" spans="1:29" ht="15" customHeight="1">
      <c r="A530" s="547"/>
      <c r="B530" s="409"/>
      <c r="C530" s="432"/>
      <c r="D530" s="565"/>
      <c r="E530" s="432"/>
      <c r="F530" s="565"/>
      <c r="G530" s="17"/>
      <c r="H530" s="432"/>
      <c r="I530" s="565"/>
      <c r="J530" s="17"/>
      <c r="K530" s="432"/>
      <c r="L530" s="565"/>
      <c r="M530" s="17"/>
      <c r="N530" s="432"/>
      <c r="O530" s="565"/>
      <c r="P530" s="17"/>
      <c r="Q530" s="534"/>
      <c r="R530" s="535"/>
      <c r="S530" s="166"/>
      <c r="T530" s="166"/>
      <c r="U530" s="166"/>
      <c r="V530" s="166"/>
      <c r="W530" s="166"/>
      <c r="X530" s="166"/>
      <c r="Y530" s="166"/>
      <c r="Z530" s="60"/>
      <c r="AA530" s="42"/>
      <c r="AB530" s="42"/>
      <c r="AC530" s="42"/>
    </row>
    <row r="531" spans="1:29" ht="15" customHeight="1">
      <c r="A531" s="547"/>
      <c r="B531" s="409"/>
      <c r="C531" s="432"/>
      <c r="D531" s="565"/>
      <c r="E531" s="432"/>
      <c r="F531" s="565"/>
      <c r="G531" s="17"/>
      <c r="H531" s="432"/>
      <c r="I531" s="565"/>
      <c r="J531" s="17"/>
      <c r="K531" s="432"/>
      <c r="L531" s="565"/>
      <c r="M531" s="17"/>
      <c r="N531" s="432"/>
      <c r="O531" s="565"/>
      <c r="P531" s="17"/>
      <c r="Q531" s="534"/>
      <c r="R531" s="535"/>
      <c r="S531" s="166"/>
      <c r="T531" s="166"/>
      <c r="U531" s="166"/>
      <c r="V531" s="166"/>
      <c r="W531" s="166"/>
      <c r="X531" s="166"/>
      <c r="Y531" s="166"/>
      <c r="Z531" s="60"/>
      <c r="AA531" s="42"/>
      <c r="AB531" s="42"/>
      <c r="AC531" s="42"/>
    </row>
    <row r="532" spans="1:29" ht="15" customHeight="1">
      <c r="A532" s="547"/>
      <c r="B532" s="409"/>
      <c r="C532" s="432"/>
      <c r="D532" s="565"/>
      <c r="E532" s="432"/>
      <c r="F532" s="565"/>
      <c r="G532" s="17"/>
      <c r="H532" s="432"/>
      <c r="I532" s="565"/>
      <c r="J532" s="17"/>
      <c r="K532" s="432"/>
      <c r="L532" s="565"/>
      <c r="M532" s="17"/>
      <c r="N532" s="432"/>
      <c r="O532" s="565"/>
      <c r="P532" s="17"/>
      <c r="Q532" s="534"/>
      <c r="R532" s="535"/>
      <c r="S532" s="166"/>
      <c r="T532" s="166"/>
      <c r="U532" s="166"/>
      <c r="V532" s="166"/>
      <c r="W532" s="166"/>
      <c r="X532" s="166"/>
      <c r="Y532" s="166"/>
      <c r="Z532" s="60"/>
      <c r="AA532" s="42"/>
      <c r="AB532" s="42"/>
      <c r="AC532" s="42"/>
    </row>
    <row r="533" spans="1:29" ht="15" customHeight="1">
      <c r="A533" s="547"/>
      <c r="B533" s="409"/>
      <c r="C533" s="432"/>
      <c r="D533" s="565"/>
      <c r="E533" s="432"/>
      <c r="F533" s="565"/>
      <c r="G533" s="17"/>
      <c r="H533" s="432"/>
      <c r="I533" s="565"/>
      <c r="J533" s="17"/>
      <c r="K533" s="432"/>
      <c r="L533" s="565"/>
      <c r="M533" s="17"/>
      <c r="N533" s="432"/>
      <c r="O533" s="565"/>
      <c r="P533" s="17"/>
      <c r="Q533" s="534"/>
      <c r="R533" s="535"/>
      <c r="S533" s="166"/>
      <c r="T533" s="166"/>
      <c r="U533" s="166"/>
      <c r="V533" s="166"/>
      <c r="W533" s="166"/>
      <c r="X533" s="166"/>
      <c r="Y533" s="166"/>
      <c r="Z533" s="60"/>
      <c r="AA533" s="42"/>
      <c r="AB533" s="42"/>
      <c r="AC533" s="42"/>
    </row>
    <row r="534" spans="1:29" ht="15" customHeight="1">
      <c r="A534" s="547"/>
      <c r="B534" s="409"/>
      <c r="C534" s="432"/>
      <c r="D534" s="565"/>
      <c r="E534" s="432"/>
      <c r="F534" s="565"/>
      <c r="G534" s="17"/>
      <c r="H534" s="432"/>
      <c r="I534" s="565"/>
      <c r="J534" s="17"/>
      <c r="K534" s="432"/>
      <c r="L534" s="565"/>
      <c r="M534" s="17"/>
      <c r="N534" s="432"/>
      <c r="O534" s="565"/>
      <c r="P534" s="17"/>
      <c r="Q534" s="534"/>
      <c r="R534" s="535"/>
      <c r="S534" s="166"/>
      <c r="T534" s="166"/>
      <c r="U534" s="166"/>
      <c r="V534" s="166"/>
      <c r="W534" s="166"/>
      <c r="X534" s="166"/>
      <c r="Y534" s="166"/>
      <c r="Z534" s="60"/>
      <c r="AA534" s="42"/>
      <c r="AB534" s="42"/>
      <c r="AC534" s="42"/>
    </row>
    <row r="535" spans="1:29" ht="15" customHeight="1">
      <c r="A535" s="547"/>
      <c r="B535" s="409"/>
      <c r="C535" s="432"/>
      <c r="D535" s="565"/>
      <c r="E535" s="432"/>
      <c r="F535" s="565"/>
      <c r="G535" s="17"/>
      <c r="H535" s="432"/>
      <c r="I535" s="565"/>
      <c r="J535" s="17"/>
      <c r="K535" s="432"/>
      <c r="L535" s="565"/>
      <c r="M535" s="17"/>
      <c r="N535" s="432"/>
      <c r="O535" s="565"/>
      <c r="P535" s="17"/>
      <c r="Q535" s="534"/>
      <c r="R535" s="535"/>
      <c r="S535" s="166"/>
      <c r="T535" s="166"/>
      <c r="U535" s="166"/>
      <c r="V535" s="166"/>
      <c r="W535" s="166"/>
      <c r="X535" s="166"/>
      <c r="Y535" s="166"/>
      <c r="Z535" s="60"/>
      <c r="AA535" s="42"/>
      <c r="AB535" s="42"/>
      <c r="AC535" s="42"/>
    </row>
    <row r="536" spans="1:29" ht="15" customHeight="1">
      <c r="A536" s="547"/>
      <c r="B536" s="409"/>
      <c r="C536" s="432"/>
      <c r="D536" s="565"/>
      <c r="E536" s="432"/>
      <c r="F536" s="565"/>
      <c r="G536" s="17"/>
      <c r="H536" s="432"/>
      <c r="I536" s="565"/>
      <c r="J536" s="17"/>
      <c r="K536" s="432"/>
      <c r="L536" s="565"/>
      <c r="M536" s="17"/>
      <c r="N536" s="432"/>
      <c r="O536" s="565"/>
      <c r="P536" s="17"/>
      <c r="Q536" s="534"/>
      <c r="R536" s="535"/>
      <c r="S536" s="166"/>
      <c r="T536" s="166"/>
      <c r="U536" s="166"/>
      <c r="V536" s="166"/>
      <c r="W536" s="166"/>
      <c r="X536" s="166"/>
      <c r="Y536" s="166"/>
      <c r="Z536" s="60"/>
      <c r="AA536" s="42"/>
      <c r="AB536" s="42"/>
      <c r="AC536" s="42"/>
    </row>
    <row r="537" spans="1:29" ht="15" customHeight="1">
      <c r="A537" s="547"/>
      <c r="B537" s="409"/>
      <c r="C537" s="432"/>
      <c r="D537" s="565"/>
      <c r="E537" s="432"/>
      <c r="F537" s="565"/>
      <c r="G537" s="17"/>
      <c r="H537" s="432"/>
      <c r="I537" s="565"/>
      <c r="J537" s="17"/>
      <c r="K537" s="432"/>
      <c r="L537" s="565"/>
      <c r="M537" s="17"/>
      <c r="N537" s="432"/>
      <c r="O537" s="565"/>
      <c r="P537" s="17"/>
      <c r="Q537" s="534"/>
      <c r="R537" s="535"/>
      <c r="S537" s="166"/>
      <c r="T537" s="166"/>
      <c r="U537" s="166"/>
      <c r="V537" s="166"/>
      <c r="W537" s="166"/>
      <c r="X537" s="166"/>
      <c r="Y537" s="166"/>
      <c r="Z537" s="60"/>
      <c r="AA537" s="42"/>
      <c r="AB537" s="42"/>
      <c r="AC537" s="42"/>
    </row>
    <row r="538" spans="1:29" ht="15" customHeight="1">
      <c r="A538" s="547"/>
      <c r="B538" s="409"/>
      <c r="C538" s="432"/>
      <c r="D538" s="565"/>
      <c r="E538" s="432"/>
      <c r="F538" s="565"/>
      <c r="G538" s="17"/>
      <c r="H538" s="432"/>
      <c r="I538" s="565"/>
      <c r="J538" s="17"/>
      <c r="K538" s="432"/>
      <c r="L538" s="565"/>
      <c r="M538" s="17"/>
      <c r="N538" s="432"/>
      <c r="O538" s="565"/>
      <c r="P538" s="17"/>
      <c r="Q538" s="534"/>
      <c r="R538" s="535"/>
      <c r="S538" s="166"/>
      <c r="T538" s="166"/>
      <c r="U538" s="166"/>
      <c r="V538" s="166"/>
      <c r="W538" s="166"/>
      <c r="X538" s="166"/>
      <c r="Y538" s="166"/>
      <c r="Z538" s="60"/>
      <c r="AA538" s="42"/>
      <c r="AB538" s="42"/>
      <c r="AC538" s="42"/>
    </row>
    <row r="539" spans="1:29" ht="15" customHeight="1">
      <c r="A539" s="547"/>
      <c r="B539" s="409"/>
      <c r="C539" s="432"/>
      <c r="D539" s="565"/>
      <c r="E539" s="432"/>
      <c r="F539" s="565"/>
      <c r="G539" s="17"/>
      <c r="H539" s="432"/>
      <c r="I539" s="565"/>
      <c r="J539" s="17"/>
      <c r="K539" s="432"/>
      <c r="L539" s="565"/>
      <c r="M539" s="17"/>
      <c r="N539" s="432"/>
      <c r="O539" s="565"/>
      <c r="P539" s="17"/>
      <c r="Q539" s="534"/>
      <c r="R539" s="535"/>
      <c r="S539" s="166"/>
      <c r="T539" s="166"/>
      <c r="U539" s="166"/>
      <c r="V539" s="166"/>
      <c r="W539" s="166"/>
      <c r="X539" s="166"/>
      <c r="Y539" s="166"/>
      <c r="Z539" s="60"/>
      <c r="AA539" s="42"/>
      <c r="AB539" s="42"/>
      <c r="AC539" s="42"/>
    </row>
    <row r="540" spans="1:29" ht="15" customHeight="1">
      <c r="A540" s="547"/>
      <c r="B540" s="409"/>
      <c r="C540" s="432"/>
      <c r="D540" s="565"/>
      <c r="E540" s="432"/>
      <c r="F540" s="565"/>
      <c r="G540" s="17"/>
      <c r="H540" s="432"/>
      <c r="I540" s="565"/>
      <c r="J540" s="17"/>
      <c r="K540" s="432"/>
      <c r="L540" s="565"/>
      <c r="M540" s="17"/>
      <c r="N540" s="432"/>
      <c r="O540" s="565"/>
      <c r="P540" s="17"/>
      <c r="Q540" s="534"/>
      <c r="R540" s="535"/>
      <c r="S540" s="166"/>
      <c r="T540" s="166"/>
      <c r="U540" s="166"/>
      <c r="V540" s="166"/>
      <c r="W540" s="166"/>
      <c r="X540" s="166"/>
      <c r="Y540" s="166"/>
      <c r="Z540" s="60"/>
      <c r="AA540" s="42"/>
      <c r="AB540" s="42"/>
      <c r="AC540" s="42"/>
    </row>
    <row r="541" spans="1:29" ht="15" customHeight="1">
      <c r="A541" s="547"/>
      <c r="B541" s="409"/>
      <c r="C541" s="432"/>
      <c r="D541" s="565"/>
      <c r="E541" s="432"/>
      <c r="F541" s="565"/>
      <c r="G541" s="17"/>
      <c r="H541" s="432"/>
      <c r="I541" s="565"/>
      <c r="J541" s="17"/>
      <c r="K541" s="432"/>
      <c r="L541" s="565"/>
      <c r="M541" s="17"/>
      <c r="N541" s="432"/>
      <c r="O541" s="565"/>
      <c r="P541" s="17"/>
      <c r="Q541" s="534"/>
      <c r="R541" s="535"/>
      <c r="S541" s="166"/>
      <c r="T541" s="166"/>
      <c r="U541" s="166"/>
      <c r="V541" s="166"/>
      <c r="W541" s="166"/>
      <c r="X541" s="166"/>
      <c r="Y541" s="166"/>
      <c r="Z541" s="60"/>
      <c r="AA541" s="42"/>
      <c r="AB541" s="42"/>
      <c r="AC541" s="42"/>
    </row>
    <row r="542" spans="1:29" ht="15" customHeight="1">
      <c r="A542" s="547"/>
      <c r="B542" s="409"/>
      <c r="C542" s="432"/>
      <c r="D542" s="565"/>
      <c r="E542" s="432"/>
      <c r="F542" s="565"/>
      <c r="G542" s="17"/>
      <c r="H542" s="432"/>
      <c r="I542" s="565"/>
      <c r="J542" s="17"/>
      <c r="K542" s="432"/>
      <c r="L542" s="565"/>
      <c r="M542" s="17"/>
      <c r="N542" s="432"/>
      <c r="O542" s="565"/>
      <c r="P542" s="17"/>
      <c r="Q542" s="534"/>
      <c r="R542" s="535"/>
      <c r="S542" s="166"/>
      <c r="T542" s="166"/>
      <c r="U542" s="166"/>
      <c r="V542" s="166"/>
      <c r="W542" s="166"/>
      <c r="X542" s="166"/>
      <c r="Y542" s="166"/>
      <c r="Z542" s="60"/>
      <c r="AA542" s="42"/>
      <c r="AB542" s="42"/>
      <c r="AC542" s="42"/>
    </row>
    <row r="543" spans="1:29" ht="15" customHeight="1">
      <c r="A543" s="547"/>
      <c r="B543" s="409"/>
      <c r="C543" s="432"/>
      <c r="D543" s="565"/>
      <c r="E543" s="432"/>
      <c r="F543" s="565"/>
      <c r="G543" s="17"/>
      <c r="H543" s="432"/>
      <c r="I543" s="565"/>
      <c r="J543" s="17"/>
      <c r="K543" s="432"/>
      <c r="L543" s="565"/>
      <c r="M543" s="17"/>
      <c r="N543" s="432"/>
      <c r="O543" s="565"/>
      <c r="P543" s="17"/>
      <c r="Q543" s="534"/>
      <c r="R543" s="535"/>
      <c r="S543" s="166"/>
      <c r="T543" s="166"/>
      <c r="U543" s="166"/>
      <c r="V543" s="166"/>
      <c r="W543" s="166"/>
      <c r="X543" s="166"/>
      <c r="Y543" s="166"/>
      <c r="Z543" s="60"/>
      <c r="AA543" s="42"/>
      <c r="AB543" s="42"/>
      <c r="AC543" s="42"/>
    </row>
    <row r="544" spans="1:29" ht="15" customHeight="1">
      <c r="A544" s="547"/>
      <c r="B544" s="409"/>
      <c r="C544" s="432"/>
      <c r="D544" s="565"/>
      <c r="E544" s="432"/>
      <c r="F544" s="565"/>
      <c r="G544" s="17"/>
      <c r="H544" s="432"/>
      <c r="I544" s="565"/>
      <c r="J544" s="17"/>
      <c r="K544" s="432"/>
      <c r="L544" s="565"/>
      <c r="M544" s="17"/>
      <c r="N544" s="432"/>
      <c r="O544" s="565"/>
      <c r="P544" s="17"/>
      <c r="Q544" s="534"/>
      <c r="R544" s="535"/>
      <c r="S544" s="166"/>
      <c r="T544" s="166"/>
      <c r="U544" s="166"/>
      <c r="V544" s="166"/>
      <c r="W544" s="166"/>
      <c r="X544" s="166"/>
      <c r="Y544" s="166"/>
      <c r="Z544" s="60"/>
      <c r="AA544" s="42"/>
      <c r="AB544" s="42"/>
      <c r="AC544" s="42"/>
    </row>
    <row r="545" spans="1:29" ht="15" customHeight="1">
      <c r="A545" s="547"/>
      <c r="B545" s="409"/>
      <c r="C545" s="432"/>
      <c r="D545" s="565"/>
      <c r="E545" s="432"/>
      <c r="F545" s="565"/>
      <c r="G545" s="17"/>
      <c r="H545" s="432"/>
      <c r="I545" s="565"/>
      <c r="J545" s="17"/>
      <c r="K545" s="432"/>
      <c r="L545" s="565"/>
      <c r="M545" s="17"/>
      <c r="N545" s="432"/>
      <c r="O545" s="565"/>
      <c r="P545" s="17"/>
      <c r="Q545" s="534"/>
      <c r="R545" s="535"/>
      <c r="S545" s="166"/>
      <c r="T545" s="166"/>
      <c r="U545" s="166"/>
      <c r="V545" s="166"/>
      <c r="W545" s="166"/>
      <c r="X545" s="166"/>
      <c r="Y545" s="166"/>
      <c r="Z545" s="60"/>
      <c r="AA545" s="42"/>
      <c r="AB545" s="42"/>
      <c r="AC545" s="42"/>
    </row>
    <row r="546" spans="1:29" ht="15" customHeight="1">
      <c r="A546" s="547"/>
      <c r="B546" s="409"/>
      <c r="C546" s="432"/>
      <c r="D546" s="565"/>
      <c r="E546" s="432"/>
      <c r="F546" s="565"/>
      <c r="G546" s="17"/>
      <c r="H546" s="432"/>
      <c r="I546" s="565"/>
      <c r="J546" s="17"/>
      <c r="K546" s="432"/>
      <c r="L546" s="565"/>
      <c r="M546" s="17"/>
      <c r="N546" s="432"/>
      <c r="O546" s="565"/>
      <c r="P546" s="17"/>
      <c r="Q546" s="534"/>
      <c r="R546" s="535"/>
      <c r="S546" s="166"/>
      <c r="T546" s="166"/>
      <c r="U546" s="166"/>
      <c r="V546" s="166"/>
      <c r="W546" s="166"/>
      <c r="X546" s="166"/>
      <c r="Y546" s="166"/>
      <c r="Z546" s="60"/>
      <c r="AA546" s="42"/>
      <c r="AB546" s="42"/>
      <c r="AC546" s="42"/>
    </row>
    <row r="547" spans="1:29" ht="15" customHeight="1">
      <c r="A547" s="547"/>
      <c r="B547" s="409"/>
      <c r="C547" s="432"/>
      <c r="D547" s="565"/>
      <c r="E547" s="432"/>
      <c r="F547" s="565"/>
      <c r="G547" s="17"/>
      <c r="H547" s="432"/>
      <c r="I547" s="565"/>
      <c r="J547" s="17"/>
      <c r="K547" s="432"/>
      <c r="L547" s="565"/>
      <c r="M547" s="17"/>
      <c r="N547" s="432"/>
      <c r="O547" s="565"/>
      <c r="P547" s="17"/>
      <c r="Q547" s="534"/>
      <c r="R547" s="535"/>
      <c r="S547" s="166"/>
      <c r="T547" s="166"/>
      <c r="U547" s="166"/>
      <c r="V547" s="166"/>
      <c r="W547" s="166"/>
      <c r="X547" s="166"/>
      <c r="Y547" s="166"/>
      <c r="Z547" s="60"/>
      <c r="AA547" s="42"/>
      <c r="AB547" s="42"/>
      <c r="AC547" s="42"/>
    </row>
    <row r="548" spans="1:29" ht="15" customHeight="1">
      <c r="A548" s="547"/>
      <c r="B548" s="409"/>
      <c r="C548" s="432"/>
      <c r="D548" s="565"/>
      <c r="E548" s="432"/>
      <c r="F548" s="565"/>
      <c r="G548" s="17"/>
      <c r="H548" s="432"/>
      <c r="I548" s="565"/>
      <c r="J548" s="17"/>
      <c r="K548" s="432"/>
      <c r="L548" s="565"/>
      <c r="M548" s="17"/>
      <c r="N548" s="432"/>
      <c r="O548" s="565"/>
      <c r="P548" s="17"/>
      <c r="Q548" s="534"/>
      <c r="R548" s="535"/>
      <c r="S548" s="166"/>
      <c r="T548" s="166"/>
      <c r="U548" s="166"/>
      <c r="V548" s="166"/>
      <c r="W548" s="166"/>
      <c r="X548" s="166"/>
      <c r="Y548" s="166"/>
      <c r="Z548" s="60"/>
      <c r="AA548" s="42"/>
      <c r="AB548" s="42"/>
      <c r="AC548" s="42"/>
    </row>
    <row r="549" spans="1:29" ht="15" customHeight="1">
      <c r="A549" s="547"/>
      <c r="B549" s="409"/>
      <c r="C549" s="432"/>
      <c r="D549" s="565"/>
      <c r="E549" s="432"/>
      <c r="F549" s="565"/>
      <c r="G549" s="17"/>
      <c r="H549" s="432"/>
      <c r="I549" s="565"/>
      <c r="J549" s="17"/>
      <c r="K549" s="432"/>
      <c r="L549" s="565"/>
      <c r="M549" s="17"/>
      <c r="N549" s="432"/>
      <c r="O549" s="565"/>
      <c r="P549" s="17"/>
      <c r="Q549" s="534"/>
      <c r="R549" s="535"/>
      <c r="S549" s="166"/>
      <c r="T549" s="166"/>
      <c r="U549" s="166"/>
      <c r="V549" s="166"/>
      <c r="W549" s="166"/>
      <c r="X549" s="166"/>
      <c r="Y549" s="166"/>
      <c r="Z549" s="60"/>
      <c r="AA549" s="42"/>
      <c r="AB549" s="42"/>
      <c r="AC549" s="42"/>
    </row>
    <row r="550" spans="1:29" ht="15" customHeight="1">
      <c r="A550" s="547"/>
      <c r="B550" s="409"/>
      <c r="C550" s="432"/>
      <c r="D550" s="565"/>
      <c r="E550" s="432"/>
      <c r="F550" s="565"/>
      <c r="G550" s="17"/>
      <c r="H550" s="432"/>
      <c r="I550" s="565"/>
      <c r="J550" s="17"/>
      <c r="K550" s="432"/>
      <c r="L550" s="565"/>
      <c r="M550" s="17"/>
      <c r="N550" s="432"/>
      <c r="O550" s="565"/>
      <c r="P550" s="17"/>
      <c r="Q550" s="534"/>
      <c r="R550" s="535"/>
      <c r="S550" s="166"/>
      <c r="T550" s="166"/>
      <c r="U550" s="166"/>
      <c r="V550" s="166"/>
      <c r="W550" s="166"/>
      <c r="X550" s="166"/>
      <c r="Y550" s="166"/>
      <c r="Z550" s="60"/>
      <c r="AA550" s="42"/>
      <c r="AB550" s="42"/>
      <c r="AC550" s="42"/>
    </row>
    <row r="551" spans="1:29" ht="15" customHeight="1">
      <c r="A551" s="547"/>
      <c r="B551" s="409"/>
      <c r="C551" s="432"/>
      <c r="D551" s="565"/>
      <c r="E551" s="432"/>
      <c r="F551" s="565"/>
      <c r="G551" s="17"/>
      <c r="H551" s="432"/>
      <c r="I551" s="565"/>
      <c r="J551" s="17"/>
      <c r="K551" s="432"/>
      <c r="L551" s="565"/>
      <c r="M551" s="17"/>
      <c r="N551" s="432"/>
      <c r="O551" s="565"/>
      <c r="P551" s="17"/>
      <c r="Q551" s="534"/>
      <c r="R551" s="535"/>
      <c r="S551" s="166"/>
      <c r="T551" s="166"/>
      <c r="U551" s="166"/>
      <c r="V551" s="166"/>
      <c r="W551" s="166"/>
      <c r="X551" s="166"/>
      <c r="Y551" s="166"/>
      <c r="Z551" s="60"/>
      <c r="AA551" s="42"/>
      <c r="AB551" s="42"/>
      <c r="AC551" s="42"/>
    </row>
    <row r="552" spans="1:29" ht="15" customHeight="1">
      <c r="A552" s="547"/>
      <c r="B552" s="409"/>
      <c r="C552" s="432"/>
      <c r="D552" s="565"/>
      <c r="E552" s="432"/>
      <c r="F552" s="565"/>
      <c r="G552" s="17"/>
      <c r="H552" s="432"/>
      <c r="I552" s="565"/>
      <c r="J552" s="17"/>
      <c r="K552" s="432"/>
      <c r="L552" s="565"/>
      <c r="M552" s="17"/>
      <c r="N552" s="432"/>
      <c r="O552" s="565"/>
      <c r="P552" s="17"/>
      <c r="Q552" s="534"/>
      <c r="R552" s="535"/>
      <c r="S552" s="166"/>
      <c r="T552" s="166"/>
      <c r="U552" s="166"/>
      <c r="V552" s="166"/>
      <c r="W552" s="166"/>
      <c r="X552" s="166"/>
      <c r="Y552" s="166"/>
      <c r="Z552" s="60"/>
      <c r="AA552" s="42"/>
      <c r="AB552" s="42"/>
      <c r="AC552" s="42"/>
    </row>
    <row r="553" spans="1:29" ht="15" customHeight="1">
      <c r="A553" s="547"/>
      <c r="B553" s="409"/>
      <c r="C553" s="432"/>
      <c r="D553" s="565"/>
      <c r="E553" s="432"/>
      <c r="F553" s="565"/>
      <c r="G553" s="17"/>
      <c r="H553" s="432"/>
      <c r="I553" s="565"/>
      <c r="J553" s="17"/>
      <c r="K553" s="432"/>
      <c r="L553" s="565"/>
      <c r="M553" s="17"/>
      <c r="N553" s="432"/>
      <c r="O553" s="565"/>
      <c r="P553" s="17"/>
      <c r="Q553" s="534"/>
      <c r="R553" s="535"/>
      <c r="S553" s="166"/>
      <c r="T553" s="166"/>
      <c r="U553" s="166"/>
      <c r="V553" s="166"/>
      <c r="W553" s="166"/>
      <c r="X553" s="166"/>
      <c r="Y553" s="166"/>
      <c r="Z553" s="60"/>
      <c r="AA553" s="42"/>
      <c r="AB553" s="42"/>
      <c r="AC553" s="42"/>
    </row>
    <row r="554" spans="1:29" ht="15" customHeight="1">
      <c r="A554" s="547"/>
      <c r="B554" s="409"/>
      <c r="C554" s="432"/>
      <c r="D554" s="565"/>
      <c r="E554" s="432"/>
      <c r="F554" s="565"/>
      <c r="G554" s="17"/>
      <c r="H554" s="432"/>
      <c r="I554" s="565"/>
      <c r="J554" s="17"/>
      <c r="K554" s="432"/>
      <c r="L554" s="565"/>
      <c r="M554" s="17"/>
      <c r="N554" s="432"/>
      <c r="O554" s="565"/>
      <c r="P554" s="17"/>
      <c r="Q554" s="534"/>
      <c r="R554" s="535"/>
      <c r="S554" s="166"/>
      <c r="T554" s="166"/>
      <c r="U554" s="166"/>
      <c r="V554" s="166"/>
      <c r="W554" s="166"/>
      <c r="X554" s="166"/>
      <c r="Y554" s="166"/>
      <c r="Z554" s="60"/>
      <c r="AA554" s="42"/>
      <c r="AB554" s="42"/>
      <c r="AC554" s="42"/>
    </row>
    <row r="555" spans="1:29" ht="15" customHeight="1">
      <c r="A555" s="547"/>
      <c r="B555" s="409"/>
      <c r="C555" s="432"/>
      <c r="D555" s="565"/>
      <c r="E555" s="432"/>
      <c r="F555" s="565"/>
      <c r="G555" s="17"/>
      <c r="H555" s="432"/>
      <c r="I555" s="565"/>
      <c r="J555" s="17"/>
      <c r="K555" s="432"/>
      <c r="L555" s="565"/>
      <c r="M555" s="17"/>
      <c r="N555" s="432"/>
      <c r="O555" s="565"/>
      <c r="P555" s="17"/>
      <c r="Q555" s="534"/>
      <c r="R555" s="535"/>
      <c r="S555" s="166"/>
      <c r="T555" s="166"/>
      <c r="U555" s="166"/>
      <c r="V555" s="166"/>
      <c r="W555" s="166"/>
      <c r="X555" s="166"/>
      <c r="Y555" s="166"/>
      <c r="Z555" s="60"/>
      <c r="AA555" s="42"/>
      <c r="AB555" s="42"/>
      <c r="AC555" s="42"/>
    </row>
    <row r="556" spans="1:29" ht="15" customHeight="1">
      <c r="A556" s="547"/>
      <c r="B556" s="409"/>
      <c r="C556" s="432"/>
      <c r="D556" s="565"/>
      <c r="E556" s="432"/>
      <c r="F556" s="565"/>
      <c r="G556" s="17"/>
      <c r="H556" s="432"/>
      <c r="I556" s="565"/>
      <c r="J556" s="17"/>
      <c r="K556" s="432"/>
      <c r="L556" s="565"/>
      <c r="M556" s="17"/>
      <c r="N556" s="432"/>
      <c r="O556" s="565"/>
      <c r="P556" s="17"/>
      <c r="Q556" s="534"/>
      <c r="R556" s="535"/>
      <c r="S556" s="166"/>
      <c r="T556" s="166"/>
      <c r="U556" s="166"/>
      <c r="V556" s="166"/>
      <c r="W556" s="166"/>
      <c r="X556" s="166"/>
      <c r="Y556" s="166"/>
      <c r="Z556" s="60"/>
      <c r="AA556" s="42"/>
      <c r="AB556" s="42"/>
      <c r="AC556" s="42"/>
    </row>
    <row r="557" spans="1:29" ht="15" customHeight="1">
      <c r="A557" s="547"/>
      <c r="B557" s="409"/>
      <c r="C557" s="432"/>
      <c r="D557" s="565"/>
      <c r="E557" s="432"/>
      <c r="F557" s="565"/>
      <c r="G557" s="17"/>
      <c r="H557" s="432"/>
      <c r="I557" s="565"/>
      <c r="J557" s="17"/>
      <c r="K557" s="432"/>
      <c r="L557" s="565"/>
      <c r="M557" s="17"/>
      <c r="N557" s="432"/>
      <c r="O557" s="565"/>
      <c r="P557" s="17"/>
      <c r="Q557" s="534"/>
      <c r="R557" s="535"/>
      <c r="S557" s="166"/>
      <c r="T557" s="166"/>
      <c r="U557" s="166"/>
      <c r="V557" s="166"/>
      <c r="W557" s="166"/>
      <c r="X557" s="166"/>
      <c r="Y557" s="166"/>
      <c r="Z557" s="60"/>
      <c r="AA557" s="42"/>
      <c r="AB557" s="42"/>
      <c r="AC557" s="42"/>
    </row>
    <row r="558" spans="1:29" ht="15" customHeight="1">
      <c r="A558" s="547"/>
      <c r="B558" s="409"/>
      <c r="C558" s="432"/>
      <c r="D558" s="565"/>
      <c r="E558" s="432"/>
      <c r="F558" s="565"/>
      <c r="G558" s="17"/>
      <c r="H558" s="432"/>
      <c r="I558" s="565"/>
      <c r="J558" s="17"/>
      <c r="K558" s="432"/>
      <c r="L558" s="565"/>
      <c r="M558" s="17"/>
      <c r="N558" s="432"/>
      <c r="O558" s="565"/>
      <c r="P558" s="17"/>
      <c r="Q558" s="534"/>
      <c r="R558" s="535"/>
      <c r="S558" s="166"/>
      <c r="T558" s="166"/>
      <c r="U558" s="166"/>
      <c r="V558" s="166"/>
      <c r="W558" s="166"/>
      <c r="X558" s="166"/>
      <c r="Y558" s="166"/>
      <c r="Z558" s="60"/>
      <c r="AA558" s="42"/>
      <c r="AB558" s="42"/>
      <c r="AC558" s="42"/>
    </row>
    <row r="559" spans="1:29" ht="15" customHeight="1">
      <c r="A559" s="547"/>
      <c r="B559" s="409"/>
      <c r="C559" s="432"/>
      <c r="D559" s="565"/>
      <c r="E559" s="432"/>
      <c r="F559" s="565"/>
      <c r="G559" s="17"/>
      <c r="H559" s="432"/>
      <c r="I559" s="565"/>
      <c r="J559" s="17"/>
      <c r="K559" s="432"/>
      <c r="L559" s="565"/>
      <c r="M559" s="17"/>
      <c r="N559" s="432"/>
      <c r="O559" s="565"/>
      <c r="P559" s="17"/>
      <c r="Q559" s="534"/>
      <c r="R559" s="535"/>
      <c r="S559" s="166"/>
      <c r="T559" s="166"/>
      <c r="U559" s="166"/>
      <c r="V559" s="166"/>
      <c r="W559" s="166"/>
      <c r="X559" s="166"/>
      <c r="Y559" s="166"/>
      <c r="Z559" s="60"/>
      <c r="AA559" s="42"/>
      <c r="AB559" s="42"/>
      <c r="AC559" s="42"/>
    </row>
    <row r="560" spans="1:29" ht="15" customHeight="1">
      <c r="A560" s="547"/>
      <c r="B560" s="409"/>
      <c r="C560" s="432"/>
      <c r="D560" s="565"/>
      <c r="E560" s="432"/>
      <c r="F560" s="565"/>
      <c r="G560" s="17"/>
      <c r="H560" s="432"/>
      <c r="I560" s="565"/>
      <c r="J560" s="17"/>
      <c r="K560" s="432"/>
      <c r="L560" s="565"/>
      <c r="M560" s="17"/>
      <c r="N560" s="432"/>
      <c r="O560" s="565"/>
      <c r="P560" s="17"/>
      <c r="Q560" s="534"/>
      <c r="R560" s="535"/>
      <c r="S560" s="166"/>
      <c r="T560" s="166"/>
      <c r="U560" s="166"/>
      <c r="V560" s="166"/>
      <c r="W560" s="166"/>
      <c r="X560" s="166"/>
      <c r="Y560" s="166"/>
      <c r="Z560" s="60"/>
      <c r="AA560" s="42"/>
      <c r="AB560" s="42"/>
      <c r="AC560" s="42"/>
    </row>
    <row r="561" spans="1:29" ht="15" customHeight="1">
      <c r="A561" s="547"/>
      <c r="B561" s="409"/>
      <c r="C561" s="432"/>
      <c r="D561" s="565"/>
      <c r="E561" s="432"/>
      <c r="F561" s="565"/>
      <c r="G561" s="17"/>
      <c r="H561" s="432"/>
      <c r="I561" s="565"/>
      <c r="J561" s="17"/>
      <c r="K561" s="432"/>
      <c r="L561" s="565"/>
      <c r="M561" s="17"/>
      <c r="N561" s="432"/>
      <c r="O561" s="565"/>
      <c r="P561" s="17"/>
      <c r="Q561" s="534"/>
      <c r="R561" s="535"/>
      <c r="S561" s="166"/>
      <c r="T561" s="166"/>
      <c r="U561" s="166"/>
      <c r="V561" s="166"/>
      <c r="W561" s="166"/>
      <c r="X561" s="166"/>
      <c r="Y561" s="166"/>
      <c r="Z561" s="60"/>
      <c r="AA561" s="42"/>
      <c r="AB561" s="42"/>
      <c r="AC561" s="42"/>
    </row>
    <row r="562" spans="1:29" ht="15" customHeight="1">
      <c r="A562" s="547"/>
      <c r="B562" s="409"/>
      <c r="C562" s="432"/>
      <c r="D562" s="565"/>
      <c r="E562" s="432"/>
      <c r="F562" s="565"/>
      <c r="G562" s="17"/>
      <c r="H562" s="432"/>
      <c r="I562" s="565"/>
      <c r="J562" s="17"/>
      <c r="K562" s="432"/>
      <c r="L562" s="565"/>
      <c r="M562" s="17"/>
      <c r="N562" s="432"/>
      <c r="O562" s="565"/>
      <c r="P562" s="17"/>
      <c r="Q562" s="534"/>
      <c r="R562" s="535"/>
      <c r="S562" s="166"/>
      <c r="T562" s="166"/>
      <c r="U562" s="166"/>
      <c r="V562" s="166"/>
      <c r="W562" s="166"/>
      <c r="X562" s="166"/>
      <c r="Y562" s="166"/>
      <c r="Z562" s="60"/>
      <c r="AA562" s="42"/>
      <c r="AB562" s="42"/>
      <c r="AC562" s="42"/>
    </row>
    <row r="563" spans="1:29" ht="15" customHeight="1">
      <c r="A563" s="547"/>
      <c r="B563" s="409"/>
      <c r="C563" s="432"/>
      <c r="D563" s="565"/>
      <c r="E563" s="432"/>
      <c r="F563" s="565"/>
      <c r="G563" s="17"/>
      <c r="H563" s="432"/>
      <c r="I563" s="565"/>
      <c r="J563" s="17"/>
      <c r="K563" s="432"/>
      <c r="L563" s="565"/>
      <c r="M563" s="17"/>
      <c r="N563" s="432"/>
      <c r="O563" s="565"/>
      <c r="P563" s="17"/>
      <c r="Q563" s="534"/>
      <c r="R563" s="535"/>
      <c r="S563" s="166"/>
      <c r="T563" s="166"/>
      <c r="U563" s="166"/>
      <c r="V563" s="166"/>
      <c r="W563" s="166"/>
      <c r="X563" s="166"/>
      <c r="Y563" s="166"/>
      <c r="Z563" s="60"/>
      <c r="AA563" s="42"/>
      <c r="AB563" s="42"/>
      <c r="AC563" s="42"/>
    </row>
    <row r="564" spans="1:29" ht="15" customHeight="1">
      <c r="A564" s="547"/>
      <c r="B564" s="409"/>
      <c r="C564" s="432"/>
      <c r="D564" s="565"/>
      <c r="E564" s="432"/>
      <c r="F564" s="565"/>
      <c r="G564" s="17"/>
      <c r="H564" s="432"/>
      <c r="I564" s="565"/>
      <c r="J564" s="17"/>
      <c r="K564" s="432"/>
      <c r="L564" s="565"/>
      <c r="M564" s="17"/>
      <c r="N564" s="432"/>
      <c r="O564" s="565"/>
      <c r="P564" s="17"/>
      <c r="Q564" s="534"/>
      <c r="R564" s="535"/>
      <c r="S564" s="166"/>
      <c r="T564" s="166"/>
      <c r="U564" s="166"/>
      <c r="V564" s="166"/>
      <c r="W564" s="166"/>
      <c r="X564" s="166"/>
      <c r="Y564" s="166"/>
      <c r="Z564" s="60"/>
      <c r="AA564" s="42"/>
      <c r="AB564" s="42"/>
      <c r="AC564" s="42"/>
    </row>
    <row r="565" spans="1:29" ht="15" customHeight="1">
      <c r="A565" s="547"/>
      <c r="B565" s="409"/>
      <c r="C565" s="432"/>
      <c r="D565" s="565"/>
      <c r="E565" s="432"/>
      <c r="F565" s="565"/>
      <c r="G565" s="17"/>
      <c r="H565" s="432"/>
      <c r="I565" s="565"/>
      <c r="J565" s="17"/>
      <c r="K565" s="432"/>
      <c r="L565" s="565"/>
      <c r="M565" s="17"/>
      <c r="N565" s="432"/>
      <c r="O565" s="565"/>
      <c r="P565" s="17"/>
      <c r="Q565" s="534"/>
      <c r="R565" s="535"/>
      <c r="S565" s="166"/>
      <c r="T565" s="166"/>
      <c r="U565" s="166"/>
      <c r="V565" s="166"/>
      <c r="W565" s="166"/>
      <c r="X565" s="166"/>
      <c r="Y565" s="166"/>
      <c r="Z565" s="60"/>
      <c r="AA565" s="42"/>
      <c r="AB565" s="42"/>
      <c r="AC565" s="42"/>
    </row>
    <row r="566" spans="1:29" ht="15" customHeight="1">
      <c r="A566" s="547"/>
      <c r="B566" s="409"/>
      <c r="C566" s="432"/>
      <c r="D566" s="565"/>
      <c r="F566" s="565"/>
      <c r="G566" s="17"/>
      <c r="H566" s="432"/>
      <c r="I566" s="565"/>
      <c r="J566" s="17"/>
      <c r="K566" s="432"/>
      <c r="L566" s="565"/>
      <c r="M566" s="17"/>
      <c r="N566" s="432"/>
      <c r="O566" s="565"/>
      <c r="P566" s="17"/>
      <c r="Q566" s="534"/>
      <c r="R566" s="535"/>
      <c r="S566" s="166"/>
      <c r="T566" s="166"/>
      <c r="U566" s="166"/>
      <c r="V566" s="166"/>
      <c r="W566" s="166"/>
      <c r="X566" s="166"/>
      <c r="Y566" s="166"/>
      <c r="Z566" s="60"/>
      <c r="AA566" s="42"/>
      <c r="AB566" s="42"/>
      <c r="AC566" s="42"/>
    </row>
    <row r="567" spans="1:29" ht="15" customHeight="1">
      <c r="A567" s="547"/>
      <c r="B567" s="409"/>
      <c r="C567" s="432"/>
      <c r="D567" s="565"/>
      <c r="F567" s="565"/>
      <c r="G567" s="17"/>
      <c r="H567" s="432"/>
      <c r="I567" s="565"/>
      <c r="J567" s="17"/>
      <c r="K567" s="432"/>
      <c r="L567" s="565"/>
      <c r="M567" s="17"/>
      <c r="N567" s="432"/>
      <c r="O567" s="565"/>
      <c r="P567" s="17"/>
      <c r="Q567" s="534"/>
      <c r="R567" s="535"/>
      <c r="S567" s="166"/>
      <c r="T567" s="166"/>
      <c r="U567" s="166"/>
      <c r="V567" s="166"/>
      <c r="W567" s="166"/>
      <c r="X567" s="166"/>
      <c r="Y567" s="166"/>
      <c r="Z567" s="60"/>
      <c r="AA567" s="42"/>
      <c r="AB567" s="42"/>
      <c r="AC567" s="42"/>
    </row>
    <row r="568" spans="1:29" ht="15" customHeight="1">
      <c r="A568" s="547"/>
      <c r="B568" s="409"/>
      <c r="C568" s="432"/>
      <c r="D568" s="565"/>
      <c r="F568" s="565"/>
      <c r="G568" s="17"/>
      <c r="H568" s="432"/>
      <c r="I568" s="565"/>
      <c r="J568" s="17"/>
      <c r="K568" s="432"/>
      <c r="L568" s="565"/>
      <c r="M568" s="17"/>
      <c r="N568" s="432"/>
      <c r="O568" s="565"/>
      <c r="P568" s="17"/>
      <c r="Q568" s="534"/>
      <c r="R568" s="535"/>
      <c r="S568" s="166"/>
      <c r="T568" s="166"/>
      <c r="U568" s="166"/>
      <c r="V568" s="166"/>
      <c r="W568" s="166"/>
      <c r="X568" s="166"/>
      <c r="Y568" s="166"/>
      <c r="Z568" s="60"/>
      <c r="AA568" s="42"/>
      <c r="AB568" s="42"/>
      <c r="AC568" s="42"/>
    </row>
    <row r="569" spans="1:29" ht="15" customHeight="1">
      <c r="A569" s="547"/>
      <c r="B569" s="409"/>
      <c r="C569" s="432"/>
      <c r="D569" s="565"/>
      <c r="F569" s="565"/>
      <c r="G569" s="17"/>
      <c r="H569" s="432"/>
      <c r="I569" s="565"/>
      <c r="J569" s="17"/>
      <c r="K569" s="432"/>
      <c r="L569" s="565"/>
      <c r="M569" s="17"/>
      <c r="N569" s="432"/>
      <c r="O569" s="565"/>
      <c r="P569" s="17"/>
      <c r="Q569" s="534"/>
      <c r="R569" s="535"/>
      <c r="S569" s="166"/>
      <c r="T569" s="166"/>
      <c r="U569" s="166"/>
      <c r="V569" s="166"/>
      <c r="W569" s="166"/>
      <c r="X569" s="166"/>
      <c r="Y569" s="166"/>
      <c r="Z569" s="60"/>
      <c r="AA569" s="42"/>
      <c r="AB569" s="42"/>
      <c r="AC569" s="42"/>
    </row>
    <row r="570" spans="1:29" ht="15" customHeight="1">
      <c r="A570" s="547"/>
      <c r="B570" s="409"/>
      <c r="C570" s="432"/>
      <c r="D570" s="565"/>
      <c r="F570" s="565"/>
      <c r="G570" s="17"/>
      <c r="H570" s="432"/>
      <c r="I570" s="565"/>
      <c r="J570" s="17"/>
      <c r="K570" s="432"/>
      <c r="L570" s="565"/>
      <c r="M570" s="17"/>
      <c r="N570" s="432"/>
      <c r="O570" s="565"/>
      <c r="P570" s="17"/>
      <c r="Q570" s="534"/>
      <c r="R570" s="535"/>
      <c r="S570" s="166"/>
      <c r="T570" s="166"/>
      <c r="U570" s="166"/>
      <c r="V570" s="166"/>
      <c r="W570" s="166"/>
      <c r="X570" s="166"/>
      <c r="Y570" s="166"/>
      <c r="Z570" s="60"/>
      <c r="AA570" s="42"/>
      <c r="AB570" s="42"/>
      <c r="AC570" s="42"/>
    </row>
    <row r="571" spans="1:29" ht="15" customHeight="1">
      <c r="A571" s="547"/>
      <c r="B571" s="409"/>
      <c r="C571" s="432"/>
      <c r="D571" s="565"/>
      <c r="F571" s="565"/>
      <c r="G571" s="17"/>
      <c r="H571" s="432"/>
      <c r="I571" s="565"/>
      <c r="J571" s="17"/>
      <c r="K571" s="432"/>
      <c r="L571" s="565"/>
      <c r="M571" s="17"/>
      <c r="N571" s="432"/>
      <c r="O571" s="565"/>
      <c r="P571" s="17"/>
      <c r="Q571" s="534"/>
      <c r="R571" s="535"/>
      <c r="S571" s="166"/>
      <c r="T571" s="166"/>
      <c r="U571" s="166"/>
      <c r="V571" s="166"/>
      <c r="W571" s="166"/>
      <c r="X571" s="166"/>
      <c r="Y571" s="166"/>
      <c r="Z571" s="60"/>
      <c r="AA571" s="42"/>
      <c r="AB571" s="42"/>
      <c r="AC571" s="42"/>
    </row>
    <row r="572" spans="1:29" ht="15" customHeight="1">
      <c r="A572" s="547"/>
      <c r="B572" s="409"/>
      <c r="C572" s="432"/>
      <c r="D572" s="565"/>
      <c r="F572" s="565"/>
      <c r="G572" s="17"/>
      <c r="H572" s="432"/>
      <c r="I572" s="565"/>
      <c r="J572" s="17"/>
      <c r="K572" s="432"/>
      <c r="L572" s="565"/>
      <c r="M572" s="17"/>
      <c r="N572" s="432"/>
      <c r="O572" s="565"/>
      <c r="P572" s="17"/>
      <c r="Q572" s="534"/>
      <c r="R572" s="535"/>
      <c r="S572" s="166"/>
      <c r="T572" s="166"/>
      <c r="U572" s="166"/>
      <c r="V572" s="166"/>
      <c r="W572" s="166"/>
      <c r="X572" s="166"/>
      <c r="Y572" s="166"/>
      <c r="Z572" s="60"/>
      <c r="AA572" s="42"/>
      <c r="AB572" s="42"/>
      <c r="AC572" s="42"/>
    </row>
    <row r="573" spans="1:29" ht="15" customHeight="1">
      <c r="A573" s="547"/>
      <c r="B573" s="409"/>
      <c r="C573" s="432"/>
      <c r="D573" s="565"/>
      <c r="F573" s="565"/>
      <c r="G573" s="17"/>
      <c r="H573" s="432"/>
      <c r="I573" s="565"/>
      <c r="J573" s="17"/>
      <c r="K573" s="432"/>
      <c r="L573" s="565"/>
      <c r="M573" s="17"/>
      <c r="N573" s="432"/>
      <c r="O573" s="565"/>
      <c r="P573" s="17"/>
      <c r="Q573" s="534"/>
      <c r="R573" s="535"/>
      <c r="S573" s="166"/>
      <c r="T573" s="166"/>
      <c r="U573" s="166"/>
      <c r="V573" s="166"/>
      <c r="W573" s="166"/>
      <c r="X573" s="166"/>
      <c r="Y573" s="166"/>
      <c r="Z573" s="60"/>
      <c r="AA573" s="42"/>
      <c r="AB573" s="42"/>
      <c r="AC573" s="42"/>
    </row>
    <row r="574" spans="1:29" ht="15" customHeight="1">
      <c r="A574" s="547"/>
      <c r="B574" s="409"/>
      <c r="C574" s="432"/>
      <c r="D574" s="565"/>
      <c r="F574" s="565"/>
      <c r="G574" s="17"/>
      <c r="H574" s="432"/>
      <c r="I574" s="565"/>
      <c r="J574" s="17"/>
      <c r="K574" s="432"/>
      <c r="L574" s="565"/>
      <c r="M574" s="17"/>
      <c r="N574" s="432"/>
      <c r="O574" s="565"/>
      <c r="P574" s="17"/>
      <c r="Q574" s="534"/>
      <c r="R574" s="535"/>
      <c r="S574" s="166"/>
      <c r="T574" s="166"/>
      <c r="U574" s="166"/>
      <c r="V574" s="166"/>
      <c r="W574" s="166"/>
      <c r="X574" s="166"/>
      <c r="Y574" s="166"/>
      <c r="Z574" s="60"/>
      <c r="AA574" s="42"/>
      <c r="AB574" s="42"/>
      <c r="AC574" s="42"/>
    </row>
    <row r="575" spans="1:29" ht="15" customHeight="1">
      <c r="A575" s="547"/>
      <c r="B575" s="409"/>
      <c r="C575" s="432"/>
      <c r="D575" s="565"/>
      <c r="F575" s="565"/>
      <c r="G575" s="17"/>
      <c r="H575" s="432"/>
      <c r="I575" s="565"/>
      <c r="J575" s="17"/>
      <c r="K575" s="432"/>
      <c r="L575" s="565"/>
      <c r="M575" s="17"/>
      <c r="N575" s="432"/>
      <c r="O575" s="565"/>
      <c r="P575" s="17"/>
      <c r="Q575" s="534"/>
      <c r="R575" s="535"/>
      <c r="S575" s="166"/>
      <c r="T575" s="166"/>
      <c r="U575" s="166"/>
      <c r="V575" s="166"/>
      <c r="W575" s="166"/>
      <c r="X575" s="166"/>
      <c r="Y575" s="166"/>
      <c r="Z575" s="60"/>
      <c r="AA575" s="42"/>
      <c r="AB575" s="42"/>
      <c r="AC575" s="42"/>
    </row>
    <row r="576" spans="1:29" ht="15" customHeight="1">
      <c r="A576" s="547"/>
      <c r="B576" s="409"/>
      <c r="C576" s="432"/>
      <c r="D576" s="565"/>
      <c r="F576" s="565"/>
      <c r="G576" s="17"/>
      <c r="H576" s="432"/>
      <c r="I576" s="565"/>
      <c r="J576" s="17"/>
      <c r="K576" s="432"/>
      <c r="L576" s="565"/>
      <c r="M576" s="17"/>
      <c r="N576" s="432"/>
      <c r="O576" s="565"/>
      <c r="P576" s="17"/>
      <c r="Q576" s="534"/>
      <c r="R576" s="535"/>
      <c r="S576" s="166"/>
      <c r="T576" s="166"/>
      <c r="U576" s="166"/>
      <c r="V576" s="166"/>
      <c r="W576" s="166"/>
      <c r="X576" s="166"/>
      <c r="Y576" s="166"/>
      <c r="Z576" s="60"/>
      <c r="AA576" s="42"/>
      <c r="AB576" s="42"/>
      <c r="AC576" s="42"/>
    </row>
    <row r="577" spans="1:29" ht="15" customHeight="1">
      <c r="A577" s="547"/>
      <c r="B577" s="409"/>
      <c r="C577" s="432"/>
      <c r="D577" s="565"/>
      <c r="F577" s="565"/>
      <c r="G577" s="17"/>
      <c r="H577" s="432"/>
      <c r="I577" s="565"/>
      <c r="J577" s="17"/>
      <c r="K577" s="432"/>
      <c r="L577" s="565"/>
      <c r="M577" s="17"/>
      <c r="N577" s="432"/>
      <c r="O577" s="565"/>
      <c r="P577" s="17"/>
      <c r="Q577" s="534"/>
      <c r="R577" s="535"/>
      <c r="S577" s="166"/>
      <c r="T577" s="166"/>
      <c r="U577" s="166"/>
      <c r="V577" s="166"/>
      <c r="W577" s="166"/>
      <c r="X577" s="166"/>
      <c r="Y577" s="166"/>
      <c r="Z577" s="60"/>
      <c r="AA577" s="42"/>
      <c r="AB577" s="42"/>
      <c r="AC577" s="42"/>
    </row>
    <row r="578" spans="1:29" ht="15" customHeight="1">
      <c r="A578" s="547"/>
      <c r="B578" s="409"/>
      <c r="C578" s="432"/>
      <c r="D578" s="565"/>
      <c r="F578" s="565"/>
      <c r="G578" s="17"/>
      <c r="H578" s="432"/>
      <c r="I578" s="565"/>
      <c r="J578" s="17"/>
      <c r="K578" s="432"/>
      <c r="L578" s="565"/>
      <c r="M578" s="17"/>
      <c r="N578" s="432"/>
      <c r="O578" s="565"/>
      <c r="P578" s="17"/>
      <c r="Q578" s="534"/>
      <c r="R578" s="535"/>
      <c r="S578" s="166"/>
      <c r="T578" s="166"/>
      <c r="U578" s="166"/>
      <c r="V578" s="166"/>
      <c r="W578" s="166"/>
      <c r="X578" s="166"/>
      <c r="Y578" s="166"/>
      <c r="Z578" s="60"/>
      <c r="AA578" s="42"/>
      <c r="AB578" s="42"/>
      <c r="AC578" s="42"/>
    </row>
    <row r="579" spans="1:29" ht="15" customHeight="1">
      <c r="A579" s="547"/>
      <c r="B579" s="409"/>
      <c r="C579" s="432"/>
      <c r="D579" s="565"/>
      <c r="F579" s="565"/>
      <c r="G579" s="17"/>
      <c r="H579" s="432"/>
      <c r="I579" s="565"/>
      <c r="J579" s="17"/>
      <c r="K579" s="432"/>
      <c r="L579" s="565"/>
      <c r="M579" s="17"/>
      <c r="N579" s="432"/>
      <c r="O579" s="565"/>
      <c r="P579" s="17"/>
      <c r="Q579" s="534"/>
      <c r="R579" s="535"/>
      <c r="S579" s="166"/>
      <c r="T579" s="166"/>
      <c r="U579" s="166"/>
      <c r="V579" s="166"/>
      <c r="W579" s="166"/>
      <c r="X579" s="166"/>
      <c r="Y579" s="166"/>
      <c r="Z579" s="60"/>
      <c r="AA579" s="42"/>
      <c r="AB579" s="42"/>
      <c r="AC579" s="42"/>
    </row>
    <row r="580" spans="1:29" ht="15" customHeight="1">
      <c r="A580" s="547"/>
      <c r="B580" s="409"/>
      <c r="C580" s="432"/>
      <c r="D580" s="565"/>
      <c r="F580" s="565"/>
      <c r="G580" s="17"/>
      <c r="H580" s="432"/>
      <c r="I580" s="565"/>
      <c r="J580" s="17"/>
      <c r="K580" s="432"/>
      <c r="L580" s="565"/>
      <c r="M580" s="17"/>
      <c r="N580" s="432"/>
      <c r="O580" s="565"/>
      <c r="P580" s="17"/>
      <c r="Q580" s="534"/>
      <c r="R580" s="535"/>
      <c r="S580" s="166"/>
      <c r="T580" s="166"/>
      <c r="U580" s="166"/>
      <c r="V580" s="166"/>
      <c r="W580" s="166"/>
      <c r="X580" s="166"/>
      <c r="Y580" s="166"/>
      <c r="Z580" s="60"/>
      <c r="AA580" s="42"/>
      <c r="AB580" s="42"/>
      <c r="AC580" s="42"/>
    </row>
    <row r="581" spans="1:29" ht="15" customHeight="1">
      <c r="A581" s="547"/>
      <c r="B581" s="409"/>
      <c r="C581" s="432"/>
      <c r="D581" s="565"/>
      <c r="F581" s="565"/>
      <c r="G581" s="17"/>
      <c r="H581" s="432"/>
      <c r="I581" s="565"/>
      <c r="J581" s="17"/>
      <c r="K581" s="432"/>
      <c r="L581" s="565"/>
      <c r="M581" s="17"/>
      <c r="N581" s="432"/>
      <c r="O581" s="565"/>
      <c r="P581" s="17"/>
      <c r="Q581" s="534"/>
      <c r="R581" s="535"/>
      <c r="S581" s="166"/>
      <c r="T581" s="166"/>
      <c r="U581" s="166"/>
      <c r="V581" s="166"/>
      <c r="W581" s="166"/>
      <c r="X581" s="166"/>
      <c r="Y581" s="166"/>
      <c r="Z581" s="60"/>
      <c r="AA581" s="42"/>
      <c r="AB581" s="42"/>
      <c r="AC581" s="42"/>
    </row>
    <row r="582" spans="1:29" ht="15" customHeight="1">
      <c r="A582" s="547"/>
      <c r="B582" s="409"/>
      <c r="C582" s="432"/>
      <c r="D582" s="565"/>
      <c r="F582" s="565"/>
      <c r="G582" s="17"/>
      <c r="H582" s="432"/>
      <c r="I582" s="565"/>
      <c r="J582" s="17"/>
      <c r="K582" s="432"/>
      <c r="L582" s="565"/>
      <c r="M582" s="17"/>
      <c r="N582" s="432"/>
      <c r="O582" s="565"/>
      <c r="P582" s="17"/>
      <c r="Q582" s="534"/>
      <c r="R582" s="535"/>
      <c r="S582" s="166"/>
      <c r="T582" s="166"/>
      <c r="U582" s="166"/>
      <c r="V582" s="166"/>
      <c r="W582" s="166"/>
      <c r="X582" s="166"/>
      <c r="Y582" s="166"/>
      <c r="Z582" s="60"/>
      <c r="AA582" s="42"/>
      <c r="AB582" s="42"/>
      <c r="AC582" s="42"/>
    </row>
    <row r="583" spans="1:29" ht="15" customHeight="1">
      <c r="A583" s="547"/>
      <c r="B583" s="409"/>
      <c r="C583" s="432"/>
      <c r="D583" s="565"/>
      <c r="F583" s="565"/>
      <c r="G583" s="17"/>
      <c r="H583" s="432"/>
      <c r="I583" s="565"/>
      <c r="J583" s="17"/>
      <c r="K583" s="432"/>
      <c r="L583" s="565"/>
      <c r="M583" s="17"/>
      <c r="N583" s="432"/>
      <c r="O583" s="565"/>
      <c r="P583" s="17"/>
      <c r="Q583" s="534"/>
      <c r="R583" s="535"/>
      <c r="S583" s="166"/>
      <c r="T583" s="166"/>
      <c r="U583" s="166"/>
      <c r="V583" s="166"/>
      <c r="W583" s="166"/>
      <c r="X583" s="166"/>
      <c r="Y583" s="166"/>
      <c r="Z583" s="60"/>
      <c r="AA583" s="42"/>
      <c r="AB583" s="42"/>
      <c r="AC583" s="42"/>
    </row>
    <row r="584" spans="1:29" ht="15" customHeight="1">
      <c r="A584" s="547"/>
      <c r="B584" s="409"/>
      <c r="C584" s="432"/>
      <c r="D584" s="565"/>
      <c r="F584" s="565"/>
      <c r="G584" s="17"/>
      <c r="H584" s="432"/>
      <c r="I584" s="565"/>
      <c r="J584" s="17"/>
      <c r="K584" s="432"/>
      <c r="L584" s="565"/>
      <c r="M584" s="17"/>
      <c r="N584" s="432"/>
      <c r="O584" s="565"/>
      <c r="P584" s="17"/>
      <c r="Q584" s="534"/>
      <c r="R584" s="535"/>
      <c r="S584" s="166"/>
      <c r="T584" s="166"/>
      <c r="U584" s="166"/>
      <c r="V584" s="166"/>
      <c r="W584" s="166"/>
      <c r="X584" s="166"/>
      <c r="Y584" s="166"/>
      <c r="Z584" s="60"/>
      <c r="AA584" s="42"/>
      <c r="AB584" s="42"/>
      <c r="AC584" s="42"/>
    </row>
    <row r="585" spans="1:29" ht="15" customHeight="1">
      <c r="A585" s="547"/>
      <c r="B585" s="409"/>
      <c r="C585" s="432"/>
      <c r="D585" s="565"/>
      <c r="F585" s="565"/>
      <c r="G585" s="17"/>
      <c r="H585" s="432"/>
      <c r="I585" s="565"/>
      <c r="J585" s="17"/>
      <c r="K585" s="432"/>
      <c r="L585" s="565"/>
      <c r="M585" s="17"/>
      <c r="N585" s="432"/>
      <c r="O585" s="565"/>
      <c r="P585" s="17"/>
      <c r="Q585" s="534"/>
      <c r="R585" s="535"/>
      <c r="S585" s="166"/>
      <c r="T585" s="166"/>
      <c r="U585" s="166"/>
      <c r="V585" s="166"/>
      <c r="W585" s="166"/>
      <c r="X585" s="166"/>
      <c r="Y585" s="166"/>
      <c r="Z585" s="60"/>
      <c r="AA585" s="42"/>
      <c r="AB585" s="42"/>
      <c r="AC585" s="42"/>
    </row>
    <row r="586" spans="1:29" ht="15" customHeight="1">
      <c r="A586" s="547"/>
      <c r="B586" s="409"/>
      <c r="C586" s="432"/>
      <c r="D586" s="565"/>
      <c r="F586" s="565"/>
      <c r="G586" s="17"/>
      <c r="H586" s="432"/>
      <c r="I586" s="565"/>
      <c r="J586" s="17"/>
      <c r="K586" s="432"/>
      <c r="L586" s="565"/>
      <c r="M586" s="17"/>
      <c r="N586" s="432"/>
      <c r="O586" s="565"/>
      <c r="P586" s="17"/>
      <c r="Q586" s="534"/>
      <c r="R586" s="535"/>
      <c r="S586" s="166"/>
      <c r="T586" s="166"/>
      <c r="U586" s="166"/>
      <c r="V586" s="166"/>
      <c r="W586" s="166"/>
      <c r="X586" s="166"/>
      <c r="Y586" s="166"/>
      <c r="Z586" s="60"/>
      <c r="AA586" s="42"/>
      <c r="AB586" s="42"/>
      <c r="AC586" s="42"/>
    </row>
    <row r="587" spans="1:29" ht="15" customHeight="1">
      <c r="A587" s="547"/>
      <c r="B587" s="409"/>
      <c r="C587" s="432"/>
      <c r="D587" s="565"/>
      <c r="F587" s="565"/>
      <c r="G587" s="17"/>
      <c r="H587" s="432"/>
      <c r="I587" s="565"/>
      <c r="J587" s="17"/>
      <c r="K587" s="432"/>
      <c r="L587" s="565"/>
      <c r="M587" s="17"/>
      <c r="N587" s="432"/>
      <c r="O587" s="565"/>
      <c r="P587" s="17"/>
      <c r="Q587" s="534"/>
      <c r="R587" s="535"/>
      <c r="S587" s="166"/>
      <c r="T587" s="166"/>
      <c r="U587" s="166"/>
      <c r="V587" s="166"/>
      <c r="W587" s="166"/>
      <c r="X587" s="166"/>
      <c r="Y587" s="166"/>
      <c r="Z587" s="60"/>
      <c r="AA587" s="42"/>
      <c r="AB587" s="42"/>
      <c r="AC587" s="42"/>
    </row>
    <row r="588" spans="1:29" ht="15" customHeight="1">
      <c r="A588" s="547"/>
      <c r="B588" s="409"/>
      <c r="C588" s="432"/>
      <c r="D588" s="565"/>
      <c r="F588" s="565"/>
      <c r="G588" s="17"/>
      <c r="H588" s="432"/>
      <c r="I588" s="565"/>
      <c r="J588" s="17"/>
      <c r="K588" s="432"/>
      <c r="L588" s="565"/>
      <c r="M588" s="17"/>
      <c r="N588" s="432"/>
      <c r="O588" s="565"/>
      <c r="P588" s="17"/>
      <c r="Q588" s="534"/>
      <c r="R588" s="535"/>
      <c r="S588" s="166"/>
      <c r="T588" s="166"/>
      <c r="U588" s="166"/>
      <c r="V588" s="166"/>
      <c r="W588" s="166"/>
      <c r="X588" s="166"/>
      <c r="Y588" s="166"/>
      <c r="Z588" s="60"/>
      <c r="AA588" s="42"/>
      <c r="AB588" s="42"/>
      <c r="AC588" s="42"/>
    </row>
    <row r="589" spans="1:29" ht="15" customHeight="1">
      <c r="A589" s="547"/>
      <c r="B589" s="409"/>
      <c r="C589" s="432"/>
      <c r="D589" s="565"/>
      <c r="F589" s="565"/>
      <c r="G589" s="17"/>
      <c r="H589" s="432"/>
      <c r="I589" s="565"/>
      <c r="J589" s="17"/>
      <c r="K589" s="432"/>
      <c r="L589" s="565"/>
      <c r="M589" s="17"/>
      <c r="N589" s="432"/>
      <c r="O589" s="565"/>
      <c r="P589" s="17"/>
      <c r="Q589" s="534"/>
      <c r="R589" s="535"/>
      <c r="S589" s="166"/>
      <c r="T589" s="166"/>
      <c r="U589" s="166"/>
      <c r="V589" s="166"/>
      <c r="W589" s="166"/>
      <c r="X589" s="166"/>
      <c r="Y589" s="166"/>
      <c r="Z589" s="60"/>
      <c r="AA589" s="42"/>
      <c r="AB589" s="42"/>
      <c r="AC589" s="42"/>
    </row>
    <row r="590" spans="1:29" ht="15" customHeight="1">
      <c r="A590" s="547"/>
      <c r="B590" s="409"/>
      <c r="C590" s="432"/>
      <c r="D590" s="565"/>
      <c r="F590" s="565"/>
      <c r="G590" s="17"/>
      <c r="H590" s="432"/>
      <c r="I590" s="565"/>
      <c r="J590" s="17"/>
      <c r="K590" s="432"/>
      <c r="L590" s="565"/>
      <c r="M590" s="17"/>
      <c r="N590" s="432"/>
      <c r="O590" s="565"/>
      <c r="P590" s="17"/>
      <c r="Q590" s="534"/>
      <c r="R590" s="535"/>
      <c r="S590" s="166"/>
      <c r="T590" s="166"/>
      <c r="U590" s="166"/>
      <c r="V590" s="166"/>
      <c r="W590" s="166"/>
      <c r="X590" s="166"/>
      <c r="Y590" s="166"/>
      <c r="Z590" s="60"/>
      <c r="AA590" s="42"/>
      <c r="AB590" s="42"/>
      <c r="AC590" s="42"/>
    </row>
    <row r="591" spans="1:29" ht="15" customHeight="1">
      <c r="A591" s="547"/>
      <c r="B591" s="409"/>
      <c r="C591" s="432"/>
      <c r="D591" s="565"/>
      <c r="F591" s="565"/>
      <c r="G591" s="17"/>
      <c r="H591" s="432"/>
      <c r="I591" s="565"/>
      <c r="J591" s="17"/>
      <c r="K591" s="432"/>
      <c r="L591" s="565"/>
      <c r="M591" s="17"/>
      <c r="N591" s="432"/>
      <c r="O591" s="565"/>
      <c r="P591" s="17"/>
      <c r="Q591" s="534"/>
      <c r="R591" s="535"/>
      <c r="S591" s="166"/>
      <c r="T591" s="166"/>
      <c r="U591" s="166"/>
      <c r="V591" s="166"/>
      <c r="W591" s="166"/>
      <c r="X591" s="166"/>
      <c r="Y591" s="166"/>
      <c r="Z591" s="60"/>
      <c r="AA591" s="42"/>
      <c r="AB591" s="42"/>
      <c r="AC591" s="42"/>
    </row>
    <row r="592" spans="1:29" ht="15" customHeight="1">
      <c r="A592" s="547"/>
      <c r="B592" s="409"/>
      <c r="C592" s="432"/>
      <c r="D592" s="565"/>
      <c r="F592" s="565"/>
      <c r="G592" s="17"/>
      <c r="H592" s="432"/>
      <c r="I592" s="565"/>
      <c r="J592" s="17"/>
      <c r="K592" s="432"/>
      <c r="L592" s="565"/>
      <c r="M592" s="17"/>
      <c r="N592" s="432"/>
      <c r="O592" s="565"/>
      <c r="P592" s="17"/>
      <c r="Q592" s="534"/>
      <c r="R592" s="535"/>
      <c r="S592" s="166"/>
      <c r="T592" s="166"/>
      <c r="U592" s="166"/>
      <c r="V592" s="166"/>
      <c r="W592" s="166"/>
      <c r="X592" s="166"/>
      <c r="Y592" s="166"/>
      <c r="Z592" s="60"/>
      <c r="AA592" s="42"/>
      <c r="AB592" s="42"/>
      <c r="AC592" s="42"/>
    </row>
    <row r="593" spans="1:29" ht="15" customHeight="1">
      <c r="A593" s="547"/>
      <c r="B593" s="409"/>
      <c r="C593" s="432"/>
      <c r="D593" s="565"/>
      <c r="F593" s="565"/>
      <c r="G593" s="17"/>
      <c r="H593" s="432"/>
      <c r="I593" s="565"/>
      <c r="J593" s="17"/>
      <c r="K593" s="432"/>
      <c r="L593" s="565"/>
      <c r="M593" s="17"/>
      <c r="N593" s="432"/>
      <c r="O593" s="565"/>
      <c r="P593" s="17"/>
      <c r="Q593" s="534"/>
      <c r="R593" s="535"/>
      <c r="S593" s="166"/>
      <c r="T593" s="166"/>
      <c r="U593" s="166"/>
      <c r="V593" s="166"/>
      <c r="W593" s="166"/>
      <c r="X593" s="166"/>
      <c r="Y593" s="166"/>
      <c r="Z593" s="60"/>
      <c r="AA593" s="42"/>
      <c r="AB593" s="42"/>
      <c r="AC593" s="42"/>
    </row>
    <row r="594" spans="1:29" ht="15" customHeight="1">
      <c r="A594" s="547"/>
      <c r="B594" s="409"/>
      <c r="C594" s="432"/>
      <c r="D594" s="565"/>
      <c r="F594" s="565"/>
      <c r="G594" s="17"/>
      <c r="H594" s="432"/>
      <c r="I594" s="565"/>
      <c r="J594" s="17"/>
      <c r="K594" s="432"/>
      <c r="L594" s="565"/>
      <c r="M594" s="17"/>
      <c r="N594" s="432"/>
      <c r="O594" s="565"/>
      <c r="P594" s="17"/>
      <c r="Q594" s="534"/>
      <c r="R594" s="535"/>
      <c r="S594" s="166"/>
      <c r="T594" s="166"/>
      <c r="U594" s="166"/>
      <c r="V594" s="166"/>
      <c r="W594" s="166"/>
      <c r="X594" s="166"/>
      <c r="Y594" s="166"/>
      <c r="Z594" s="60"/>
      <c r="AA594" s="42"/>
      <c r="AB594" s="42"/>
      <c r="AC594" s="42"/>
    </row>
    <row r="595" spans="1:29" ht="15" customHeight="1">
      <c r="A595" s="547"/>
      <c r="B595" s="409"/>
      <c r="C595" s="432"/>
      <c r="D595" s="565"/>
      <c r="F595" s="565"/>
      <c r="G595" s="17"/>
      <c r="H595" s="432"/>
      <c r="I595" s="565"/>
      <c r="J595" s="17"/>
      <c r="K595" s="432"/>
      <c r="L595" s="565"/>
      <c r="M595" s="17"/>
      <c r="N595" s="432"/>
      <c r="O595" s="565"/>
      <c r="P595" s="17"/>
      <c r="Q595" s="534"/>
      <c r="R595" s="535"/>
      <c r="S595" s="166"/>
      <c r="T595" s="166"/>
      <c r="U595" s="166"/>
      <c r="V595" s="166"/>
      <c r="W595" s="166"/>
      <c r="X595" s="166"/>
      <c r="Y595" s="166"/>
      <c r="Z595" s="60"/>
      <c r="AA595" s="42"/>
      <c r="AB595" s="42"/>
      <c r="AC595" s="42"/>
    </row>
    <row r="596" spans="1:29" ht="15" customHeight="1">
      <c r="A596" s="547"/>
      <c r="B596" s="409"/>
      <c r="C596" s="432"/>
      <c r="D596" s="565"/>
      <c r="F596" s="565"/>
      <c r="G596" s="17"/>
      <c r="H596" s="432"/>
      <c r="I596" s="565"/>
      <c r="J596" s="17"/>
      <c r="K596" s="432"/>
      <c r="L596" s="565"/>
      <c r="M596" s="17"/>
      <c r="N596" s="432"/>
      <c r="O596" s="565"/>
      <c r="P596" s="17"/>
      <c r="Q596" s="534"/>
      <c r="R596" s="535"/>
      <c r="S596" s="166"/>
      <c r="T596" s="166"/>
      <c r="U596" s="166"/>
      <c r="V596" s="166"/>
      <c r="W596" s="166"/>
      <c r="X596" s="166"/>
      <c r="Y596" s="166"/>
      <c r="Z596" s="60"/>
      <c r="AA596" s="42"/>
      <c r="AB596" s="42"/>
      <c r="AC596" s="42"/>
    </row>
    <row r="597" spans="1:29" ht="15" customHeight="1">
      <c r="A597" s="547"/>
      <c r="B597" s="409"/>
      <c r="C597" s="432"/>
      <c r="D597" s="565"/>
      <c r="F597" s="565"/>
      <c r="G597" s="17"/>
      <c r="H597" s="432"/>
      <c r="I597" s="565"/>
      <c r="J597" s="17"/>
      <c r="K597" s="432"/>
      <c r="L597" s="565"/>
      <c r="M597" s="17"/>
      <c r="N597" s="432"/>
      <c r="O597" s="565"/>
      <c r="P597" s="17"/>
      <c r="Q597" s="534"/>
      <c r="R597" s="535"/>
      <c r="S597" s="166"/>
      <c r="T597" s="166"/>
      <c r="U597" s="166"/>
      <c r="V597" s="166"/>
      <c r="W597" s="166"/>
      <c r="X597" s="166"/>
      <c r="Y597" s="166"/>
      <c r="Z597" s="60"/>
      <c r="AA597" s="42"/>
      <c r="AB597" s="42"/>
      <c r="AC597" s="42"/>
    </row>
    <row r="598" spans="1:29" ht="15" customHeight="1">
      <c r="A598" s="547"/>
      <c r="B598" s="409"/>
      <c r="C598" s="432"/>
      <c r="D598" s="565"/>
      <c r="F598" s="565"/>
      <c r="G598" s="17"/>
      <c r="H598" s="432"/>
      <c r="I598" s="565"/>
      <c r="J598" s="17"/>
      <c r="K598" s="432"/>
      <c r="L598" s="565"/>
      <c r="M598" s="17"/>
      <c r="N598" s="432"/>
      <c r="O598" s="565"/>
      <c r="P598" s="17"/>
      <c r="Q598" s="534"/>
      <c r="R598" s="535"/>
      <c r="S598" s="166"/>
      <c r="T598" s="166"/>
      <c r="U598" s="166"/>
      <c r="V598" s="166"/>
      <c r="W598" s="166"/>
      <c r="X598" s="166"/>
      <c r="Y598" s="166"/>
      <c r="Z598" s="60"/>
      <c r="AA598" s="42"/>
      <c r="AB598" s="42"/>
      <c r="AC598" s="42"/>
    </row>
    <row r="599" spans="1:29" ht="15" customHeight="1">
      <c r="A599" s="547"/>
      <c r="B599" s="409"/>
      <c r="C599" s="432"/>
      <c r="D599" s="565"/>
      <c r="F599" s="565"/>
      <c r="G599" s="17"/>
      <c r="H599" s="432"/>
      <c r="I599" s="565"/>
      <c r="J599" s="17"/>
      <c r="K599" s="432"/>
      <c r="L599" s="565"/>
      <c r="M599" s="17"/>
      <c r="N599" s="432"/>
      <c r="O599" s="565"/>
      <c r="P599" s="17"/>
      <c r="Q599" s="534"/>
      <c r="R599" s="535"/>
      <c r="S599" s="166"/>
      <c r="T599" s="166"/>
      <c r="U599" s="166"/>
      <c r="V599" s="166"/>
      <c r="W599" s="166"/>
      <c r="X599" s="166"/>
      <c r="Y599" s="166"/>
      <c r="Z599" s="60"/>
      <c r="AA599" s="42"/>
      <c r="AB599" s="42"/>
      <c r="AC599" s="42"/>
    </row>
    <row r="600" spans="1:29" ht="15" customHeight="1">
      <c r="A600" s="547"/>
      <c r="B600" s="409"/>
      <c r="C600" s="432"/>
      <c r="D600" s="565"/>
      <c r="F600" s="565"/>
      <c r="G600" s="17"/>
      <c r="H600" s="432"/>
      <c r="I600" s="565"/>
      <c r="J600" s="17"/>
      <c r="K600" s="432"/>
      <c r="L600" s="565"/>
      <c r="M600" s="17"/>
      <c r="N600" s="432"/>
      <c r="O600" s="565"/>
      <c r="P600" s="17"/>
      <c r="Q600" s="534"/>
      <c r="R600" s="535"/>
      <c r="S600" s="166"/>
      <c r="T600" s="166"/>
      <c r="U600" s="166"/>
      <c r="V600" s="166"/>
      <c r="W600" s="166"/>
      <c r="X600" s="166"/>
      <c r="Y600" s="166"/>
      <c r="Z600" s="60"/>
      <c r="AA600" s="42"/>
      <c r="AB600" s="42"/>
      <c r="AC600" s="42"/>
    </row>
    <row r="601" spans="1:29" ht="15" customHeight="1">
      <c r="A601" s="547"/>
      <c r="B601" s="409"/>
      <c r="C601" s="432"/>
      <c r="D601" s="565"/>
      <c r="F601" s="565"/>
      <c r="G601" s="17"/>
      <c r="H601" s="432"/>
      <c r="I601" s="565"/>
      <c r="J601" s="17"/>
      <c r="K601" s="432"/>
      <c r="L601" s="565"/>
      <c r="M601" s="17"/>
      <c r="N601" s="432"/>
      <c r="O601" s="565"/>
      <c r="P601" s="17"/>
      <c r="Q601" s="534"/>
      <c r="R601" s="535"/>
      <c r="S601" s="166"/>
      <c r="T601" s="166"/>
      <c r="U601" s="166"/>
      <c r="V601" s="166"/>
      <c r="W601" s="166"/>
      <c r="X601" s="166"/>
      <c r="Y601" s="166"/>
      <c r="Z601" s="60"/>
      <c r="AA601" s="42"/>
      <c r="AB601" s="42"/>
      <c r="AC601" s="42"/>
    </row>
    <row r="602" spans="1:29" ht="15" customHeight="1">
      <c r="A602" s="547"/>
      <c r="B602" s="409"/>
      <c r="C602" s="432"/>
      <c r="D602" s="565"/>
      <c r="G602" s="17"/>
      <c r="J602" s="17"/>
      <c r="M602" s="17"/>
      <c r="P602" s="17"/>
      <c r="Q602" s="534"/>
      <c r="R602" s="535"/>
      <c r="S602" s="166"/>
      <c r="T602" s="166"/>
      <c r="U602" s="166"/>
      <c r="V602" s="166"/>
      <c r="W602" s="166"/>
      <c r="X602" s="166"/>
      <c r="Y602" s="166"/>
      <c r="Z602" s="60"/>
      <c r="AA602" s="42"/>
      <c r="AB602" s="42"/>
      <c r="AC602" s="42"/>
    </row>
    <row r="603" spans="1:29" ht="15" customHeight="1">
      <c r="A603" s="547"/>
      <c r="B603" s="409"/>
      <c r="C603" s="432"/>
      <c r="D603" s="565"/>
      <c r="G603" s="17"/>
      <c r="J603" s="17"/>
      <c r="M603" s="17"/>
      <c r="P603" s="17"/>
      <c r="Q603" s="534"/>
      <c r="R603" s="535"/>
      <c r="S603" s="166"/>
      <c r="T603" s="166"/>
      <c r="U603" s="166"/>
      <c r="V603" s="166"/>
      <c r="W603" s="166"/>
      <c r="X603" s="166"/>
      <c r="Y603" s="166"/>
      <c r="Z603" s="60"/>
      <c r="AA603" s="42"/>
      <c r="AB603" s="42"/>
      <c r="AC603" s="42"/>
    </row>
    <row r="604" spans="1:29" ht="15" customHeight="1">
      <c r="A604" s="547"/>
      <c r="B604" s="409"/>
      <c r="C604" s="432"/>
      <c r="D604" s="565"/>
      <c r="G604" s="17"/>
      <c r="J604" s="17"/>
      <c r="M604" s="17"/>
      <c r="P604" s="17"/>
      <c r="Q604" s="534"/>
      <c r="R604" s="535"/>
      <c r="S604" s="166"/>
      <c r="T604" s="166"/>
      <c r="U604" s="166"/>
      <c r="V604" s="166"/>
      <c r="W604" s="166"/>
      <c r="X604" s="166"/>
      <c r="Y604" s="166"/>
      <c r="Z604" s="60"/>
      <c r="AA604" s="42"/>
      <c r="AB604" s="42"/>
      <c r="AC604" s="42"/>
    </row>
    <row r="605" spans="1:29" ht="15" customHeight="1">
      <c r="A605" s="547"/>
      <c r="B605" s="409"/>
      <c r="C605" s="432"/>
      <c r="D605" s="565"/>
      <c r="G605" s="17"/>
      <c r="J605" s="17"/>
      <c r="M605" s="17"/>
      <c r="P605" s="17"/>
      <c r="Q605" s="534"/>
      <c r="R605" s="535"/>
      <c r="S605" s="166"/>
      <c r="T605" s="166"/>
      <c r="U605" s="166"/>
      <c r="V605" s="166"/>
      <c r="W605" s="166"/>
      <c r="X605" s="166"/>
      <c r="Y605" s="166"/>
      <c r="Z605" s="60"/>
      <c r="AA605" s="42"/>
      <c r="AB605" s="42"/>
      <c r="AC605" s="42"/>
    </row>
    <row r="606" spans="1:29" ht="15" customHeight="1">
      <c r="A606" s="547"/>
      <c r="B606" s="409"/>
      <c r="C606" s="432"/>
      <c r="D606" s="565"/>
      <c r="G606" s="17"/>
      <c r="J606" s="17"/>
      <c r="M606" s="17"/>
      <c r="P606" s="17"/>
      <c r="Q606" s="534"/>
      <c r="R606" s="535"/>
      <c r="S606" s="166"/>
      <c r="T606" s="166"/>
      <c r="U606" s="166"/>
      <c r="V606" s="166"/>
      <c r="W606" s="166"/>
      <c r="X606" s="166"/>
      <c r="Y606" s="166"/>
      <c r="Z606" s="60"/>
      <c r="AA606" s="42"/>
      <c r="AB606" s="42"/>
      <c r="AC606" s="42"/>
    </row>
    <row r="607" spans="1:29" ht="15" customHeight="1">
      <c r="A607" s="547"/>
      <c r="B607" s="409"/>
      <c r="C607" s="432"/>
      <c r="D607" s="565"/>
      <c r="G607" s="17"/>
      <c r="J607" s="17"/>
      <c r="M607" s="17"/>
      <c r="P607" s="17"/>
      <c r="Q607" s="534"/>
      <c r="R607" s="535"/>
      <c r="S607" s="166"/>
      <c r="T607" s="166"/>
      <c r="U607" s="166"/>
      <c r="V607" s="166"/>
      <c r="W607" s="166"/>
      <c r="X607" s="166"/>
      <c r="Y607" s="166"/>
      <c r="Z607" s="60"/>
      <c r="AA607" s="42"/>
      <c r="AB607" s="42"/>
      <c r="AC607" s="42"/>
    </row>
    <row r="608" spans="1:29" ht="15" customHeight="1">
      <c r="A608" s="547"/>
      <c r="B608" s="409"/>
      <c r="C608" s="432"/>
      <c r="D608" s="565"/>
      <c r="G608" s="17"/>
      <c r="J608" s="17"/>
      <c r="M608" s="17"/>
      <c r="P608" s="17"/>
      <c r="Q608" s="534"/>
      <c r="R608" s="535"/>
      <c r="S608" s="166"/>
      <c r="T608" s="166"/>
      <c r="U608" s="166"/>
      <c r="V608" s="166"/>
      <c r="W608" s="166"/>
      <c r="X608" s="166"/>
      <c r="Y608" s="166"/>
      <c r="Z608" s="60"/>
      <c r="AA608" s="42"/>
      <c r="AB608" s="42"/>
      <c r="AC608" s="42"/>
    </row>
    <row r="609" spans="7:29" ht="15" customHeight="1">
      <c r="G609" s="17"/>
      <c r="J609" s="17"/>
      <c r="M609" s="17"/>
      <c r="P609" s="17"/>
      <c r="S609" s="166"/>
      <c r="T609" s="166"/>
      <c r="U609" s="166"/>
      <c r="V609" s="166"/>
      <c r="W609" s="166"/>
      <c r="X609" s="166"/>
      <c r="Y609" s="166"/>
      <c r="Z609" s="60"/>
      <c r="AA609" s="42"/>
      <c r="AB609" s="42"/>
      <c r="AC609" s="42"/>
    </row>
    <row r="610" spans="7:29" ht="15" customHeight="1">
      <c r="G610" s="17"/>
      <c r="J610" s="17"/>
      <c r="M610" s="17"/>
      <c r="P610" s="17"/>
      <c r="S610" s="166"/>
      <c r="T610" s="166"/>
      <c r="U610" s="166"/>
      <c r="V610" s="166"/>
      <c r="W610" s="166"/>
      <c r="X610" s="166"/>
      <c r="Y610" s="166"/>
      <c r="Z610" s="60"/>
      <c r="AA610" s="42"/>
      <c r="AB610" s="42"/>
      <c r="AC610" s="42"/>
    </row>
    <row r="611" spans="7:29" ht="15" customHeight="1">
      <c r="G611" s="17"/>
      <c r="J611" s="17"/>
      <c r="M611" s="17"/>
      <c r="P611" s="17"/>
      <c r="S611" s="166"/>
      <c r="T611" s="166"/>
      <c r="U611" s="166"/>
      <c r="V611" s="166"/>
      <c r="W611" s="166"/>
      <c r="X611" s="166"/>
      <c r="Y611" s="166"/>
      <c r="Z611" s="60"/>
      <c r="AA611" s="42"/>
      <c r="AB611" s="42"/>
      <c r="AC611" s="42"/>
    </row>
    <row r="612" spans="7:29" ht="15" customHeight="1">
      <c r="G612" s="17"/>
      <c r="J612" s="17"/>
      <c r="M612" s="17"/>
      <c r="P612" s="17"/>
      <c r="S612" s="166"/>
      <c r="T612" s="166"/>
      <c r="U612" s="166"/>
      <c r="V612" s="166"/>
      <c r="W612" s="166"/>
      <c r="X612" s="166"/>
      <c r="Y612" s="166"/>
      <c r="Z612" s="60"/>
      <c r="AA612" s="42"/>
      <c r="AB612" s="42"/>
      <c r="AC612" s="42"/>
    </row>
    <row r="613" spans="7:29" ht="15" customHeight="1">
      <c r="G613" s="17"/>
      <c r="J613" s="17"/>
      <c r="M613" s="17"/>
      <c r="P613" s="17"/>
      <c r="S613" s="166"/>
      <c r="T613" s="166"/>
      <c r="U613" s="166"/>
      <c r="V613" s="166"/>
      <c r="W613" s="166"/>
      <c r="X613" s="166"/>
      <c r="Y613" s="166"/>
      <c r="Z613" s="60"/>
      <c r="AA613" s="42"/>
      <c r="AB613" s="42"/>
      <c r="AC613" s="42"/>
    </row>
    <row r="614" spans="7:29" ht="15" customHeight="1">
      <c r="G614" s="17"/>
      <c r="J614" s="17"/>
      <c r="M614" s="17"/>
      <c r="P614" s="17"/>
      <c r="S614" s="166"/>
      <c r="T614" s="166"/>
      <c r="U614" s="166"/>
      <c r="V614" s="166"/>
      <c r="W614" s="166"/>
      <c r="X614" s="166"/>
      <c r="Y614" s="166"/>
      <c r="Z614" s="60"/>
      <c r="AA614" s="42"/>
      <c r="AB614" s="42"/>
      <c r="AC614" s="42"/>
    </row>
    <row r="615" spans="7:29" ht="15" customHeight="1">
      <c r="G615" s="17"/>
      <c r="J615" s="17"/>
      <c r="M615" s="17"/>
      <c r="P615" s="17"/>
      <c r="S615" s="166"/>
      <c r="T615" s="166"/>
      <c r="U615" s="166"/>
      <c r="V615" s="166"/>
      <c r="W615" s="166"/>
      <c r="X615" s="166"/>
      <c r="Y615" s="166"/>
      <c r="Z615" s="60"/>
      <c r="AA615" s="42"/>
      <c r="AB615" s="42"/>
      <c r="AC615" s="42"/>
    </row>
    <row r="616" spans="7:29" ht="15" customHeight="1">
      <c r="G616" s="17"/>
      <c r="J616" s="17"/>
      <c r="M616" s="17"/>
      <c r="P616" s="17"/>
      <c r="S616" s="166"/>
      <c r="T616" s="166"/>
      <c r="U616" s="166"/>
      <c r="V616" s="166"/>
      <c r="W616" s="166"/>
      <c r="X616" s="166"/>
      <c r="Y616" s="166"/>
      <c r="Z616" s="60"/>
      <c r="AA616" s="42"/>
      <c r="AB616" s="42"/>
      <c r="AC616" s="42"/>
    </row>
    <row r="617" spans="7:29" ht="15" customHeight="1">
      <c r="G617" s="17"/>
      <c r="J617" s="17"/>
      <c r="M617" s="17"/>
      <c r="P617" s="17"/>
      <c r="S617" s="166"/>
      <c r="T617" s="166"/>
      <c r="U617" s="166"/>
      <c r="V617" s="166"/>
      <c r="W617" s="166"/>
      <c r="X617" s="166"/>
      <c r="Y617" s="166"/>
      <c r="Z617" s="60"/>
      <c r="AA617" s="42"/>
      <c r="AB617" s="42"/>
      <c r="AC617" s="42"/>
    </row>
    <row r="618" spans="7:29" ht="15" customHeight="1">
      <c r="G618" s="17"/>
      <c r="J618" s="17"/>
      <c r="M618" s="17"/>
      <c r="P618" s="17"/>
      <c r="S618" s="166"/>
      <c r="T618" s="166"/>
      <c r="U618" s="166"/>
      <c r="V618" s="166"/>
      <c r="W618" s="166"/>
      <c r="X618" s="166"/>
      <c r="Y618" s="166"/>
      <c r="Z618" s="60"/>
      <c r="AA618" s="42"/>
      <c r="AB618" s="42"/>
      <c r="AC618" s="42"/>
    </row>
    <row r="619" spans="7:29" ht="15" customHeight="1">
      <c r="G619" s="17"/>
      <c r="J619" s="17"/>
      <c r="M619" s="17"/>
      <c r="P619" s="17"/>
      <c r="S619" s="166"/>
      <c r="T619" s="166"/>
      <c r="U619" s="166"/>
      <c r="V619" s="166"/>
      <c r="W619" s="166"/>
      <c r="X619" s="166"/>
      <c r="Y619" s="166"/>
      <c r="Z619" s="60"/>
      <c r="AA619" s="42"/>
      <c r="AB619" s="42"/>
      <c r="AC619" s="42"/>
    </row>
    <row r="620" spans="7:29" ht="15" customHeight="1">
      <c r="G620" s="17"/>
      <c r="J620" s="17"/>
      <c r="M620" s="17"/>
      <c r="P620" s="17"/>
      <c r="S620" s="166"/>
      <c r="T620" s="166"/>
      <c r="U620" s="166"/>
      <c r="V620" s="166"/>
      <c r="W620" s="166"/>
      <c r="X620" s="166"/>
      <c r="Y620" s="166"/>
      <c r="Z620" s="60"/>
      <c r="AA620" s="42"/>
      <c r="AB620" s="42"/>
      <c r="AC620" s="42"/>
    </row>
    <row r="621" spans="7:29" ht="15" customHeight="1">
      <c r="G621" s="17"/>
      <c r="J621" s="17"/>
      <c r="M621" s="17"/>
      <c r="P621" s="17"/>
      <c r="S621" s="166"/>
      <c r="T621" s="166"/>
      <c r="U621" s="166"/>
      <c r="V621" s="166"/>
      <c r="W621" s="166"/>
      <c r="X621" s="166"/>
      <c r="Y621" s="166"/>
      <c r="Z621" s="60"/>
      <c r="AA621" s="42"/>
      <c r="AB621" s="42"/>
      <c r="AC621" s="42"/>
    </row>
    <row r="622" spans="7:29" ht="15" customHeight="1">
      <c r="G622" s="17"/>
      <c r="J622" s="17"/>
      <c r="M622" s="17"/>
      <c r="P622" s="17"/>
      <c r="S622" s="166"/>
      <c r="T622" s="166"/>
      <c r="U622" s="166"/>
      <c r="V622" s="166"/>
      <c r="W622" s="166"/>
      <c r="X622" s="166"/>
      <c r="Y622" s="166"/>
      <c r="Z622" s="60"/>
      <c r="AA622" s="42"/>
      <c r="AB622" s="42"/>
      <c r="AC622" s="42"/>
    </row>
    <row r="623" spans="7:29" ht="15" customHeight="1">
      <c r="G623" s="17"/>
      <c r="J623" s="17"/>
      <c r="M623" s="17"/>
      <c r="P623" s="17"/>
      <c r="S623" s="166"/>
      <c r="T623" s="166"/>
      <c r="U623" s="166"/>
      <c r="V623" s="166"/>
      <c r="W623" s="166"/>
      <c r="X623" s="166"/>
      <c r="Y623" s="166"/>
      <c r="Z623" s="60"/>
      <c r="AA623" s="42"/>
      <c r="AB623" s="42"/>
      <c r="AC623" s="42"/>
    </row>
    <row r="624" spans="7:29" ht="15" customHeight="1">
      <c r="G624" s="17"/>
      <c r="J624" s="17"/>
      <c r="M624" s="17"/>
      <c r="P624" s="17"/>
      <c r="S624" s="166"/>
      <c r="T624" s="166"/>
      <c r="U624" s="166"/>
      <c r="V624" s="166"/>
      <c r="W624" s="166"/>
      <c r="X624" s="166"/>
      <c r="Y624" s="166"/>
      <c r="Z624" s="60"/>
      <c r="AA624" s="42"/>
      <c r="AB624" s="42"/>
      <c r="AC624" s="42"/>
    </row>
    <row r="625" spans="7:29" ht="15" customHeight="1">
      <c r="G625" s="17"/>
      <c r="J625" s="17"/>
      <c r="M625" s="17"/>
      <c r="P625" s="17"/>
      <c r="S625" s="166"/>
      <c r="T625" s="166"/>
      <c r="U625" s="166"/>
      <c r="V625" s="166"/>
      <c r="W625" s="166"/>
      <c r="X625" s="166"/>
      <c r="Y625" s="166"/>
      <c r="Z625" s="60"/>
      <c r="AA625" s="42"/>
      <c r="AB625" s="42"/>
      <c r="AC625" s="42"/>
    </row>
    <row r="626" spans="7:29" ht="15" customHeight="1">
      <c r="G626" s="17"/>
      <c r="J626" s="17"/>
      <c r="M626" s="17"/>
      <c r="P626" s="17"/>
      <c r="S626" s="166"/>
      <c r="T626" s="166"/>
      <c r="U626" s="166"/>
      <c r="V626" s="166"/>
      <c r="W626" s="166"/>
      <c r="X626" s="166"/>
      <c r="Y626" s="166"/>
      <c r="Z626" s="60"/>
      <c r="AA626" s="42"/>
      <c r="AB626" s="42"/>
      <c r="AC626" s="42"/>
    </row>
    <row r="627" spans="7:29" ht="15" customHeight="1">
      <c r="G627" s="17"/>
      <c r="J627" s="17"/>
      <c r="M627" s="17"/>
      <c r="P627" s="17"/>
      <c r="S627" s="166"/>
      <c r="T627" s="166"/>
      <c r="U627" s="166"/>
      <c r="V627" s="166"/>
      <c r="W627" s="166"/>
      <c r="X627" s="166"/>
      <c r="Y627" s="166"/>
      <c r="Z627" s="60"/>
      <c r="AA627" s="42"/>
      <c r="AB627" s="42"/>
      <c r="AC627" s="42"/>
    </row>
    <row r="628" spans="7:29" ht="15" customHeight="1">
      <c r="G628" s="17"/>
      <c r="J628" s="17"/>
      <c r="M628" s="17"/>
      <c r="P628" s="17"/>
      <c r="S628" s="166"/>
      <c r="T628" s="166"/>
      <c r="U628" s="166"/>
      <c r="V628" s="166"/>
      <c r="W628" s="166"/>
      <c r="X628" s="166"/>
      <c r="Y628" s="166"/>
      <c r="Z628" s="60"/>
      <c r="AA628" s="42"/>
      <c r="AB628" s="42"/>
      <c r="AC628" s="42"/>
    </row>
    <row r="629" spans="7:29" ht="15" customHeight="1">
      <c r="G629" s="17"/>
      <c r="J629" s="17"/>
      <c r="M629" s="17"/>
      <c r="P629" s="17"/>
      <c r="S629" s="166"/>
      <c r="T629" s="166"/>
      <c r="U629" s="166"/>
      <c r="V629" s="166"/>
      <c r="W629" s="166"/>
      <c r="X629" s="166"/>
      <c r="Y629" s="166"/>
      <c r="Z629" s="60"/>
      <c r="AA629" s="42"/>
      <c r="AB629" s="42"/>
      <c r="AC629" s="42"/>
    </row>
    <row r="630" spans="7:29" ht="15" customHeight="1">
      <c r="G630" s="17"/>
      <c r="J630" s="17"/>
      <c r="M630" s="17"/>
      <c r="P630" s="17"/>
      <c r="S630" s="166"/>
      <c r="T630" s="166"/>
      <c r="U630" s="166"/>
      <c r="V630" s="166"/>
      <c r="W630" s="166"/>
      <c r="X630" s="166"/>
      <c r="Y630" s="166"/>
      <c r="Z630" s="60"/>
      <c r="AA630" s="42"/>
      <c r="AB630" s="42"/>
      <c r="AC630" s="42"/>
    </row>
    <row r="631" spans="7:29" ht="15" customHeight="1">
      <c r="G631" s="17"/>
      <c r="J631" s="17"/>
      <c r="M631" s="17"/>
      <c r="P631" s="17"/>
      <c r="S631" s="166"/>
      <c r="T631" s="166"/>
      <c r="U631" s="166"/>
      <c r="V631" s="166"/>
      <c r="W631" s="166"/>
      <c r="X631" s="166"/>
      <c r="Y631" s="166"/>
      <c r="Z631" s="60"/>
      <c r="AA631" s="42"/>
      <c r="AB631" s="42"/>
      <c r="AC631" s="42"/>
    </row>
    <row r="632" spans="7:29" ht="15" customHeight="1">
      <c r="G632" s="17"/>
      <c r="J632" s="17"/>
      <c r="M632" s="17"/>
      <c r="P632" s="17"/>
      <c r="S632" s="166"/>
      <c r="T632" s="166"/>
      <c r="U632" s="166"/>
      <c r="V632" s="166"/>
      <c r="W632" s="166"/>
      <c r="X632" s="166"/>
      <c r="Y632" s="166"/>
      <c r="Z632" s="60"/>
      <c r="AA632" s="42"/>
      <c r="AB632" s="42"/>
      <c r="AC632" s="42"/>
    </row>
    <row r="633" spans="7:29" ht="15" customHeight="1">
      <c r="G633" s="17"/>
      <c r="J633" s="17"/>
      <c r="M633" s="17"/>
      <c r="P633" s="17"/>
      <c r="S633" s="166"/>
      <c r="T633" s="166"/>
      <c r="U633" s="166"/>
      <c r="V633" s="166"/>
      <c r="W633" s="166"/>
      <c r="X633" s="166"/>
      <c r="Y633" s="166"/>
      <c r="Z633" s="60"/>
      <c r="AA633" s="42"/>
      <c r="AB633" s="42"/>
      <c r="AC633" s="42"/>
    </row>
    <row r="634" spans="7:29" ht="15" customHeight="1">
      <c r="G634" s="17"/>
      <c r="J634" s="17"/>
      <c r="M634" s="17"/>
      <c r="P634" s="17"/>
      <c r="S634" s="166"/>
      <c r="T634" s="166"/>
      <c r="U634" s="166"/>
      <c r="V634" s="166"/>
      <c r="W634" s="166"/>
      <c r="X634" s="166"/>
      <c r="Y634" s="166"/>
      <c r="Z634" s="60"/>
      <c r="AA634" s="42"/>
      <c r="AB634" s="42"/>
      <c r="AC634" s="42"/>
    </row>
    <row r="635" spans="7:29" ht="15" customHeight="1">
      <c r="G635" s="17"/>
      <c r="J635" s="17"/>
      <c r="M635" s="17"/>
      <c r="P635" s="17"/>
      <c r="S635" s="166"/>
      <c r="T635" s="166"/>
      <c r="U635" s="166"/>
      <c r="V635" s="166"/>
      <c r="W635" s="166"/>
      <c r="X635" s="166"/>
      <c r="Y635" s="166"/>
      <c r="Z635" s="60"/>
      <c r="AA635" s="42"/>
      <c r="AB635" s="42"/>
      <c r="AC635" s="42"/>
    </row>
    <row r="636" spans="7:29" ht="15" customHeight="1">
      <c r="G636" s="17"/>
      <c r="J636" s="17"/>
      <c r="M636" s="17"/>
      <c r="P636" s="17"/>
      <c r="S636" s="166"/>
      <c r="T636" s="166"/>
      <c r="U636" s="166"/>
      <c r="V636" s="166"/>
      <c r="W636" s="166"/>
      <c r="X636" s="166"/>
      <c r="Y636" s="166"/>
      <c r="Z636" s="60"/>
      <c r="AA636" s="42"/>
      <c r="AB636" s="42"/>
      <c r="AC636" s="42"/>
    </row>
    <row r="637" spans="7:29" ht="15" customHeight="1">
      <c r="G637" s="17"/>
      <c r="J637" s="17"/>
      <c r="M637" s="17"/>
      <c r="P637" s="17"/>
      <c r="S637" s="166"/>
      <c r="T637" s="166"/>
      <c r="U637" s="166"/>
      <c r="V637" s="166"/>
      <c r="W637" s="166"/>
      <c r="X637" s="166"/>
      <c r="Y637" s="166"/>
      <c r="Z637" s="60"/>
      <c r="AA637" s="42"/>
      <c r="AB637" s="42"/>
      <c r="AC637" s="42"/>
    </row>
    <row r="638" spans="7:29" ht="15" customHeight="1">
      <c r="G638" s="17"/>
      <c r="J638" s="17"/>
      <c r="M638" s="17"/>
      <c r="P638" s="17"/>
      <c r="S638" s="166"/>
      <c r="T638" s="166"/>
      <c r="U638" s="166"/>
      <c r="V638" s="166"/>
      <c r="W638" s="166"/>
      <c r="X638" s="166"/>
      <c r="Y638" s="166"/>
      <c r="Z638" s="60"/>
      <c r="AA638" s="42"/>
      <c r="AB638" s="42"/>
      <c r="AC638" s="42"/>
    </row>
    <row r="639" spans="7:29" ht="15" customHeight="1">
      <c r="G639" s="17"/>
      <c r="J639" s="17"/>
      <c r="M639" s="17"/>
      <c r="P639" s="17"/>
      <c r="S639" s="166"/>
      <c r="T639" s="166"/>
      <c r="U639" s="166"/>
      <c r="V639" s="166"/>
      <c r="W639" s="166"/>
      <c r="X639" s="166"/>
      <c r="Y639" s="166"/>
      <c r="Z639" s="60"/>
      <c r="AA639" s="42"/>
      <c r="AB639" s="42"/>
      <c r="AC639" s="42"/>
    </row>
    <row r="640" spans="7:29" ht="15" customHeight="1">
      <c r="G640" s="17"/>
      <c r="J640" s="17"/>
      <c r="M640" s="17"/>
      <c r="P640" s="17"/>
      <c r="S640" s="166"/>
      <c r="T640" s="166"/>
      <c r="U640" s="166"/>
      <c r="V640" s="166"/>
      <c r="W640" s="166"/>
      <c r="X640" s="166"/>
      <c r="Y640" s="166"/>
      <c r="Z640" s="60"/>
      <c r="AA640" s="42"/>
      <c r="AB640" s="42"/>
      <c r="AC640" s="42"/>
    </row>
    <row r="641" spans="7:29" ht="15" customHeight="1">
      <c r="G641" s="17"/>
      <c r="J641" s="17"/>
      <c r="M641" s="17"/>
      <c r="P641" s="17"/>
      <c r="S641" s="166"/>
      <c r="T641" s="166"/>
      <c r="U641" s="166"/>
      <c r="V641" s="166"/>
      <c r="W641" s="166"/>
      <c r="X641" s="166"/>
      <c r="Y641" s="166"/>
      <c r="Z641" s="60"/>
      <c r="AA641" s="42"/>
      <c r="AB641" s="42"/>
      <c r="AC641" s="42"/>
    </row>
    <row r="642" spans="7:29" ht="15" customHeight="1">
      <c r="G642" s="17"/>
      <c r="J642" s="17"/>
      <c r="M642" s="17"/>
      <c r="P642" s="17"/>
      <c r="S642" s="166"/>
      <c r="T642" s="166"/>
      <c r="U642" s="166"/>
      <c r="V642" s="166"/>
      <c r="W642" s="166"/>
      <c r="X642" s="166"/>
      <c r="Y642" s="166"/>
      <c r="Z642" s="60"/>
      <c r="AA642" s="42"/>
      <c r="AB642" s="42"/>
      <c r="AC642" s="42"/>
    </row>
    <row r="643" spans="7:29" ht="15" customHeight="1">
      <c r="G643" s="17"/>
      <c r="J643" s="17"/>
      <c r="M643" s="17"/>
      <c r="P643" s="17"/>
      <c r="S643" s="166"/>
      <c r="T643" s="166"/>
      <c r="U643" s="166"/>
      <c r="V643" s="166"/>
      <c r="W643" s="166"/>
      <c r="X643" s="166"/>
      <c r="Y643" s="166"/>
      <c r="Z643" s="60"/>
      <c r="AA643" s="42"/>
      <c r="AB643" s="42"/>
      <c r="AC643" s="42"/>
    </row>
    <row r="644" spans="7:29" ht="15" customHeight="1">
      <c r="G644" s="17"/>
      <c r="J644" s="17"/>
      <c r="M644" s="17"/>
      <c r="P644" s="17"/>
      <c r="S644" s="166"/>
      <c r="T644" s="166"/>
      <c r="U644" s="166"/>
      <c r="V644" s="166"/>
      <c r="W644" s="166"/>
      <c r="X644" s="166"/>
      <c r="Y644" s="166"/>
      <c r="Z644" s="60"/>
      <c r="AA644" s="42"/>
      <c r="AB644" s="42"/>
      <c r="AC644" s="42"/>
    </row>
    <row r="645" spans="7:29" ht="15" customHeight="1">
      <c r="G645" s="17"/>
      <c r="J645" s="17"/>
      <c r="M645" s="17"/>
      <c r="P645" s="17"/>
      <c r="S645" s="166"/>
      <c r="T645" s="166"/>
      <c r="U645" s="166"/>
      <c r="V645" s="166"/>
      <c r="W645" s="166"/>
      <c r="X645" s="166"/>
      <c r="Y645" s="166"/>
      <c r="Z645" s="60"/>
      <c r="AA645" s="42"/>
      <c r="AB645" s="42"/>
      <c r="AC645" s="42"/>
    </row>
    <row r="646" spans="7:29" ht="15" customHeight="1">
      <c r="G646" s="17"/>
      <c r="J646" s="17"/>
      <c r="M646" s="17"/>
      <c r="P646" s="17"/>
      <c r="S646" s="166"/>
      <c r="T646" s="166"/>
      <c r="U646" s="166"/>
      <c r="V646" s="166"/>
      <c r="W646" s="166"/>
      <c r="X646" s="166"/>
      <c r="Y646" s="166"/>
      <c r="Z646" s="60"/>
      <c r="AA646" s="42"/>
      <c r="AB646" s="42"/>
      <c r="AC646" s="42"/>
    </row>
    <row r="647" spans="7:29" ht="15" customHeight="1">
      <c r="G647" s="17"/>
      <c r="J647" s="17"/>
      <c r="M647" s="17"/>
      <c r="P647" s="17"/>
      <c r="S647" s="166"/>
      <c r="T647" s="166"/>
      <c r="U647" s="166"/>
      <c r="V647" s="166"/>
      <c r="W647" s="166"/>
      <c r="X647" s="166"/>
      <c r="Y647" s="166"/>
      <c r="Z647" s="60"/>
      <c r="AA647" s="42"/>
      <c r="AB647" s="42"/>
      <c r="AC647" s="42"/>
    </row>
    <row r="648" spans="7:29" ht="15" customHeight="1">
      <c r="G648" s="17"/>
      <c r="J648" s="17"/>
      <c r="M648" s="17"/>
      <c r="P648" s="17"/>
      <c r="S648" s="166"/>
      <c r="T648" s="166"/>
      <c r="U648" s="166"/>
      <c r="V648" s="166"/>
      <c r="W648" s="166"/>
      <c r="X648" s="166"/>
      <c r="Y648" s="166"/>
      <c r="Z648" s="60"/>
      <c r="AA648" s="42"/>
      <c r="AB648" s="42"/>
      <c r="AC648" s="42"/>
    </row>
    <row r="649" spans="7:29" ht="15" customHeight="1">
      <c r="G649" s="17"/>
      <c r="J649" s="17"/>
      <c r="M649" s="17"/>
      <c r="P649" s="17"/>
      <c r="S649" s="166"/>
      <c r="T649" s="166"/>
      <c r="U649" s="166"/>
      <c r="V649" s="166"/>
      <c r="W649" s="166"/>
      <c r="X649" s="166"/>
      <c r="Y649" s="166"/>
      <c r="Z649" s="60"/>
      <c r="AA649" s="42"/>
      <c r="AB649" s="42"/>
      <c r="AC649" s="42"/>
    </row>
    <row r="650" spans="7:29" ht="15" customHeight="1">
      <c r="G650" s="17"/>
      <c r="J650" s="17"/>
      <c r="M650" s="17"/>
      <c r="P650" s="17"/>
      <c r="S650" s="166"/>
      <c r="T650" s="166"/>
      <c r="U650" s="166"/>
      <c r="V650" s="166"/>
      <c r="W650" s="166"/>
      <c r="X650" s="166"/>
      <c r="Y650" s="166"/>
      <c r="Z650" s="60"/>
      <c r="AA650" s="42"/>
      <c r="AB650" s="42"/>
      <c r="AC650" s="42"/>
    </row>
    <row r="651" spans="7:29" ht="15" customHeight="1">
      <c r="G651" s="17"/>
      <c r="J651" s="17"/>
      <c r="M651" s="17"/>
      <c r="P651" s="17"/>
      <c r="S651" s="166"/>
      <c r="T651" s="166"/>
      <c r="U651" s="166"/>
      <c r="V651" s="166"/>
      <c r="W651" s="166"/>
      <c r="X651" s="166"/>
      <c r="Y651" s="166"/>
      <c r="Z651" s="60"/>
      <c r="AA651" s="42"/>
      <c r="AB651" s="42"/>
      <c r="AC651" s="42"/>
    </row>
    <row r="652" spans="7:29" ht="15" customHeight="1">
      <c r="G652" s="17"/>
      <c r="J652" s="17"/>
      <c r="M652" s="17"/>
      <c r="P652" s="17"/>
      <c r="S652" s="166"/>
      <c r="T652" s="166"/>
      <c r="U652" s="166"/>
      <c r="V652" s="166"/>
      <c r="W652" s="166"/>
      <c r="X652" s="166"/>
      <c r="Y652" s="166"/>
      <c r="Z652" s="60"/>
      <c r="AA652" s="42"/>
      <c r="AB652" s="42"/>
      <c r="AC652" s="42"/>
    </row>
    <row r="653" spans="7:29" ht="15" customHeight="1">
      <c r="G653" s="17"/>
      <c r="J653" s="17"/>
      <c r="M653" s="17"/>
      <c r="P653" s="17"/>
      <c r="S653" s="166"/>
      <c r="T653" s="166"/>
      <c r="U653" s="166"/>
      <c r="V653" s="166"/>
      <c r="W653" s="166"/>
      <c r="X653" s="166"/>
      <c r="Y653" s="166"/>
      <c r="Z653" s="60"/>
      <c r="AA653" s="42"/>
      <c r="AB653" s="42"/>
      <c r="AC653" s="42"/>
    </row>
    <row r="654" spans="7:29" ht="15" customHeight="1">
      <c r="G654" s="17"/>
      <c r="J654" s="17"/>
      <c r="M654" s="17"/>
      <c r="P654" s="17"/>
      <c r="S654" s="166"/>
      <c r="T654" s="166"/>
      <c r="U654" s="166"/>
      <c r="V654" s="166"/>
      <c r="W654" s="166"/>
      <c r="X654" s="166"/>
      <c r="Y654" s="166"/>
      <c r="Z654" s="60"/>
      <c r="AA654" s="42"/>
      <c r="AB654" s="42"/>
      <c r="AC654" s="42"/>
    </row>
    <row r="655" spans="7:29" ht="15" customHeight="1">
      <c r="G655" s="17"/>
      <c r="J655" s="17"/>
      <c r="M655" s="17"/>
      <c r="P655" s="17"/>
      <c r="S655" s="166"/>
      <c r="T655" s="166"/>
      <c r="U655" s="166"/>
      <c r="V655" s="166"/>
      <c r="W655" s="166"/>
      <c r="X655" s="166"/>
      <c r="Y655" s="166"/>
      <c r="Z655" s="60"/>
      <c r="AA655" s="42"/>
      <c r="AB655" s="42"/>
      <c r="AC655" s="42"/>
    </row>
    <row r="656" spans="7:29" ht="15" customHeight="1">
      <c r="G656" s="17"/>
      <c r="J656" s="17"/>
      <c r="M656" s="17"/>
      <c r="P656" s="17"/>
      <c r="S656" s="166"/>
      <c r="T656" s="166"/>
      <c r="U656" s="166"/>
      <c r="V656" s="166"/>
      <c r="W656" s="166"/>
      <c r="X656" s="166"/>
      <c r="Y656" s="166"/>
      <c r="Z656" s="60"/>
      <c r="AA656" s="42"/>
      <c r="AB656" s="42"/>
      <c r="AC656" s="42"/>
    </row>
    <row r="657" spans="7:29" ht="15" customHeight="1">
      <c r="G657" s="17"/>
      <c r="J657" s="17"/>
      <c r="M657" s="17"/>
      <c r="P657" s="17"/>
      <c r="S657" s="166"/>
      <c r="T657" s="166"/>
      <c r="U657" s="166"/>
      <c r="V657" s="166"/>
      <c r="W657" s="166"/>
      <c r="X657" s="166"/>
      <c r="Y657" s="166"/>
      <c r="Z657" s="60"/>
      <c r="AA657" s="42"/>
      <c r="AB657" s="42"/>
      <c r="AC657" s="42"/>
    </row>
    <row r="658" spans="7:29" ht="15" customHeight="1">
      <c r="G658" s="17"/>
      <c r="J658" s="17"/>
      <c r="M658" s="17"/>
      <c r="P658" s="17"/>
      <c r="S658" s="166"/>
      <c r="T658" s="166"/>
      <c r="U658" s="166"/>
      <c r="V658" s="166"/>
      <c r="W658" s="166"/>
      <c r="X658" s="166"/>
      <c r="Y658" s="166"/>
      <c r="Z658" s="60"/>
      <c r="AA658" s="42"/>
      <c r="AB658" s="42"/>
      <c r="AC658" s="42"/>
    </row>
    <row r="659" spans="7:29" ht="15" customHeight="1">
      <c r="G659" s="17"/>
      <c r="J659" s="17"/>
      <c r="M659" s="17"/>
      <c r="P659" s="17"/>
      <c r="S659" s="166"/>
      <c r="T659" s="166"/>
      <c r="U659" s="166"/>
      <c r="V659" s="166"/>
      <c r="W659" s="166"/>
      <c r="X659" s="166"/>
      <c r="Y659" s="166"/>
      <c r="Z659" s="60"/>
      <c r="AA659" s="42"/>
      <c r="AB659" s="42"/>
      <c r="AC659" s="42"/>
    </row>
    <row r="660" spans="7:29" ht="15" customHeight="1">
      <c r="G660" s="17"/>
      <c r="J660" s="17"/>
      <c r="M660" s="17"/>
      <c r="P660" s="17"/>
      <c r="S660" s="166"/>
      <c r="T660" s="166"/>
      <c r="U660" s="166"/>
      <c r="V660" s="166"/>
      <c r="W660" s="166"/>
      <c r="X660" s="166"/>
      <c r="Y660" s="166"/>
      <c r="Z660" s="60"/>
      <c r="AA660" s="42"/>
      <c r="AB660" s="42"/>
      <c r="AC660" s="42"/>
    </row>
    <row r="661" spans="7:29" ht="15" customHeight="1">
      <c r="G661" s="17"/>
      <c r="J661" s="17"/>
      <c r="M661" s="17"/>
      <c r="P661" s="17"/>
      <c r="S661" s="166"/>
      <c r="T661" s="166"/>
      <c r="U661" s="166"/>
      <c r="V661" s="166"/>
      <c r="W661" s="166"/>
      <c r="X661" s="166"/>
      <c r="Y661" s="166"/>
      <c r="Z661" s="60"/>
      <c r="AA661" s="42"/>
      <c r="AB661" s="42"/>
      <c r="AC661" s="42"/>
    </row>
    <row r="662" spans="7:29" ht="15" customHeight="1">
      <c r="G662" s="17"/>
      <c r="J662" s="17"/>
      <c r="M662" s="17"/>
      <c r="P662" s="17"/>
      <c r="S662" s="166"/>
      <c r="T662" s="166"/>
      <c r="U662" s="166"/>
      <c r="V662" s="166"/>
      <c r="W662" s="166"/>
      <c r="X662" s="166"/>
      <c r="Y662" s="166"/>
      <c r="Z662" s="60"/>
      <c r="AA662" s="42"/>
      <c r="AB662" s="42"/>
      <c r="AC662" s="42"/>
    </row>
    <row r="663" spans="7:29" ht="15" customHeight="1">
      <c r="G663" s="17"/>
      <c r="J663" s="17"/>
      <c r="M663" s="17"/>
      <c r="P663" s="17"/>
      <c r="S663" s="166"/>
      <c r="T663" s="166"/>
      <c r="U663" s="166"/>
      <c r="V663" s="166"/>
      <c r="W663" s="166"/>
      <c r="X663" s="166"/>
      <c r="Y663" s="166"/>
      <c r="Z663" s="60"/>
      <c r="AA663" s="42"/>
      <c r="AB663" s="42"/>
      <c r="AC663" s="42"/>
    </row>
    <row r="664" spans="7:29" ht="15" customHeight="1">
      <c r="G664" s="17"/>
      <c r="J664" s="17"/>
      <c r="M664" s="17"/>
      <c r="P664" s="17"/>
      <c r="S664" s="166"/>
      <c r="T664" s="166"/>
      <c r="U664" s="166"/>
      <c r="V664" s="166"/>
      <c r="W664" s="166"/>
      <c r="X664" s="166"/>
      <c r="Y664" s="166"/>
      <c r="Z664" s="60"/>
      <c r="AA664" s="42"/>
      <c r="AB664" s="42"/>
      <c r="AC664" s="42"/>
    </row>
    <row r="665" spans="7:29" ht="15" customHeight="1">
      <c r="G665" s="17"/>
      <c r="J665" s="17"/>
      <c r="M665" s="17"/>
      <c r="P665" s="17"/>
      <c r="S665" s="166"/>
      <c r="T665" s="166"/>
      <c r="U665" s="166"/>
      <c r="V665" s="166"/>
      <c r="W665" s="166"/>
      <c r="X665" s="166"/>
      <c r="Y665" s="166"/>
      <c r="Z665" s="60"/>
      <c r="AA665" s="42"/>
      <c r="AB665" s="42"/>
      <c r="AC665" s="42"/>
    </row>
    <row r="666" spans="7:29" ht="15" customHeight="1">
      <c r="G666" s="17"/>
      <c r="J666" s="17"/>
      <c r="M666" s="17"/>
      <c r="P666" s="17"/>
      <c r="S666" s="166"/>
      <c r="T666" s="166"/>
      <c r="U666" s="166"/>
      <c r="V666" s="166"/>
      <c r="W666" s="166"/>
      <c r="X666" s="166"/>
      <c r="Y666" s="166"/>
      <c r="Z666" s="60"/>
      <c r="AA666" s="42"/>
      <c r="AB666" s="42"/>
      <c r="AC666" s="42"/>
    </row>
    <row r="667" spans="7:29" ht="15" customHeight="1">
      <c r="G667" s="17"/>
      <c r="J667" s="17"/>
      <c r="M667" s="17"/>
      <c r="P667" s="17"/>
      <c r="S667" s="166"/>
      <c r="T667" s="166"/>
      <c r="U667" s="166"/>
      <c r="V667" s="166"/>
      <c r="W667" s="166"/>
      <c r="X667" s="166"/>
      <c r="Y667" s="166"/>
      <c r="Z667" s="60"/>
      <c r="AA667" s="42"/>
      <c r="AB667" s="42"/>
      <c r="AC667" s="42"/>
    </row>
    <row r="668" spans="7:29" ht="15" customHeight="1">
      <c r="G668" s="17"/>
      <c r="J668" s="17"/>
      <c r="M668" s="17"/>
      <c r="P668" s="17"/>
      <c r="S668" s="166"/>
      <c r="T668" s="166"/>
      <c r="U668" s="166"/>
      <c r="V668" s="166"/>
      <c r="W668" s="166"/>
      <c r="X668" s="166"/>
      <c r="Y668" s="166"/>
      <c r="Z668" s="60"/>
      <c r="AA668" s="42"/>
      <c r="AB668" s="42"/>
      <c r="AC668" s="42"/>
    </row>
    <row r="669" spans="7:29" ht="15" customHeight="1">
      <c r="G669" s="17"/>
      <c r="J669" s="17"/>
      <c r="M669" s="17"/>
      <c r="P669" s="17"/>
      <c r="S669" s="166"/>
      <c r="T669" s="166"/>
      <c r="U669" s="166"/>
      <c r="V669" s="166"/>
      <c r="W669" s="166"/>
      <c r="X669" s="166"/>
      <c r="Y669" s="166"/>
      <c r="Z669" s="60"/>
      <c r="AA669" s="42"/>
      <c r="AB669" s="42"/>
      <c r="AC669" s="42"/>
    </row>
    <row r="670" spans="7:29" ht="15" customHeight="1">
      <c r="G670" s="17"/>
      <c r="J670" s="17"/>
      <c r="M670" s="17"/>
      <c r="P670" s="17"/>
      <c r="S670" s="166"/>
      <c r="T670" s="166"/>
      <c r="U670" s="166"/>
      <c r="V670" s="166"/>
      <c r="W670" s="166"/>
      <c r="X670" s="166"/>
      <c r="Y670" s="166"/>
      <c r="Z670" s="60"/>
      <c r="AA670" s="42"/>
      <c r="AB670" s="42"/>
      <c r="AC670" s="42"/>
    </row>
    <row r="671" spans="7:29" ht="15" customHeight="1">
      <c r="G671" s="17"/>
      <c r="J671" s="17"/>
      <c r="M671" s="17"/>
      <c r="P671" s="17"/>
      <c r="S671" s="166"/>
      <c r="T671" s="166"/>
      <c r="U671" s="166"/>
      <c r="V671" s="166"/>
      <c r="W671" s="166"/>
      <c r="X671" s="166"/>
      <c r="Y671" s="166"/>
      <c r="Z671" s="60"/>
      <c r="AA671" s="42"/>
      <c r="AB671" s="42"/>
      <c r="AC671" s="42"/>
    </row>
    <row r="672" spans="7:29" ht="15" customHeight="1">
      <c r="G672" s="17"/>
      <c r="J672" s="17"/>
      <c r="M672" s="17"/>
      <c r="P672" s="17"/>
      <c r="S672" s="166"/>
      <c r="T672" s="166"/>
      <c r="U672" s="166"/>
      <c r="V672" s="166"/>
      <c r="W672" s="166"/>
      <c r="X672" s="166"/>
      <c r="Y672" s="166"/>
      <c r="Z672" s="60"/>
      <c r="AA672" s="42"/>
      <c r="AB672" s="42"/>
      <c r="AC672" s="42"/>
    </row>
    <row r="673" spans="7:29" ht="15" customHeight="1">
      <c r="G673" s="17"/>
      <c r="J673" s="17"/>
      <c r="M673" s="17"/>
      <c r="P673" s="17"/>
      <c r="S673" s="166"/>
      <c r="T673" s="166"/>
      <c r="U673" s="166"/>
      <c r="V673" s="166"/>
      <c r="W673" s="166"/>
      <c r="X673" s="166"/>
      <c r="Y673" s="166"/>
      <c r="Z673" s="60"/>
      <c r="AA673" s="42"/>
      <c r="AB673" s="42"/>
      <c r="AC673" s="42"/>
    </row>
    <row r="674" spans="7:29" ht="15" customHeight="1">
      <c r="G674" s="17"/>
      <c r="J674" s="17"/>
      <c r="M674" s="17"/>
      <c r="P674" s="17"/>
      <c r="S674" s="166"/>
      <c r="T674" s="166"/>
      <c r="U674" s="166"/>
      <c r="V674" s="166"/>
      <c r="W674" s="166"/>
      <c r="X674" s="166"/>
      <c r="Y674" s="166"/>
      <c r="Z674" s="60"/>
      <c r="AA674" s="42"/>
      <c r="AB674" s="42"/>
      <c r="AC674" s="42"/>
    </row>
    <row r="675" spans="7:29" ht="15" customHeight="1">
      <c r="G675" s="17"/>
      <c r="J675" s="17"/>
      <c r="M675" s="17"/>
      <c r="P675" s="17"/>
      <c r="S675" s="166"/>
      <c r="T675" s="166"/>
      <c r="U675" s="166"/>
      <c r="V675" s="166"/>
      <c r="W675" s="166"/>
      <c r="X675" s="166"/>
      <c r="Y675" s="166"/>
      <c r="Z675" s="60"/>
      <c r="AA675" s="42"/>
      <c r="AB675" s="42"/>
      <c r="AC675" s="42"/>
    </row>
    <row r="676" spans="7:29" ht="15" customHeight="1">
      <c r="G676" s="17"/>
      <c r="J676" s="17"/>
      <c r="M676" s="17"/>
      <c r="P676" s="17"/>
      <c r="S676" s="166"/>
      <c r="T676" s="166"/>
      <c r="U676" s="166"/>
      <c r="V676" s="166"/>
      <c r="W676" s="166"/>
      <c r="X676" s="166"/>
      <c r="Y676" s="166"/>
      <c r="Z676" s="60"/>
      <c r="AA676" s="42"/>
      <c r="AB676" s="42"/>
      <c r="AC676" s="42"/>
    </row>
    <row r="677" spans="7:29" ht="15" customHeight="1">
      <c r="G677" s="17"/>
      <c r="J677" s="17"/>
      <c r="M677" s="17"/>
      <c r="P677" s="17"/>
      <c r="S677" s="166"/>
      <c r="T677" s="166"/>
      <c r="U677" s="166"/>
      <c r="V677" s="166"/>
      <c r="W677" s="166"/>
      <c r="X677" s="166"/>
      <c r="Y677" s="166"/>
      <c r="Z677" s="60"/>
      <c r="AA677" s="42"/>
      <c r="AB677" s="42"/>
      <c r="AC677" s="42"/>
    </row>
    <row r="678" spans="7:29" ht="15" customHeight="1">
      <c r="G678" s="17"/>
      <c r="J678" s="17"/>
      <c r="M678" s="17"/>
      <c r="P678" s="17"/>
      <c r="S678" s="166"/>
      <c r="T678" s="166"/>
      <c r="U678" s="166"/>
      <c r="V678" s="166"/>
      <c r="W678" s="166"/>
      <c r="X678" s="166"/>
      <c r="Y678" s="166"/>
      <c r="Z678" s="60"/>
      <c r="AA678" s="42"/>
      <c r="AB678" s="42"/>
      <c r="AC678" s="42"/>
    </row>
    <row r="679" spans="7:29" ht="15" customHeight="1">
      <c r="G679" s="17"/>
      <c r="J679" s="17"/>
      <c r="M679" s="17"/>
      <c r="P679" s="17"/>
      <c r="S679" s="166"/>
      <c r="T679" s="166"/>
      <c r="U679" s="166"/>
      <c r="V679" s="166"/>
      <c r="W679" s="166"/>
      <c r="X679" s="166"/>
      <c r="Y679" s="166"/>
      <c r="Z679" s="60"/>
      <c r="AA679" s="42"/>
      <c r="AB679" s="42"/>
      <c r="AC679" s="42"/>
    </row>
    <row r="680" spans="7:29" ht="15" customHeight="1">
      <c r="G680" s="17"/>
      <c r="J680" s="17"/>
      <c r="M680" s="17"/>
      <c r="P680" s="17"/>
      <c r="S680" s="166"/>
      <c r="T680" s="166"/>
      <c r="U680" s="166"/>
      <c r="V680" s="166"/>
      <c r="W680" s="166"/>
      <c r="X680" s="166"/>
      <c r="Y680" s="166"/>
      <c r="Z680" s="60"/>
      <c r="AA680" s="42"/>
      <c r="AB680" s="42"/>
      <c r="AC680" s="42"/>
    </row>
    <row r="681" spans="7:29" ht="15" customHeight="1">
      <c r="G681" s="17"/>
      <c r="J681" s="17"/>
      <c r="M681" s="17"/>
      <c r="P681" s="17"/>
      <c r="S681" s="166"/>
      <c r="T681" s="166"/>
      <c r="U681" s="166"/>
      <c r="V681" s="166"/>
      <c r="W681" s="166"/>
      <c r="X681" s="166"/>
      <c r="Y681" s="166"/>
      <c r="Z681" s="60"/>
      <c r="AA681" s="42"/>
      <c r="AB681" s="42"/>
      <c r="AC681" s="42"/>
    </row>
    <row r="682" spans="7:29" ht="15" customHeight="1">
      <c r="G682" s="17"/>
      <c r="J682" s="17"/>
      <c r="M682" s="17"/>
      <c r="P682" s="17"/>
      <c r="S682" s="166"/>
      <c r="T682" s="166"/>
      <c r="U682" s="166"/>
      <c r="V682" s="166"/>
      <c r="W682" s="166"/>
      <c r="X682" s="166"/>
      <c r="Y682" s="166"/>
      <c r="Z682" s="60"/>
      <c r="AA682" s="42"/>
      <c r="AB682" s="42"/>
      <c r="AC682" s="42"/>
    </row>
    <row r="683" spans="7:29" ht="15" customHeight="1">
      <c r="G683" s="17"/>
      <c r="J683" s="17"/>
      <c r="M683" s="17"/>
      <c r="P683" s="17"/>
      <c r="S683" s="166"/>
      <c r="T683" s="166"/>
      <c r="U683" s="166"/>
      <c r="V683" s="166"/>
      <c r="W683" s="166"/>
      <c r="X683" s="166"/>
      <c r="Y683" s="166"/>
      <c r="Z683" s="60"/>
      <c r="AA683" s="42"/>
      <c r="AB683" s="42"/>
      <c r="AC683" s="42"/>
    </row>
    <row r="684" spans="7:29" ht="15" customHeight="1">
      <c r="G684" s="17"/>
      <c r="J684" s="17"/>
      <c r="M684" s="17"/>
      <c r="P684" s="17"/>
      <c r="S684" s="166"/>
      <c r="T684" s="166"/>
      <c r="U684" s="166"/>
      <c r="V684" s="166"/>
      <c r="W684" s="166"/>
      <c r="X684" s="166"/>
      <c r="Y684" s="166"/>
      <c r="Z684" s="60"/>
      <c r="AA684" s="42"/>
      <c r="AB684" s="42"/>
      <c r="AC684" s="42"/>
    </row>
    <row r="685" spans="7:29" ht="15" customHeight="1">
      <c r="G685" s="17"/>
      <c r="J685" s="17"/>
      <c r="M685" s="17"/>
      <c r="P685" s="17"/>
      <c r="S685" s="166"/>
      <c r="T685" s="166"/>
      <c r="U685" s="166"/>
      <c r="V685" s="166"/>
      <c r="W685" s="166"/>
      <c r="X685" s="166"/>
      <c r="Y685" s="166"/>
      <c r="Z685" s="60"/>
      <c r="AA685" s="42"/>
      <c r="AB685" s="42"/>
      <c r="AC685" s="42"/>
    </row>
    <row r="686" spans="7:29" ht="15" customHeight="1">
      <c r="G686" s="17"/>
      <c r="J686" s="17"/>
      <c r="M686" s="17"/>
      <c r="P686" s="17"/>
      <c r="S686" s="166"/>
      <c r="T686" s="166"/>
      <c r="U686" s="166"/>
      <c r="V686" s="166"/>
      <c r="W686" s="166"/>
      <c r="X686" s="166"/>
      <c r="Y686" s="166"/>
      <c r="Z686" s="60"/>
      <c r="AA686" s="42"/>
      <c r="AB686" s="42"/>
      <c r="AC686" s="42"/>
    </row>
    <row r="687" spans="7:29" ht="15" customHeight="1">
      <c r="G687" s="17"/>
      <c r="J687" s="17"/>
      <c r="M687" s="17"/>
      <c r="P687" s="17"/>
      <c r="S687" s="166"/>
      <c r="T687" s="166"/>
      <c r="U687" s="166"/>
      <c r="V687" s="166"/>
      <c r="W687" s="166"/>
      <c r="X687" s="166"/>
      <c r="Y687" s="166"/>
      <c r="Z687" s="60"/>
      <c r="AA687" s="42"/>
      <c r="AB687" s="42"/>
      <c r="AC687" s="42"/>
    </row>
    <row r="688" spans="7:29" ht="15" customHeight="1">
      <c r="G688" s="17"/>
      <c r="J688" s="17"/>
      <c r="M688" s="17"/>
      <c r="P688" s="17"/>
      <c r="S688" s="166"/>
      <c r="T688" s="166"/>
      <c r="U688" s="166"/>
      <c r="V688" s="166"/>
      <c r="W688" s="166"/>
      <c r="X688" s="166"/>
      <c r="Y688" s="166"/>
      <c r="Z688" s="60"/>
      <c r="AA688" s="42"/>
      <c r="AB688" s="42"/>
      <c r="AC688" s="42"/>
    </row>
    <row r="689" spans="7:29" ht="15" customHeight="1">
      <c r="G689" s="17"/>
      <c r="J689" s="17"/>
      <c r="M689" s="17"/>
      <c r="P689" s="17"/>
      <c r="S689" s="166"/>
      <c r="T689" s="166"/>
      <c r="U689" s="166"/>
      <c r="V689" s="166"/>
      <c r="W689" s="166"/>
      <c r="X689" s="166"/>
      <c r="Y689" s="166"/>
      <c r="Z689" s="60"/>
      <c r="AA689" s="42"/>
      <c r="AB689" s="42"/>
      <c r="AC689" s="42"/>
    </row>
    <row r="690" spans="7:29" ht="15" customHeight="1">
      <c r="G690" s="17"/>
      <c r="J690" s="17"/>
      <c r="M690" s="17"/>
      <c r="P690" s="17"/>
      <c r="S690" s="166"/>
      <c r="T690" s="166"/>
      <c r="U690" s="166"/>
      <c r="V690" s="166"/>
      <c r="W690" s="166"/>
      <c r="X690" s="166"/>
      <c r="Y690" s="166"/>
      <c r="Z690" s="60"/>
      <c r="AA690" s="42"/>
      <c r="AB690" s="42"/>
      <c r="AC690" s="42"/>
    </row>
    <row r="691" spans="7:29" ht="15" customHeight="1">
      <c r="G691" s="17"/>
      <c r="J691" s="17"/>
      <c r="M691" s="17"/>
      <c r="P691" s="17"/>
      <c r="S691" s="166"/>
      <c r="T691" s="166"/>
      <c r="U691" s="166"/>
      <c r="V691" s="166"/>
      <c r="W691" s="166"/>
      <c r="X691" s="166"/>
      <c r="Y691" s="166"/>
      <c r="Z691" s="60"/>
      <c r="AA691" s="42"/>
      <c r="AB691" s="42"/>
      <c r="AC691" s="42"/>
    </row>
    <row r="692" spans="7:29" ht="15" customHeight="1">
      <c r="G692" s="17"/>
      <c r="J692" s="17"/>
      <c r="M692" s="17"/>
      <c r="P692" s="17"/>
      <c r="S692" s="166"/>
      <c r="T692" s="166"/>
      <c r="U692" s="166"/>
      <c r="V692" s="166"/>
      <c r="W692" s="166"/>
      <c r="X692" s="166"/>
      <c r="Y692" s="166"/>
      <c r="Z692" s="60"/>
      <c r="AA692" s="42"/>
      <c r="AB692" s="42"/>
      <c r="AC692" s="42"/>
    </row>
    <row r="693" spans="7:29" ht="15" customHeight="1">
      <c r="G693" s="17"/>
      <c r="J693" s="17"/>
      <c r="M693" s="17"/>
      <c r="P693" s="17"/>
      <c r="S693" s="166"/>
      <c r="T693" s="166"/>
      <c r="U693" s="166"/>
      <c r="V693" s="166"/>
      <c r="W693" s="166"/>
      <c r="X693" s="166"/>
      <c r="Y693" s="166"/>
      <c r="Z693" s="60"/>
      <c r="AA693" s="42"/>
      <c r="AB693" s="42"/>
      <c r="AC693" s="42"/>
    </row>
    <row r="694" spans="7:29" ht="16.5">
      <c r="G694" s="17"/>
      <c r="J694" s="17"/>
      <c r="M694" s="17"/>
      <c r="P694" s="17"/>
      <c r="S694" s="166"/>
      <c r="T694" s="166"/>
      <c r="U694" s="166"/>
      <c r="V694" s="166"/>
      <c r="W694" s="166"/>
      <c r="X694" s="166"/>
      <c r="Y694" s="166"/>
      <c r="Z694" s="60"/>
      <c r="AA694" s="42"/>
      <c r="AB694" s="42"/>
      <c r="AC694" s="42"/>
    </row>
    <row r="695" spans="7:29" ht="16.5">
      <c r="G695" s="17"/>
      <c r="J695" s="17"/>
      <c r="M695" s="17"/>
      <c r="P695" s="17"/>
      <c r="S695" s="166"/>
      <c r="T695" s="166"/>
      <c r="U695" s="166"/>
      <c r="V695" s="166"/>
      <c r="W695" s="166"/>
      <c r="X695" s="166"/>
      <c r="Y695" s="166"/>
      <c r="Z695" s="60"/>
      <c r="AA695" s="42"/>
      <c r="AB695" s="42"/>
      <c r="AC695" s="42"/>
    </row>
    <row r="696" spans="7:29" ht="16.5">
      <c r="G696" s="17"/>
      <c r="J696" s="17"/>
      <c r="M696" s="17"/>
      <c r="P696" s="17"/>
      <c r="S696" s="166"/>
      <c r="T696" s="166"/>
      <c r="U696" s="166"/>
      <c r="V696" s="166"/>
      <c r="W696" s="166"/>
      <c r="X696" s="166"/>
      <c r="Y696" s="166"/>
      <c r="Z696" s="60"/>
      <c r="AA696" s="42"/>
      <c r="AB696" s="42"/>
      <c r="AC696" s="42"/>
    </row>
    <row r="697" spans="7:29" ht="16.5">
      <c r="G697" s="17"/>
      <c r="J697" s="17"/>
      <c r="M697" s="17"/>
      <c r="P697" s="17"/>
      <c r="S697" s="166"/>
      <c r="T697" s="166"/>
      <c r="U697" s="166"/>
      <c r="V697" s="166"/>
      <c r="W697" s="166"/>
      <c r="X697" s="166"/>
      <c r="Y697" s="166"/>
      <c r="Z697" s="60"/>
      <c r="AA697" s="42"/>
      <c r="AB697" s="42"/>
      <c r="AC697" s="42"/>
    </row>
    <row r="698" spans="7:29" ht="16.5">
      <c r="G698" s="17"/>
      <c r="J698" s="17"/>
      <c r="M698" s="17"/>
      <c r="P698" s="17"/>
      <c r="S698" s="166"/>
      <c r="T698" s="166"/>
      <c r="U698" s="166"/>
      <c r="V698" s="166"/>
      <c r="W698" s="166"/>
      <c r="X698" s="166"/>
      <c r="Y698" s="166"/>
      <c r="Z698" s="60"/>
      <c r="AA698" s="42"/>
      <c r="AB698" s="42"/>
      <c r="AC698" s="42"/>
    </row>
    <row r="699" spans="7:29" ht="16.5">
      <c r="G699" s="17"/>
      <c r="J699" s="17"/>
      <c r="M699" s="17"/>
      <c r="P699" s="17"/>
      <c r="S699" s="166"/>
      <c r="T699" s="166"/>
      <c r="U699" s="166"/>
      <c r="V699" s="166"/>
      <c r="W699" s="166"/>
      <c r="X699" s="166"/>
      <c r="Y699" s="166"/>
      <c r="Z699" s="60"/>
      <c r="AA699" s="42"/>
      <c r="AB699" s="42"/>
      <c r="AC699" s="42"/>
    </row>
    <row r="700" spans="7:29" ht="16.5">
      <c r="G700" s="17"/>
      <c r="J700" s="17"/>
      <c r="M700" s="17"/>
      <c r="P700" s="17"/>
      <c r="S700" s="166"/>
      <c r="T700" s="166"/>
      <c r="U700" s="166"/>
      <c r="V700" s="166"/>
      <c r="W700" s="166"/>
      <c r="X700" s="166"/>
      <c r="Y700" s="166"/>
      <c r="Z700" s="60"/>
      <c r="AA700" s="42"/>
      <c r="AB700" s="42"/>
      <c r="AC700" s="42"/>
    </row>
    <row r="701" spans="7:29" ht="16.5">
      <c r="G701" s="17"/>
      <c r="J701" s="17"/>
      <c r="M701" s="17"/>
      <c r="P701" s="17"/>
      <c r="S701" s="166"/>
      <c r="T701" s="166"/>
      <c r="U701" s="166"/>
      <c r="V701" s="166"/>
      <c r="W701" s="166"/>
      <c r="X701" s="166"/>
      <c r="Y701" s="166"/>
      <c r="Z701" s="60"/>
      <c r="AA701" s="42"/>
      <c r="AB701" s="42"/>
      <c r="AC701" s="42"/>
    </row>
    <row r="702" spans="7:29" ht="16.5">
      <c r="G702" s="17"/>
      <c r="J702" s="17"/>
      <c r="M702" s="17"/>
      <c r="P702" s="17"/>
      <c r="S702" s="166"/>
      <c r="T702" s="166"/>
      <c r="U702" s="166"/>
      <c r="V702" s="166"/>
      <c r="W702" s="166"/>
      <c r="X702" s="166"/>
      <c r="Y702" s="166"/>
      <c r="Z702" s="60"/>
      <c r="AA702" s="42"/>
      <c r="AB702" s="42"/>
      <c r="AC702" s="42"/>
    </row>
    <row r="703" spans="7:29" ht="16.5">
      <c r="G703" s="17"/>
      <c r="J703" s="17"/>
      <c r="M703" s="17"/>
      <c r="P703" s="17"/>
      <c r="S703" s="166"/>
      <c r="T703" s="166"/>
      <c r="U703" s="166"/>
      <c r="V703" s="166"/>
      <c r="W703" s="166"/>
      <c r="X703" s="166"/>
      <c r="Y703" s="166"/>
      <c r="Z703" s="60"/>
      <c r="AA703" s="42"/>
      <c r="AB703" s="42"/>
      <c r="AC703" s="42"/>
    </row>
    <row r="704" spans="7:29" ht="16.5">
      <c r="G704" s="17"/>
      <c r="J704" s="17"/>
      <c r="M704" s="17"/>
      <c r="P704" s="17"/>
      <c r="S704" s="166"/>
      <c r="T704" s="166"/>
      <c r="U704" s="166"/>
      <c r="V704" s="166"/>
      <c r="W704" s="166"/>
      <c r="X704" s="166"/>
      <c r="Y704" s="166"/>
      <c r="Z704" s="60"/>
      <c r="AA704" s="42"/>
      <c r="AB704" s="42"/>
      <c r="AC704" s="42"/>
    </row>
    <row r="705" spans="7:29" ht="16.5">
      <c r="G705" s="17"/>
      <c r="J705" s="17"/>
      <c r="M705" s="17"/>
      <c r="P705" s="17"/>
      <c r="S705" s="166"/>
      <c r="T705" s="166"/>
      <c r="U705" s="166"/>
      <c r="V705" s="166"/>
      <c r="W705" s="166"/>
      <c r="X705" s="166"/>
      <c r="Y705" s="166"/>
      <c r="Z705" s="60"/>
      <c r="AA705" s="42"/>
      <c r="AB705" s="42"/>
      <c r="AC705" s="42"/>
    </row>
    <row r="706" spans="7:29" ht="16.5">
      <c r="G706" s="17"/>
      <c r="J706" s="17"/>
      <c r="M706" s="17"/>
      <c r="P706" s="17"/>
      <c r="S706" s="166"/>
      <c r="T706" s="166"/>
      <c r="U706" s="166"/>
      <c r="V706" s="166"/>
      <c r="W706" s="166"/>
      <c r="X706" s="166"/>
      <c r="Y706" s="166"/>
      <c r="Z706" s="60"/>
      <c r="AA706" s="42"/>
      <c r="AB706" s="42"/>
      <c r="AC706" s="42"/>
    </row>
    <row r="707" spans="7:29" ht="16.5">
      <c r="G707" s="17"/>
      <c r="J707" s="17"/>
      <c r="M707" s="17"/>
      <c r="P707" s="17"/>
      <c r="S707" s="166"/>
      <c r="T707" s="166"/>
      <c r="U707" s="166"/>
      <c r="V707" s="166"/>
      <c r="W707" s="166"/>
      <c r="X707" s="166"/>
      <c r="Y707" s="166"/>
      <c r="Z707" s="60"/>
      <c r="AA707" s="42"/>
      <c r="AB707" s="42"/>
      <c r="AC707" s="42"/>
    </row>
    <row r="708" spans="7:29" ht="16.5">
      <c r="G708" s="17"/>
      <c r="J708" s="17"/>
      <c r="M708" s="17"/>
      <c r="P708" s="17"/>
      <c r="S708" s="166"/>
      <c r="T708" s="166"/>
      <c r="U708" s="166"/>
      <c r="V708" s="166"/>
      <c r="W708" s="166"/>
      <c r="X708" s="166"/>
      <c r="Y708" s="166"/>
      <c r="Z708" s="60"/>
      <c r="AA708" s="42"/>
      <c r="AB708" s="42"/>
      <c r="AC708" s="42"/>
    </row>
    <row r="709" spans="7:29" ht="15" customHeight="1">
      <c r="G709" s="17"/>
      <c r="J709" s="17"/>
      <c r="M709" s="17"/>
      <c r="P709" s="17"/>
      <c r="S709" s="166"/>
      <c r="T709" s="166"/>
      <c r="U709" s="166"/>
      <c r="V709" s="166"/>
      <c r="W709" s="166"/>
      <c r="X709" s="166"/>
      <c r="Y709" s="166"/>
    </row>
    <row r="710" spans="7:29" ht="15" customHeight="1">
      <c r="G710" s="17"/>
      <c r="J710" s="17"/>
      <c r="M710" s="17"/>
      <c r="P710" s="17"/>
      <c r="S710" s="166"/>
      <c r="T710" s="166"/>
      <c r="U710" s="166"/>
      <c r="V710" s="166"/>
      <c r="W710" s="166"/>
      <c r="X710" s="166"/>
      <c r="Y710" s="166"/>
    </row>
    <row r="711" spans="7:29" ht="15" customHeight="1">
      <c r="G711" s="17"/>
      <c r="J711" s="17"/>
      <c r="M711" s="17"/>
      <c r="P711" s="17"/>
      <c r="S711" s="166"/>
      <c r="T711" s="166"/>
      <c r="U711" s="166"/>
      <c r="V711" s="166"/>
      <c r="W711" s="166"/>
      <c r="X711" s="166"/>
      <c r="Y711" s="166"/>
    </row>
    <row r="712" spans="7:29" ht="15" customHeight="1">
      <c r="G712" s="17"/>
      <c r="J712" s="17"/>
      <c r="M712" s="17"/>
      <c r="P712" s="17"/>
      <c r="S712" s="166"/>
      <c r="T712" s="166"/>
      <c r="U712" s="166"/>
      <c r="V712" s="166"/>
      <c r="W712" s="166"/>
      <c r="X712" s="166"/>
      <c r="Y712" s="166"/>
    </row>
    <row r="713" spans="7:29" ht="15" customHeight="1">
      <c r="G713" s="17"/>
      <c r="J713" s="17"/>
      <c r="M713" s="17"/>
      <c r="P713" s="17"/>
      <c r="S713" s="166"/>
      <c r="T713" s="166"/>
      <c r="U713" s="166"/>
      <c r="V713" s="166"/>
      <c r="W713" s="166"/>
      <c r="X713" s="166"/>
      <c r="Y713" s="166"/>
    </row>
    <row r="714" spans="7:29" ht="15" customHeight="1">
      <c r="G714" s="17"/>
      <c r="J714" s="17"/>
      <c r="M714" s="17"/>
      <c r="P714" s="17"/>
      <c r="S714" s="166"/>
      <c r="T714" s="166"/>
      <c r="U714" s="166"/>
      <c r="V714" s="166"/>
      <c r="W714" s="166"/>
      <c r="X714" s="166"/>
      <c r="Y714" s="166"/>
    </row>
    <row r="715" spans="7:29" ht="15" customHeight="1">
      <c r="G715" s="17"/>
      <c r="J715" s="17"/>
      <c r="M715" s="17"/>
      <c r="P715" s="17"/>
      <c r="S715" s="166"/>
      <c r="T715" s="166"/>
      <c r="U715" s="166"/>
      <c r="V715" s="166"/>
      <c r="W715" s="166"/>
      <c r="X715" s="166"/>
      <c r="Y715" s="166"/>
    </row>
    <row r="716" spans="7:29" ht="15" customHeight="1">
      <c r="G716" s="17"/>
      <c r="J716" s="17"/>
      <c r="M716" s="17"/>
      <c r="P716" s="17"/>
      <c r="S716" s="166"/>
      <c r="T716" s="166"/>
      <c r="U716" s="166"/>
      <c r="V716" s="166"/>
      <c r="W716" s="166"/>
      <c r="X716" s="166"/>
      <c r="Y716" s="166"/>
    </row>
    <row r="717" spans="7:29" ht="15" customHeight="1">
      <c r="G717" s="17"/>
      <c r="J717" s="17"/>
      <c r="M717" s="17"/>
      <c r="P717" s="17"/>
      <c r="S717" s="166"/>
      <c r="T717" s="166"/>
      <c r="U717" s="166"/>
      <c r="V717" s="166"/>
      <c r="W717" s="166"/>
      <c r="X717" s="166"/>
      <c r="Y717" s="166"/>
    </row>
    <row r="718" spans="7:29" ht="15" customHeight="1">
      <c r="G718" s="17"/>
      <c r="J718" s="17"/>
      <c r="M718" s="17"/>
      <c r="P718" s="17"/>
      <c r="S718" s="166"/>
      <c r="T718" s="166"/>
      <c r="U718" s="166"/>
      <c r="V718" s="166"/>
      <c r="W718" s="166"/>
      <c r="X718" s="166"/>
      <c r="Y718" s="166"/>
    </row>
    <row r="719" spans="7:29" ht="15" customHeight="1">
      <c r="G719" s="17"/>
      <c r="J719" s="17"/>
      <c r="M719" s="17"/>
      <c r="P719" s="17"/>
      <c r="S719" s="166"/>
      <c r="T719" s="166"/>
      <c r="U719" s="166"/>
      <c r="V719" s="166"/>
      <c r="W719" s="166"/>
      <c r="X719" s="166"/>
      <c r="Y719" s="166"/>
    </row>
    <row r="720" spans="7:29" ht="15" customHeight="1">
      <c r="G720" s="17"/>
      <c r="J720" s="17"/>
      <c r="M720" s="17"/>
      <c r="P720" s="17"/>
      <c r="S720" s="166"/>
      <c r="T720" s="166"/>
      <c r="U720" s="166"/>
      <c r="V720" s="166"/>
      <c r="W720" s="166"/>
      <c r="X720" s="166"/>
      <c r="Y720" s="166"/>
    </row>
    <row r="721" spans="7:25" ht="15" customHeight="1">
      <c r="G721" s="17"/>
      <c r="J721" s="17"/>
      <c r="M721" s="17"/>
      <c r="P721" s="17"/>
      <c r="S721" s="166"/>
      <c r="T721" s="166"/>
      <c r="U721" s="166"/>
      <c r="V721" s="166"/>
      <c r="W721" s="166"/>
      <c r="X721" s="166"/>
      <c r="Y721" s="166"/>
    </row>
    <row r="722" spans="7:25" ht="15" customHeight="1">
      <c r="G722" s="17"/>
      <c r="J722" s="17"/>
      <c r="M722" s="17"/>
      <c r="P722" s="17"/>
      <c r="S722" s="166"/>
      <c r="T722" s="166"/>
      <c r="U722" s="166"/>
      <c r="V722" s="166"/>
      <c r="W722" s="166"/>
      <c r="X722" s="166"/>
      <c r="Y722" s="166"/>
    </row>
    <row r="723" spans="7:25" ht="15" customHeight="1">
      <c r="G723" s="17"/>
      <c r="J723" s="17"/>
      <c r="M723" s="17"/>
      <c r="P723" s="17"/>
      <c r="S723" s="166"/>
      <c r="T723" s="166"/>
      <c r="U723" s="166"/>
      <c r="V723" s="166"/>
      <c r="W723" s="166"/>
      <c r="X723" s="166"/>
      <c r="Y723" s="166"/>
    </row>
    <row r="724" spans="7:25" ht="15" customHeight="1">
      <c r="G724" s="17"/>
      <c r="J724" s="17"/>
      <c r="M724" s="17"/>
      <c r="P724" s="17"/>
      <c r="S724" s="166"/>
      <c r="T724" s="166"/>
      <c r="U724" s="166"/>
      <c r="V724" s="166"/>
      <c r="W724" s="166"/>
      <c r="X724" s="166"/>
      <c r="Y724" s="166"/>
    </row>
    <row r="725" spans="7:25" ht="15" customHeight="1">
      <c r="G725" s="17"/>
      <c r="J725" s="17"/>
      <c r="M725" s="17"/>
      <c r="P725" s="17"/>
      <c r="S725" s="166"/>
      <c r="T725" s="166"/>
      <c r="U725" s="166"/>
      <c r="V725" s="166"/>
      <c r="W725" s="166"/>
      <c r="X725" s="166"/>
      <c r="Y725" s="166"/>
    </row>
    <row r="726" spans="7:25" ht="15" customHeight="1">
      <c r="G726" s="17"/>
      <c r="J726" s="17"/>
      <c r="M726" s="17"/>
      <c r="P726" s="17"/>
      <c r="S726" s="166"/>
      <c r="T726" s="166"/>
      <c r="U726" s="166"/>
      <c r="V726" s="166"/>
      <c r="W726" s="166"/>
      <c r="X726" s="166"/>
      <c r="Y726" s="166"/>
    </row>
    <row r="727" spans="7:25" ht="15" customHeight="1">
      <c r="G727" s="17"/>
      <c r="J727" s="17"/>
      <c r="M727" s="17"/>
      <c r="P727" s="17"/>
      <c r="S727" s="166"/>
      <c r="T727" s="166"/>
      <c r="U727" s="166"/>
      <c r="V727" s="166"/>
      <c r="W727" s="166"/>
      <c r="X727" s="166"/>
      <c r="Y727" s="166"/>
    </row>
    <row r="728" spans="7:25" ht="15" customHeight="1">
      <c r="G728" s="17"/>
      <c r="J728" s="17"/>
      <c r="M728" s="17"/>
      <c r="P728" s="17"/>
      <c r="S728" s="166"/>
      <c r="T728" s="166"/>
      <c r="U728" s="166"/>
      <c r="V728" s="166"/>
      <c r="W728" s="166"/>
      <c r="X728" s="166"/>
      <c r="Y728" s="166"/>
    </row>
    <row r="729" spans="7:25" ht="15" customHeight="1">
      <c r="G729" s="17"/>
      <c r="J729" s="17"/>
      <c r="M729" s="17"/>
      <c r="P729" s="17"/>
      <c r="S729" s="166"/>
      <c r="T729" s="166"/>
      <c r="U729" s="166"/>
      <c r="V729" s="166"/>
      <c r="W729" s="166"/>
      <c r="X729" s="166"/>
      <c r="Y729" s="166"/>
    </row>
    <row r="730" spans="7:25" ht="15" customHeight="1">
      <c r="G730" s="17"/>
      <c r="J730" s="17"/>
      <c r="M730" s="17"/>
      <c r="P730" s="17"/>
      <c r="S730" s="166"/>
      <c r="T730" s="166"/>
      <c r="U730" s="166"/>
      <c r="V730" s="166"/>
      <c r="W730" s="166"/>
      <c r="X730" s="166"/>
      <c r="Y730" s="166"/>
    </row>
    <row r="731" spans="7:25" ht="15" customHeight="1">
      <c r="G731" s="17"/>
      <c r="J731" s="17"/>
      <c r="M731" s="17"/>
      <c r="P731" s="17"/>
      <c r="S731" s="166"/>
      <c r="T731" s="166"/>
      <c r="U731" s="166"/>
      <c r="V731" s="166"/>
      <c r="W731" s="166"/>
      <c r="X731" s="166"/>
      <c r="Y731" s="166"/>
    </row>
    <row r="732" spans="7:25" ht="15" customHeight="1">
      <c r="G732" s="17"/>
      <c r="J732" s="17"/>
      <c r="M732" s="17"/>
      <c r="P732" s="17"/>
      <c r="S732" s="166"/>
      <c r="T732" s="166"/>
      <c r="U732" s="166"/>
      <c r="V732" s="166"/>
      <c r="W732" s="166"/>
      <c r="X732" s="166"/>
      <c r="Y732" s="166"/>
    </row>
    <row r="733" spans="7:25" ht="15" customHeight="1">
      <c r="G733" s="17"/>
      <c r="J733" s="17"/>
      <c r="M733" s="17"/>
      <c r="P733" s="17"/>
      <c r="S733" s="166"/>
      <c r="T733" s="166"/>
      <c r="U733" s="166"/>
      <c r="V733" s="166"/>
      <c r="W733" s="166"/>
      <c r="X733" s="166"/>
      <c r="Y733" s="166"/>
    </row>
    <row r="734" spans="7:25" ht="15" customHeight="1">
      <c r="G734" s="17"/>
      <c r="J734" s="17"/>
      <c r="M734" s="17"/>
      <c r="P734" s="17"/>
      <c r="S734" s="166"/>
      <c r="T734" s="166"/>
      <c r="U734" s="166"/>
      <c r="V734" s="166"/>
      <c r="W734" s="166"/>
      <c r="X734" s="166"/>
      <c r="Y734" s="166"/>
    </row>
    <row r="735" spans="7:25" ht="15" customHeight="1">
      <c r="G735" s="17"/>
      <c r="J735" s="17"/>
      <c r="M735" s="17"/>
      <c r="P735" s="17"/>
      <c r="S735" s="166"/>
      <c r="T735" s="166"/>
      <c r="U735" s="166"/>
      <c r="V735" s="166"/>
      <c r="W735" s="166"/>
      <c r="X735" s="166"/>
      <c r="Y735" s="166"/>
    </row>
    <row r="736" spans="7:25" ht="15" customHeight="1">
      <c r="G736" s="17"/>
      <c r="J736" s="17"/>
      <c r="M736" s="17"/>
      <c r="P736" s="17"/>
      <c r="S736" s="166"/>
      <c r="T736" s="166"/>
      <c r="U736" s="166"/>
      <c r="V736" s="166"/>
      <c r="W736" s="166"/>
      <c r="X736" s="166"/>
      <c r="Y736" s="166"/>
    </row>
    <row r="737" spans="7:25" ht="15" customHeight="1">
      <c r="G737" s="17"/>
      <c r="J737" s="17"/>
      <c r="M737" s="17"/>
      <c r="P737" s="17"/>
      <c r="S737" s="166"/>
      <c r="T737" s="166"/>
      <c r="U737" s="166"/>
      <c r="V737" s="166"/>
      <c r="W737" s="166"/>
      <c r="X737" s="166"/>
      <c r="Y737" s="166"/>
    </row>
    <row r="738" spans="7:25" ht="15" customHeight="1">
      <c r="G738" s="17"/>
      <c r="J738" s="17"/>
      <c r="M738" s="17"/>
      <c r="P738" s="17"/>
      <c r="S738" s="166"/>
      <c r="T738" s="166"/>
      <c r="U738" s="166"/>
      <c r="V738" s="166"/>
      <c r="W738" s="166"/>
      <c r="X738" s="166"/>
      <c r="Y738" s="166"/>
    </row>
    <row r="739" spans="7:25" ht="15" customHeight="1">
      <c r="G739" s="17"/>
      <c r="J739" s="17"/>
      <c r="M739" s="17"/>
      <c r="P739" s="17"/>
      <c r="S739" s="166"/>
      <c r="T739" s="166"/>
      <c r="U739" s="166"/>
      <c r="V739" s="166"/>
      <c r="W739" s="166"/>
      <c r="X739" s="166"/>
      <c r="Y739" s="166"/>
    </row>
    <row r="740" spans="7:25" ht="15" customHeight="1">
      <c r="G740" s="17"/>
      <c r="J740" s="17"/>
      <c r="M740" s="17"/>
      <c r="P740" s="17"/>
      <c r="S740" s="166"/>
      <c r="T740" s="166"/>
      <c r="U740" s="166"/>
      <c r="V740" s="166"/>
      <c r="W740" s="166"/>
      <c r="X740" s="166"/>
      <c r="Y740" s="166"/>
    </row>
    <row r="741" spans="7:25" ht="15" customHeight="1">
      <c r="G741" s="17"/>
      <c r="J741" s="17"/>
      <c r="M741" s="17"/>
      <c r="P741" s="17"/>
      <c r="S741" s="166"/>
      <c r="T741" s="166"/>
      <c r="U741" s="166"/>
      <c r="V741" s="166"/>
      <c r="W741" s="166"/>
      <c r="X741" s="166"/>
      <c r="Y741" s="166"/>
    </row>
    <row r="742" spans="7:25" ht="15" customHeight="1">
      <c r="G742" s="17"/>
      <c r="J742" s="17"/>
      <c r="M742" s="17"/>
      <c r="P742" s="17"/>
      <c r="S742" s="166"/>
      <c r="T742" s="166"/>
      <c r="U742" s="166"/>
      <c r="V742" s="166"/>
      <c r="W742" s="166"/>
      <c r="X742" s="166"/>
      <c r="Y742" s="166"/>
    </row>
    <row r="743" spans="7:25" ht="15" customHeight="1">
      <c r="G743" s="17"/>
      <c r="J743" s="17"/>
      <c r="M743" s="17"/>
      <c r="P743" s="17"/>
      <c r="S743" s="166"/>
      <c r="T743" s="166"/>
      <c r="U743" s="166"/>
      <c r="V743" s="166"/>
      <c r="W743" s="166"/>
      <c r="X743" s="166"/>
      <c r="Y743" s="166"/>
    </row>
    <row r="744" spans="7:25" ht="15" customHeight="1">
      <c r="G744" s="17"/>
      <c r="J744" s="17"/>
      <c r="M744" s="17"/>
      <c r="P744" s="17"/>
      <c r="S744" s="166"/>
      <c r="T744" s="166"/>
      <c r="U744" s="166"/>
      <c r="V744" s="166"/>
      <c r="W744" s="166"/>
      <c r="X744" s="166"/>
      <c r="Y744" s="166"/>
    </row>
    <row r="745" spans="7:25" ht="15" customHeight="1">
      <c r="G745" s="17"/>
      <c r="J745" s="17"/>
      <c r="M745" s="17"/>
      <c r="P745" s="17"/>
      <c r="S745" s="166"/>
      <c r="T745" s="166"/>
      <c r="U745" s="166"/>
      <c r="V745" s="166"/>
      <c r="W745" s="166"/>
      <c r="X745" s="166"/>
      <c r="Y745" s="166"/>
    </row>
    <row r="746" spans="7:25" ht="15" customHeight="1">
      <c r="G746" s="17"/>
      <c r="J746" s="17"/>
      <c r="M746" s="17"/>
      <c r="P746" s="17"/>
      <c r="S746" s="166"/>
      <c r="T746" s="166"/>
      <c r="U746" s="166"/>
      <c r="V746" s="166"/>
      <c r="W746" s="166"/>
      <c r="X746" s="166"/>
      <c r="Y746" s="166"/>
    </row>
    <row r="747" spans="7:25" ht="15" customHeight="1">
      <c r="G747" s="17"/>
      <c r="J747" s="17"/>
      <c r="M747" s="17"/>
      <c r="P747" s="17"/>
      <c r="S747" s="166"/>
      <c r="T747" s="166"/>
      <c r="U747" s="166"/>
      <c r="V747" s="166"/>
      <c r="W747" s="166"/>
      <c r="X747" s="166"/>
      <c r="Y747" s="166"/>
    </row>
    <row r="748" spans="7:25" ht="15" customHeight="1">
      <c r="G748" s="17"/>
      <c r="J748" s="17"/>
      <c r="M748" s="17"/>
      <c r="P748" s="17"/>
      <c r="S748" s="166"/>
      <c r="T748" s="166"/>
      <c r="U748" s="166"/>
      <c r="V748" s="166"/>
      <c r="W748" s="166"/>
      <c r="X748" s="166"/>
      <c r="Y748" s="166"/>
    </row>
    <row r="749" spans="7:25" ht="15" customHeight="1">
      <c r="G749" s="17"/>
      <c r="J749" s="17"/>
      <c r="M749" s="17"/>
      <c r="P749" s="17"/>
      <c r="S749" s="166"/>
      <c r="T749" s="166"/>
      <c r="U749" s="166"/>
      <c r="V749" s="166"/>
      <c r="W749" s="166"/>
      <c r="X749" s="166"/>
      <c r="Y749" s="166"/>
    </row>
    <row r="750" spans="7:25" ht="15" customHeight="1">
      <c r="G750" s="17"/>
      <c r="J750" s="17"/>
      <c r="M750" s="17"/>
      <c r="P750" s="17"/>
      <c r="S750" s="166"/>
      <c r="T750" s="166"/>
      <c r="U750" s="166"/>
      <c r="V750" s="166"/>
      <c r="W750" s="166"/>
      <c r="X750" s="166"/>
      <c r="Y750" s="166"/>
    </row>
    <row r="751" spans="7:25" ht="15" customHeight="1">
      <c r="G751" s="17"/>
      <c r="J751" s="17"/>
      <c r="M751" s="17"/>
      <c r="P751" s="17"/>
      <c r="S751" s="166"/>
      <c r="T751" s="166"/>
      <c r="U751" s="166"/>
      <c r="V751" s="166"/>
      <c r="W751" s="166"/>
      <c r="X751" s="166"/>
      <c r="Y751" s="166"/>
    </row>
    <row r="752" spans="7:25" ht="15" customHeight="1">
      <c r="G752" s="17"/>
      <c r="J752" s="17"/>
      <c r="M752" s="17"/>
      <c r="P752" s="17"/>
      <c r="S752" s="166"/>
      <c r="T752" s="166"/>
      <c r="U752" s="166"/>
      <c r="V752" s="166"/>
      <c r="W752" s="166"/>
      <c r="X752" s="166"/>
      <c r="Y752" s="166"/>
    </row>
    <row r="753" spans="7:25" ht="15" customHeight="1">
      <c r="G753" s="17"/>
      <c r="J753" s="17"/>
      <c r="M753" s="17"/>
      <c r="P753" s="17"/>
      <c r="S753" s="166"/>
      <c r="T753" s="166"/>
      <c r="U753" s="166"/>
      <c r="V753" s="166"/>
      <c r="W753" s="166"/>
      <c r="X753" s="166"/>
      <c r="Y753" s="166"/>
    </row>
    <row r="754" spans="7:25" ht="15" customHeight="1">
      <c r="G754" s="17"/>
      <c r="J754" s="17"/>
      <c r="M754" s="17"/>
      <c r="P754" s="17"/>
      <c r="S754" s="166"/>
      <c r="T754" s="166"/>
      <c r="U754" s="166"/>
      <c r="V754" s="166"/>
      <c r="W754" s="166"/>
      <c r="X754" s="166"/>
      <c r="Y754" s="166"/>
    </row>
    <row r="755" spans="7:25" ht="15" customHeight="1">
      <c r="G755" s="17"/>
      <c r="J755" s="17"/>
      <c r="M755" s="17"/>
      <c r="P755" s="17"/>
      <c r="S755" s="166"/>
      <c r="T755" s="166"/>
      <c r="U755" s="166"/>
      <c r="V755" s="166"/>
      <c r="W755" s="166"/>
      <c r="X755" s="166"/>
      <c r="Y755" s="166"/>
    </row>
    <row r="756" spans="7:25" ht="15" customHeight="1">
      <c r="G756" s="17"/>
      <c r="J756" s="17"/>
      <c r="M756" s="17"/>
      <c r="P756" s="17"/>
      <c r="S756" s="166"/>
      <c r="T756" s="166"/>
      <c r="U756" s="166"/>
      <c r="V756" s="166"/>
      <c r="W756" s="166"/>
      <c r="X756" s="166"/>
      <c r="Y756" s="166"/>
    </row>
    <row r="757" spans="7:25" ht="15" customHeight="1">
      <c r="G757" s="17"/>
      <c r="J757" s="17"/>
      <c r="M757" s="17"/>
      <c r="P757" s="17"/>
      <c r="S757" s="166"/>
      <c r="T757" s="166"/>
      <c r="U757" s="166"/>
      <c r="V757" s="166"/>
      <c r="W757" s="166"/>
      <c r="X757" s="166"/>
      <c r="Y757" s="166"/>
    </row>
    <row r="758" spans="7:25" ht="15" customHeight="1">
      <c r="G758" s="17"/>
      <c r="J758" s="17"/>
      <c r="M758" s="17"/>
      <c r="P758" s="17"/>
      <c r="S758" s="166"/>
      <c r="T758" s="166"/>
      <c r="U758" s="166"/>
      <c r="V758" s="166"/>
      <c r="W758" s="166"/>
      <c r="X758" s="166"/>
      <c r="Y758" s="166"/>
    </row>
    <row r="759" spans="7:25" ht="15" customHeight="1">
      <c r="G759" s="17"/>
      <c r="J759" s="17"/>
      <c r="M759" s="17"/>
      <c r="P759" s="17"/>
      <c r="S759" s="166"/>
      <c r="T759" s="166"/>
      <c r="U759" s="166"/>
      <c r="V759" s="166"/>
      <c r="W759" s="166"/>
      <c r="X759" s="166"/>
      <c r="Y759" s="166"/>
    </row>
    <row r="760" spans="7:25" ht="15" customHeight="1">
      <c r="G760" s="17"/>
      <c r="J760" s="17"/>
      <c r="M760" s="17"/>
      <c r="P760" s="17"/>
      <c r="S760" s="166"/>
      <c r="T760" s="166"/>
      <c r="U760" s="166"/>
      <c r="V760" s="166"/>
      <c r="W760" s="166"/>
      <c r="X760" s="166"/>
      <c r="Y760" s="166"/>
    </row>
    <row r="761" spans="7:25" ht="15" customHeight="1">
      <c r="G761" s="17"/>
      <c r="J761" s="17"/>
      <c r="M761" s="17"/>
      <c r="P761" s="17"/>
      <c r="S761" s="166"/>
      <c r="T761" s="166"/>
      <c r="U761" s="166"/>
      <c r="V761" s="166"/>
      <c r="W761" s="166"/>
      <c r="X761" s="166"/>
      <c r="Y761" s="166"/>
    </row>
    <row r="762" spans="7:25" ht="15" customHeight="1">
      <c r="G762" s="17"/>
      <c r="J762" s="17"/>
      <c r="M762" s="17"/>
      <c r="P762" s="17"/>
      <c r="S762" s="166"/>
      <c r="T762" s="166"/>
      <c r="U762" s="166"/>
      <c r="V762" s="166"/>
      <c r="W762" s="166"/>
      <c r="X762" s="166"/>
      <c r="Y762" s="166"/>
    </row>
    <row r="763" spans="7:25" ht="15" customHeight="1">
      <c r="G763" s="17"/>
      <c r="J763" s="17"/>
      <c r="M763" s="17"/>
      <c r="P763" s="17"/>
      <c r="S763" s="166"/>
      <c r="T763" s="166"/>
      <c r="U763" s="166"/>
      <c r="V763" s="166"/>
      <c r="W763" s="166"/>
      <c r="X763" s="166"/>
      <c r="Y763" s="166"/>
    </row>
    <row r="764" spans="7:25" ht="15" customHeight="1">
      <c r="G764" s="17"/>
      <c r="J764" s="17"/>
      <c r="M764" s="17"/>
      <c r="P764" s="17"/>
      <c r="S764" s="166"/>
      <c r="T764" s="166"/>
      <c r="U764" s="166"/>
      <c r="V764" s="166"/>
      <c r="W764" s="166"/>
      <c r="X764" s="166"/>
      <c r="Y764" s="166"/>
    </row>
    <row r="765" spans="7:25" ht="15" customHeight="1">
      <c r="G765" s="17"/>
      <c r="J765" s="17"/>
      <c r="M765" s="17"/>
      <c r="P765" s="17"/>
      <c r="S765" s="166"/>
      <c r="T765" s="166"/>
      <c r="U765" s="166"/>
      <c r="V765" s="166"/>
      <c r="W765" s="166"/>
      <c r="X765" s="166"/>
      <c r="Y765" s="166"/>
    </row>
    <row r="766" spans="7:25" ht="15" customHeight="1">
      <c r="G766" s="17"/>
      <c r="J766" s="17"/>
      <c r="M766" s="17"/>
      <c r="P766" s="17"/>
      <c r="S766" s="166"/>
      <c r="T766" s="166"/>
      <c r="U766" s="166"/>
      <c r="V766" s="166"/>
      <c r="W766" s="166"/>
      <c r="X766" s="166"/>
      <c r="Y766" s="166"/>
    </row>
    <row r="767" spans="7:25" ht="15" customHeight="1">
      <c r="G767" s="17"/>
      <c r="J767" s="17"/>
      <c r="M767" s="17"/>
      <c r="P767" s="17"/>
      <c r="S767" s="166"/>
      <c r="T767" s="166"/>
      <c r="U767" s="166"/>
      <c r="V767" s="166"/>
      <c r="W767" s="166"/>
      <c r="X767" s="166"/>
      <c r="Y767" s="166"/>
    </row>
    <row r="768" spans="7:25" ht="15" customHeight="1">
      <c r="G768" s="17"/>
      <c r="J768" s="17"/>
      <c r="M768" s="17"/>
      <c r="P768" s="17"/>
      <c r="S768" s="166"/>
      <c r="T768" s="166"/>
      <c r="U768" s="166"/>
      <c r="V768" s="166"/>
      <c r="W768" s="166"/>
      <c r="X768" s="166"/>
      <c r="Y768" s="166"/>
    </row>
    <row r="769" spans="7:25" ht="15" customHeight="1">
      <c r="G769" s="17"/>
      <c r="J769" s="17"/>
      <c r="M769" s="17"/>
      <c r="P769" s="17"/>
      <c r="S769" s="166"/>
      <c r="T769" s="166"/>
      <c r="U769" s="166"/>
      <c r="V769" s="166"/>
      <c r="W769" s="166"/>
      <c r="X769" s="166"/>
      <c r="Y769" s="166"/>
    </row>
    <row r="770" spans="7:25" ht="15" customHeight="1">
      <c r="G770" s="17"/>
      <c r="J770" s="17"/>
      <c r="M770" s="17"/>
      <c r="P770" s="17"/>
      <c r="S770" s="166"/>
      <c r="T770" s="166"/>
      <c r="U770" s="166"/>
      <c r="V770" s="166"/>
      <c r="W770" s="166"/>
      <c r="X770" s="166"/>
      <c r="Y770" s="166"/>
    </row>
    <row r="771" spans="7:25" ht="15" customHeight="1">
      <c r="G771" s="17"/>
      <c r="J771" s="17"/>
      <c r="M771" s="17"/>
      <c r="P771" s="17"/>
      <c r="S771" s="166"/>
      <c r="T771" s="166"/>
      <c r="U771" s="166"/>
      <c r="V771" s="166"/>
      <c r="W771" s="166"/>
      <c r="X771" s="166"/>
      <c r="Y771" s="166"/>
    </row>
    <row r="772" spans="7:25" ht="15" customHeight="1">
      <c r="G772" s="17"/>
      <c r="J772" s="17"/>
      <c r="M772" s="17"/>
      <c r="P772" s="17"/>
      <c r="S772" s="166"/>
      <c r="T772" s="166"/>
      <c r="U772" s="166"/>
      <c r="V772" s="166"/>
      <c r="W772" s="166"/>
      <c r="X772" s="166"/>
      <c r="Y772" s="166"/>
    </row>
    <row r="773" spans="7:25" ht="15" customHeight="1">
      <c r="G773" s="17"/>
      <c r="J773" s="17"/>
      <c r="M773" s="17"/>
      <c r="P773" s="17"/>
      <c r="S773" s="166"/>
      <c r="T773" s="166"/>
      <c r="U773" s="166"/>
      <c r="V773" s="166"/>
      <c r="W773" s="166"/>
      <c r="X773" s="166"/>
      <c r="Y773" s="166"/>
    </row>
    <row r="774" spans="7:25" ht="15" customHeight="1">
      <c r="G774" s="17"/>
      <c r="J774" s="17"/>
      <c r="M774" s="17"/>
      <c r="P774" s="17"/>
      <c r="S774" s="166"/>
      <c r="T774" s="166"/>
      <c r="U774" s="166"/>
      <c r="V774" s="166"/>
      <c r="W774" s="166"/>
      <c r="X774" s="166"/>
      <c r="Y774" s="166"/>
    </row>
    <row r="775" spans="7:25" ht="15" customHeight="1">
      <c r="G775" s="17"/>
      <c r="J775" s="17"/>
      <c r="M775" s="17"/>
      <c r="P775" s="17"/>
      <c r="S775" s="166"/>
      <c r="T775" s="166"/>
      <c r="U775" s="166"/>
      <c r="V775" s="166"/>
      <c r="W775" s="166"/>
      <c r="X775" s="166"/>
      <c r="Y775" s="166"/>
    </row>
    <row r="776" spans="7:25" ht="15" customHeight="1">
      <c r="G776" s="17"/>
      <c r="J776" s="17"/>
      <c r="M776" s="17"/>
      <c r="P776" s="17"/>
      <c r="S776" s="166"/>
      <c r="T776" s="166"/>
      <c r="U776" s="166"/>
      <c r="V776" s="166"/>
      <c r="W776" s="166"/>
      <c r="X776" s="166"/>
      <c r="Y776" s="166"/>
    </row>
    <row r="777" spans="7:25" ht="15" customHeight="1">
      <c r="G777" s="17"/>
      <c r="J777" s="17"/>
      <c r="M777" s="17"/>
      <c r="P777" s="17"/>
      <c r="S777" s="166"/>
      <c r="T777" s="166"/>
      <c r="U777" s="166"/>
      <c r="V777" s="166"/>
      <c r="W777" s="166"/>
      <c r="X777" s="166"/>
      <c r="Y777" s="166"/>
    </row>
    <row r="778" spans="7:25" ht="15" customHeight="1">
      <c r="G778" s="17"/>
      <c r="J778" s="17"/>
      <c r="M778" s="17"/>
      <c r="P778" s="17"/>
      <c r="S778" s="166"/>
      <c r="T778" s="166"/>
      <c r="U778" s="166"/>
      <c r="V778" s="166"/>
      <c r="W778" s="166"/>
      <c r="X778" s="166"/>
      <c r="Y778" s="166"/>
    </row>
    <row r="779" spans="7:25" ht="15" customHeight="1">
      <c r="G779" s="17"/>
      <c r="J779" s="17"/>
      <c r="M779" s="17"/>
      <c r="P779" s="17"/>
      <c r="S779" s="166"/>
      <c r="T779" s="166"/>
      <c r="U779" s="166"/>
      <c r="V779" s="166"/>
      <c r="W779" s="166"/>
      <c r="X779" s="166"/>
      <c r="Y779" s="166"/>
    </row>
    <row r="780" spans="7:25" ht="15" customHeight="1">
      <c r="G780" s="17"/>
      <c r="J780" s="17"/>
      <c r="M780" s="17"/>
      <c r="P780" s="17"/>
      <c r="S780" s="166"/>
      <c r="T780" s="166"/>
      <c r="U780" s="166"/>
      <c r="V780" s="166"/>
      <c r="W780" s="166"/>
      <c r="X780" s="166"/>
      <c r="Y780" s="166"/>
    </row>
    <row r="781" spans="7:25" ht="15" customHeight="1">
      <c r="G781" s="17"/>
      <c r="J781" s="17"/>
      <c r="M781" s="17"/>
      <c r="P781" s="17"/>
      <c r="S781" s="166"/>
      <c r="T781" s="166"/>
      <c r="U781" s="166"/>
      <c r="V781" s="166"/>
      <c r="W781" s="166"/>
      <c r="X781" s="166"/>
      <c r="Y781" s="166"/>
    </row>
    <row r="782" spans="7:25" ht="15" customHeight="1">
      <c r="G782" s="17"/>
      <c r="J782" s="17"/>
      <c r="M782" s="17"/>
      <c r="P782" s="17"/>
      <c r="S782" s="166"/>
      <c r="T782" s="166"/>
      <c r="U782" s="166"/>
      <c r="V782" s="166"/>
      <c r="W782" s="166"/>
      <c r="X782" s="166"/>
      <c r="Y782" s="166"/>
    </row>
    <row r="783" spans="7:25" ht="15" customHeight="1">
      <c r="G783" s="17"/>
      <c r="J783" s="17"/>
      <c r="M783" s="17"/>
      <c r="P783" s="17"/>
      <c r="S783" s="166"/>
      <c r="T783" s="166"/>
      <c r="U783" s="166"/>
      <c r="V783" s="166"/>
      <c r="W783" s="166"/>
      <c r="X783" s="166"/>
      <c r="Y783" s="166"/>
    </row>
    <row r="784" spans="7:25" ht="15" customHeight="1">
      <c r="G784" s="17"/>
      <c r="J784" s="17"/>
      <c r="M784" s="17"/>
      <c r="P784" s="17"/>
      <c r="S784" s="166"/>
      <c r="T784" s="166"/>
      <c r="U784" s="166"/>
      <c r="V784" s="166"/>
      <c r="W784" s="166"/>
      <c r="X784" s="166"/>
      <c r="Y784" s="166"/>
    </row>
    <row r="785" spans="7:25" ht="15" customHeight="1">
      <c r="G785" s="17"/>
      <c r="J785" s="17"/>
      <c r="M785" s="17"/>
      <c r="P785" s="17"/>
      <c r="S785" s="166"/>
      <c r="T785" s="166"/>
      <c r="U785" s="166"/>
      <c r="V785" s="166"/>
      <c r="W785" s="166"/>
      <c r="X785" s="166"/>
      <c r="Y785" s="166"/>
    </row>
    <row r="786" spans="7:25" ht="15" customHeight="1">
      <c r="G786" s="17"/>
      <c r="J786" s="17"/>
      <c r="M786" s="17"/>
      <c r="P786" s="17"/>
      <c r="S786" s="166"/>
      <c r="T786" s="166"/>
      <c r="U786" s="166"/>
      <c r="V786" s="166"/>
      <c r="W786" s="166"/>
      <c r="X786" s="166"/>
      <c r="Y786" s="166"/>
    </row>
    <row r="787" spans="7:25" ht="15" customHeight="1">
      <c r="G787" s="17"/>
      <c r="J787" s="17"/>
      <c r="M787" s="17"/>
      <c r="P787" s="17"/>
      <c r="S787" s="166"/>
      <c r="T787" s="166"/>
      <c r="U787" s="166"/>
      <c r="V787" s="166"/>
      <c r="W787" s="166"/>
      <c r="X787" s="166"/>
      <c r="Y787" s="166"/>
    </row>
    <row r="788" spans="7:25" ht="15" customHeight="1">
      <c r="G788" s="17"/>
      <c r="J788" s="17"/>
      <c r="M788" s="17"/>
      <c r="P788" s="17"/>
      <c r="S788" s="166"/>
      <c r="T788" s="166"/>
      <c r="U788" s="166"/>
      <c r="V788" s="166"/>
      <c r="W788" s="166"/>
      <c r="X788" s="166"/>
      <c r="Y788" s="166"/>
    </row>
    <row r="789" spans="7:25" ht="15" customHeight="1">
      <c r="G789" s="17"/>
      <c r="J789" s="17"/>
      <c r="M789" s="17"/>
      <c r="P789" s="17"/>
      <c r="S789" s="166"/>
      <c r="T789" s="166"/>
      <c r="U789" s="166"/>
      <c r="V789" s="166"/>
      <c r="W789" s="166"/>
      <c r="X789" s="166"/>
      <c r="Y789" s="166"/>
    </row>
    <row r="790" spans="7:25" ht="15" customHeight="1">
      <c r="G790" s="17"/>
      <c r="J790" s="17"/>
      <c r="M790" s="17"/>
      <c r="P790" s="17"/>
      <c r="S790" s="166"/>
      <c r="T790" s="166"/>
      <c r="U790" s="166"/>
      <c r="V790" s="166"/>
      <c r="W790" s="166"/>
      <c r="X790" s="166"/>
      <c r="Y790" s="166"/>
    </row>
    <row r="791" spans="7:25" ht="15" customHeight="1">
      <c r="G791" s="17"/>
      <c r="J791" s="17"/>
      <c r="M791" s="17"/>
      <c r="P791" s="17"/>
      <c r="S791" s="166"/>
      <c r="T791" s="166"/>
      <c r="U791" s="166"/>
      <c r="V791" s="166"/>
      <c r="W791" s="166"/>
      <c r="X791" s="166"/>
      <c r="Y791" s="166"/>
    </row>
    <row r="792" spans="7:25" ht="15" customHeight="1">
      <c r="G792" s="17"/>
      <c r="J792" s="17"/>
      <c r="M792" s="17"/>
      <c r="P792" s="17"/>
      <c r="S792" s="166"/>
      <c r="T792" s="166"/>
      <c r="U792" s="166"/>
      <c r="V792" s="166"/>
      <c r="W792" s="166"/>
      <c r="X792" s="166"/>
      <c r="Y792" s="166"/>
    </row>
    <row r="793" spans="7:25" ht="15" customHeight="1">
      <c r="G793" s="17"/>
      <c r="J793" s="17"/>
      <c r="M793" s="17"/>
      <c r="P793" s="17"/>
      <c r="S793" s="166"/>
      <c r="T793" s="166"/>
      <c r="U793" s="166"/>
      <c r="V793" s="166"/>
      <c r="W793" s="166"/>
      <c r="X793" s="166"/>
      <c r="Y793" s="166"/>
    </row>
    <row r="794" spans="7:25" ht="15" customHeight="1">
      <c r="G794" s="17"/>
      <c r="J794" s="17"/>
      <c r="M794" s="17"/>
      <c r="P794" s="17"/>
      <c r="S794" s="166"/>
      <c r="T794" s="166"/>
      <c r="U794" s="166"/>
      <c r="V794" s="166"/>
      <c r="W794" s="166"/>
      <c r="X794" s="166"/>
      <c r="Y794" s="166"/>
    </row>
    <row r="795" spans="7:25" ht="15" customHeight="1">
      <c r="G795" s="17"/>
      <c r="J795" s="17"/>
      <c r="M795" s="17"/>
      <c r="P795" s="17"/>
      <c r="S795" s="166"/>
      <c r="T795" s="166"/>
      <c r="U795" s="166"/>
      <c r="V795" s="166"/>
      <c r="W795" s="166"/>
      <c r="X795" s="166"/>
      <c r="Y795" s="166"/>
    </row>
    <row r="796" spans="7:25" ht="15" customHeight="1">
      <c r="G796" s="17"/>
      <c r="J796" s="17"/>
      <c r="M796" s="17"/>
      <c r="P796" s="17"/>
      <c r="S796" s="166"/>
      <c r="T796" s="166"/>
      <c r="U796" s="166"/>
      <c r="V796" s="166"/>
      <c r="W796" s="166"/>
      <c r="X796" s="166"/>
      <c r="Y796" s="166"/>
    </row>
    <row r="797" spans="7:25" ht="15" customHeight="1">
      <c r="G797" s="17"/>
      <c r="J797" s="17"/>
      <c r="M797" s="17"/>
      <c r="P797" s="17"/>
      <c r="S797" s="166"/>
      <c r="T797" s="166"/>
      <c r="U797" s="166"/>
      <c r="V797" s="166"/>
      <c r="W797" s="166"/>
      <c r="X797" s="166"/>
      <c r="Y797" s="166"/>
    </row>
    <row r="798" spans="7:25" ht="15" customHeight="1">
      <c r="G798" s="17"/>
      <c r="J798" s="17"/>
      <c r="M798" s="17"/>
      <c r="P798" s="17"/>
      <c r="S798" s="166"/>
      <c r="T798" s="166"/>
      <c r="U798" s="166"/>
      <c r="V798" s="166"/>
      <c r="W798" s="166"/>
      <c r="X798" s="166"/>
      <c r="Y798" s="166"/>
    </row>
    <row r="799" spans="7:25" ht="15" customHeight="1">
      <c r="G799" s="17"/>
      <c r="J799" s="17"/>
      <c r="M799" s="17"/>
      <c r="P799" s="17"/>
      <c r="S799" s="166"/>
      <c r="T799" s="166"/>
      <c r="U799" s="166"/>
      <c r="V799" s="166"/>
      <c r="W799" s="166"/>
      <c r="X799" s="166"/>
      <c r="Y799" s="166"/>
    </row>
    <row r="800" spans="7:25" ht="15" customHeight="1">
      <c r="G800" s="17"/>
      <c r="J800" s="17"/>
      <c r="M800" s="17"/>
      <c r="P800" s="17"/>
      <c r="S800" s="166"/>
      <c r="T800" s="166"/>
      <c r="U800" s="166"/>
      <c r="V800" s="166"/>
      <c r="W800" s="166"/>
      <c r="X800" s="166"/>
      <c r="Y800" s="166"/>
    </row>
    <row r="801" spans="7:25" ht="15" customHeight="1">
      <c r="G801" s="17"/>
      <c r="J801" s="17"/>
      <c r="M801" s="17"/>
      <c r="P801" s="17"/>
      <c r="S801" s="166"/>
      <c r="T801" s="166"/>
      <c r="U801" s="166"/>
      <c r="V801" s="166"/>
      <c r="W801" s="166"/>
      <c r="X801" s="166"/>
      <c r="Y801" s="166"/>
    </row>
    <row r="802" spans="7:25" ht="15" customHeight="1">
      <c r="G802" s="17"/>
      <c r="J802" s="17"/>
      <c r="M802" s="17"/>
      <c r="P802" s="17"/>
      <c r="S802" s="166"/>
      <c r="T802" s="166"/>
      <c r="U802" s="166"/>
      <c r="V802" s="166"/>
      <c r="W802" s="166"/>
      <c r="X802" s="166"/>
      <c r="Y802" s="166"/>
    </row>
    <row r="803" spans="7:25" ht="15" customHeight="1">
      <c r="G803" s="17"/>
      <c r="J803" s="17"/>
      <c r="M803" s="17"/>
      <c r="P803" s="17"/>
      <c r="S803" s="166"/>
      <c r="T803" s="166"/>
      <c r="U803" s="166"/>
      <c r="V803" s="166"/>
      <c r="W803" s="166"/>
      <c r="X803" s="166"/>
      <c r="Y803" s="166"/>
    </row>
    <row r="804" spans="7:25" ht="15" customHeight="1">
      <c r="G804" s="17"/>
      <c r="J804" s="17"/>
      <c r="M804" s="17"/>
      <c r="P804" s="17"/>
      <c r="S804" s="166"/>
      <c r="T804" s="166"/>
      <c r="U804" s="166"/>
      <c r="V804" s="166"/>
      <c r="W804" s="166"/>
      <c r="X804" s="166"/>
      <c r="Y804" s="166"/>
    </row>
    <row r="805" spans="7:25" ht="15" customHeight="1">
      <c r="G805" s="17"/>
      <c r="J805" s="17"/>
      <c r="M805" s="17"/>
      <c r="P805" s="17"/>
      <c r="S805" s="166"/>
      <c r="T805" s="166"/>
      <c r="U805" s="166"/>
      <c r="V805" s="166"/>
      <c r="W805" s="166"/>
      <c r="X805" s="166"/>
      <c r="Y805" s="166"/>
    </row>
    <row r="806" spans="7:25" ht="15" customHeight="1">
      <c r="G806" s="17"/>
      <c r="J806" s="17"/>
      <c r="M806" s="17"/>
      <c r="P806" s="17"/>
      <c r="S806" s="166"/>
      <c r="T806" s="166"/>
      <c r="U806" s="166"/>
      <c r="V806" s="166"/>
      <c r="W806" s="166"/>
      <c r="X806" s="166"/>
      <c r="Y806" s="166"/>
    </row>
    <row r="807" spans="7:25" ht="15" customHeight="1">
      <c r="G807" s="17"/>
      <c r="J807" s="17"/>
      <c r="M807" s="17"/>
      <c r="P807" s="17"/>
      <c r="S807" s="166"/>
      <c r="T807" s="166"/>
      <c r="U807" s="166"/>
      <c r="V807" s="166"/>
      <c r="W807" s="166"/>
      <c r="X807" s="166"/>
      <c r="Y807" s="166"/>
    </row>
    <row r="808" spans="7:25" ht="15" customHeight="1">
      <c r="G808" s="17"/>
      <c r="J808" s="17"/>
      <c r="M808" s="17"/>
      <c r="P808" s="17"/>
      <c r="S808" s="166"/>
      <c r="T808" s="166"/>
      <c r="U808" s="166"/>
      <c r="V808" s="166"/>
      <c r="W808" s="166"/>
      <c r="X808" s="166"/>
      <c r="Y808" s="166"/>
    </row>
    <row r="809" spans="7:25" ht="15" customHeight="1">
      <c r="G809" s="17"/>
      <c r="J809" s="17"/>
      <c r="M809" s="17"/>
      <c r="P809" s="17"/>
      <c r="S809" s="166"/>
      <c r="T809" s="166"/>
      <c r="U809" s="166"/>
      <c r="V809" s="166"/>
      <c r="W809" s="166"/>
      <c r="X809" s="166"/>
      <c r="Y809" s="166"/>
    </row>
    <row r="810" spans="7:25" ht="15" customHeight="1">
      <c r="G810" s="17"/>
      <c r="J810" s="17"/>
      <c r="M810" s="17"/>
      <c r="P810" s="17"/>
      <c r="S810" s="166"/>
      <c r="T810" s="166"/>
      <c r="U810" s="166"/>
      <c r="V810" s="166"/>
      <c r="W810" s="166"/>
      <c r="X810" s="166"/>
      <c r="Y810" s="166"/>
    </row>
    <row r="811" spans="7:25" ht="15" customHeight="1">
      <c r="G811" s="17"/>
      <c r="J811" s="17"/>
      <c r="M811" s="17"/>
      <c r="P811" s="17"/>
      <c r="S811" s="166"/>
      <c r="T811" s="166"/>
      <c r="U811" s="166"/>
      <c r="V811" s="166"/>
      <c r="W811" s="166"/>
      <c r="X811" s="166"/>
      <c r="Y811" s="166"/>
    </row>
    <row r="812" spans="7:25" ht="15" customHeight="1">
      <c r="G812" s="17"/>
      <c r="J812" s="17"/>
      <c r="M812" s="17"/>
      <c r="P812" s="17"/>
      <c r="S812" s="166"/>
      <c r="T812" s="166"/>
      <c r="U812" s="166"/>
      <c r="V812" s="166"/>
      <c r="W812" s="166"/>
      <c r="X812" s="166"/>
      <c r="Y812" s="166"/>
    </row>
    <row r="813" spans="7:25" ht="15" customHeight="1">
      <c r="G813" s="17"/>
      <c r="J813" s="17"/>
      <c r="M813" s="17"/>
      <c r="P813" s="17"/>
      <c r="S813" s="166"/>
      <c r="T813" s="166"/>
      <c r="U813" s="166"/>
      <c r="V813" s="166"/>
      <c r="W813" s="166"/>
      <c r="X813" s="166"/>
      <c r="Y813" s="166"/>
    </row>
    <row r="814" spans="7:25" ht="15" customHeight="1">
      <c r="G814" s="17"/>
      <c r="J814" s="17"/>
      <c r="M814" s="17"/>
      <c r="P814" s="17"/>
      <c r="S814" s="166"/>
      <c r="T814" s="166"/>
      <c r="U814" s="166"/>
      <c r="V814" s="166"/>
      <c r="W814" s="166"/>
      <c r="X814" s="166"/>
      <c r="Y814" s="166"/>
    </row>
    <row r="815" spans="7:25" ht="15" customHeight="1">
      <c r="G815" s="17"/>
      <c r="J815" s="17"/>
      <c r="M815" s="17"/>
      <c r="P815" s="17"/>
      <c r="S815" s="166"/>
      <c r="T815" s="166"/>
      <c r="U815" s="166"/>
      <c r="V815" s="166"/>
      <c r="W815" s="166"/>
      <c r="X815" s="166"/>
      <c r="Y815" s="166"/>
    </row>
    <row r="816" spans="7:25" ht="15" customHeight="1">
      <c r="G816" s="17"/>
      <c r="J816" s="17"/>
      <c r="M816" s="17"/>
      <c r="P816" s="17"/>
      <c r="S816" s="166"/>
      <c r="T816" s="166"/>
      <c r="U816" s="166"/>
      <c r="V816" s="166"/>
      <c r="W816" s="166"/>
      <c r="X816" s="166"/>
      <c r="Y816" s="166"/>
    </row>
    <row r="817" spans="7:25" ht="15" customHeight="1">
      <c r="G817" s="17"/>
      <c r="J817" s="17"/>
      <c r="M817" s="17"/>
      <c r="P817" s="17"/>
      <c r="S817" s="166"/>
      <c r="T817" s="166"/>
      <c r="U817" s="166"/>
      <c r="V817" s="166"/>
      <c r="W817" s="166"/>
      <c r="X817" s="166"/>
      <c r="Y817" s="166"/>
    </row>
    <row r="818" spans="7:25" ht="15" customHeight="1">
      <c r="G818" s="17"/>
      <c r="J818" s="17"/>
      <c r="M818" s="17"/>
      <c r="P818" s="17"/>
      <c r="S818" s="166"/>
      <c r="T818" s="166"/>
      <c r="U818" s="166"/>
      <c r="V818" s="166"/>
      <c r="W818" s="166"/>
      <c r="X818" s="166"/>
      <c r="Y818" s="166"/>
    </row>
    <row r="819" spans="7:25" ht="15" customHeight="1">
      <c r="G819" s="17"/>
      <c r="J819" s="17"/>
      <c r="M819" s="17"/>
      <c r="P819" s="17"/>
      <c r="S819" s="166"/>
      <c r="T819" s="166"/>
      <c r="U819" s="166"/>
      <c r="V819" s="166"/>
      <c r="W819" s="166"/>
      <c r="X819" s="166"/>
      <c r="Y819" s="166"/>
    </row>
    <row r="820" spans="7:25" ht="15" customHeight="1">
      <c r="G820" s="17"/>
      <c r="J820" s="17"/>
      <c r="M820" s="17"/>
      <c r="P820" s="17"/>
      <c r="S820" s="166"/>
      <c r="T820" s="166"/>
      <c r="U820" s="166"/>
      <c r="V820" s="166"/>
      <c r="W820" s="166"/>
      <c r="X820" s="166"/>
      <c r="Y820" s="166"/>
    </row>
    <row r="821" spans="7:25" ht="15" customHeight="1">
      <c r="G821" s="17"/>
      <c r="J821" s="17"/>
      <c r="M821" s="17"/>
      <c r="P821" s="17"/>
      <c r="S821" s="166"/>
      <c r="T821" s="166"/>
      <c r="U821" s="166"/>
      <c r="V821" s="166"/>
      <c r="W821" s="166"/>
      <c r="X821" s="166"/>
      <c r="Y821" s="166"/>
    </row>
    <row r="822" spans="7:25" ht="15" customHeight="1">
      <c r="G822" s="17"/>
      <c r="J822" s="17"/>
      <c r="M822" s="17"/>
      <c r="P822" s="17"/>
      <c r="S822" s="166"/>
      <c r="T822" s="166"/>
      <c r="U822" s="166"/>
      <c r="V822" s="166"/>
      <c r="W822" s="166"/>
      <c r="X822" s="166"/>
      <c r="Y822" s="166"/>
    </row>
    <row r="823" spans="7:25" ht="15" customHeight="1">
      <c r="G823" s="17"/>
      <c r="J823" s="17"/>
      <c r="M823" s="17"/>
      <c r="P823" s="17"/>
      <c r="S823" s="166"/>
      <c r="T823" s="166"/>
      <c r="U823" s="166"/>
      <c r="V823" s="166"/>
      <c r="W823" s="166"/>
      <c r="X823" s="166"/>
      <c r="Y823" s="166"/>
    </row>
    <row r="824" spans="7:25" ht="15" customHeight="1">
      <c r="G824" s="17"/>
      <c r="J824" s="17"/>
      <c r="M824" s="17"/>
      <c r="P824" s="17"/>
      <c r="S824" s="166"/>
      <c r="T824" s="166"/>
      <c r="U824" s="166"/>
      <c r="V824" s="166"/>
      <c r="W824" s="166"/>
      <c r="X824" s="166"/>
      <c r="Y824" s="166"/>
    </row>
    <row r="825" spans="7:25" ht="15" customHeight="1">
      <c r="G825" s="17"/>
      <c r="J825" s="17"/>
      <c r="M825" s="17"/>
      <c r="P825" s="17"/>
      <c r="S825" s="166"/>
      <c r="T825" s="166"/>
      <c r="U825" s="166"/>
      <c r="V825" s="166"/>
      <c r="W825" s="166"/>
      <c r="X825" s="166"/>
      <c r="Y825" s="166"/>
    </row>
    <row r="826" spans="7:25" ht="15" customHeight="1">
      <c r="G826" s="17"/>
      <c r="J826" s="17"/>
      <c r="M826" s="17"/>
      <c r="P826" s="17"/>
      <c r="S826" s="166"/>
      <c r="T826" s="166"/>
      <c r="U826" s="166"/>
      <c r="V826" s="166"/>
      <c r="W826" s="166"/>
      <c r="X826" s="166"/>
      <c r="Y826" s="166"/>
    </row>
    <row r="827" spans="7:25" ht="15" customHeight="1">
      <c r="G827" s="17"/>
      <c r="J827" s="17"/>
      <c r="M827" s="17"/>
      <c r="P827" s="17"/>
      <c r="S827" s="166"/>
      <c r="T827" s="166"/>
      <c r="U827" s="166"/>
      <c r="V827" s="166"/>
      <c r="W827" s="166"/>
      <c r="X827" s="166"/>
      <c r="Y827" s="166"/>
    </row>
    <row r="828" spans="7:25" ht="15" customHeight="1">
      <c r="G828" s="17"/>
      <c r="J828" s="17"/>
      <c r="M828" s="17"/>
      <c r="P828" s="17"/>
      <c r="S828" s="166"/>
      <c r="T828" s="166"/>
      <c r="U828" s="166"/>
      <c r="V828" s="166"/>
      <c r="W828" s="166"/>
      <c r="X828" s="166"/>
      <c r="Y828" s="166"/>
    </row>
    <row r="829" spans="7:25" ht="15" customHeight="1">
      <c r="G829" s="17"/>
      <c r="J829" s="17"/>
      <c r="M829" s="17"/>
      <c r="P829" s="17"/>
      <c r="S829" s="166"/>
      <c r="T829" s="166"/>
      <c r="U829" s="166"/>
      <c r="V829" s="166"/>
      <c r="W829" s="166"/>
      <c r="X829" s="166"/>
      <c r="Y829" s="166"/>
    </row>
    <row r="830" spans="7:25" ht="15" customHeight="1">
      <c r="G830" s="17"/>
      <c r="J830" s="17"/>
      <c r="M830" s="17"/>
      <c r="P830" s="17"/>
      <c r="S830" s="166"/>
      <c r="T830" s="166"/>
      <c r="U830" s="166"/>
      <c r="V830" s="166"/>
      <c r="W830" s="166"/>
      <c r="X830" s="166"/>
      <c r="Y830" s="166"/>
    </row>
    <row r="831" spans="7:25" ht="15" customHeight="1">
      <c r="G831" s="17"/>
      <c r="J831" s="17"/>
      <c r="M831" s="17"/>
      <c r="P831" s="17"/>
      <c r="S831" s="166"/>
      <c r="T831" s="166"/>
      <c r="U831" s="166"/>
      <c r="V831" s="166"/>
      <c r="W831" s="166"/>
      <c r="X831" s="166"/>
      <c r="Y831" s="166"/>
    </row>
    <row r="832" spans="7:25" ht="15" customHeight="1">
      <c r="G832" s="17"/>
      <c r="J832" s="17"/>
      <c r="M832" s="17"/>
      <c r="P832" s="17"/>
      <c r="S832" s="166"/>
      <c r="T832" s="166"/>
      <c r="U832" s="166"/>
      <c r="V832" s="166"/>
      <c r="W832" s="166"/>
      <c r="X832" s="166"/>
      <c r="Y832" s="166"/>
    </row>
    <row r="833" spans="7:25" ht="15" customHeight="1">
      <c r="G833" s="17"/>
      <c r="J833" s="17"/>
      <c r="M833" s="17"/>
      <c r="P833" s="17"/>
      <c r="S833" s="166"/>
      <c r="T833" s="166"/>
      <c r="U833" s="166"/>
      <c r="V833" s="166"/>
      <c r="W833" s="166"/>
      <c r="X833" s="166"/>
      <c r="Y833" s="166"/>
    </row>
    <row r="834" spans="7:25" ht="15" customHeight="1">
      <c r="G834" s="17"/>
      <c r="J834" s="17"/>
      <c r="M834" s="17"/>
      <c r="P834" s="17"/>
      <c r="S834" s="166"/>
      <c r="T834" s="166"/>
      <c r="U834" s="166"/>
      <c r="V834" s="166"/>
      <c r="W834" s="166"/>
      <c r="X834" s="166"/>
      <c r="Y834" s="166"/>
    </row>
    <row r="835" spans="7:25" ht="15" customHeight="1">
      <c r="G835" s="17"/>
      <c r="J835" s="17"/>
      <c r="M835" s="17"/>
      <c r="P835" s="17"/>
      <c r="S835" s="166"/>
      <c r="T835" s="166"/>
      <c r="U835" s="166"/>
      <c r="V835" s="166"/>
      <c r="W835" s="166"/>
      <c r="X835" s="166"/>
      <c r="Y835" s="166"/>
    </row>
    <row r="836" spans="7:25" ht="15" customHeight="1">
      <c r="G836" s="17"/>
      <c r="J836" s="17"/>
      <c r="M836" s="17"/>
      <c r="P836" s="17"/>
      <c r="S836" s="166"/>
      <c r="T836" s="166"/>
      <c r="U836" s="166"/>
      <c r="V836" s="166"/>
      <c r="W836" s="166"/>
      <c r="X836" s="166"/>
      <c r="Y836" s="166"/>
    </row>
    <row r="837" spans="7:25" ht="15" customHeight="1">
      <c r="G837" s="17"/>
      <c r="J837" s="17"/>
      <c r="M837" s="17"/>
      <c r="P837" s="17"/>
      <c r="S837" s="166"/>
      <c r="T837" s="166"/>
      <c r="U837" s="166"/>
      <c r="V837" s="166"/>
      <c r="W837" s="166"/>
      <c r="X837" s="166"/>
      <c r="Y837" s="166"/>
    </row>
    <row r="838" spans="7:25" ht="15" customHeight="1">
      <c r="G838" s="17"/>
      <c r="J838" s="17"/>
      <c r="M838" s="17"/>
      <c r="P838" s="17"/>
      <c r="S838" s="166"/>
      <c r="T838" s="166"/>
      <c r="U838" s="166"/>
      <c r="V838" s="166"/>
      <c r="W838" s="166"/>
      <c r="X838" s="166"/>
      <c r="Y838" s="166"/>
    </row>
    <row r="839" spans="7:25" ht="15" customHeight="1">
      <c r="G839" s="17"/>
      <c r="J839" s="17"/>
      <c r="M839" s="17"/>
      <c r="P839" s="17"/>
      <c r="S839" s="166"/>
      <c r="T839" s="166"/>
      <c r="U839" s="166"/>
      <c r="V839" s="166"/>
      <c r="W839" s="166"/>
      <c r="X839" s="166"/>
      <c r="Y839" s="166"/>
    </row>
    <row r="840" spans="7:25" ht="15" customHeight="1">
      <c r="G840" s="17"/>
      <c r="J840" s="17"/>
      <c r="M840" s="17"/>
      <c r="P840" s="17"/>
      <c r="S840" s="166"/>
      <c r="T840" s="166"/>
      <c r="U840" s="166"/>
      <c r="V840" s="166"/>
      <c r="W840" s="166"/>
      <c r="X840" s="166"/>
      <c r="Y840" s="166"/>
    </row>
    <row r="841" spans="7:25" ht="15" customHeight="1">
      <c r="G841" s="17"/>
      <c r="J841" s="17"/>
      <c r="M841" s="17"/>
      <c r="P841" s="17"/>
      <c r="S841" s="166"/>
      <c r="T841" s="166"/>
      <c r="U841" s="166"/>
      <c r="V841" s="166"/>
      <c r="W841" s="166"/>
      <c r="X841" s="166"/>
      <c r="Y841" s="166"/>
    </row>
    <row r="842" spans="7:25" ht="15" customHeight="1">
      <c r="G842" s="17"/>
      <c r="J842" s="17"/>
      <c r="M842" s="17"/>
      <c r="P842" s="17"/>
      <c r="S842" s="166"/>
      <c r="T842" s="166"/>
      <c r="U842" s="166"/>
      <c r="V842" s="166"/>
      <c r="W842" s="166"/>
      <c r="X842" s="166"/>
      <c r="Y842" s="166"/>
    </row>
    <row r="843" spans="7:25" ht="15" customHeight="1">
      <c r="G843" s="17"/>
      <c r="J843" s="17"/>
      <c r="M843" s="17"/>
      <c r="P843" s="17"/>
      <c r="S843" s="166"/>
      <c r="T843" s="166"/>
      <c r="U843" s="166"/>
      <c r="V843" s="166"/>
      <c r="W843" s="166"/>
      <c r="X843" s="166"/>
      <c r="Y843" s="166"/>
    </row>
    <row r="844" spans="7:25" ht="15" customHeight="1">
      <c r="G844" s="17"/>
      <c r="J844" s="17"/>
      <c r="M844" s="17"/>
      <c r="P844" s="17"/>
      <c r="S844" s="166"/>
      <c r="T844" s="166"/>
      <c r="U844" s="166"/>
      <c r="V844" s="166"/>
      <c r="W844" s="166"/>
      <c r="X844" s="166"/>
      <c r="Y844" s="166"/>
    </row>
    <row r="845" spans="7:25" ht="15" customHeight="1">
      <c r="G845" s="17"/>
      <c r="J845" s="17"/>
      <c r="M845" s="17"/>
      <c r="P845" s="17"/>
      <c r="S845" s="166"/>
      <c r="T845" s="166"/>
      <c r="U845" s="166"/>
      <c r="V845" s="166"/>
      <c r="W845" s="166"/>
      <c r="X845" s="166"/>
      <c r="Y845" s="166"/>
    </row>
    <row r="846" spans="7:25" ht="15" customHeight="1">
      <c r="G846" s="17"/>
      <c r="J846" s="17"/>
      <c r="M846" s="17"/>
      <c r="P846" s="17"/>
      <c r="S846" s="166"/>
      <c r="T846" s="166"/>
      <c r="U846" s="166"/>
      <c r="V846" s="166"/>
      <c r="W846" s="166"/>
      <c r="X846" s="166"/>
      <c r="Y846" s="166"/>
    </row>
    <row r="847" spans="7:25" ht="15" customHeight="1">
      <c r="G847" s="17"/>
      <c r="J847" s="17"/>
      <c r="M847" s="17"/>
      <c r="P847" s="17"/>
      <c r="S847" s="166"/>
      <c r="T847" s="166"/>
      <c r="U847" s="166"/>
      <c r="V847" s="166"/>
      <c r="W847" s="166"/>
      <c r="X847" s="166"/>
      <c r="Y847" s="166"/>
    </row>
    <row r="848" spans="7:25" ht="15" customHeight="1">
      <c r="G848" s="17"/>
      <c r="J848" s="17"/>
      <c r="M848" s="17"/>
      <c r="P848" s="17"/>
      <c r="S848" s="166"/>
      <c r="T848" s="166"/>
      <c r="U848" s="166"/>
      <c r="V848" s="166"/>
      <c r="W848" s="166"/>
      <c r="X848" s="166"/>
      <c r="Y848" s="166"/>
    </row>
    <row r="849" spans="7:25" ht="15" customHeight="1">
      <c r="G849" s="17"/>
      <c r="J849" s="17"/>
      <c r="M849" s="17"/>
      <c r="P849" s="17"/>
      <c r="S849" s="166"/>
      <c r="T849" s="166"/>
      <c r="U849" s="166"/>
      <c r="V849" s="166"/>
      <c r="W849" s="166"/>
      <c r="X849" s="166"/>
      <c r="Y849" s="166"/>
    </row>
    <row r="850" spans="7:25" ht="15" customHeight="1">
      <c r="G850" s="17"/>
      <c r="J850" s="17"/>
      <c r="M850" s="17"/>
      <c r="P850" s="17"/>
      <c r="S850" s="166"/>
      <c r="T850" s="166"/>
      <c r="U850" s="166"/>
      <c r="V850" s="166"/>
      <c r="W850" s="166"/>
      <c r="X850" s="166"/>
      <c r="Y850" s="166"/>
    </row>
    <row r="851" spans="7:25" ht="15" customHeight="1">
      <c r="G851" s="17"/>
      <c r="J851" s="17"/>
      <c r="M851" s="17"/>
      <c r="P851" s="17"/>
      <c r="S851" s="166"/>
      <c r="T851" s="166"/>
      <c r="U851" s="166"/>
      <c r="V851" s="166"/>
      <c r="W851" s="166"/>
      <c r="X851" s="166"/>
      <c r="Y851" s="166"/>
    </row>
    <row r="852" spans="7:25" ht="15" customHeight="1">
      <c r="G852" s="17"/>
      <c r="J852" s="17"/>
      <c r="M852" s="17"/>
      <c r="P852" s="17"/>
      <c r="S852" s="166"/>
      <c r="T852" s="166"/>
      <c r="U852" s="166"/>
      <c r="V852" s="166"/>
      <c r="W852" s="166"/>
      <c r="X852" s="166"/>
      <c r="Y852" s="166"/>
    </row>
    <row r="853" spans="7:25" ht="15" customHeight="1">
      <c r="G853" s="17"/>
      <c r="J853" s="17"/>
      <c r="M853" s="17"/>
      <c r="P853" s="17"/>
      <c r="S853" s="166"/>
      <c r="T853" s="166"/>
      <c r="U853" s="166"/>
      <c r="V853" s="166"/>
      <c r="W853" s="166"/>
      <c r="X853" s="166"/>
      <c r="Y853" s="166"/>
    </row>
    <row r="854" spans="7:25" ht="15" customHeight="1">
      <c r="G854" s="17"/>
      <c r="J854" s="17"/>
      <c r="M854" s="17"/>
      <c r="P854" s="17"/>
      <c r="S854" s="166"/>
      <c r="T854" s="166"/>
      <c r="U854" s="166"/>
      <c r="V854" s="166"/>
      <c r="W854" s="166"/>
      <c r="X854" s="166"/>
      <c r="Y854" s="166"/>
    </row>
    <row r="855" spans="7:25" ht="15" customHeight="1">
      <c r="G855" s="17"/>
      <c r="J855" s="17"/>
      <c r="M855" s="17"/>
      <c r="P855" s="17"/>
      <c r="S855" s="166"/>
      <c r="T855" s="166"/>
      <c r="U855" s="166"/>
      <c r="V855" s="166"/>
      <c r="W855" s="166"/>
      <c r="X855" s="166"/>
      <c r="Y855" s="166"/>
    </row>
    <row r="856" spans="7:25" ht="15" customHeight="1">
      <c r="G856" s="17"/>
      <c r="J856" s="17"/>
      <c r="M856" s="17"/>
      <c r="P856" s="17"/>
      <c r="S856" s="166"/>
      <c r="T856" s="166"/>
      <c r="U856" s="166"/>
      <c r="V856" s="166"/>
      <c r="W856" s="166"/>
      <c r="X856" s="166"/>
      <c r="Y856" s="166"/>
    </row>
    <row r="857" spans="7:25" ht="15" customHeight="1">
      <c r="G857" s="17"/>
      <c r="J857" s="17"/>
      <c r="M857" s="17"/>
      <c r="P857" s="17"/>
      <c r="S857" s="166"/>
      <c r="T857" s="166"/>
      <c r="U857" s="166"/>
      <c r="V857" s="166"/>
      <c r="W857" s="166"/>
      <c r="X857" s="166"/>
      <c r="Y857" s="166"/>
    </row>
    <row r="858" spans="7:25" ht="15" customHeight="1">
      <c r="G858" s="17"/>
      <c r="J858" s="17"/>
      <c r="M858" s="17"/>
      <c r="P858" s="17"/>
      <c r="S858" s="166"/>
      <c r="T858" s="166"/>
      <c r="U858" s="166"/>
      <c r="V858" s="166"/>
      <c r="W858" s="166"/>
      <c r="X858" s="166"/>
      <c r="Y858" s="166"/>
    </row>
    <row r="859" spans="7:25" ht="15" customHeight="1">
      <c r="G859" s="17"/>
      <c r="J859" s="17"/>
      <c r="M859" s="17"/>
      <c r="P859" s="17"/>
      <c r="S859" s="166"/>
      <c r="T859" s="166"/>
      <c r="U859" s="166"/>
      <c r="V859" s="166"/>
      <c r="W859" s="166"/>
      <c r="X859" s="166"/>
      <c r="Y859" s="166"/>
    </row>
    <row r="860" spans="7:25" ht="15" customHeight="1">
      <c r="G860" s="17"/>
      <c r="J860" s="17"/>
      <c r="M860" s="17"/>
      <c r="P860" s="17"/>
      <c r="S860" s="166"/>
      <c r="T860" s="166"/>
      <c r="U860" s="166"/>
      <c r="V860" s="166"/>
      <c r="W860" s="166"/>
      <c r="X860" s="166"/>
      <c r="Y860" s="166"/>
    </row>
    <row r="861" spans="7:25" ht="15" customHeight="1">
      <c r="G861" s="17"/>
      <c r="J861" s="17"/>
      <c r="M861" s="17"/>
      <c r="P861" s="17"/>
      <c r="S861" s="166"/>
      <c r="T861" s="166"/>
      <c r="U861" s="166"/>
      <c r="V861" s="166"/>
      <c r="W861" s="166"/>
      <c r="X861" s="166"/>
      <c r="Y861" s="166"/>
    </row>
    <row r="862" spans="7:25" ht="15" customHeight="1">
      <c r="G862" s="17"/>
      <c r="J862" s="17"/>
      <c r="M862" s="17"/>
      <c r="P862" s="17"/>
      <c r="S862" s="166"/>
      <c r="T862" s="166"/>
      <c r="U862" s="166"/>
      <c r="V862" s="166"/>
      <c r="W862" s="166"/>
      <c r="X862" s="166"/>
      <c r="Y862" s="166"/>
    </row>
    <row r="863" spans="7:25" ht="15" customHeight="1">
      <c r="G863" s="17"/>
      <c r="J863" s="17"/>
      <c r="M863" s="17"/>
      <c r="P863" s="17"/>
      <c r="S863" s="166"/>
      <c r="T863" s="166"/>
      <c r="U863" s="166"/>
      <c r="V863" s="166"/>
      <c r="W863" s="166"/>
      <c r="X863" s="166"/>
      <c r="Y863" s="166"/>
    </row>
    <row r="864" spans="7:25" ht="15" customHeight="1">
      <c r="G864" s="17"/>
      <c r="J864" s="17"/>
      <c r="M864" s="17"/>
      <c r="P864" s="17"/>
      <c r="S864" s="166"/>
      <c r="T864" s="166"/>
      <c r="U864" s="166"/>
      <c r="V864" s="166"/>
      <c r="W864" s="166"/>
      <c r="X864" s="166"/>
      <c r="Y864" s="166"/>
    </row>
    <row r="865" spans="7:25" ht="15" customHeight="1">
      <c r="G865" s="17"/>
      <c r="J865" s="17"/>
      <c r="M865" s="17"/>
      <c r="P865" s="17"/>
      <c r="S865" s="166"/>
      <c r="T865" s="166"/>
      <c r="U865" s="166"/>
      <c r="V865" s="166"/>
      <c r="W865" s="166"/>
      <c r="X865" s="166"/>
      <c r="Y865" s="166"/>
    </row>
    <row r="866" spans="7:25" ht="15" customHeight="1">
      <c r="G866" s="17"/>
      <c r="J866" s="17"/>
      <c r="M866" s="17"/>
      <c r="P866" s="17"/>
      <c r="S866" s="166"/>
      <c r="T866" s="166"/>
      <c r="U866" s="166"/>
      <c r="V866" s="166"/>
      <c r="W866" s="166"/>
      <c r="X866" s="166"/>
      <c r="Y866" s="166"/>
    </row>
    <row r="867" spans="7:25" ht="15" customHeight="1">
      <c r="G867" s="17"/>
      <c r="J867" s="17"/>
      <c r="M867" s="17"/>
      <c r="P867" s="17"/>
      <c r="S867" s="166"/>
      <c r="T867" s="166"/>
      <c r="U867" s="166"/>
      <c r="V867" s="166"/>
      <c r="W867" s="166"/>
      <c r="X867" s="166"/>
      <c r="Y867" s="166"/>
    </row>
    <row r="868" spans="7:25" ht="15" customHeight="1">
      <c r="G868" s="17"/>
      <c r="J868" s="17"/>
      <c r="M868" s="17"/>
      <c r="P868" s="17"/>
      <c r="S868" s="166"/>
      <c r="T868" s="166"/>
      <c r="U868" s="166"/>
      <c r="V868" s="166"/>
      <c r="W868" s="166"/>
      <c r="X868" s="166"/>
      <c r="Y868" s="166"/>
    </row>
    <row r="869" spans="7:25" ht="15" customHeight="1">
      <c r="G869" s="17"/>
      <c r="J869" s="17"/>
      <c r="M869" s="17"/>
      <c r="P869" s="17"/>
      <c r="S869" s="166"/>
      <c r="T869" s="166"/>
      <c r="U869" s="166"/>
      <c r="V869" s="166"/>
      <c r="W869" s="166"/>
      <c r="X869" s="166"/>
      <c r="Y869" s="166"/>
    </row>
    <row r="870" spans="7:25" ht="15" customHeight="1">
      <c r="G870" s="17"/>
      <c r="J870" s="17"/>
      <c r="M870" s="17"/>
      <c r="P870" s="17"/>
      <c r="S870" s="166"/>
      <c r="T870" s="166"/>
      <c r="U870" s="166"/>
      <c r="V870" s="166"/>
      <c r="W870" s="166"/>
      <c r="X870" s="166"/>
      <c r="Y870" s="166"/>
    </row>
    <row r="871" spans="7:25" ht="15" customHeight="1">
      <c r="G871" s="17"/>
      <c r="J871" s="17"/>
      <c r="M871" s="17"/>
      <c r="P871" s="17"/>
      <c r="S871" s="166"/>
      <c r="T871" s="166"/>
      <c r="U871" s="166"/>
      <c r="V871" s="166"/>
      <c r="W871" s="166"/>
      <c r="X871" s="166"/>
      <c r="Y871" s="166"/>
    </row>
    <row r="872" spans="7:25" ht="15" customHeight="1">
      <c r="G872" s="17"/>
      <c r="J872" s="17"/>
      <c r="M872" s="17"/>
      <c r="P872" s="17"/>
      <c r="S872" s="166"/>
      <c r="T872" s="166"/>
      <c r="U872" s="166"/>
      <c r="V872" s="166"/>
      <c r="W872" s="166"/>
      <c r="X872" s="166"/>
      <c r="Y872" s="166"/>
    </row>
    <row r="873" spans="7:25" ht="15" customHeight="1">
      <c r="G873" s="17"/>
      <c r="J873" s="17"/>
      <c r="M873" s="17"/>
      <c r="P873" s="17"/>
      <c r="S873" s="166"/>
      <c r="T873" s="166"/>
      <c r="U873" s="166"/>
      <c r="V873" s="166"/>
      <c r="W873" s="166"/>
      <c r="X873" s="166"/>
      <c r="Y873" s="166"/>
    </row>
    <row r="874" spans="7:25" ht="15" customHeight="1">
      <c r="G874" s="17"/>
      <c r="J874" s="17"/>
      <c r="M874" s="17"/>
      <c r="P874" s="17"/>
      <c r="S874" s="166"/>
      <c r="T874" s="166"/>
      <c r="U874" s="166"/>
      <c r="V874" s="166"/>
      <c r="W874" s="166"/>
      <c r="X874" s="166"/>
      <c r="Y874" s="166"/>
    </row>
    <row r="875" spans="7:25" ht="15" customHeight="1">
      <c r="G875" s="17"/>
      <c r="J875" s="17"/>
      <c r="M875" s="17"/>
      <c r="P875" s="17"/>
      <c r="S875" s="166"/>
      <c r="T875" s="166"/>
      <c r="U875" s="166"/>
      <c r="V875" s="166"/>
      <c r="W875" s="166"/>
      <c r="X875" s="166"/>
      <c r="Y875" s="166"/>
    </row>
    <row r="876" spans="7:25" ht="15" customHeight="1">
      <c r="G876" s="17"/>
      <c r="J876" s="17"/>
      <c r="M876" s="17"/>
      <c r="P876" s="17"/>
      <c r="S876" s="166"/>
      <c r="T876" s="166"/>
      <c r="U876" s="166"/>
      <c r="V876" s="166"/>
      <c r="W876" s="166"/>
      <c r="X876" s="166"/>
      <c r="Y876" s="166"/>
    </row>
    <row r="877" spans="7:25" ht="15" customHeight="1">
      <c r="G877" s="17"/>
      <c r="J877" s="17"/>
      <c r="M877" s="17"/>
      <c r="P877" s="17"/>
      <c r="S877" s="166"/>
      <c r="T877" s="166"/>
      <c r="U877" s="166"/>
      <c r="V877" s="166"/>
      <c r="W877" s="166"/>
      <c r="X877" s="166"/>
      <c r="Y877" s="166"/>
    </row>
    <row r="878" spans="7:25" ht="15" customHeight="1">
      <c r="G878" s="17"/>
      <c r="J878" s="17"/>
      <c r="M878" s="17"/>
      <c r="P878" s="17"/>
      <c r="S878" s="166"/>
      <c r="T878" s="166"/>
      <c r="U878" s="166"/>
      <c r="V878" s="166"/>
      <c r="W878" s="166"/>
      <c r="X878" s="166"/>
      <c r="Y878" s="166"/>
    </row>
    <row r="879" spans="7:25" ht="15" customHeight="1">
      <c r="G879" s="17"/>
      <c r="J879" s="17"/>
      <c r="M879" s="17"/>
      <c r="P879" s="17"/>
      <c r="S879" s="166"/>
      <c r="T879" s="166"/>
      <c r="U879" s="166"/>
      <c r="V879" s="166"/>
      <c r="W879" s="166"/>
      <c r="X879" s="166"/>
      <c r="Y879" s="166"/>
    </row>
    <row r="880" spans="7:25" ht="15" customHeight="1">
      <c r="G880" s="17"/>
      <c r="J880" s="17"/>
      <c r="M880" s="17"/>
      <c r="P880" s="17"/>
      <c r="S880" s="166"/>
      <c r="T880" s="166"/>
      <c r="U880" s="166"/>
      <c r="V880" s="166"/>
      <c r="W880" s="166"/>
      <c r="X880" s="166"/>
      <c r="Y880" s="166"/>
    </row>
    <row r="881" spans="7:25" ht="15" customHeight="1">
      <c r="G881" s="17"/>
      <c r="J881" s="17"/>
      <c r="M881" s="17"/>
      <c r="P881" s="17"/>
      <c r="S881" s="166"/>
      <c r="T881" s="166"/>
      <c r="U881" s="166"/>
      <c r="V881" s="166"/>
      <c r="W881" s="166"/>
      <c r="X881" s="166"/>
      <c r="Y881" s="166"/>
    </row>
    <row r="882" spans="7:25" ht="15" customHeight="1">
      <c r="G882" s="17"/>
      <c r="J882" s="17"/>
      <c r="M882" s="17"/>
      <c r="P882" s="17"/>
      <c r="S882" s="166"/>
      <c r="T882" s="166"/>
      <c r="U882" s="166"/>
      <c r="V882" s="166"/>
      <c r="W882" s="166"/>
      <c r="X882" s="166"/>
      <c r="Y882" s="166"/>
    </row>
    <row r="883" spans="7:25" ht="15" customHeight="1">
      <c r="G883" s="17"/>
      <c r="J883" s="17"/>
      <c r="M883" s="17"/>
      <c r="P883" s="17"/>
      <c r="S883" s="166"/>
      <c r="T883" s="166"/>
      <c r="U883" s="166"/>
      <c r="V883" s="166"/>
      <c r="W883" s="166"/>
      <c r="X883" s="166"/>
      <c r="Y883" s="166"/>
    </row>
    <row r="884" spans="7:25" ht="15" customHeight="1">
      <c r="G884" s="17"/>
      <c r="J884" s="17"/>
      <c r="M884" s="17"/>
      <c r="P884" s="17"/>
      <c r="S884" s="166"/>
      <c r="T884" s="166"/>
      <c r="U884" s="166"/>
      <c r="V884" s="166"/>
      <c r="W884" s="166"/>
      <c r="X884" s="166"/>
      <c r="Y884" s="166"/>
    </row>
    <row r="885" spans="7:25" ht="15" customHeight="1">
      <c r="G885" s="17"/>
      <c r="J885" s="17"/>
      <c r="M885" s="17"/>
      <c r="P885" s="17"/>
      <c r="S885" s="166"/>
      <c r="T885" s="166"/>
      <c r="U885" s="166"/>
      <c r="V885" s="166"/>
      <c r="W885" s="166"/>
      <c r="X885" s="166"/>
      <c r="Y885" s="166"/>
    </row>
    <row r="886" spans="7:25" ht="15" customHeight="1">
      <c r="G886" s="17"/>
      <c r="J886" s="17"/>
      <c r="M886" s="17"/>
      <c r="P886" s="17"/>
      <c r="S886" s="166"/>
      <c r="T886" s="166"/>
      <c r="U886" s="166"/>
      <c r="V886" s="166"/>
      <c r="W886" s="166"/>
      <c r="X886" s="166"/>
      <c r="Y886" s="166"/>
    </row>
    <row r="887" spans="7:25" ht="15" customHeight="1">
      <c r="G887" s="17"/>
      <c r="J887" s="17"/>
      <c r="M887" s="17"/>
      <c r="P887" s="17"/>
      <c r="S887" s="166"/>
      <c r="T887" s="166"/>
      <c r="U887" s="166"/>
      <c r="V887" s="166"/>
      <c r="W887" s="166"/>
      <c r="X887" s="166"/>
      <c r="Y887" s="166"/>
    </row>
    <row r="888" spans="7:25" ht="15" customHeight="1">
      <c r="G888" s="17"/>
      <c r="J888" s="17"/>
      <c r="M888" s="17"/>
      <c r="P888" s="17"/>
      <c r="S888" s="166"/>
      <c r="T888" s="166"/>
      <c r="U888" s="166"/>
      <c r="V888" s="166"/>
      <c r="W888" s="166"/>
      <c r="X888" s="166"/>
      <c r="Y888" s="166"/>
    </row>
    <row r="889" spans="7:25" ht="15" customHeight="1">
      <c r="G889" s="17"/>
      <c r="J889" s="17"/>
      <c r="M889" s="17"/>
      <c r="P889" s="17"/>
      <c r="S889" s="166"/>
      <c r="T889" s="166"/>
      <c r="U889" s="166"/>
      <c r="V889" s="166"/>
      <c r="W889" s="166"/>
      <c r="X889" s="166"/>
      <c r="Y889" s="166"/>
    </row>
    <row r="890" spans="7:25" ht="15" customHeight="1">
      <c r="G890" s="17"/>
      <c r="J890" s="17"/>
      <c r="M890" s="17"/>
      <c r="P890" s="17"/>
      <c r="S890" s="166"/>
      <c r="T890" s="166"/>
      <c r="U890" s="166"/>
      <c r="V890" s="166"/>
      <c r="W890" s="166"/>
      <c r="X890" s="166"/>
      <c r="Y890" s="166"/>
    </row>
    <row r="891" spans="7:25" ht="15" customHeight="1">
      <c r="G891" s="17"/>
      <c r="J891" s="17"/>
      <c r="M891" s="17"/>
      <c r="P891" s="17"/>
      <c r="S891" s="166"/>
      <c r="T891" s="166"/>
      <c r="U891" s="166"/>
      <c r="V891" s="166"/>
      <c r="W891" s="166"/>
      <c r="X891" s="166"/>
      <c r="Y891" s="166"/>
    </row>
    <row r="892" spans="7:25" ht="15" customHeight="1">
      <c r="G892" s="17"/>
      <c r="J892" s="17"/>
      <c r="M892" s="17"/>
      <c r="P892" s="17"/>
      <c r="S892" s="166"/>
      <c r="T892" s="166"/>
      <c r="U892" s="166"/>
      <c r="V892" s="166"/>
      <c r="W892" s="166"/>
      <c r="X892" s="166"/>
      <c r="Y892" s="166"/>
    </row>
    <row r="893" spans="7:25" ht="15" customHeight="1">
      <c r="G893" s="17"/>
      <c r="J893" s="17"/>
      <c r="M893" s="17"/>
      <c r="P893" s="17"/>
      <c r="S893" s="166"/>
      <c r="T893" s="166"/>
      <c r="U893" s="166"/>
      <c r="V893" s="166"/>
      <c r="W893" s="166"/>
      <c r="X893" s="166"/>
      <c r="Y893" s="166"/>
    </row>
    <row r="894" spans="7:25" ht="15" customHeight="1">
      <c r="G894" s="17"/>
      <c r="J894" s="17"/>
      <c r="M894" s="17"/>
      <c r="P894" s="17"/>
      <c r="S894" s="166"/>
      <c r="T894" s="166"/>
      <c r="U894" s="166"/>
      <c r="V894" s="166"/>
      <c r="W894" s="166"/>
      <c r="X894" s="166"/>
      <c r="Y894" s="166"/>
    </row>
    <row r="895" spans="7:25" ht="15" customHeight="1">
      <c r="G895" s="17"/>
      <c r="J895" s="17"/>
      <c r="M895" s="17"/>
      <c r="P895" s="17"/>
      <c r="S895" s="166"/>
      <c r="T895" s="166"/>
      <c r="U895" s="166"/>
      <c r="V895" s="166"/>
      <c r="W895" s="166"/>
      <c r="X895" s="166"/>
      <c r="Y895" s="166"/>
    </row>
    <row r="896" spans="7:25" ht="15" customHeight="1">
      <c r="G896" s="17"/>
      <c r="J896" s="17"/>
      <c r="M896" s="17"/>
      <c r="P896" s="17"/>
      <c r="S896" s="166"/>
      <c r="T896" s="166"/>
      <c r="U896" s="166"/>
      <c r="V896" s="166"/>
      <c r="W896" s="166"/>
      <c r="X896" s="166"/>
      <c r="Y896" s="166"/>
    </row>
    <row r="897" spans="7:25" ht="15" customHeight="1">
      <c r="G897" s="17"/>
      <c r="J897" s="17"/>
      <c r="M897" s="17"/>
      <c r="P897" s="17"/>
      <c r="S897" s="166"/>
      <c r="T897" s="166"/>
      <c r="U897" s="166"/>
      <c r="V897" s="166"/>
      <c r="W897" s="166"/>
      <c r="X897" s="166"/>
      <c r="Y897" s="166"/>
    </row>
    <row r="898" spans="7:25" ht="15" customHeight="1">
      <c r="G898" s="17"/>
      <c r="J898" s="17"/>
      <c r="M898" s="17"/>
      <c r="P898" s="17"/>
      <c r="S898" s="166"/>
      <c r="T898" s="166"/>
      <c r="U898" s="166"/>
      <c r="V898" s="166"/>
      <c r="W898" s="166"/>
      <c r="X898" s="166"/>
      <c r="Y898" s="166"/>
    </row>
    <row r="899" spans="7:25" ht="15" customHeight="1">
      <c r="G899" s="17"/>
      <c r="J899" s="17"/>
      <c r="M899" s="17"/>
      <c r="P899" s="17"/>
      <c r="S899" s="166"/>
      <c r="T899" s="166"/>
      <c r="U899" s="166"/>
      <c r="V899" s="166"/>
      <c r="W899" s="166"/>
      <c r="X899" s="166"/>
      <c r="Y899" s="166"/>
    </row>
    <row r="900" spans="7:25" ht="15" customHeight="1">
      <c r="G900" s="17"/>
      <c r="J900" s="17"/>
      <c r="M900" s="17"/>
      <c r="P900" s="17"/>
      <c r="S900" s="166"/>
      <c r="T900" s="166"/>
      <c r="U900" s="166"/>
      <c r="V900" s="166"/>
      <c r="W900" s="166"/>
      <c r="X900" s="166"/>
      <c r="Y900" s="166"/>
    </row>
    <row r="901" spans="7:25" ht="15" customHeight="1">
      <c r="G901" s="17"/>
      <c r="J901" s="17"/>
      <c r="M901" s="17"/>
      <c r="P901" s="17"/>
      <c r="S901" s="166"/>
      <c r="T901" s="166"/>
      <c r="U901" s="166"/>
      <c r="V901" s="166"/>
      <c r="W901" s="166"/>
      <c r="X901" s="166"/>
      <c r="Y901" s="166"/>
    </row>
    <row r="902" spans="7:25" ht="15" customHeight="1">
      <c r="G902" s="17"/>
      <c r="J902" s="17"/>
      <c r="M902" s="17"/>
      <c r="P902" s="17"/>
      <c r="S902" s="166"/>
      <c r="T902" s="166"/>
      <c r="U902" s="166"/>
      <c r="V902" s="166"/>
      <c r="W902" s="166"/>
      <c r="X902" s="166"/>
      <c r="Y902" s="166"/>
    </row>
    <row r="903" spans="7:25" ht="15" customHeight="1">
      <c r="G903" s="17"/>
      <c r="J903" s="17"/>
      <c r="M903" s="17"/>
      <c r="P903" s="17"/>
      <c r="S903" s="166"/>
      <c r="T903" s="166"/>
      <c r="U903" s="166"/>
      <c r="V903" s="166"/>
      <c r="W903" s="166"/>
      <c r="X903" s="166"/>
      <c r="Y903" s="166"/>
    </row>
    <row r="904" spans="7:25" ht="15" customHeight="1">
      <c r="G904" s="17"/>
      <c r="J904" s="17"/>
      <c r="M904" s="17"/>
      <c r="P904" s="17"/>
      <c r="S904" s="166"/>
      <c r="T904" s="166"/>
      <c r="U904" s="166"/>
      <c r="V904" s="166"/>
      <c r="W904" s="166"/>
      <c r="X904" s="166"/>
      <c r="Y904" s="166"/>
    </row>
    <row r="905" spans="7:25" ht="15" customHeight="1">
      <c r="G905" s="17"/>
      <c r="J905" s="17"/>
      <c r="M905" s="17"/>
      <c r="P905" s="17"/>
      <c r="S905" s="166"/>
      <c r="T905" s="166"/>
      <c r="U905" s="166"/>
      <c r="V905" s="166"/>
      <c r="W905" s="166"/>
      <c r="X905" s="166"/>
      <c r="Y905" s="166"/>
    </row>
    <row r="906" spans="7:25" ht="15" customHeight="1">
      <c r="G906" s="17"/>
      <c r="J906" s="17"/>
      <c r="M906" s="17"/>
      <c r="P906" s="17"/>
      <c r="S906" s="166"/>
      <c r="T906" s="166"/>
      <c r="U906" s="166"/>
      <c r="V906" s="166"/>
      <c r="W906" s="166"/>
      <c r="X906" s="166"/>
      <c r="Y906" s="166"/>
    </row>
    <row r="907" spans="7:25" ht="15" customHeight="1">
      <c r="G907" s="17"/>
      <c r="J907" s="17"/>
      <c r="M907" s="17"/>
      <c r="P907" s="17"/>
      <c r="S907" s="166"/>
      <c r="T907" s="166"/>
      <c r="U907" s="166"/>
      <c r="V907" s="166"/>
      <c r="W907" s="166"/>
      <c r="X907" s="166"/>
      <c r="Y907" s="166"/>
    </row>
    <row r="908" spans="7:25" ht="15" customHeight="1">
      <c r="G908" s="17"/>
      <c r="J908" s="17"/>
      <c r="M908" s="17"/>
      <c r="P908" s="17"/>
      <c r="S908" s="166"/>
      <c r="T908" s="166"/>
      <c r="U908" s="166"/>
      <c r="V908" s="166"/>
      <c r="W908" s="166"/>
      <c r="X908" s="166"/>
      <c r="Y908" s="166"/>
    </row>
    <row r="909" spans="7:25" ht="15" customHeight="1">
      <c r="G909" s="17"/>
      <c r="J909" s="17"/>
      <c r="M909" s="17"/>
      <c r="P909" s="17"/>
      <c r="S909" s="166"/>
      <c r="T909" s="166"/>
      <c r="U909" s="166"/>
      <c r="V909" s="166"/>
      <c r="W909" s="166"/>
      <c r="X909" s="166"/>
      <c r="Y909" s="166"/>
    </row>
    <row r="910" spans="7:25" ht="15" customHeight="1">
      <c r="G910" s="17"/>
      <c r="J910" s="17"/>
      <c r="M910" s="17"/>
      <c r="P910" s="17"/>
      <c r="S910" s="166"/>
      <c r="T910" s="166"/>
      <c r="U910" s="166"/>
      <c r="V910" s="166"/>
      <c r="W910" s="166"/>
      <c r="X910" s="166"/>
      <c r="Y910" s="166"/>
    </row>
    <row r="911" spans="7:25" ht="15" customHeight="1">
      <c r="G911" s="17"/>
      <c r="J911" s="17"/>
      <c r="M911" s="17"/>
      <c r="P911" s="17"/>
      <c r="S911" s="166"/>
      <c r="T911" s="166"/>
      <c r="U911" s="166"/>
      <c r="V911" s="166"/>
      <c r="W911" s="166"/>
      <c r="X911" s="166"/>
      <c r="Y911" s="166"/>
    </row>
    <row r="912" spans="7:25" ht="15" customHeight="1">
      <c r="G912" s="17"/>
      <c r="J912" s="17"/>
      <c r="M912" s="17"/>
      <c r="P912" s="17"/>
      <c r="S912" s="166"/>
      <c r="T912" s="166"/>
      <c r="U912" s="166"/>
      <c r="V912" s="166"/>
      <c r="W912" s="166"/>
      <c r="X912" s="166"/>
      <c r="Y912" s="166"/>
    </row>
    <row r="913" spans="7:25" ht="15" customHeight="1">
      <c r="G913" s="17"/>
      <c r="J913" s="17"/>
      <c r="M913" s="17"/>
      <c r="P913" s="17"/>
      <c r="S913" s="166"/>
      <c r="T913" s="166"/>
      <c r="U913" s="166"/>
      <c r="V913" s="166"/>
      <c r="W913" s="166"/>
      <c r="X913" s="166"/>
      <c r="Y913" s="166"/>
    </row>
    <row r="914" spans="7:25" ht="15" customHeight="1">
      <c r="G914" s="17"/>
      <c r="J914" s="17"/>
      <c r="M914" s="17"/>
      <c r="P914" s="17"/>
      <c r="S914" s="166"/>
      <c r="T914" s="166"/>
      <c r="U914" s="166"/>
      <c r="V914" s="166"/>
      <c r="W914" s="166"/>
      <c r="X914" s="166"/>
      <c r="Y914" s="166"/>
    </row>
    <row r="915" spans="7:25" ht="15" customHeight="1">
      <c r="G915" s="17"/>
      <c r="J915" s="17"/>
      <c r="M915" s="17"/>
      <c r="P915" s="17"/>
      <c r="S915" s="166"/>
      <c r="T915" s="166"/>
      <c r="U915" s="166"/>
      <c r="V915" s="166"/>
      <c r="W915" s="166"/>
      <c r="X915" s="166"/>
      <c r="Y915" s="166"/>
    </row>
    <row r="916" spans="7:25" ht="15" customHeight="1">
      <c r="G916" s="17"/>
      <c r="J916" s="17"/>
      <c r="M916" s="17"/>
      <c r="P916" s="17"/>
      <c r="S916" s="166"/>
      <c r="T916" s="166"/>
      <c r="U916" s="166"/>
      <c r="V916" s="166"/>
      <c r="W916" s="166"/>
      <c r="X916" s="166"/>
      <c r="Y916" s="166"/>
    </row>
    <row r="917" spans="7:25" ht="15" customHeight="1">
      <c r="G917" s="17"/>
      <c r="J917" s="17"/>
      <c r="M917" s="17"/>
      <c r="P917" s="17"/>
      <c r="S917" s="166"/>
      <c r="T917" s="166"/>
      <c r="U917" s="166"/>
      <c r="V917" s="166"/>
      <c r="W917" s="166"/>
      <c r="X917" s="166"/>
      <c r="Y917" s="166"/>
    </row>
    <row r="918" spans="7:25" ht="15" customHeight="1">
      <c r="G918" s="17"/>
      <c r="J918" s="17"/>
      <c r="M918" s="17"/>
      <c r="P918" s="17"/>
      <c r="S918" s="166"/>
      <c r="T918" s="166"/>
      <c r="U918" s="166"/>
      <c r="V918" s="166"/>
      <c r="W918" s="166"/>
      <c r="X918" s="166"/>
      <c r="Y918" s="166"/>
    </row>
    <row r="919" spans="7:25" ht="15" customHeight="1">
      <c r="G919" s="17"/>
      <c r="J919" s="17"/>
      <c r="M919" s="17"/>
      <c r="P919" s="17"/>
      <c r="S919" s="166"/>
      <c r="T919" s="166"/>
      <c r="U919" s="166"/>
      <c r="V919" s="166"/>
      <c r="W919" s="166"/>
      <c r="X919" s="166"/>
      <c r="Y919" s="166"/>
    </row>
    <row r="920" spans="7:25" ht="15" customHeight="1">
      <c r="G920" s="17"/>
      <c r="J920" s="17"/>
      <c r="M920" s="17"/>
      <c r="P920" s="17"/>
      <c r="S920" s="166"/>
      <c r="T920" s="166"/>
      <c r="U920" s="166"/>
      <c r="V920" s="166"/>
      <c r="W920" s="166"/>
      <c r="X920" s="166"/>
      <c r="Y920" s="166"/>
    </row>
    <row r="921" spans="7:25" ht="15" customHeight="1">
      <c r="G921" s="17"/>
      <c r="J921" s="17"/>
      <c r="M921" s="17"/>
      <c r="P921" s="17"/>
      <c r="S921" s="166"/>
      <c r="T921" s="166"/>
      <c r="U921" s="166"/>
      <c r="V921" s="166"/>
      <c r="W921" s="166"/>
      <c r="X921" s="166"/>
      <c r="Y921" s="166"/>
    </row>
    <row r="922" spans="7:25" ht="15" customHeight="1">
      <c r="G922" s="17"/>
      <c r="J922" s="17"/>
      <c r="M922" s="17"/>
      <c r="P922" s="17"/>
      <c r="S922" s="166"/>
      <c r="T922" s="166"/>
      <c r="U922" s="166"/>
      <c r="V922" s="166"/>
      <c r="W922" s="166"/>
      <c r="X922" s="166"/>
      <c r="Y922" s="166"/>
    </row>
    <row r="923" spans="7:25" ht="15" customHeight="1">
      <c r="G923" s="17"/>
      <c r="J923" s="17"/>
      <c r="M923" s="17"/>
      <c r="P923" s="17"/>
      <c r="S923" s="166"/>
      <c r="T923" s="166"/>
      <c r="U923" s="166"/>
      <c r="V923" s="166"/>
      <c r="W923" s="166"/>
      <c r="X923" s="166"/>
      <c r="Y923" s="166"/>
    </row>
    <row r="924" spans="7:25" ht="15" customHeight="1">
      <c r="G924" s="17"/>
      <c r="J924" s="17"/>
      <c r="M924" s="17"/>
      <c r="P924" s="17"/>
      <c r="S924" s="166"/>
      <c r="T924" s="166"/>
      <c r="U924" s="166"/>
      <c r="V924" s="166"/>
      <c r="W924" s="166"/>
      <c r="X924" s="166"/>
      <c r="Y924" s="166"/>
    </row>
    <row r="925" spans="7:25" ht="15" customHeight="1">
      <c r="G925" s="17"/>
      <c r="J925" s="17"/>
      <c r="M925" s="17"/>
      <c r="P925" s="17"/>
      <c r="S925" s="166"/>
      <c r="T925" s="166"/>
      <c r="U925" s="166"/>
      <c r="V925" s="166"/>
      <c r="W925" s="166"/>
      <c r="X925" s="166"/>
      <c r="Y925" s="166"/>
    </row>
    <row r="926" spans="7:25" ht="15" customHeight="1">
      <c r="G926" s="17"/>
      <c r="J926" s="17"/>
      <c r="M926" s="17"/>
      <c r="P926" s="17"/>
      <c r="S926" s="166"/>
      <c r="T926" s="166"/>
      <c r="U926" s="166"/>
      <c r="V926" s="166"/>
      <c r="W926" s="166"/>
      <c r="X926" s="166"/>
      <c r="Y926" s="166"/>
    </row>
    <row r="927" spans="7:25" ht="15" customHeight="1">
      <c r="G927" s="17"/>
      <c r="J927" s="17"/>
      <c r="M927" s="17"/>
      <c r="P927" s="17"/>
      <c r="S927" s="166"/>
      <c r="T927" s="166"/>
      <c r="U927" s="166"/>
      <c r="V927" s="166"/>
      <c r="W927" s="166"/>
      <c r="X927" s="166"/>
      <c r="Y927" s="166"/>
    </row>
    <row r="928" spans="7:25" ht="15" customHeight="1">
      <c r="G928" s="17"/>
      <c r="J928" s="17"/>
      <c r="M928" s="17"/>
      <c r="P928" s="17"/>
      <c r="S928" s="166"/>
      <c r="T928" s="166"/>
      <c r="U928" s="166"/>
      <c r="V928" s="166"/>
      <c r="W928" s="166"/>
      <c r="X928" s="166"/>
      <c r="Y928" s="166"/>
    </row>
    <row r="929" spans="7:25" ht="15" customHeight="1">
      <c r="G929" s="17"/>
      <c r="J929" s="17"/>
      <c r="M929" s="17"/>
      <c r="P929" s="17"/>
      <c r="S929" s="166"/>
      <c r="T929" s="166"/>
      <c r="U929" s="166"/>
      <c r="V929" s="166"/>
      <c r="W929" s="166"/>
      <c r="X929" s="166"/>
      <c r="Y929" s="166"/>
    </row>
    <row r="930" spans="7:25" ht="15" customHeight="1">
      <c r="G930" s="17"/>
      <c r="J930" s="17"/>
      <c r="M930" s="17"/>
      <c r="P930" s="17"/>
      <c r="S930" s="166"/>
      <c r="T930" s="166"/>
      <c r="U930" s="166"/>
      <c r="V930" s="166"/>
      <c r="W930" s="166"/>
      <c r="X930" s="166"/>
      <c r="Y930" s="166"/>
    </row>
    <row r="931" spans="7:25" ht="15" customHeight="1">
      <c r="G931" s="17"/>
      <c r="J931" s="17"/>
      <c r="M931" s="17"/>
      <c r="P931" s="17"/>
      <c r="S931" s="166"/>
      <c r="T931" s="166"/>
      <c r="U931" s="166"/>
      <c r="V931" s="166"/>
      <c r="W931" s="166"/>
      <c r="X931" s="166"/>
      <c r="Y931" s="166"/>
    </row>
    <row r="932" spans="7:25" ht="15" customHeight="1">
      <c r="G932" s="17"/>
      <c r="J932" s="17"/>
      <c r="M932" s="17"/>
      <c r="P932" s="17"/>
      <c r="S932" s="166"/>
      <c r="T932" s="166"/>
      <c r="U932" s="166"/>
      <c r="V932" s="166"/>
      <c r="W932" s="166"/>
      <c r="X932" s="166"/>
      <c r="Y932" s="166"/>
    </row>
    <row r="933" spans="7:25" ht="15" customHeight="1">
      <c r="G933" s="17"/>
      <c r="J933" s="17"/>
      <c r="M933" s="17"/>
      <c r="P933" s="17"/>
      <c r="S933" s="166"/>
      <c r="T933" s="166"/>
      <c r="U933" s="166"/>
      <c r="V933" s="166"/>
      <c r="W933" s="166"/>
      <c r="X933" s="166"/>
      <c r="Y933" s="166"/>
    </row>
    <row r="934" spans="7:25" ht="15" customHeight="1">
      <c r="G934" s="17"/>
      <c r="J934" s="17"/>
      <c r="M934" s="17"/>
      <c r="P934" s="17"/>
      <c r="S934" s="166"/>
      <c r="T934" s="166"/>
      <c r="U934" s="166"/>
      <c r="V934" s="166"/>
      <c r="W934" s="166"/>
      <c r="X934" s="166"/>
      <c r="Y934" s="166"/>
    </row>
    <row r="935" spans="7:25" ht="15" customHeight="1">
      <c r="G935" s="17"/>
      <c r="J935" s="17"/>
      <c r="M935" s="17"/>
      <c r="P935" s="17"/>
      <c r="S935" s="166"/>
      <c r="T935" s="166"/>
      <c r="U935" s="166"/>
      <c r="V935" s="166"/>
      <c r="W935" s="166"/>
      <c r="X935" s="166"/>
      <c r="Y935" s="166"/>
    </row>
    <row r="936" spans="7:25" ht="15" customHeight="1">
      <c r="G936" s="17"/>
      <c r="J936" s="17"/>
      <c r="M936" s="17"/>
      <c r="P936" s="17"/>
      <c r="S936" s="166"/>
      <c r="T936" s="166"/>
      <c r="U936" s="166"/>
      <c r="V936" s="166"/>
      <c r="W936" s="166"/>
      <c r="X936" s="166"/>
      <c r="Y936" s="166"/>
    </row>
    <row r="937" spans="7:25" ht="15" customHeight="1">
      <c r="G937" s="17"/>
      <c r="J937" s="17"/>
      <c r="M937" s="17"/>
      <c r="P937" s="17"/>
      <c r="S937" s="166"/>
      <c r="T937" s="166"/>
      <c r="U937" s="166"/>
      <c r="V937" s="166"/>
      <c r="W937" s="166"/>
      <c r="X937" s="166"/>
      <c r="Y937" s="166"/>
    </row>
    <row r="938" spans="7:25" ht="15" customHeight="1">
      <c r="G938" s="17"/>
      <c r="J938" s="17"/>
      <c r="M938" s="17"/>
      <c r="P938" s="17"/>
      <c r="S938" s="166"/>
      <c r="T938" s="166"/>
      <c r="U938" s="166"/>
      <c r="V938" s="166"/>
      <c r="W938" s="166"/>
      <c r="X938" s="166"/>
      <c r="Y938" s="166"/>
    </row>
    <row r="939" spans="7:25" ht="15" customHeight="1">
      <c r="G939" s="17"/>
      <c r="J939" s="17"/>
      <c r="M939" s="17"/>
      <c r="P939" s="17"/>
      <c r="S939" s="166"/>
      <c r="T939" s="166"/>
      <c r="U939" s="166"/>
      <c r="V939" s="166"/>
      <c r="W939" s="166"/>
      <c r="X939" s="166"/>
      <c r="Y939" s="166"/>
    </row>
    <row r="940" spans="7:25" ht="15" customHeight="1">
      <c r="G940" s="17"/>
      <c r="J940" s="17"/>
      <c r="M940" s="17"/>
      <c r="P940" s="17"/>
      <c r="S940" s="166"/>
      <c r="T940" s="166"/>
      <c r="U940" s="166"/>
      <c r="V940" s="166"/>
      <c r="W940" s="166"/>
      <c r="X940" s="166"/>
      <c r="Y940" s="166"/>
    </row>
    <row r="941" spans="7:25" ht="15" customHeight="1">
      <c r="G941" s="17"/>
      <c r="J941" s="17"/>
      <c r="M941" s="17"/>
      <c r="P941" s="17"/>
      <c r="S941" s="166"/>
      <c r="T941" s="166"/>
      <c r="U941" s="166"/>
      <c r="V941" s="166"/>
      <c r="W941" s="166"/>
      <c r="X941" s="166"/>
      <c r="Y941" s="166"/>
    </row>
    <row r="942" spans="7:25" ht="15" customHeight="1">
      <c r="G942" s="17"/>
      <c r="J942" s="17"/>
      <c r="M942" s="17"/>
      <c r="P942" s="17"/>
      <c r="S942" s="166"/>
      <c r="T942" s="166"/>
      <c r="U942" s="166"/>
      <c r="V942" s="166"/>
      <c r="W942" s="166"/>
      <c r="X942" s="166"/>
      <c r="Y942" s="166"/>
    </row>
    <row r="943" spans="7:25" ht="15" customHeight="1">
      <c r="G943" s="17"/>
      <c r="J943" s="17"/>
      <c r="M943" s="17"/>
      <c r="P943" s="17"/>
      <c r="S943" s="166"/>
      <c r="T943" s="166"/>
      <c r="U943" s="166"/>
      <c r="V943" s="166"/>
      <c r="W943" s="166"/>
      <c r="X943" s="166"/>
      <c r="Y943" s="166"/>
    </row>
    <row r="944" spans="7:25" ht="15" customHeight="1">
      <c r="G944" s="17"/>
      <c r="J944" s="17"/>
      <c r="M944" s="17"/>
      <c r="P944" s="17"/>
      <c r="S944" s="166"/>
      <c r="T944" s="166"/>
      <c r="U944" s="166"/>
      <c r="V944" s="166"/>
      <c r="W944" s="166"/>
      <c r="X944" s="166"/>
      <c r="Y944" s="166"/>
    </row>
    <row r="945" spans="7:25" ht="15" customHeight="1">
      <c r="G945" s="17"/>
      <c r="J945" s="17"/>
      <c r="M945" s="17"/>
      <c r="P945" s="17"/>
      <c r="S945" s="166"/>
      <c r="T945" s="166"/>
      <c r="U945" s="166"/>
      <c r="V945" s="166"/>
      <c r="W945" s="166"/>
      <c r="X945" s="166"/>
      <c r="Y945" s="166"/>
    </row>
    <row r="946" spans="7:25" ht="15" customHeight="1">
      <c r="G946" s="17"/>
      <c r="J946" s="17"/>
      <c r="M946" s="17"/>
      <c r="P946" s="17"/>
      <c r="S946" s="166"/>
      <c r="T946" s="166"/>
      <c r="U946" s="166"/>
      <c r="V946" s="166"/>
      <c r="W946" s="166"/>
      <c r="X946" s="166"/>
      <c r="Y946" s="166"/>
    </row>
    <row r="947" spans="7:25" ht="15" customHeight="1">
      <c r="G947" s="17"/>
      <c r="J947" s="17"/>
      <c r="M947" s="17"/>
      <c r="P947" s="17"/>
      <c r="S947" s="166"/>
      <c r="T947" s="166"/>
      <c r="U947" s="166"/>
      <c r="V947" s="166"/>
      <c r="W947" s="166"/>
      <c r="X947" s="166"/>
      <c r="Y947" s="166"/>
    </row>
    <row r="948" spans="7:25" ht="15" customHeight="1">
      <c r="G948" s="17"/>
      <c r="J948" s="17"/>
      <c r="M948" s="17"/>
      <c r="P948" s="17"/>
      <c r="S948" s="166"/>
      <c r="T948" s="166"/>
      <c r="U948" s="166"/>
      <c r="V948" s="166"/>
      <c r="W948" s="166"/>
      <c r="X948" s="166"/>
      <c r="Y948" s="166"/>
    </row>
    <row r="949" spans="7:25" ht="15" customHeight="1">
      <c r="G949" s="17"/>
      <c r="J949" s="17"/>
      <c r="M949" s="17"/>
      <c r="P949" s="17"/>
      <c r="S949" s="166"/>
      <c r="T949" s="166"/>
      <c r="U949" s="166"/>
      <c r="V949" s="166"/>
      <c r="W949" s="166"/>
      <c r="X949" s="166"/>
      <c r="Y949" s="166"/>
    </row>
    <row r="950" spans="7:25" ht="15" customHeight="1">
      <c r="G950" s="17"/>
      <c r="J950" s="17"/>
      <c r="M950" s="17"/>
      <c r="P950" s="17"/>
      <c r="S950" s="166"/>
      <c r="T950" s="166"/>
      <c r="U950" s="166"/>
      <c r="V950" s="166"/>
      <c r="W950" s="166"/>
      <c r="X950" s="166"/>
      <c r="Y950" s="166"/>
    </row>
    <row r="951" spans="7:25" ht="15" customHeight="1">
      <c r="G951" s="17"/>
      <c r="J951" s="17"/>
      <c r="M951" s="17"/>
      <c r="P951" s="17"/>
      <c r="S951" s="166"/>
      <c r="T951" s="166"/>
      <c r="U951" s="166"/>
      <c r="V951" s="166"/>
      <c r="W951" s="166"/>
      <c r="X951" s="166"/>
      <c r="Y951" s="166"/>
    </row>
    <row r="952" spans="7:25" ht="15" customHeight="1">
      <c r="G952" s="17"/>
      <c r="J952" s="17"/>
      <c r="M952" s="17"/>
      <c r="P952" s="17"/>
      <c r="S952" s="166"/>
      <c r="T952" s="166"/>
      <c r="U952" s="166"/>
      <c r="V952" s="166"/>
      <c r="W952" s="166"/>
      <c r="X952" s="166"/>
      <c r="Y952" s="166"/>
    </row>
    <row r="953" spans="7:25" ht="15" customHeight="1">
      <c r="G953" s="17"/>
      <c r="J953" s="17"/>
      <c r="M953" s="17"/>
      <c r="P953" s="17"/>
      <c r="S953" s="166"/>
      <c r="T953" s="166"/>
      <c r="U953" s="166"/>
      <c r="V953" s="166"/>
      <c r="W953" s="166"/>
      <c r="X953" s="166"/>
      <c r="Y953" s="166"/>
    </row>
    <row r="954" spans="7:25" ht="15" customHeight="1">
      <c r="G954" s="17"/>
      <c r="J954" s="17"/>
      <c r="M954" s="17"/>
      <c r="P954" s="17"/>
      <c r="S954" s="166"/>
      <c r="T954" s="166"/>
      <c r="U954" s="166"/>
      <c r="V954" s="166"/>
      <c r="W954" s="166"/>
      <c r="X954" s="166"/>
      <c r="Y954" s="166"/>
    </row>
    <row r="955" spans="7:25" ht="15" customHeight="1">
      <c r="G955" s="17"/>
      <c r="J955" s="17"/>
      <c r="M955" s="17"/>
      <c r="P955" s="17"/>
      <c r="S955" s="166"/>
      <c r="T955" s="166"/>
      <c r="U955" s="166"/>
      <c r="V955" s="166"/>
      <c r="W955" s="166"/>
      <c r="X955" s="166"/>
      <c r="Y955" s="166"/>
    </row>
    <row r="956" spans="7:25" ht="15" customHeight="1">
      <c r="G956" s="17"/>
      <c r="J956" s="17"/>
      <c r="M956" s="17"/>
      <c r="P956" s="17"/>
      <c r="S956" s="166"/>
      <c r="T956" s="166"/>
      <c r="U956" s="166"/>
      <c r="V956" s="166"/>
      <c r="W956" s="166"/>
      <c r="X956" s="166"/>
      <c r="Y956" s="166"/>
    </row>
    <row r="957" spans="7:25" ht="15" customHeight="1">
      <c r="G957" s="17"/>
      <c r="J957" s="17"/>
      <c r="M957" s="17"/>
      <c r="P957" s="17"/>
      <c r="S957" s="166"/>
      <c r="T957" s="166"/>
      <c r="U957" s="166"/>
      <c r="V957" s="166"/>
      <c r="W957" s="166"/>
      <c r="X957" s="166"/>
      <c r="Y957" s="166"/>
    </row>
    <row r="958" spans="7:25" ht="15" customHeight="1">
      <c r="G958" s="17"/>
      <c r="J958" s="17"/>
      <c r="M958" s="17"/>
      <c r="P958" s="17"/>
      <c r="S958" s="166"/>
      <c r="T958" s="166"/>
      <c r="U958" s="166"/>
      <c r="V958" s="166"/>
      <c r="W958" s="166"/>
      <c r="X958" s="166"/>
      <c r="Y958" s="166"/>
    </row>
    <row r="959" spans="7:25" ht="15" customHeight="1">
      <c r="G959" s="17"/>
      <c r="J959" s="17"/>
      <c r="M959" s="17"/>
      <c r="P959" s="17"/>
      <c r="S959" s="166"/>
      <c r="T959" s="166"/>
      <c r="U959" s="166"/>
      <c r="V959" s="166"/>
      <c r="W959" s="166"/>
      <c r="X959" s="166"/>
      <c r="Y959" s="166"/>
    </row>
    <row r="960" spans="7:25" ht="15" customHeight="1">
      <c r="G960" s="17"/>
      <c r="J960" s="17"/>
      <c r="M960" s="17"/>
      <c r="P960" s="17"/>
      <c r="S960" s="166"/>
      <c r="T960" s="166"/>
      <c r="U960" s="166"/>
      <c r="V960" s="166"/>
      <c r="W960" s="166"/>
      <c r="X960" s="166"/>
      <c r="Y960" s="166"/>
    </row>
    <row r="961" spans="7:25" ht="15" customHeight="1">
      <c r="G961" s="17"/>
      <c r="J961" s="17"/>
      <c r="M961" s="17"/>
      <c r="P961" s="17"/>
      <c r="S961" s="166"/>
      <c r="T961" s="166"/>
      <c r="U961" s="166"/>
      <c r="V961" s="166"/>
      <c r="W961" s="166"/>
      <c r="X961" s="166"/>
      <c r="Y961" s="166"/>
    </row>
    <row r="962" spans="7:25" ht="15" customHeight="1">
      <c r="G962" s="17"/>
      <c r="J962" s="17"/>
      <c r="M962" s="17"/>
      <c r="P962" s="17"/>
      <c r="S962" s="166"/>
      <c r="T962" s="166"/>
      <c r="U962" s="166"/>
      <c r="V962" s="166"/>
      <c r="W962" s="166"/>
      <c r="X962" s="166"/>
      <c r="Y962" s="166"/>
    </row>
    <row r="963" spans="7:25" ht="15" customHeight="1">
      <c r="G963" s="17"/>
      <c r="J963" s="17"/>
      <c r="M963" s="17"/>
      <c r="P963" s="17"/>
      <c r="S963" s="166"/>
      <c r="T963" s="166"/>
      <c r="U963" s="166"/>
      <c r="V963" s="166"/>
      <c r="W963" s="166"/>
      <c r="X963" s="166"/>
      <c r="Y963" s="166"/>
    </row>
    <row r="964" spans="7:25" ht="15" customHeight="1">
      <c r="G964" s="17"/>
      <c r="J964" s="17"/>
      <c r="M964" s="17"/>
      <c r="P964" s="17"/>
      <c r="S964" s="166"/>
      <c r="T964" s="166"/>
      <c r="U964" s="166"/>
      <c r="V964" s="166"/>
      <c r="W964" s="166"/>
      <c r="X964" s="166"/>
      <c r="Y964" s="166"/>
    </row>
    <row r="965" spans="7:25" ht="15" customHeight="1">
      <c r="G965" s="17"/>
      <c r="J965" s="17"/>
      <c r="M965" s="17"/>
      <c r="P965" s="17"/>
      <c r="S965" s="166"/>
      <c r="T965" s="166"/>
      <c r="U965" s="166"/>
      <c r="V965" s="166"/>
      <c r="W965" s="166"/>
      <c r="X965" s="166"/>
      <c r="Y965" s="166"/>
    </row>
    <row r="966" spans="7:25" ht="15" customHeight="1">
      <c r="G966" s="17"/>
      <c r="J966" s="17"/>
      <c r="M966" s="17"/>
      <c r="P966" s="17"/>
      <c r="S966" s="166"/>
      <c r="T966" s="166"/>
      <c r="U966" s="166"/>
      <c r="V966" s="166"/>
      <c r="W966" s="166"/>
      <c r="X966" s="166"/>
      <c r="Y966" s="166"/>
    </row>
    <row r="967" spans="7:25" ht="15" customHeight="1">
      <c r="G967" s="17"/>
      <c r="J967" s="17"/>
      <c r="M967" s="17"/>
      <c r="P967" s="17"/>
      <c r="S967" s="166"/>
      <c r="T967" s="166"/>
      <c r="U967" s="166"/>
      <c r="V967" s="166"/>
      <c r="W967" s="166"/>
      <c r="X967" s="166"/>
      <c r="Y967" s="166"/>
    </row>
    <row r="968" spans="7:25" ht="15" customHeight="1">
      <c r="G968" s="17"/>
      <c r="J968" s="17"/>
      <c r="M968" s="17"/>
      <c r="P968" s="17"/>
      <c r="S968" s="166"/>
      <c r="T968" s="166"/>
      <c r="U968" s="166"/>
      <c r="V968" s="166"/>
      <c r="W968" s="166"/>
      <c r="X968" s="166"/>
      <c r="Y968" s="166"/>
    </row>
    <row r="969" spans="7:25" ht="15" customHeight="1">
      <c r="G969" s="17"/>
      <c r="J969" s="17"/>
      <c r="M969" s="17"/>
      <c r="P969" s="17"/>
      <c r="S969" s="166"/>
      <c r="T969" s="166"/>
      <c r="U969" s="166"/>
      <c r="V969" s="166"/>
      <c r="W969" s="166"/>
      <c r="X969" s="166"/>
      <c r="Y969" s="166"/>
    </row>
    <row r="970" spans="7:25" ht="15" customHeight="1">
      <c r="G970" s="17"/>
      <c r="J970" s="17"/>
      <c r="M970" s="17"/>
      <c r="P970" s="17"/>
      <c r="S970" s="166"/>
      <c r="T970" s="166"/>
      <c r="U970" s="166"/>
      <c r="V970" s="166"/>
      <c r="W970" s="166"/>
      <c r="X970" s="166"/>
      <c r="Y970" s="166"/>
    </row>
    <row r="971" spans="7:25" ht="15" customHeight="1">
      <c r="G971" s="17"/>
      <c r="J971" s="17"/>
      <c r="M971" s="17"/>
      <c r="P971" s="17"/>
      <c r="S971" s="166"/>
      <c r="T971" s="166"/>
      <c r="U971" s="166"/>
      <c r="V971" s="166"/>
      <c r="W971" s="166"/>
      <c r="X971" s="166"/>
      <c r="Y971" s="166"/>
    </row>
    <row r="972" spans="7:25" ht="15" customHeight="1">
      <c r="G972" s="17"/>
      <c r="J972" s="17"/>
      <c r="M972" s="17"/>
      <c r="P972" s="17"/>
      <c r="S972" s="166"/>
      <c r="T972" s="166"/>
      <c r="U972" s="166"/>
      <c r="V972" s="166"/>
      <c r="W972" s="166"/>
      <c r="X972" s="166"/>
      <c r="Y972" s="166"/>
    </row>
    <row r="973" spans="7:25" ht="15" customHeight="1">
      <c r="G973" s="17"/>
      <c r="J973" s="17"/>
      <c r="M973" s="17"/>
      <c r="P973" s="17"/>
      <c r="S973" s="166"/>
      <c r="T973" s="166"/>
      <c r="U973" s="166"/>
      <c r="V973" s="166"/>
      <c r="W973" s="166"/>
      <c r="X973" s="166"/>
      <c r="Y973" s="166"/>
    </row>
    <row r="974" spans="7:25" ht="15" customHeight="1">
      <c r="G974" s="17"/>
      <c r="J974" s="17"/>
      <c r="M974" s="17"/>
      <c r="P974" s="17"/>
      <c r="S974" s="166"/>
      <c r="T974" s="166"/>
      <c r="U974" s="166"/>
      <c r="V974" s="166"/>
      <c r="W974" s="166"/>
      <c r="X974" s="166"/>
      <c r="Y974" s="166"/>
    </row>
    <row r="975" spans="7:25" ht="15" customHeight="1">
      <c r="G975" s="17"/>
      <c r="J975" s="17"/>
      <c r="M975" s="17"/>
      <c r="P975" s="17"/>
      <c r="S975" s="166"/>
      <c r="T975" s="166"/>
      <c r="U975" s="166"/>
      <c r="V975" s="166"/>
      <c r="W975" s="166"/>
      <c r="X975" s="166"/>
      <c r="Y975" s="166"/>
    </row>
    <row r="976" spans="7:25" ht="15" customHeight="1">
      <c r="G976" s="17"/>
      <c r="J976" s="17"/>
      <c r="M976" s="17"/>
      <c r="P976" s="17"/>
      <c r="S976" s="166"/>
      <c r="T976" s="166"/>
      <c r="U976" s="166"/>
      <c r="V976" s="166"/>
      <c r="W976" s="166"/>
      <c r="X976" s="166"/>
      <c r="Y976" s="166"/>
    </row>
    <row r="977" spans="7:25" ht="15" customHeight="1">
      <c r="G977" s="17"/>
      <c r="J977" s="17"/>
      <c r="M977" s="17"/>
      <c r="P977" s="17"/>
      <c r="S977" s="166"/>
      <c r="T977" s="166"/>
      <c r="U977" s="166"/>
      <c r="V977" s="166"/>
      <c r="W977" s="166"/>
      <c r="X977" s="166"/>
      <c r="Y977" s="166"/>
    </row>
    <row r="978" spans="7:25" ht="15" customHeight="1">
      <c r="G978" s="17"/>
      <c r="J978" s="17"/>
      <c r="M978" s="17"/>
      <c r="P978" s="17"/>
      <c r="S978" s="166"/>
      <c r="T978" s="166"/>
      <c r="U978" s="166"/>
      <c r="V978" s="166"/>
      <c r="W978" s="166"/>
      <c r="X978" s="166"/>
      <c r="Y978" s="166"/>
    </row>
    <row r="979" spans="7:25" ht="15" customHeight="1">
      <c r="G979" s="17"/>
      <c r="J979" s="17"/>
      <c r="M979" s="17"/>
      <c r="P979" s="17"/>
      <c r="S979" s="166"/>
      <c r="T979" s="166"/>
      <c r="U979" s="166"/>
      <c r="V979" s="166"/>
      <c r="W979" s="166"/>
      <c r="X979" s="166"/>
      <c r="Y979" s="166"/>
    </row>
    <row r="980" spans="7:25" ht="15" customHeight="1">
      <c r="G980" s="17"/>
      <c r="J980" s="17"/>
      <c r="M980" s="17"/>
      <c r="P980" s="17"/>
      <c r="S980" s="166"/>
      <c r="T980" s="166"/>
      <c r="U980" s="166"/>
      <c r="V980" s="166"/>
      <c r="W980" s="166"/>
      <c r="X980" s="166"/>
      <c r="Y980" s="166"/>
    </row>
    <row r="981" spans="7:25" ht="15" customHeight="1">
      <c r="G981" s="17"/>
      <c r="J981" s="17"/>
      <c r="M981" s="17"/>
      <c r="P981" s="17"/>
      <c r="S981" s="166"/>
      <c r="T981" s="166"/>
      <c r="U981" s="166"/>
      <c r="V981" s="166"/>
      <c r="W981" s="166"/>
      <c r="X981" s="166"/>
      <c r="Y981" s="166"/>
    </row>
    <row r="982" spans="7:25" ht="15" customHeight="1">
      <c r="G982" s="17"/>
      <c r="J982" s="17"/>
      <c r="M982" s="17"/>
      <c r="P982" s="17"/>
      <c r="S982" s="166"/>
      <c r="T982" s="166"/>
      <c r="U982" s="166"/>
      <c r="V982" s="166"/>
      <c r="W982" s="166"/>
      <c r="X982" s="166"/>
      <c r="Y982" s="166"/>
    </row>
    <row r="983" spans="7:25" ht="15" customHeight="1">
      <c r="G983" s="17"/>
      <c r="J983" s="17"/>
      <c r="M983" s="17"/>
      <c r="P983" s="17"/>
      <c r="S983" s="166"/>
      <c r="T983" s="166"/>
      <c r="U983" s="166"/>
      <c r="V983" s="166"/>
      <c r="W983" s="166"/>
      <c r="X983" s="166"/>
      <c r="Y983" s="166"/>
    </row>
    <row r="984" spans="7:25" ht="15" customHeight="1">
      <c r="G984" s="17"/>
      <c r="J984" s="17"/>
      <c r="M984" s="17"/>
      <c r="P984" s="17"/>
      <c r="S984" s="166"/>
      <c r="T984" s="166"/>
      <c r="U984" s="166"/>
      <c r="V984" s="166"/>
      <c r="W984" s="166"/>
      <c r="X984" s="166"/>
      <c r="Y984" s="166"/>
    </row>
    <row r="985" spans="7:25" ht="15" customHeight="1">
      <c r="G985" s="17"/>
      <c r="J985" s="17"/>
      <c r="M985" s="17"/>
      <c r="P985" s="17"/>
      <c r="S985" s="166"/>
      <c r="T985" s="166"/>
      <c r="U985" s="166"/>
      <c r="V985" s="166"/>
      <c r="W985" s="166"/>
      <c r="X985" s="166"/>
      <c r="Y985" s="166"/>
    </row>
    <row r="986" spans="7:25" ht="15" customHeight="1">
      <c r="G986" s="17"/>
      <c r="J986" s="17"/>
      <c r="M986" s="17"/>
      <c r="P986" s="17"/>
      <c r="S986" s="166"/>
      <c r="T986" s="166"/>
      <c r="U986" s="166"/>
      <c r="V986" s="166"/>
      <c r="W986" s="166"/>
      <c r="X986" s="166"/>
      <c r="Y986" s="166"/>
    </row>
    <row r="987" spans="7:25" ht="15" customHeight="1">
      <c r="G987" s="17"/>
      <c r="J987" s="17"/>
      <c r="M987" s="17"/>
      <c r="P987" s="17"/>
    </row>
    <row r="988" spans="7:25" ht="15" customHeight="1">
      <c r="G988" s="17"/>
      <c r="J988" s="17"/>
      <c r="M988" s="17"/>
      <c r="P988" s="17"/>
    </row>
    <row r="989" spans="7:25" ht="15" customHeight="1">
      <c r="G989" s="17"/>
      <c r="J989" s="17"/>
      <c r="M989" s="17"/>
      <c r="P989" s="17"/>
    </row>
    <row r="990" spans="7:25" ht="15" customHeight="1">
      <c r="G990" s="17"/>
      <c r="J990" s="17"/>
      <c r="M990" s="17"/>
      <c r="P990" s="17"/>
    </row>
    <row r="991" spans="7:25" ht="15" customHeight="1">
      <c r="G991" s="17"/>
      <c r="J991" s="17"/>
      <c r="M991" s="17"/>
      <c r="P991" s="17"/>
    </row>
    <row r="992" spans="7:25" ht="15" customHeight="1">
      <c r="G992" s="17"/>
      <c r="J992" s="17"/>
      <c r="M992" s="17"/>
      <c r="P992" s="17"/>
    </row>
    <row r="993" spans="7:16" ht="15" customHeight="1">
      <c r="G993" s="17"/>
      <c r="J993" s="17"/>
      <c r="M993" s="17"/>
      <c r="P993" s="17"/>
    </row>
    <row r="994" spans="7:16" ht="15" customHeight="1">
      <c r="G994" s="17"/>
      <c r="J994" s="17"/>
      <c r="M994" s="17"/>
      <c r="P994" s="17"/>
    </row>
    <row r="995" spans="7:16" ht="15" customHeight="1">
      <c r="G995" s="17"/>
      <c r="J995" s="17"/>
      <c r="M995" s="17"/>
      <c r="P995" s="17"/>
    </row>
    <row r="996" spans="7:16" ht="15" customHeight="1">
      <c r="G996" s="17"/>
      <c r="J996" s="17"/>
      <c r="M996" s="17"/>
      <c r="P996" s="17"/>
    </row>
    <row r="997" spans="7:16" ht="15" customHeight="1">
      <c r="G997" s="17"/>
      <c r="J997" s="17"/>
      <c r="M997" s="17"/>
      <c r="P997" s="17"/>
    </row>
    <row r="998" spans="7:16" ht="15" customHeight="1">
      <c r="G998" s="17"/>
      <c r="J998" s="17"/>
      <c r="M998" s="17"/>
      <c r="P998" s="17"/>
    </row>
    <row r="999" spans="7:16" ht="15" customHeight="1">
      <c r="G999" s="17"/>
      <c r="J999" s="17"/>
      <c r="M999" s="17"/>
      <c r="P999" s="17"/>
    </row>
    <row r="1000" spans="7:16" ht="15" customHeight="1">
      <c r="G1000" s="17"/>
      <c r="J1000" s="17"/>
      <c r="M1000" s="17"/>
      <c r="P1000" s="17"/>
    </row>
    <row r="1001" spans="7:16" ht="15" customHeight="1">
      <c r="G1001" s="17"/>
      <c r="J1001" s="17"/>
      <c r="M1001" s="17"/>
      <c r="P1001" s="17"/>
    </row>
    <row r="1002" spans="7:16" ht="15" customHeight="1">
      <c r="G1002" s="17"/>
      <c r="J1002" s="17"/>
      <c r="M1002" s="17"/>
      <c r="P1002" s="17"/>
    </row>
    <row r="1003" spans="7:16" ht="15" customHeight="1">
      <c r="G1003" s="17"/>
      <c r="J1003" s="17"/>
      <c r="M1003" s="17"/>
      <c r="P1003" s="17"/>
    </row>
    <row r="1004" spans="7:16" ht="15" customHeight="1">
      <c r="G1004" s="17"/>
      <c r="J1004" s="17"/>
      <c r="M1004" s="17"/>
      <c r="P1004" s="17"/>
    </row>
    <row r="1005" spans="7:16" ht="15" customHeight="1">
      <c r="G1005" s="17"/>
      <c r="J1005" s="17"/>
      <c r="M1005" s="17"/>
      <c r="P1005" s="17"/>
    </row>
    <row r="1006" spans="7:16" ht="15" customHeight="1">
      <c r="G1006" s="17"/>
      <c r="J1006" s="17"/>
      <c r="M1006" s="17"/>
      <c r="P1006" s="17"/>
    </row>
    <row r="1007" spans="7:16" ht="15" customHeight="1">
      <c r="G1007" s="17"/>
      <c r="J1007" s="17"/>
      <c r="M1007" s="17"/>
      <c r="P1007" s="17"/>
    </row>
    <row r="1008" spans="7:16" ht="15" customHeight="1">
      <c r="G1008" s="17"/>
      <c r="J1008" s="17"/>
      <c r="M1008" s="17"/>
      <c r="P1008" s="17"/>
    </row>
    <row r="1009" spans="7:16" ht="15" customHeight="1">
      <c r="G1009" s="17"/>
      <c r="J1009" s="17"/>
      <c r="M1009" s="17"/>
      <c r="P1009" s="17"/>
    </row>
    <row r="1010" spans="7:16" ht="15" customHeight="1">
      <c r="G1010" s="17"/>
      <c r="J1010" s="17"/>
      <c r="M1010" s="17"/>
      <c r="P1010" s="17"/>
    </row>
    <row r="1011" spans="7:16" ht="15" customHeight="1">
      <c r="G1011" s="17"/>
      <c r="J1011" s="17"/>
      <c r="M1011" s="17"/>
      <c r="P1011" s="17"/>
    </row>
    <row r="1012" spans="7:16" ht="15" customHeight="1">
      <c r="G1012" s="17"/>
      <c r="J1012" s="17"/>
      <c r="M1012" s="17"/>
      <c r="P1012" s="17"/>
    </row>
    <row r="1013" spans="7:16" ht="15" customHeight="1">
      <c r="G1013" s="17"/>
      <c r="J1013" s="17"/>
      <c r="M1013" s="17"/>
      <c r="P1013" s="17"/>
    </row>
    <row r="1014" spans="7:16" ht="15" customHeight="1">
      <c r="G1014" s="17"/>
      <c r="J1014" s="17"/>
      <c r="M1014" s="17"/>
      <c r="P1014" s="17"/>
    </row>
    <row r="1015" spans="7:16" ht="15" customHeight="1">
      <c r="G1015" s="17"/>
      <c r="J1015" s="17"/>
      <c r="M1015" s="17"/>
      <c r="P1015" s="17"/>
    </row>
    <row r="1016" spans="7:16" ht="15" customHeight="1">
      <c r="G1016" s="17"/>
      <c r="J1016" s="17"/>
      <c r="M1016" s="17"/>
      <c r="P1016" s="17"/>
    </row>
    <row r="1017" spans="7:16" ht="15" customHeight="1">
      <c r="G1017" s="17"/>
      <c r="J1017" s="17"/>
      <c r="M1017" s="17"/>
      <c r="P1017" s="17"/>
    </row>
    <row r="1018" spans="7:16" ht="15" customHeight="1">
      <c r="G1018" s="17"/>
      <c r="J1018" s="17"/>
      <c r="M1018" s="17"/>
      <c r="P1018" s="17"/>
    </row>
    <row r="1019" spans="7:16" ht="15" customHeight="1">
      <c r="G1019" s="17"/>
      <c r="J1019" s="17"/>
      <c r="M1019" s="17"/>
      <c r="P1019" s="17"/>
    </row>
    <row r="1020" spans="7:16" ht="15" customHeight="1">
      <c r="G1020" s="17"/>
      <c r="J1020" s="17"/>
      <c r="M1020" s="17"/>
      <c r="P1020" s="17"/>
    </row>
    <row r="1021" spans="7:16" ht="15" customHeight="1">
      <c r="G1021" s="17"/>
      <c r="J1021" s="17"/>
      <c r="M1021" s="17"/>
      <c r="P1021" s="17"/>
    </row>
    <row r="1022" spans="7:16" ht="15" customHeight="1">
      <c r="G1022" s="17"/>
      <c r="J1022" s="17"/>
      <c r="M1022" s="17"/>
      <c r="P1022" s="17"/>
    </row>
    <row r="1023" spans="7:16" ht="15" customHeight="1">
      <c r="G1023" s="17"/>
      <c r="J1023" s="17"/>
      <c r="M1023" s="17"/>
      <c r="P1023" s="17"/>
    </row>
    <row r="1024" spans="7:16" ht="15" customHeight="1">
      <c r="G1024" s="17"/>
      <c r="J1024" s="17"/>
      <c r="M1024" s="17"/>
      <c r="P1024" s="17"/>
    </row>
    <row r="1025" spans="7:16" ht="15" customHeight="1">
      <c r="G1025" s="17"/>
      <c r="J1025" s="17"/>
      <c r="M1025" s="17"/>
      <c r="P1025" s="17"/>
    </row>
    <row r="1026" spans="7:16" ht="15" customHeight="1">
      <c r="G1026" s="17"/>
      <c r="J1026" s="17"/>
      <c r="M1026" s="17"/>
      <c r="P1026" s="17"/>
    </row>
    <row r="1027" spans="7:16" ht="15" customHeight="1">
      <c r="G1027" s="17"/>
      <c r="J1027" s="17"/>
      <c r="M1027" s="17"/>
      <c r="P1027" s="17"/>
    </row>
    <row r="1028" spans="7:16" ht="15" customHeight="1">
      <c r="G1028" s="17"/>
      <c r="J1028" s="17"/>
      <c r="M1028" s="17"/>
      <c r="P1028" s="17"/>
    </row>
    <row r="1029" spans="7:16" ht="15" customHeight="1">
      <c r="G1029" s="17"/>
      <c r="J1029" s="17"/>
      <c r="M1029" s="17"/>
      <c r="P1029" s="17"/>
    </row>
    <row r="1030" spans="7:16" ht="15" customHeight="1">
      <c r="G1030" s="17"/>
      <c r="J1030" s="17"/>
      <c r="M1030" s="17"/>
      <c r="P1030" s="17"/>
    </row>
    <row r="1031" spans="7:16" ht="15" customHeight="1">
      <c r="G1031" s="17"/>
      <c r="J1031" s="17"/>
      <c r="M1031" s="17"/>
      <c r="P1031" s="17"/>
    </row>
    <row r="1032" spans="7:16" ht="15" customHeight="1">
      <c r="G1032" s="17"/>
      <c r="J1032" s="17"/>
      <c r="M1032" s="17"/>
      <c r="P1032" s="17"/>
    </row>
    <row r="1033" spans="7:16" ht="15" customHeight="1">
      <c r="G1033" s="17"/>
      <c r="J1033" s="17"/>
      <c r="M1033" s="17"/>
      <c r="P1033" s="17"/>
    </row>
    <row r="1034" spans="7:16" ht="15" customHeight="1">
      <c r="G1034" s="17"/>
      <c r="J1034" s="17"/>
      <c r="M1034" s="17"/>
      <c r="P1034" s="17"/>
    </row>
    <row r="1035" spans="7:16" ht="15" customHeight="1">
      <c r="G1035" s="17"/>
      <c r="J1035" s="17"/>
      <c r="M1035" s="17"/>
      <c r="P1035" s="17"/>
    </row>
    <row r="1036" spans="7:16" ht="15" customHeight="1">
      <c r="G1036" s="17"/>
      <c r="J1036" s="17"/>
      <c r="M1036" s="17"/>
      <c r="P1036" s="17"/>
    </row>
    <row r="1037" spans="7:16" ht="15" customHeight="1">
      <c r="G1037" s="17"/>
      <c r="J1037" s="17"/>
      <c r="M1037" s="17"/>
      <c r="P1037" s="17"/>
    </row>
    <row r="1038" spans="7:16" ht="15" customHeight="1">
      <c r="G1038" s="17"/>
      <c r="J1038" s="17"/>
      <c r="M1038" s="17"/>
      <c r="P1038" s="17"/>
    </row>
    <row r="1039" spans="7:16" ht="15" customHeight="1">
      <c r="G1039" s="17"/>
      <c r="J1039" s="17"/>
      <c r="M1039" s="17"/>
      <c r="P1039" s="17"/>
    </row>
    <row r="1040" spans="7:16" ht="15" customHeight="1">
      <c r="G1040" s="17"/>
      <c r="J1040" s="17"/>
      <c r="M1040" s="17"/>
      <c r="P1040" s="17"/>
    </row>
    <row r="1041" spans="7:16" ht="15" customHeight="1">
      <c r="G1041" s="17"/>
      <c r="J1041" s="17"/>
      <c r="M1041" s="17"/>
      <c r="P1041" s="17"/>
    </row>
    <row r="1042" spans="7:16" ht="15" customHeight="1">
      <c r="G1042" s="17"/>
      <c r="J1042" s="17"/>
      <c r="M1042" s="17"/>
      <c r="P1042" s="17"/>
    </row>
    <row r="1043" spans="7:16" ht="15" customHeight="1">
      <c r="G1043" s="17"/>
      <c r="J1043" s="17"/>
      <c r="M1043" s="17"/>
      <c r="P1043" s="17"/>
    </row>
    <row r="1044" spans="7:16" ht="15" customHeight="1">
      <c r="G1044" s="17"/>
      <c r="J1044" s="17"/>
      <c r="M1044" s="17"/>
      <c r="P1044" s="17"/>
    </row>
    <row r="1045" spans="7:16" ht="15" customHeight="1">
      <c r="G1045" s="17"/>
      <c r="J1045" s="17"/>
      <c r="M1045" s="17"/>
      <c r="P1045" s="17"/>
    </row>
    <row r="1046" spans="7:16" ht="15" customHeight="1">
      <c r="G1046" s="17"/>
      <c r="J1046" s="17"/>
      <c r="M1046" s="17"/>
      <c r="P1046" s="17"/>
    </row>
    <row r="1047" spans="7:16" ht="15" customHeight="1">
      <c r="G1047" s="17"/>
      <c r="J1047" s="17"/>
      <c r="M1047" s="17"/>
      <c r="P1047" s="17"/>
    </row>
    <row r="1048" spans="7:16" ht="15" customHeight="1">
      <c r="G1048" s="17"/>
      <c r="J1048" s="17"/>
      <c r="M1048" s="17"/>
      <c r="P1048" s="17"/>
    </row>
    <row r="1049" spans="7:16" ht="15" customHeight="1">
      <c r="G1049" s="17"/>
      <c r="J1049" s="17"/>
      <c r="M1049" s="17"/>
      <c r="P1049" s="17"/>
    </row>
    <row r="1050" spans="7:16" ht="15" customHeight="1">
      <c r="G1050" s="17"/>
      <c r="J1050" s="17"/>
      <c r="M1050" s="17"/>
      <c r="P1050" s="17"/>
    </row>
    <row r="1051" spans="7:16" ht="15" customHeight="1">
      <c r="G1051" s="17"/>
      <c r="J1051" s="17"/>
      <c r="M1051" s="17"/>
      <c r="P1051" s="17"/>
    </row>
    <row r="1052" spans="7:16" ht="15" customHeight="1">
      <c r="G1052" s="17"/>
      <c r="J1052" s="17"/>
      <c r="M1052" s="17"/>
      <c r="P1052" s="17"/>
    </row>
    <row r="1053" spans="7:16" ht="15" customHeight="1">
      <c r="G1053" s="17"/>
      <c r="J1053" s="17"/>
      <c r="M1053" s="17"/>
      <c r="P1053" s="17"/>
    </row>
    <row r="1054" spans="7:16" ht="15" customHeight="1">
      <c r="G1054" s="17"/>
      <c r="J1054" s="17"/>
      <c r="M1054" s="17"/>
      <c r="P1054" s="17"/>
    </row>
    <row r="1055" spans="7:16" ht="15" customHeight="1">
      <c r="G1055" s="17"/>
      <c r="J1055" s="17"/>
      <c r="M1055" s="17"/>
      <c r="P1055" s="17"/>
    </row>
    <row r="1056" spans="7:16" ht="15" customHeight="1">
      <c r="G1056" s="17"/>
      <c r="J1056" s="17"/>
      <c r="M1056" s="17"/>
      <c r="P1056" s="17"/>
    </row>
    <row r="1057" spans="7:16" ht="15" customHeight="1">
      <c r="G1057" s="17"/>
      <c r="J1057" s="17"/>
      <c r="M1057" s="17"/>
      <c r="P1057" s="17"/>
    </row>
    <row r="1058" spans="7:16" ht="15" customHeight="1">
      <c r="G1058" s="17"/>
      <c r="J1058" s="17"/>
      <c r="M1058" s="17"/>
      <c r="P1058" s="17"/>
    </row>
    <row r="1059" spans="7:16" ht="15" customHeight="1">
      <c r="G1059" s="17"/>
      <c r="J1059" s="17"/>
      <c r="M1059" s="17"/>
      <c r="P1059" s="17"/>
    </row>
    <row r="1060" spans="7:16" ht="15" customHeight="1">
      <c r="G1060" s="17"/>
      <c r="J1060" s="17"/>
      <c r="M1060" s="17"/>
      <c r="P1060" s="17"/>
    </row>
    <row r="1061" spans="7:16" ht="15" customHeight="1">
      <c r="G1061" s="17"/>
      <c r="J1061" s="17"/>
      <c r="M1061" s="17"/>
      <c r="P1061" s="17"/>
    </row>
    <row r="1062" spans="7:16" ht="15" customHeight="1">
      <c r="G1062" s="17"/>
      <c r="J1062" s="17"/>
      <c r="M1062" s="17"/>
      <c r="P1062" s="17"/>
    </row>
    <row r="1063" spans="7:16" ht="15" customHeight="1">
      <c r="G1063" s="17"/>
      <c r="J1063" s="17"/>
      <c r="M1063" s="17"/>
      <c r="P1063" s="17"/>
    </row>
    <row r="1064" spans="7:16" ht="15" customHeight="1">
      <c r="G1064" s="17"/>
      <c r="J1064" s="17"/>
      <c r="M1064" s="17"/>
      <c r="P1064" s="17"/>
    </row>
    <row r="1065" spans="7:16" ht="15" customHeight="1">
      <c r="G1065" s="17"/>
      <c r="J1065" s="17"/>
      <c r="M1065" s="17"/>
      <c r="P1065" s="17"/>
    </row>
    <row r="1066" spans="7:16" ht="15" customHeight="1">
      <c r="G1066" s="17"/>
      <c r="J1066" s="17"/>
      <c r="M1066" s="17"/>
      <c r="P1066" s="17"/>
    </row>
    <row r="1067" spans="7:16" ht="15" customHeight="1">
      <c r="G1067" s="17"/>
      <c r="J1067" s="17"/>
      <c r="M1067" s="17"/>
      <c r="P1067" s="17"/>
    </row>
    <row r="1068" spans="7:16" ht="15" customHeight="1">
      <c r="G1068" s="17"/>
      <c r="J1068" s="17"/>
      <c r="M1068" s="17"/>
      <c r="P1068" s="17"/>
    </row>
    <row r="1069" spans="7:16" ht="15" customHeight="1">
      <c r="G1069" s="17"/>
      <c r="J1069" s="17"/>
      <c r="M1069" s="17"/>
      <c r="P1069" s="17"/>
    </row>
    <row r="1070" spans="7:16" ht="15" customHeight="1">
      <c r="G1070" s="17"/>
      <c r="J1070" s="17"/>
      <c r="M1070" s="17"/>
      <c r="P1070" s="17"/>
    </row>
    <row r="1071" spans="7:16" ht="15" customHeight="1">
      <c r="G1071" s="17"/>
      <c r="J1071" s="17"/>
      <c r="M1071" s="17"/>
      <c r="P1071" s="17"/>
    </row>
    <row r="1072" spans="7:16" ht="15" customHeight="1">
      <c r="G1072" s="17"/>
      <c r="J1072" s="17"/>
      <c r="M1072" s="17"/>
      <c r="P1072" s="17"/>
    </row>
    <row r="1073" spans="7:16" ht="15" customHeight="1">
      <c r="G1073" s="17"/>
      <c r="J1073" s="17"/>
      <c r="M1073" s="17"/>
      <c r="P1073" s="17"/>
    </row>
    <row r="1074" spans="7:16" ht="15" customHeight="1">
      <c r="G1074" s="17"/>
      <c r="J1074" s="17"/>
      <c r="M1074" s="17"/>
      <c r="P1074" s="17"/>
    </row>
    <row r="1075" spans="7:16" ht="15" customHeight="1">
      <c r="G1075" s="17"/>
      <c r="J1075" s="17"/>
      <c r="M1075" s="17"/>
      <c r="P1075" s="17"/>
    </row>
    <row r="1076" spans="7:16" ht="15" customHeight="1">
      <c r="G1076" s="17"/>
      <c r="J1076" s="17"/>
      <c r="M1076" s="17"/>
      <c r="P1076" s="17"/>
    </row>
    <row r="1077" spans="7:16" ht="15" customHeight="1">
      <c r="G1077" s="17"/>
      <c r="J1077" s="17"/>
      <c r="M1077" s="17"/>
      <c r="P1077" s="17"/>
    </row>
    <row r="1078" spans="7:16" ht="15" customHeight="1">
      <c r="G1078" s="17"/>
      <c r="J1078" s="17"/>
      <c r="M1078" s="17"/>
      <c r="P1078" s="17"/>
    </row>
    <row r="1079" spans="7:16" ht="15" customHeight="1">
      <c r="G1079" s="17"/>
      <c r="J1079" s="17"/>
      <c r="M1079" s="17"/>
      <c r="P1079" s="17"/>
    </row>
    <row r="1080" spans="7:16" ht="15" customHeight="1">
      <c r="G1080" s="17"/>
      <c r="J1080" s="17"/>
      <c r="M1080" s="17"/>
      <c r="P1080" s="17"/>
    </row>
    <row r="1081" spans="7:16" ht="15" customHeight="1">
      <c r="G1081" s="17"/>
      <c r="J1081" s="17"/>
      <c r="M1081" s="17"/>
      <c r="P1081" s="17"/>
    </row>
    <row r="1082" spans="7:16" ht="15" customHeight="1">
      <c r="G1082" s="17"/>
      <c r="J1082" s="17"/>
      <c r="M1082" s="17"/>
      <c r="P1082" s="17"/>
    </row>
    <row r="1083" spans="7:16" ht="15" customHeight="1">
      <c r="G1083" s="17"/>
      <c r="J1083" s="17"/>
      <c r="M1083" s="17"/>
      <c r="P1083" s="17"/>
    </row>
    <row r="1084" spans="7:16" ht="15" customHeight="1">
      <c r="G1084" s="17"/>
      <c r="J1084" s="17"/>
      <c r="M1084" s="17"/>
      <c r="P1084" s="17"/>
    </row>
    <row r="1085" spans="7:16" ht="15" customHeight="1">
      <c r="G1085" s="17"/>
      <c r="J1085" s="17"/>
      <c r="M1085" s="17"/>
      <c r="P1085" s="17"/>
    </row>
    <row r="1086" spans="7:16" ht="15" customHeight="1">
      <c r="G1086" s="17"/>
      <c r="J1086" s="17"/>
      <c r="M1086" s="17"/>
      <c r="P1086" s="17"/>
    </row>
    <row r="1087" spans="7:16" ht="15" customHeight="1">
      <c r="G1087" s="17"/>
      <c r="J1087" s="17"/>
      <c r="M1087" s="17"/>
      <c r="P1087" s="17"/>
    </row>
    <row r="1088" spans="7:16" ht="15" customHeight="1">
      <c r="G1088" s="17"/>
      <c r="J1088" s="17"/>
      <c r="M1088" s="17"/>
      <c r="P1088" s="17"/>
    </row>
    <row r="1089" spans="7:16" ht="15" customHeight="1">
      <c r="G1089" s="17"/>
      <c r="J1089" s="17"/>
      <c r="M1089" s="17"/>
      <c r="P1089" s="17"/>
    </row>
    <row r="1090" spans="7:16" ht="15" customHeight="1">
      <c r="G1090" s="17"/>
      <c r="J1090" s="17"/>
      <c r="M1090" s="17"/>
      <c r="P1090" s="17"/>
    </row>
    <row r="1091" spans="7:16" ht="15" customHeight="1">
      <c r="G1091" s="17"/>
      <c r="J1091" s="17"/>
      <c r="M1091" s="17"/>
      <c r="P1091" s="17"/>
    </row>
    <row r="1092" spans="7:16" ht="15" customHeight="1">
      <c r="G1092" s="17"/>
      <c r="J1092" s="17"/>
      <c r="M1092" s="17"/>
      <c r="P1092" s="17"/>
    </row>
    <row r="1093" spans="7:16" ht="15" customHeight="1">
      <c r="G1093" s="17"/>
      <c r="J1093" s="17"/>
      <c r="M1093" s="17"/>
      <c r="P1093" s="17"/>
    </row>
    <row r="1094" spans="7:16" ht="15" customHeight="1">
      <c r="G1094" s="17"/>
      <c r="J1094" s="17"/>
      <c r="M1094" s="17"/>
      <c r="P1094" s="17"/>
    </row>
    <row r="1095" spans="7:16" ht="15" customHeight="1">
      <c r="G1095" s="17"/>
      <c r="J1095" s="17"/>
      <c r="M1095" s="17"/>
      <c r="P1095" s="17"/>
    </row>
    <row r="1096" spans="7:16" ht="15" customHeight="1">
      <c r="G1096" s="17"/>
      <c r="J1096" s="17"/>
      <c r="M1096" s="17"/>
      <c r="P1096" s="17"/>
    </row>
    <row r="1097" spans="7:16" ht="15" customHeight="1">
      <c r="G1097" s="17"/>
      <c r="J1097" s="17"/>
      <c r="M1097" s="17"/>
      <c r="P1097" s="17"/>
    </row>
    <row r="1098" spans="7:16" ht="15" customHeight="1">
      <c r="G1098" s="17"/>
      <c r="J1098" s="17"/>
      <c r="M1098" s="17"/>
      <c r="P1098" s="17"/>
    </row>
    <row r="1099" spans="7:16" ht="15" customHeight="1">
      <c r="G1099" s="17"/>
      <c r="J1099" s="17"/>
      <c r="M1099" s="17"/>
      <c r="P1099" s="17"/>
    </row>
    <row r="1100" spans="7:16" ht="15" customHeight="1">
      <c r="G1100" s="17"/>
      <c r="J1100" s="17"/>
      <c r="M1100" s="17"/>
      <c r="P1100" s="17"/>
    </row>
    <row r="1101" spans="7:16" ht="15" customHeight="1">
      <c r="G1101" s="17"/>
      <c r="J1101" s="17"/>
      <c r="M1101" s="17"/>
      <c r="P1101" s="17"/>
    </row>
    <row r="1102" spans="7:16" ht="15" customHeight="1">
      <c r="G1102" s="17"/>
      <c r="J1102" s="17"/>
      <c r="M1102" s="17"/>
      <c r="P1102" s="17"/>
    </row>
    <row r="1103" spans="7:16" ht="15" customHeight="1">
      <c r="G1103" s="17"/>
      <c r="J1103" s="17"/>
      <c r="M1103" s="17"/>
      <c r="P1103" s="17"/>
    </row>
    <row r="1104" spans="7:16" ht="15" customHeight="1">
      <c r="G1104" s="17"/>
      <c r="J1104" s="17"/>
      <c r="M1104" s="17"/>
      <c r="P1104" s="17"/>
    </row>
    <row r="1105" spans="7:16" ht="15" customHeight="1">
      <c r="G1105" s="17"/>
      <c r="J1105" s="17"/>
      <c r="M1105" s="17"/>
      <c r="P1105" s="17"/>
    </row>
    <row r="1106" spans="7:16" ht="15" customHeight="1">
      <c r="G1106" s="17"/>
      <c r="J1106" s="17"/>
      <c r="M1106" s="17"/>
      <c r="P1106" s="17"/>
    </row>
    <row r="1107" spans="7:16" ht="15" customHeight="1">
      <c r="G1107" s="17"/>
      <c r="J1107" s="17"/>
      <c r="M1107" s="17"/>
      <c r="P1107" s="17"/>
    </row>
    <row r="1108" spans="7:16" ht="15" customHeight="1">
      <c r="G1108" s="17"/>
      <c r="J1108" s="17"/>
      <c r="M1108" s="17"/>
      <c r="P1108" s="17"/>
    </row>
    <row r="1109" spans="7:16" ht="15" customHeight="1">
      <c r="G1109" s="17"/>
      <c r="J1109" s="17"/>
      <c r="M1109" s="17"/>
      <c r="P1109" s="17"/>
    </row>
    <row r="1110" spans="7:16" ht="15" customHeight="1">
      <c r="G1110" s="17"/>
      <c r="J1110" s="17"/>
      <c r="M1110" s="17"/>
      <c r="P1110" s="17"/>
    </row>
    <row r="1111" spans="7:16" ht="15" customHeight="1">
      <c r="G1111" s="17"/>
      <c r="J1111" s="17"/>
      <c r="M1111" s="17"/>
      <c r="P1111" s="17"/>
    </row>
    <row r="1112" spans="7:16" ht="15" customHeight="1">
      <c r="G1112" s="17"/>
      <c r="J1112" s="17"/>
      <c r="M1112" s="17"/>
      <c r="P1112" s="17"/>
    </row>
    <row r="1113" spans="7:16" ht="15" customHeight="1">
      <c r="G1113" s="17"/>
      <c r="J1113" s="17"/>
      <c r="M1113" s="17"/>
      <c r="P1113" s="17"/>
    </row>
    <row r="1114" spans="7:16" ht="15" customHeight="1">
      <c r="G1114" s="17"/>
      <c r="J1114" s="17"/>
      <c r="M1114" s="17"/>
      <c r="P1114" s="17"/>
    </row>
    <row r="1115" spans="7:16" ht="15" customHeight="1">
      <c r="G1115" s="17"/>
      <c r="J1115" s="17"/>
      <c r="M1115" s="17"/>
      <c r="P1115" s="17"/>
    </row>
    <row r="1116" spans="7:16" ht="15" customHeight="1">
      <c r="G1116" s="17"/>
      <c r="J1116" s="17"/>
      <c r="M1116" s="17"/>
      <c r="P1116" s="17"/>
    </row>
    <row r="1117" spans="7:16" ht="15" customHeight="1">
      <c r="G1117" s="17"/>
      <c r="J1117" s="17"/>
      <c r="M1117" s="17"/>
      <c r="P1117" s="17"/>
    </row>
    <row r="1118" spans="7:16" ht="15" customHeight="1">
      <c r="G1118" s="17"/>
      <c r="J1118" s="17"/>
      <c r="M1118" s="17"/>
      <c r="P1118" s="17"/>
    </row>
  </sheetData>
  <mergeCells count="1">
    <mergeCell ref="C17:D17"/>
  </mergeCells>
  <phoneticPr fontId="10" type="noConversion"/>
  <conditionalFormatting sqref="E10:E11">
    <cfRule type="containsText" dxfId="1" priority="2" operator="containsText" text="星期三">
      <formula>NOT(ISERROR(SEARCH("星期三",E10)))</formula>
    </cfRule>
  </conditionalFormatting>
  <conditionalFormatting sqref="N17">
    <cfRule type="containsText" dxfId="0" priority="1" operator="containsText" text="星期三">
      <formula>NOT(ISERROR(SEARCH("星期三",N17)))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999"/>
  <sheetViews>
    <sheetView workbookViewId="0">
      <selection activeCell="E15" sqref="E15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12.25" style="2" customWidth="1"/>
    <col min="5" max="5" width="21" style="2" customWidth="1"/>
    <col min="6" max="6" width="13" style="2" customWidth="1"/>
    <col min="7" max="7" width="35.5" style="2" customWidth="1"/>
    <col min="8" max="8" width="11.25" style="347" customWidth="1"/>
    <col min="9" max="9" width="27.625" style="2" customWidth="1"/>
    <col min="10" max="10" width="6.75" style="347" customWidth="1"/>
    <col min="11" max="11" width="11.875" style="2" customWidth="1"/>
    <col min="12" max="12" width="14.25" style="347" customWidth="1"/>
    <col min="13" max="13" width="21.75" style="2" customWidth="1"/>
    <col min="14" max="14" width="11.125" style="2" customWidth="1"/>
    <col min="15" max="15" width="11.25" style="227" customWidth="1"/>
    <col min="16" max="17" width="6.75" style="7" customWidth="1"/>
    <col min="18" max="18" width="6.25" style="9" customWidth="1"/>
    <col min="19" max="19" width="6.625" style="9" customWidth="1"/>
    <col min="20" max="21" width="5.7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>
      <c r="A1" s="747" t="s">
        <v>334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thickBot="1">
      <c r="A2" s="216" t="s">
        <v>32</v>
      </c>
      <c r="B2" s="216" t="s">
        <v>33</v>
      </c>
      <c r="C2" s="216" t="s">
        <v>37</v>
      </c>
      <c r="D2" s="217" t="s">
        <v>9</v>
      </c>
      <c r="E2" s="218" t="s">
        <v>34</v>
      </c>
      <c r="F2" s="218" t="s">
        <v>38</v>
      </c>
      <c r="G2" s="218" t="s">
        <v>34</v>
      </c>
      <c r="H2" s="343" t="s">
        <v>39</v>
      </c>
      <c r="I2" s="218" t="s">
        <v>34</v>
      </c>
      <c r="J2" s="343" t="s">
        <v>30</v>
      </c>
      <c r="K2" s="218" t="s">
        <v>34</v>
      </c>
      <c r="L2" s="343" t="s">
        <v>36</v>
      </c>
      <c r="M2" s="218" t="s">
        <v>34</v>
      </c>
      <c r="N2" s="218" t="s">
        <v>41</v>
      </c>
      <c r="O2" s="252" t="s">
        <v>42</v>
      </c>
      <c r="P2" s="196" t="s">
        <v>2</v>
      </c>
      <c r="Q2" s="196" t="s">
        <v>5</v>
      </c>
      <c r="R2" s="196" t="s">
        <v>4</v>
      </c>
      <c r="S2" s="196" t="s">
        <v>6</v>
      </c>
      <c r="T2" s="196" t="s">
        <v>7</v>
      </c>
      <c r="U2" s="196" t="s">
        <v>3</v>
      </c>
      <c r="V2" s="196" t="s">
        <v>8</v>
      </c>
      <c r="W2" s="3"/>
      <c r="X2" s="3"/>
    </row>
    <row r="3" spans="1:24" ht="24.75" customHeight="1">
      <c r="A3" s="201">
        <f>'素-國小'!AA3</f>
        <v>45810</v>
      </c>
      <c r="B3" s="246" t="str">
        <f>'素-國小'!AB3</f>
        <v>一</v>
      </c>
      <c r="C3" s="202" t="str">
        <f>'素-國小'!AC3</f>
        <v>R1</v>
      </c>
      <c r="D3" s="247" t="str">
        <f>'素-國小'!AD3</f>
        <v>白米飯</v>
      </c>
      <c r="E3" s="203" t="str">
        <f>'素-國小'!AE3</f>
        <v xml:space="preserve">米     </v>
      </c>
      <c r="F3" s="247" t="str">
        <f>'素-國小'!AF3</f>
        <v>時蔬麵腸</v>
      </c>
      <c r="G3" s="552" t="str">
        <f>'素-國小'!AG3</f>
        <v xml:space="preserve">麵腸 時蔬 胡蘿蔔 薑  </v>
      </c>
      <c r="H3" s="688" t="str">
        <f>'素-國小'!AH3</f>
        <v>蛋香花椰</v>
      </c>
      <c r="I3" s="552" t="str">
        <f>'素-國小'!AI3</f>
        <v xml:space="preserve">雞蛋 冷凍青花菜 胡蘿蔔 薑  </v>
      </c>
      <c r="J3" s="688" t="str">
        <f>'素-國小'!AJ3</f>
        <v>時蔬</v>
      </c>
      <c r="K3" s="552" t="str">
        <f>'素-國小'!AK3</f>
        <v xml:space="preserve">蔬菜 薑    </v>
      </c>
      <c r="L3" s="687" t="str">
        <f>'素-國小'!AL3</f>
        <v>海芽針菇湯</v>
      </c>
      <c r="M3" s="558" t="str">
        <f>'素-國小'!AM3</f>
        <v xml:space="preserve">金針菇 乾裙帶菜 薑   </v>
      </c>
      <c r="N3" s="203" t="str">
        <f>'素-國小'!AN3</f>
        <v>水果</v>
      </c>
      <c r="O3" s="253"/>
      <c r="P3" s="251">
        <f>'素-國小'!AP3</f>
        <v>5</v>
      </c>
      <c r="Q3" s="199">
        <f>'素-國小'!AQ3</f>
        <v>2.13487012987013</v>
      </c>
      <c r="R3" s="200">
        <f>'素-國小'!AR3</f>
        <v>2.0100000000000002</v>
      </c>
      <c r="S3" s="200">
        <f>'素-國小'!AS3</f>
        <v>0</v>
      </c>
      <c r="T3" s="200">
        <f>'素-國小'!AT3</f>
        <v>0</v>
      </c>
      <c r="U3" s="200">
        <f>'素-國小'!AU3</f>
        <v>2.2597402597402594</v>
      </c>
      <c r="V3" s="200">
        <f>'素-國小'!AV3</f>
        <v>666</v>
      </c>
      <c r="W3" s="6"/>
      <c r="X3" s="6"/>
    </row>
    <row r="4" spans="1:24" ht="24.75" customHeight="1">
      <c r="A4" s="204">
        <f>'素-國小'!AA10</f>
        <v>45811</v>
      </c>
      <c r="B4" s="197" t="str">
        <f>'素-國小'!AB10</f>
        <v>二</v>
      </c>
      <c r="C4" s="197" t="str">
        <f>'素-國小'!AC10</f>
        <v>R2</v>
      </c>
      <c r="D4" s="198" t="str">
        <f>'素-國小'!AD10</f>
        <v>糙米飯</v>
      </c>
      <c r="E4" s="198" t="str">
        <f>'素-國小'!AE10</f>
        <v xml:space="preserve">米 糙米    </v>
      </c>
      <c r="F4" s="198" t="str">
        <f>'素-國小'!AF10</f>
        <v>番茄豆干</v>
      </c>
      <c r="G4" s="553" t="str">
        <f>'素-國小'!AG10</f>
        <v xml:space="preserve">豆干 大番茄 馬鈴薯 薑 番茄醬 </v>
      </c>
      <c r="H4" s="344" t="str">
        <f>'素-國小'!AH10</f>
        <v>關東煮</v>
      </c>
      <c r="I4" s="553" t="str">
        <f>'素-國小'!AI10</f>
        <v xml:space="preserve">凍豆腐 甜玉米 白蘿蔔 薑  </v>
      </c>
      <c r="J4" s="344" t="str">
        <f>'素-國小'!AJ10</f>
        <v>時蔬</v>
      </c>
      <c r="K4" s="553" t="str">
        <f>'素-國小'!AK10</f>
        <v xml:space="preserve">蔬菜 薑    </v>
      </c>
      <c r="L4" s="344" t="str">
        <f>'素-國小'!AL10</f>
        <v>時瓜湯</v>
      </c>
      <c r="M4" s="553" t="str">
        <f>'素-國小'!AM10</f>
        <v xml:space="preserve">時瓜 薑 素羊肉   </v>
      </c>
      <c r="N4" s="198" t="str">
        <f>'素-國小'!AN10</f>
        <v>TAP豆奶</v>
      </c>
      <c r="O4" s="254"/>
      <c r="P4" s="251">
        <f>'素-國小'!AP10</f>
        <v>5.625</v>
      </c>
      <c r="Q4" s="199">
        <f>'素-國小'!AQ10</f>
        <v>1.9550000000000001</v>
      </c>
      <c r="R4" s="200">
        <f>'素-國小'!AR10</f>
        <v>1.9100000000000001</v>
      </c>
      <c r="S4" s="200">
        <f>'素-國小'!AS10</f>
        <v>0</v>
      </c>
      <c r="T4" s="200">
        <f>'素-國小'!AT10</f>
        <v>0</v>
      </c>
      <c r="U4" s="200">
        <f>'素-國小'!AU10</f>
        <v>2</v>
      </c>
      <c r="V4" s="200">
        <f>'素-國小'!AV10</f>
        <v>679</v>
      </c>
      <c r="W4" s="6"/>
      <c r="X4" s="6"/>
    </row>
    <row r="5" spans="1:24" ht="24.75" customHeight="1">
      <c r="A5" s="204">
        <f>'素-國小'!AA17</f>
        <v>45812</v>
      </c>
      <c r="B5" s="197" t="str">
        <f>'素-國小'!AB17</f>
        <v>三</v>
      </c>
      <c r="C5" s="197" t="str">
        <f>'素-國小'!AC17</f>
        <v>R3</v>
      </c>
      <c r="D5" s="197" t="str">
        <f>'素-國小'!AD17</f>
        <v>拌麵特餐</v>
      </c>
      <c r="E5" s="197" t="str">
        <f>'素-國小'!AE17</f>
        <v xml:space="preserve">麵條     </v>
      </c>
      <c r="F5" s="197" t="str">
        <f>'素-國小'!AF17</f>
        <v>拌麵配料</v>
      </c>
      <c r="G5" s="554" t="str">
        <f>'素-國小'!AG17</f>
        <v xml:space="preserve">豆干 時蔬 胡蘿蔔 乾香菇  </v>
      </c>
      <c r="H5" s="197" t="str">
        <f>'素-國小'!AH17</f>
        <v>滷煎蒸炒蛋</v>
      </c>
      <c r="I5" s="554" t="str">
        <f>'素-國小'!AI17</f>
        <v xml:space="preserve">雞蛋     </v>
      </c>
      <c r="J5" s="197" t="str">
        <f>'素-國小'!AJ17</f>
        <v>時蔬</v>
      </c>
      <c r="K5" s="554" t="str">
        <f>'素-國小'!AK17</f>
        <v xml:space="preserve">蔬菜 薑    </v>
      </c>
      <c r="L5" s="197" t="str">
        <f>'素-國小'!AL17</f>
        <v>花椰濃湯</v>
      </c>
      <c r="M5" s="554" t="str">
        <f>'素-國小'!AM17</f>
        <v xml:space="preserve">冷凍青花菜 紅蘿蔔 雞蛋 玉米濃湯粉  </v>
      </c>
      <c r="N5" s="197" t="str">
        <f>'素-國小'!AN17</f>
        <v>水果</v>
      </c>
      <c r="O5" s="222"/>
      <c r="P5" s="251">
        <f>'素-國小'!AP17</f>
        <v>5</v>
      </c>
      <c r="Q5" s="199">
        <f>'素-國小'!AQ17</f>
        <v>3</v>
      </c>
      <c r="R5" s="200">
        <f>'素-國小'!AR17</f>
        <v>1.35</v>
      </c>
      <c r="S5" s="200">
        <f>'素-國小'!AS17</f>
        <v>0</v>
      </c>
      <c r="T5" s="200">
        <f>'素-國小'!AT17</f>
        <v>0</v>
      </c>
      <c r="U5" s="200">
        <f>'素-國小'!AU17</f>
        <v>2.2727272727272725</v>
      </c>
      <c r="V5" s="200">
        <f>'素-國小'!AV17</f>
        <v>689</v>
      </c>
      <c r="W5" s="6"/>
      <c r="X5" s="6"/>
    </row>
    <row r="6" spans="1:24" ht="24.75" customHeight="1">
      <c r="A6" s="204">
        <f>'素-國小'!AA24</f>
        <v>45813</v>
      </c>
      <c r="B6" s="197" t="str">
        <f>'素-國小'!AB24</f>
        <v>四</v>
      </c>
      <c r="C6" s="197" t="str">
        <f>'素-國小'!AC24</f>
        <v>R4</v>
      </c>
      <c r="D6" s="197" t="str">
        <f>'素-國小'!AD24</f>
        <v>糙米飯</v>
      </c>
      <c r="E6" s="197" t="str">
        <f>'素-國小'!AE24</f>
        <v xml:space="preserve">米 糙米    </v>
      </c>
      <c r="F6" s="197" t="str">
        <f>'素-國小'!AF24</f>
        <v>沙茶毛豆</v>
      </c>
      <c r="G6" s="554" t="str">
        <f>'素-國小'!AG24</f>
        <v>冷凍毛豆仁  豆薯 胡蘿蔔 薑 沙茶醬</v>
      </c>
      <c r="H6" s="197" t="str">
        <f>'素-國小'!AH24</f>
        <v>海結油腐</v>
      </c>
      <c r="I6" s="554" t="str">
        <f>'素-國小'!AI24</f>
        <v xml:space="preserve">海帶結 四角油豆腐 胡蘿蔔 薑  </v>
      </c>
      <c r="J6" s="197" t="str">
        <f>'素-國小'!AJ24</f>
        <v>時蔬</v>
      </c>
      <c r="K6" s="554" t="str">
        <f>'素-國小'!AK24</f>
        <v xml:space="preserve">蔬菜 薑    </v>
      </c>
      <c r="L6" s="197" t="str">
        <f>'素-國小'!AL24</f>
        <v>仙草雙Q甜湯</v>
      </c>
      <c r="M6" s="554" t="str">
        <f>'素-國小'!AM24</f>
        <v xml:space="preserve">仙草凍 芋圓 地瓜圓 二砂糖  </v>
      </c>
      <c r="N6" s="197" t="str">
        <f>'素-國小'!AN24</f>
        <v>果汁</v>
      </c>
      <c r="O6" s="222"/>
      <c r="P6" s="251">
        <f>'素-國小'!AP24</f>
        <v>6</v>
      </c>
      <c r="Q6" s="199">
        <f>'素-國小'!AQ24</f>
        <v>1.7545454545454546</v>
      </c>
      <c r="R6" s="200">
        <f>'素-國小'!AR24</f>
        <v>1.5</v>
      </c>
      <c r="S6" s="200">
        <f>'素-國小'!AS24</f>
        <v>0</v>
      </c>
      <c r="T6" s="200">
        <f>'素-國小'!AT24</f>
        <v>0</v>
      </c>
      <c r="U6" s="200">
        <f>'素-國小'!AU24</f>
        <v>2.0090909090909093</v>
      </c>
      <c r="V6" s="200">
        <f>'素-國小'!AV24</f>
        <v>717.13636363636374</v>
      </c>
      <c r="W6" s="6"/>
      <c r="X6" s="6"/>
    </row>
    <row r="7" spans="1:24" ht="24.75" customHeight="1" thickBot="1">
      <c r="A7" s="205">
        <f>'素-國小'!AA31</f>
        <v>45814</v>
      </c>
      <c r="B7" s="206" t="str">
        <f>'素-國小'!AB31</f>
        <v>五</v>
      </c>
      <c r="C7" s="206" t="str">
        <f>'素-國小'!AC31</f>
        <v>R5</v>
      </c>
      <c r="D7" s="207" t="str">
        <f>'素-國小'!AD31</f>
        <v>紫米飯</v>
      </c>
      <c r="E7" s="207" t="str">
        <f>'素-國小'!AE31</f>
        <v xml:space="preserve">米 黑糯米    </v>
      </c>
      <c r="F7" s="207" t="str">
        <f>'素-國小'!AF31</f>
        <v>香滷豆包</v>
      </c>
      <c r="G7" s="555" t="str">
        <f>'素-國小'!AG31</f>
        <v xml:space="preserve">豆包     </v>
      </c>
      <c r="H7" s="689" t="str">
        <f>'素-國小'!AH31</f>
        <v>紅仁炒蛋</v>
      </c>
      <c r="I7" s="555" t="str">
        <f>'素-國小'!AI31</f>
        <v xml:space="preserve">胡蘿蔔 雞蛋 薑   </v>
      </c>
      <c r="J7" s="689" t="str">
        <f>'素-國小'!AJ31</f>
        <v>時蔬</v>
      </c>
      <c r="K7" s="555" t="str">
        <f>'素-國小'!AK31</f>
        <v xml:space="preserve">蔬菜 薑    </v>
      </c>
      <c r="L7" s="689" t="str">
        <f>'素-國小'!AL31</f>
        <v>時蔬豆腐湯</v>
      </c>
      <c r="M7" s="555" t="str">
        <f>'素-國小'!AM31</f>
        <v xml:space="preserve">時蔬 豆腐 薑   </v>
      </c>
      <c r="N7" s="207" t="str">
        <f>'素-國小'!AN31</f>
        <v>保久乳</v>
      </c>
      <c r="O7" s="379"/>
      <c r="P7" s="251">
        <f>'素-國小'!AP31</f>
        <v>5.2</v>
      </c>
      <c r="Q7" s="199">
        <f>'素-國小'!AQ31</f>
        <v>3</v>
      </c>
      <c r="R7" s="200">
        <f>'素-國小'!AR31</f>
        <v>1.3050000000000002</v>
      </c>
      <c r="S7" s="200">
        <f>'素-國小'!AS31</f>
        <v>0</v>
      </c>
      <c r="T7" s="200">
        <f>'素-國小'!AT31</f>
        <v>0</v>
      </c>
      <c r="U7" s="200">
        <f>'素-國小'!AU31</f>
        <v>2.9772727272727275</v>
      </c>
      <c r="V7" s="200">
        <f>'素-國小'!AV31</f>
        <v>780.9204545454545</v>
      </c>
      <c r="W7" s="6"/>
      <c r="X7" s="6"/>
    </row>
    <row r="8" spans="1:24" ht="24.75" customHeight="1">
      <c r="A8" s="201">
        <f>'素-國小'!AA38</f>
        <v>45817</v>
      </c>
      <c r="B8" s="202" t="str">
        <f>'素-國小'!AB38</f>
        <v>一</v>
      </c>
      <c r="C8" s="202" t="str">
        <f>'素-國小'!AC38</f>
        <v>S1</v>
      </c>
      <c r="D8" s="202" t="str">
        <f>'素-國小'!AD38</f>
        <v>白米飯</v>
      </c>
      <c r="E8" s="202" t="str">
        <f>'素-國小'!AE38</f>
        <v xml:space="preserve">米     </v>
      </c>
      <c r="F8" s="202" t="str">
        <f>'素-國小'!AF38</f>
        <v>泡菜凍腐</v>
      </c>
      <c r="G8" s="556" t="str">
        <f>'素-國小'!AG38</f>
        <v xml:space="preserve">凍豆腐 韓式泡菜 甘藍 薑  </v>
      </c>
      <c r="H8" s="690" t="str">
        <f>'素-國小'!AH38</f>
        <v>若絲花椰</v>
      </c>
      <c r="I8" s="556" t="str">
        <f>'素-國小'!AI38</f>
        <v xml:space="preserve">冷凍青花菜 素肉 胡蘿蔔 薑  </v>
      </c>
      <c r="J8" s="690" t="str">
        <f>'素-國小'!AJ38</f>
        <v>時蔬</v>
      </c>
      <c r="K8" s="556" t="str">
        <f>'素-國小'!AK38</f>
        <v xml:space="preserve">蔬菜 薑    </v>
      </c>
      <c r="L8" s="690" t="str">
        <f>'素-國小'!AL38</f>
        <v>味噌豆腐湯</v>
      </c>
      <c r="M8" s="556" t="str">
        <f>'素-國小'!AM38</f>
        <v xml:space="preserve">乾裙帶菜 味噌 豆腐   </v>
      </c>
      <c r="N8" s="202" t="str">
        <f>'素-國小'!AN38</f>
        <v>水果</v>
      </c>
      <c r="O8" s="380"/>
      <c r="P8" s="219">
        <f>'素-國小'!AP38</f>
        <v>5</v>
      </c>
      <c r="Q8" s="200">
        <f>'素-國小'!AQ38</f>
        <v>2</v>
      </c>
      <c r="R8" s="200">
        <f>'素-國小'!AR38</f>
        <v>1.81</v>
      </c>
      <c r="S8" s="200">
        <f>'素-國小'!AS38</f>
        <v>0</v>
      </c>
      <c r="T8" s="200">
        <f>'素-國小'!AT38</f>
        <v>0</v>
      </c>
      <c r="U8" s="200">
        <f>'素-國小'!AU38</f>
        <v>2</v>
      </c>
      <c r="V8" s="200">
        <f>'素-國小'!AV38</f>
        <v>660.25</v>
      </c>
      <c r="W8" s="6"/>
      <c r="X8" s="6"/>
    </row>
    <row r="9" spans="1:24" ht="24.75" customHeight="1">
      <c r="A9" s="204">
        <f>'素-國小'!AA45</f>
        <v>45818</v>
      </c>
      <c r="B9" s="197" t="str">
        <f>'素-國小'!AB45</f>
        <v>二</v>
      </c>
      <c r="C9" s="197" t="str">
        <f>'素-國小'!AC45</f>
        <v>S2</v>
      </c>
      <c r="D9" s="198" t="str">
        <f>'素-國小'!AD45</f>
        <v>糙米飯</v>
      </c>
      <c r="E9" s="198" t="str">
        <f>'素-國小'!AE45</f>
        <v xml:space="preserve">米 糙米    </v>
      </c>
      <c r="F9" s="198" t="str">
        <f>'素-國小'!AF45</f>
        <v>南瓜麵腸</v>
      </c>
      <c r="G9" s="553" t="str">
        <f>'素-國小'!AG45</f>
        <v xml:space="preserve">麵腸 南瓜 胡蘿蔔 薑  </v>
      </c>
      <c r="H9" s="344" t="str">
        <f>'素-國小'!AH45</f>
        <v>番茄豆干</v>
      </c>
      <c r="I9" s="553" t="str">
        <f>'素-國小'!AI45</f>
        <v xml:space="preserve">番茄 豆干 冷凍毛豆仁 薑 番茄醬 </v>
      </c>
      <c r="J9" s="344" t="str">
        <f>'素-國小'!AJ45</f>
        <v>時蔬</v>
      </c>
      <c r="K9" s="553" t="str">
        <f>'素-國小'!AK45</f>
        <v xml:space="preserve">蔬菜 薑    </v>
      </c>
      <c r="L9" s="344" t="str">
        <f>'素-國小'!AL45</f>
        <v>時蔬湯</v>
      </c>
      <c r="M9" s="553" t="str">
        <f>'素-國小'!AM45</f>
        <v xml:space="preserve">時蔬 胡蘿蔔 素羊肉 薑  </v>
      </c>
      <c r="N9" s="198" t="str">
        <f>'素-國小'!AN45</f>
        <v>綜合堅果</v>
      </c>
      <c r="O9" s="220"/>
      <c r="P9" s="251">
        <f>'素-國小'!AP45</f>
        <v>5.375</v>
      </c>
      <c r="Q9" s="199">
        <f>'素-國小'!AQ45</f>
        <v>2</v>
      </c>
      <c r="R9" s="200">
        <f>'素-國小'!AR45</f>
        <v>1.5</v>
      </c>
      <c r="S9" s="200">
        <f>'素-國小'!AS45</f>
        <v>0</v>
      </c>
      <c r="T9" s="200">
        <f>'素-國小'!AT45</f>
        <v>0</v>
      </c>
      <c r="U9" s="200">
        <f>'素-國小'!AU45</f>
        <v>2.8142857142857145</v>
      </c>
      <c r="V9" s="200">
        <f>'素-國小'!AV45</f>
        <v>741.69642857142856</v>
      </c>
      <c r="W9" s="6"/>
      <c r="X9" s="6"/>
    </row>
    <row r="10" spans="1:24" ht="24.75" customHeight="1">
      <c r="A10" s="204">
        <f>'素-國小'!AA52</f>
        <v>45819</v>
      </c>
      <c r="B10" s="197" t="str">
        <f>'素-國小'!AB52</f>
        <v>三</v>
      </c>
      <c r="C10" s="197" t="str">
        <f>'素-國小'!AC52</f>
        <v>S3</v>
      </c>
      <c r="D10" s="197" t="str">
        <f>'素-國小'!AD52</f>
        <v>油飯特餐</v>
      </c>
      <c r="E10" s="197" t="str">
        <f>'素-國小'!AE52</f>
        <v xml:space="preserve">米 糯米    </v>
      </c>
      <c r="F10" s="197" t="str">
        <f>'素-國小'!AF52</f>
        <v>香滷豆包</v>
      </c>
      <c r="G10" s="554" t="str">
        <f>'素-國小'!AG52</f>
        <v xml:space="preserve">豆包     </v>
      </c>
      <c r="H10" s="345" t="str">
        <f>'素-國小'!AH52</f>
        <v>油飯配料</v>
      </c>
      <c r="I10" s="554" t="str">
        <f>'素-國小'!AI52</f>
        <v xml:space="preserve">素肉 甘藍 蘿蔔乾 乾香菇  </v>
      </c>
      <c r="J10" s="345" t="str">
        <f>'素-國小'!AJ52</f>
        <v>時蔬</v>
      </c>
      <c r="K10" s="554" t="str">
        <f>'素-國小'!AK52</f>
        <v xml:space="preserve">蔬菜 薑    </v>
      </c>
      <c r="L10" s="345" t="str">
        <f>'素-國小'!AL52</f>
        <v>時瓜湯</v>
      </c>
      <c r="M10" s="554" t="str">
        <f>'素-國小'!AM52</f>
        <v xml:space="preserve">時瓜 素羊肉 薑   </v>
      </c>
      <c r="N10" s="197" t="str">
        <f>'素-國小'!AN52</f>
        <v>水果</v>
      </c>
      <c r="O10" s="197" t="str">
        <f>'素-國小'!AO52</f>
        <v>有機豆奶</v>
      </c>
      <c r="P10" s="251">
        <f>'素-國小'!AP52</f>
        <v>6</v>
      </c>
      <c r="Q10" s="199">
        <f>'素-國小'!AQ52</f>
        <v>2.35</v>
      </c>
      <c r="R10" s="200">
        <f>'素-國小'!AR52</f>
        <v>1.7</v>
      </c>
      <c r="S10" s="200">
        <f>'素-國小'!AS52</f>
        <v>0</v>
      </c>
      <c r="T10" s="200">
        <f>'素-國小'!AT52</f>
        <v>0</v>
      </c>
      <c r="U10" s="200">
        <f>'素-國小'!AU52</f>
        <v>3</v>
      </c>
      <c r="V10" s="200">
        <f>'素-國小'!AV52</f>
        <v>823.25</v>
      </c>
      <c r="W10" s="6"/>
      <c r="X10" s="6"/>
    </row>
    <row r="11" spans="1:24" ht="24.75" customHeight="1">
      <c r="A11" s="204">
        <f>'素-國小'!AA59</f>
        <v>45820</v>
      </c>
      <c r="B11" s="197" t="str">
        <f>'素-國小'!AB59</f>
        <v>四</v>
      </c>
      <c r="C11" s="197" t="str">
        <f>'素-國小'!AC59</f>
        <v>S4</v>
      </c>
      <c r="D11" s="198" t="str">
        <f>'素-國小'!AD59</f>
        <v>糙米飯</v>
      </c>
      <c r="E11" s="198" t="str">
        <f>'素-國小'!AE59</f>
        <v xml:space="preserve">米 糙米    </v>
      </c>
      <c r="F11" s="198" t="str">
        <f>'素-國小'!AF59</f>
        <v>醬瓜豆干</v>
      </c>
      <c r="G11" s="553" t="str">
        <f>'素-國小'!AG59</f>
        <v xml:space="preserve">豆干 醃漬花胡瓜 胡蘿蔔 薑  </v>
      </c>
      <c r="H11" s="344" t="str">
        <f>'素-國小'!AH59</f>
        <v>油腐燴時瓜</v>
      </c>
      <c r="I11" s="553" t="str">
        <f>'素-國小'!AI59</f>
        <v xml:space="preserve">四角油豆腐 時瓜 胡蘿蔔 薑  </v>
      </c>
      <c r="J11" s="344" t="str">
        <f>'素-國小'!AJ59</f>
        <v>時蔬</v>
      </c>
      <c r="K11" s="553" t="str">
        <f>'素-國小'!AK59</f>
        <v xml:space="preserve">蔬菜 薑    </v>
      </c>
      <c r="L11" s="344" t="str">
        <f>'素-國小'!AL59</f>
        <v>綠豆西米露</v>
      </c>
      <c r="M11" s="553" t="str">
        <f>'素-國小'!AM59</f>
        <v xml:space="preserve">綠豆 西米露 二砂糖   </v>
      </c>
      <c r="N11" s="198" t="str">
        <f>'素-國小'!AN59</f>
        <v>果汁</v>
      </c>
      <c r="O11" s="220"/>
      <c r="P11" s="251">
        <f>'素-國小'!AP59</f>
        <v>6</v>
      </c>
      <c r="Q11" s="199">
        <f>'素-國小'!AQ59</f>
        <v>1.9227272727272728</v>
      </c>
      <c r="R11" s="200">
        <f>'素-國小'!AR59</f>
        <v>1.8</v>
      </c>
      <c r="S11" s="200">
        <f>'素-國小'!AS59</f>
        <v>0</v>
      </c>
      <c r="T11" s="200">
        <f>'素-國小'!AT59</f>
        <v>0</v>
      </c>
      <c r="U11" s="200">
        <f>'素-國小'!AU59</f>
        <v>2.0454545454545454</v>
      </c>
      <c r="V11" s="200">
        <f>'素-國小'!AV59</f>
        <v>734.93181818181813</v>
      </c>
      <c r="W11" s="6"/>
      <c r="X11" s="6"/>
    </row>
    <row r="12" spans="1:24" ht="24.75" customHeight="1" thickBot="1">
      <c r="A12" s="205">
        <f>'素-國小'!AA66</f>
        <v>45821</v>
      </c>
      <c r="B12" s="206" t="str">
        <f>'素-國小'!AB66</f>
        <v>五</v>
      </c>
      <c r="C12" s="206" t="str">
        <f>'素-國小'!AC66</f>
        <v>S5</v>
      </c>
      <c r="D12" s="207" t="str">
        <f>'素-國小'!AD66</f>
        <v>燕麥飯</v>
      </c>
      <c r="E12" s="207" t="str">
        <f>'素-國小'!AE66</f>
        <v xml:space="preserve">米 燕麥    </v>
      </c>
      <c r="F12" s="207" t="str">
        <f>'素-國小'!AF66</f>
        <v>香滷豆腐</v>
      </c>
      <c r="G12" s="555" t="str">
        <f>'素-國小'!AG66</f>
        <v xml:space="preserve">豆腐     </v>
      </c>
      <c r="H12" s="689" t="str">
        <f>'素-國小'!AH66</f>
        <v>甜椒炒蛋</v>
      </c>
      <c r="I12" s="555" t="str">
        <f>'素-國小'!AI66</f>
        <v xml:space="preserve">雞蛋 甜椒 薑   </v>
      </c>
      <c r="J12" s="689" t="str">
        <f>'素-國小'!AJ66</f>
        <v>時蔬</v>
      </c>
      <c r="K12" s="555" t="str">
        <f>'素-國小'!AK66</f>
        <v xml:space="preserve">蔬菜 薑    </v>
      </c>
      <c r="L12" s="689" t="str">
        <f>'素-國小'!AL66</f>
        <v>時蔬湯</v>
      </c>
      <c r="M12" s="555" t="str">
        <f>'素-國小'!AM66</f>
        <v xml:space="preserve">時蔬 薑 素羊肉   </v>
      </c>
      <c r="N12" s="207" t="str">
        <f>'素-國小'!AN66</f>
        <v>保久乳</v>
      </c>
      <c r="O12" s="248"/>
      <c r="P12" s="251">
        <f>'素-國小'!AP66</f>
        <v>5</v>
      </c>
      <c r="Q12" s="199">
        <f>'素-國小'!AQ66</f>
        <v>1.7</v>
      </c>
      <c r="R12" s="200">
        <f>'素-國小'!AR66</f>
        <v>1.4</v>
      </c>
      <c r="S12" s="200">
        <f>'素-國小'!AS66</f>
        <v>0</v>
      </c>
      <c r="T12" s="200">
        <f>'素-國小'!AT66</f>
        <v>0</v>
      </c>
      <c r="U12" s="200">
        <f>'素-國小'!AU66</f>
        <v>2</v>
      </c>
      <c r="V12" s="200">
        <f>'素-國小'!AV66</f>
        <v>636.5</v>
      </c>
      <c r="W12" s="6"/>
      <c r="X12" s="6"/>
    </row>
    <row r="13" spans="1:24" ht="24.75" customHeight="1">
      <c r="A13" s="201">
        <f>'素-國小'!AA73</f>
        <v>45824</v>
      </c>
      <c r="B13" s="202" t="str">
        <f>'素-國小'!AB73</f>
        <v>一</v>
      </c>
      <c r="C13" s="202" t="str">
        <f>'素-國小'!AC73</f>
        <v>T1</v>
      </c>
      <c r="D13" s="203" t="str">
        <f>'素-國小'!AD73</f>
        <v>白米飯</v>
      </c>
      <c r="E13" s="203" t="str">
        <f>'素-國小'!AE73</f>
        <v xml:space="preserve">米     </v>
      </c>
      <c r="F13" s="203" t="str">
        <f>'素-國小'!AF73</f>
        <v>鮮菇油腐</v>
      </c>
      <c r="G13" s="552" t="str">
        <f>'素-國小'!AG73</f>
        <v xml:space="preserve">四角油豆腐 乾香菇 杏鮑菇 胡蘿蔔 薑 </v>
      </c>
      <c r="H13" s="687" t="str">
        <f>'素-國小'!AH73</f>
        <v>芹香玉米蛋</v>
      </c>
      <c r="I13" s="552" t="str">
        <f>'素-國小'!AI73</f>
        <v xml:space="preserve">雞蛋 冷凍玉米粒 芹菜 薑  </v>
      </c>
      <c r="J13" s="687" t="str">
        <f>'素-國小'!AJ73</f>
        <v>時蔬</v>
      </c>
      <c r="K13" s="552" t="str">
        <f>'素-國小'!AK73</f>
        <v xml:space="preserve">蔬菜 薑    </v>
      </c>
      <c r="L13" s="687" t="str">
        <f>'素-國小'!AL73</f>
        <v>金針皮絲湯</v>
      </c>
      <c r="M13" s="552" t="str">
        <f>'素-國小'!AM73</f>
        <v xml:space="preserve">金針菜乾 榨菜 薑 皮絲  </v>
      </c>
      <c r="N13" s="203" t="str">
        <f>'素-國小'!AN73</f>
        <v>水果</v>
      </c>
      <c r="O13" s="249"/>
      <c r="P13" s="251">
        <f>'素-國小'!AP73</f>
        <v>5.4375</v>
      </c>
      <c r="Q13" s="199">
        <f>'素-國小'!AQ73</f>
        <v>1.8650757575757577</v>
      </c>
      <c r="R13" s="200">
        <f>'素-國小'!AR73</f>
        <v>1.2150000000000001</v>
      </c>
      <c r="S13" s="200">
        <f>'素-國小'!AS73</f>
        <v>0</v>
      </c>
      <c r="T13" s="200">
        <f>'素-國小'!AT73</f>
        <v>0</v>
      </c>
      <c r="U13" s="200">
        <f>'素-國小'!AU73</f>
        <v>2.5151515151515151</v>
      </c>
      <c r="V13" s="200">
        <f>'素-國小'!AV73</f>
        <v>710.75227272727273</v>
      </c>
      <c r="W13" s="6"/>
      <c r="X13" s="6"/>
    </row>
    <row r="14" spans="1:24" ht="24.75" customHeight="1">
      <c r="A14" s="204">
        <f>'素-國小'!AA80</f>
        <v>45825</v>
      </c>
      <c r="B14" s="197" t="str">
        <f>'素-國小'!AB80</f>
        <v>二</v>
      </c>
      <c r="C14" s="197" t="str">
        <f>'素-國小'!AC80</f>
        <v>T2</v>
      </c>
      <c r="D14" s="198" t="str">
        <f>'素-國小'!AD80</f>
        <v>糙米飯</v>
      </c>
      <c r="E14" s="198" t="str">
        <f>'素-國小'!AE80</f>
        <v xml:space="preserve">米 糙米    </v>
      </c>
      <c r="F14" s="198" t="str">
        <f>'素-國小'!AF80</f>
        <v>香酥豆包</v>
      </c>
      <c r="G14" s="553" t="str">
        <f>'素-國小'!AG80</f>
        <v xml:space="preserve">豆包     </v>
      </c>
      <c r="H14" s="344" t="str">
        <f>'素-國小'!AH80</f>
        <v>田園花椰</v>
      </c>
      <c r="I14" s="553" t="str">
        <f>'素-國小'!AI80</f>
        <v xml:space="preserve">冷凍毛豆仁 冷凍青花菜 馬鈴薯 胡蘿蔔 薑 </v>
      </c>
      <c r="J14" s="344" t="str">
        <f>'素-國小'!AJ80</f>
        <v>時蔬</v>
      </c>
      <c r="K14" s="553" t="str">
        <f>'素-國小'!AK80</f>
        <v xml:space="preserve">蔬菜 薑    </v>
      </c>
      <c r="L14" s="344" t="str">
        <f>'素-國小'!AL80</f>
        <v>酸辣湯</v>
      </c>
      <c r="M14" s="553" t="str">
        <f>'素-國小'!AM80</f>
        <v xml:space="preserve">豆腐 雞蛋 金針菇 乾香菇 脆筍 </v>
      </c>
      <c r="N14" s="198" t="str">
        <f>'素-國小'!AN80</f>
        <v>綜合堅果</v>
      </c>
      <c r="O14" s="220"/>
      <c r="P14" s="251">
        <f>'素-國小'!AP80</f>
        <v>5.125</v>
      </c>
      <c r="Q14" s="199">
        <f>'素-國小'!AQ80</f>
        <v>3</v>
      </c>
      <c r="R14" s="200">
        <f>'素-國小'!AR80</f>
        <v>1.6</v>
      </c>
      <c r="S14" s="200">
        <f>'素-國小'!AS80</f>
        <v>0</v>
      </c>
      <c r="T14" s="200">
        <f>'素-國小'!AT80</f>
        <v>0</v>
      </c>
      <c r="U14" s="200">
        <f>'素-國小'!AU80</f>
        <v>2.9359848484848481</v>
      </c>
      <c r="V14" s="200">
        <f>'素-國小'!AV80</f>
        <v>779.57386363636363</v>
      </c>
      <c r="W14" s="6"/>
      <c r="X14" s="6"/>
    </row>
    <row r="15" spans="1:24" ht="24.75" customHeight="1">
      <c r="A15" s="204">
        <f>'素-國小'!AA87</f>
        <v>45826</v>
      </c>
      <c r="B15" s="197" t="str">
        <f>'素-國小'!AB87</f>
        <v>三</v>
      </c>
      <c r="C15" s="197" t="str">
        <f>'素-國小'!AC87</f>
        <v>T3</v>
      </c>
      <c r="D15" s="197" t="str">
        <f>'素-國小'!AD87</f>
        <v>中式米粉</v>
      </c>
      <c r="E15" s="197" t="str">
        <f>'素-國小'!AE87</f>
        <v xml:space="preserve">米粉     </v>
      </c>
      <c r="F15" s="197" t="str">
        <f>'素-國小'!AF87</f>
        <v>香滷素排</v>
      </c>
      <c r="G15" s="554" t="str">
        <f>'素-國小'!AG87</f>
        <v xml:space="preserve">素排     </v>
      </c>
      <c r="H15" s="345" t="str">
        <f>'素-國小'!AH87</f>
        <v>米粉配料</v>
      </c>
      <c r="I15" s="554" t="str">
        <f>'素-國小'!AI87</f>
        <v xml:space="preserve">豆干 胡蘿蔔 甘藍 芹菜 乾香菇 </v>
      </c>
      <c r="J15" s="345" t="str">
        <f>'素-國小'!AJ87</f>
        <v>時蔬</v>
      </c>
      <c r="K15" s="554" t="str">
        <f>'素-國小'!AK87</f>
        <v xml:space="preserve">蔬菜 薑    </v>
      </c>
      <c r="L15" s="345" t="str">
        <f>'素-國小'!AL87</f>
        <v>海芽蛋花湯</v>
      </c>
      <c r="M15" s="554" t="str">
        <f>'素-國小'!AM87</f>
        <v xml:space="preserve">雞蛋 乾裙帶菜 薑   </v>
      </c>
      <c r="N15" s="197" t="str">
        <f>'素-國小'!AN87</f>
        <v>水果</v>
      </c>
      <c r="O15" s="197" t="str">
        <f>'素-國小'!AO87</f>
        <v>有機豆奶</v>
      </c>
      <c r="P15" s="251">
        <f>'素-國小'!AP87</f>
        <v>2.5</v>
      </c>
      <c r="Q15" s="199">
        <f>'素-國小'!AQ87</f>
        <v>1.8693181818181819</v>
      </c>
      <c r="R15" s="200">
        <f>'素-國小'!AR87</f>
        <v>1.25</v>
      </c>
      <c r="S15" s="200">
        <f>'素-國小'!AS87</f>
        <v>0</v>
      </c>
      <c r="T15" s="200">
        <f>'素-國小'!AT87</f>
        <v>0</v>
      </c>
      <c r="U15" s="200">
        <f>'素-國小'!AU87</f>
        <v>2.4886363636363638</v>
      </c>
      <c r="V15" s="200">
        <f>'素-國小'!AV87</f>
        <v>489.5170454545455</v>
      </c>
      <c r="W15" s="6"/>
      <c r="X15" s="6"/>
    </row>
    <row r="16" spans="1:24" ht="24.75" customHeight="1">
      <c r="A16" s="204">
        <f>'素-國小'!AA94</f>
        <v>45827</v>
      </c>
      <c r="B16" s="197" t="str">
        <f>'素-國小'!AB94</f>
        <v>四</v>
      </c>
      <c r="C16" s="197" t="str">
        <f>'素-國小'!AC94</f>
        <v>T4</v>
      </c>
      <c r="D16" s="198" t="str">
        <f>'素-國小'!AD94</f>
        <v>糙米飯</v>
      </c>
      <c r="E16" s="198" t="str">
        <f>'素-國小'!AE94</f>
        <v xml:space="preserve">米 糙米    </v>
      </c>
      <c r="F16" s="198" t="str">
        <f>'素-國小'!AF94</f>
        <v>銀蘿豆干</v>
      </c>
      <c r="G16" s="553" t="str">
        <f>'素-國小'!AG94</f>
        <v xml:space="preserve">豆干 白蘿蔔 胡蘿蔔 薑  </v>
      </c>
      <c r="H16" s="344" t="str">
        <f>'素-國小'!AH94</f>
        <v>芝麻海根</v>
      </c>
      <c r="I16" s="553" t="str">
        <f>'素-國小'!AI94</f>
        <v xml:space="preserve">海帶根 胡蘿蔔 芝麻(熟) 素肉 薑 </v>
      </c>
      <c r="J16" s="344" t="str">
        <f>'素-國小'!AJ94</f>
        <v>時蔬</v>
      </c>
      <c r="K16" s="553" t="str">
        <f>'素-國小'!AK94</f>
        <v xml:space="preserve">蔬菜 薑    </v>
      </c>
      <c r="L16" s="344" t="str">
        <f>'素-國小'!AL94</f>
        <v>麥仁粉圓湯</v>
      </c>
      <c r="M16" s="553" t="str">
        <f>'素-國小'!AM94</f>
        <v xml:space="preserve">大麥仁 粉圓 二砂糖   </v>
      </c>
      <c r="N16" s="198" t="str">
        <f>'素-國小'!AN94</f>
        <v>旺仔小饅頭</v>
      </c>
      <c r="O16" s="220"/>
      <c r="P16" s="251">
        <f>'素-國小'!AP94</f>
        <v>5.95</v>
      </c>
      <c r="Q16" s="199">
        <f>'素-國小'!AQ94</f>
        <v>2</v>
      </c>
      <c r="R16" s="200">
        <f>'素-國小'!AR94</f>
        <v>1.6</v>
      </c>
      <c r="S16" s="200">
        <f>'素-國小'!AS94</f>
        <v>0</v>
      </c>
      <c r="T16" s="200">
        <f>'素-國小'!AT94</f>
        <v>0</v>
      </c>
      <c r="U16" s="200">
        <f>'素-國小'!AU94</f>
        <v>2</v>
      </c>
      <c r="V16" s="200">
        <f>'素-國小'!AV94</f>
        <v>726.25</v>
      </c>
      <c r="W16" s="6"/>
      <c r="X16" s="6"/>
    </row>
    <row r="17" spans="1:24" ht="24.75" customHeight="1" thickBot="1">
      <c r="A17" s="205">
        <f>'素-國小'!AA101</f>
        <v>45828</v>
      </c>
      <c r="B17" s="206" t="str">
        <f>'素-國小'!AB101</f>
        <v>五</v>
      </c>
      <c r="C17" s="206" t="str">
        <f>'素-國小'!AC101</f>
        <v>T5</v>
      </c>
      <c r="D17" s="207" t="str">
        <f>'素-國小'!AD101</f>
        <v>麥仁飯</v>
      </c>
      <c r="E17" s="207" t="str">
        <f>'素-國小'!AE101</f>
        <v xml:space="preserve">米 大麥仁    </v>
      </c>
      <c r="F17" s="207" t="str">
        <f>'素-國小'!AF101</f>
        <v>咖哩毛豆</v>
      </c>
      <c r="G17" s="555" t="str">
        <f>'素-國小'!AG101</f>
        <v xml:space="preserve">毛豆 馬鈴薯 紅蘿蔔 時蔬 咖哩粉 </v>
      </c>
      <c r="H17" s="689" t="str">
        <f>'素-國小'!AH101</f>
        <v>麻婆豆腐</v>
      </c>
      <c r="I17" s="555" t="str">
        <f>'素-國小'!AI101</f>
        <v xml:space="preserve">豆腐 素肉 胡蘿蔔 薑 豆瓣醬 </v>
      </c>
      <c r="J17" s="689" t="str">
        <f>'素-國小'!AJ101</f>
        <v>時蔬</v>
      </c>
      <c r="K17" s="555" t="str">
        <f>'素-國小'!AK101</f>
        <v xml:space="preserve">蔬菜 薑    </v>
      </c>
      <c r="L17" s="689" t="str">
        <f>'素-國小'!AL101</f>
        <v>時蔬湯</v>
      </c>
      <c r="M17" s="555" t="str">
        <f>'素-國小'!AM101</f>
        <v xml:space="preserve">時蔬 薑 素黑輪   </v>
      </c>
      <c r="N17" s="207" t="str">
        <f>'素-國小'!AN101</f>
        <v>保久乳</v>
      </c>
      <c r="O17" s="248"/>
      <c r="P17" s="251">
        <f>'素-國小'!AP101</f>
        <v>5.4571428571428573</v>
      </c>
      <c r="Q17" s="199">
        <f>'素-國小'!AQ101</f>
        <v>1.825</v>
      </c>
      <c r="R17" s="200">
        <f>'素-國小'!AR101</f>
        <v>1.4</v>
      </c>
      <c r="S17" s="200">
        <f>'素-國小'!AS101</f>
        <v>0</v>
      </c>
      <c r="T17" s="200">
        <f>'素-國小'!AT101</f>
        <v>0</v>
      </c>
      <c r="U17" s="200">
        <f>'素-國小'!AU101</f>
        <v>2.25</v>
      </c>
      <c r="V17" s="200">
        <f>'素-國小'!AV101</f>
        <v>695.16071428571422</v>
      </c>
      <c r="W17" s="6"/>
      <c r="X17" s="6"/>
    </row>
    <row r="18" spans="1:24" ht="24.75" customHeight="1">
      <c r="A18" s="201">
        <f>'素-國小'!AA108</f>
        <v>45831</v>
      </c>
      <c r="B18" s="202" t="str">
        <f>'素-國小'!AB108</f>
        <v>一</v>
      </c>
      <c r="C18" s="202" t="str">
        <f>'素-國中'!AF108</f>
        <v>A1</v>
      </c>
      <c r="D18" s="203" t="str">
        <f>'素-國小'!AD108</f>
        <v>白米飯</v>
      </c>
      <c r="E18" s="203" t="str">
        <f>'素-國小'!AE108</f>
        <v xml:space="preserve">米     </v>
      </c>
      <c r="F18" s="203" t="str">
        <f>'素-國小'!AF108</f>
        <v>瓜仔凍腐</v>
      </c>
      <c r="G18" s="552" t="str">
        <f>'素-國小'!AG108</f>
        <v xml:space="preserve">凍豆腐 醃漬花胡瓜 薑   </v>
      </c>
      <c r="H18" s="687" t="str">
        <f>'素-國小'!AH108</f>
        <v>豆包花椰</v>
      </c>
      <c r="I18" s="552" t="str">
        <f>'素-國小'!AI108</f>
        <v xml:space="preserve">豆包 冷凍青花菜 胡蘿蔔 薑  </v>
      </c>
      <c r="J18" s="687" t="str">
        <f>'素-國小'!AJ108</f>
        <v>時蔬</v>
      </c>
      <c r="K18" s="552" t="str">
        <f>'素-國小'!AK108</f>
        <v xml:space="preserve">蔬菜 薑    </v>
      </c>
      <c r="L18" s="687" t="str">
        <f>'素-國小'!AL108</f>
        <v>玉米蛋花湯</v>
      </c>
      <c r="M18" s="552" t="str">
        <f>'素-國小'!AM108</f>
        <v xml:space="preserve">冷凍玉米粒 雞蛋 胡蘿蔔 薑  </v>
      </c>
      <c r="N18" s="203" t="str">
        <f>'素-國小'!AN108</f>
        <v>保久乳</v>
      </c>
      <c r="O18" s="253"/>
      <c r="P18" s="251">
        <f>'素-國小'!AP108</f>
        <v>5.375</v>
      </c>
      <c r="Q18" s="199">
        <f>'素-國小'!AQ108</f>
        <v>2.0797727272727276</v>
      </c>
      <c r="R18" s="200">
        <f>'素-國小'!AR108</f>
        <v>1.7050000000000001</v>
      </c>
      <c r="S18" s="200">
        <f>'素-國小'!AS108</f>
        <v>0</v>
      </c>
      <c r="T18" s="200">
        <f>'素-國小'!AT108</f>
        <v>0</v>
      </c>
      <c r="U18" s="200">
        <f>'素-國小'!AU108</f>
        <v>2.4545454545454546</v>
      </c>
      <c r="V18" s="200">
        <f>'素-國小'!AV108</f>
        <v>723.43068181818182</v>
      </c>
      <c r="W18" s="6"/>
      <c r="X18" s="6"/>
    </row>
    <row r="19" spans="1:24" ht="24.75" customHeight="1">
      <c r="A19" s="204">
        <f>'素-國小'!AA115</f>
        <v>45832</v>
      </c>
      <c r="B19" s="197" t="str">
        <f>'素-國小'!AB115</f>
        <v>二</v>
      </c>
      <c r="C19" s="197" t="s">
        <v>43</v>
      </c>
      <c r="D19" s="198" t="str">
        <f>'素-國小'!AD115</f>
        <v>糙米飯</v>
      </c>
      <c r="E19" s="198" t="str">
        <f>'素-國小'!AE115</f>
        <v xml:space="preserve">米 糙米    </v>
      </c>
      <c r="F19" s="198" t="str">
        <f>'素-國小'!AF115</f>
        <v>香酥油腐</v>
      </c>
      <c r="G19" s="553" t="str">
        <f>'素-國小'!AG115</f>
        <v xml:space="preserve">四角油豆腐     </v>
      </c>
      <c r="H19" s="344" t="str">
        <f>'素-國小'!AH115</f>
        <v>番茄炒蛋</v>
      </c>
      <c r="I19" s="553" t="str">
        <f>'素-國小'!AI115</f>
        <v xml:space="preserve">大番茄 雞蛋 薑   </v>
      </c>
      <c r="J19" s="344" t="str">
        <f>'素-國小'!AJ115</f>
        <v>時蔬</v>
      </c>
      <c r="K19" s="553" t="str">
        <f>'素-國小'!AK115</f>
        <v xml:space="preserve">蔬菜 薑    </v>
      </c>
      <c r="L19" s="344" t="str">
        <f>'素-國小'!AL115</f>
        <v>三絲湯</v>
      </c>
      <c r="M19" s="553" t="str">
        <f>'素-國小'!AM115</f>
        <v xml:space="preserve">豆腐 脆筍 胡蘿蔔絲 時蔬 薑 </v>
      </c>
      <c r="N19" s="198" t="str">
        <f>'素-國小'!AN115</f>
        <v>綜合堅果</v>
      </c>
      <c r="O19" s="220"/>
      <c r="P19" s="251">
        <f>'素-國小'!AP115</f>
        <v>5</v>
      </c>
      <c r="Q19" s="199">
        <f>'素-國小'!AQ115</f>
        <v>1.7775000000000001</v>
      </c>
      <c r="R19" s="200">
        <f>'素-國小'!AR115</f>
        <v>1.0550000000000002</v>
      </c>
      <c r="S19" s="200">
        <f>'素-國小'!AS115</f>
        <v>0</v>
      </c>
      <c r="T19" s="200">
        <f>'素-國小'!AT115</f>
        <v>0</v>
      </c>
      <c r="U19" s="200">
        <f>'素-國小'!AU115</f>
        <v>2.5</v>
      </c>
      <c r="V19" s="200">
        <f>'素-國小'!AV115</f>
        <v>668.86249999999995</v>
      </c>
      <c r="W19" s="6"/>
      <c r="X19" s="6"/>
    </row>
    <row r="20" spans="1:24" ht="24.75" customHeight="1">
      <c r="A20" s="204">
        <f>'素-國小'!AA122</f>
        <v>45833</v>
      </c>
      <c r="B20" s="197" t="str">
        <f>'素-國小'!AB122</f>
        <v>三</v>
      </c>
      <c r="C20" s="197" t="s">
        <v>40</v>
      </c>
      <c r="D20" s="198" t="str">
        <f>'素-國小'!AD122</f>
        <v>火腿拌飯</v>
      </c>
      <c r="E20" s="198" t="str">
        <f>'素-國小'!AE122</f>
        <v xml:space="preserve">米 糙米    </v>
      </c>
      <c r="F20" s="198" t="str">
        <f>'素-國小'!AF122</f>
        <v>香滷豆包</v>
      </c>
      <c r="G20" s="553" t="str">
        <f>'素-國小'!AG122</f>
        <v xml:space="preserve">豆包     </v>
      </c>
      <c r="H20" s="344" t="str">
        <f>'素-國小'!AH122</f>
        <v>拌飯配料</v>
      </c>
      <c r="I20" s="553" t="str">
        <f>'素-國小'!AI122</f>
        <v xml:space="preserve">素火腿 冷凍毛豆仁 冷凍玉米粒 時蔬 薑 </v>
      </c>
      <c r="J20" s="344" t="str">
        <f>'素-國小'!AJ122</f>
        <v>時蔬</v>
      </c>
      <c r="K20" s="553" t="str">
        <f>'素-國小'!AK122</f>
        <v xml:space="preserve">蔬菜 薑    </v>
      </c>
      <c r="L20" s="344" t="str">
        <f>'素-國小'!AL122</f>
        <v>味噌豆腐湯</v>
      </c>
      <c r="M20" s="553" t="str">
        <f>'素-國小'!AM122</f>
        <v xml:space="preserve">時蔬 豆腐 味噌   </v>
      </c>
      <c r="N20" s="198" t="str">
        <f>'素-國小'!AN122</f>
        <v>水果</v>
      </c>
      <c r="O20" s="198" t="str">
        <f>'素-國小'!AO122</f>
        <v>有機豆奶</v>
      </c>
      <c r="P20" s="251">
        <f>'素-國小'!AP122</f>
        <v>5</v>
      </c>
      <c r="Q20" s="199">
        <f>'素-國小'!AQ122</f>
        <v>2</v>
      </c>
      <c r="R20" s="200">
        <f>'素-國小'!AR122</f>
        <v>1.2</v>
      </c>
      <c r="S20" s="200">
        <f>'素-國小'!AS122</f>
        <v>0</v>
      </c>
      <c r="T20" s="200">
        <f>'素-國小'!AT122</f>
        <v>0</v>
      </c>
      <c r="U20" s="200">
        <f>'素-國小'!AU122</f>
        <v>2.7</v>
      </c>
      <c r="V20" s="200">
        <f>'素-國小'!AV122</f>
        <v>673</v>
      </c>
      <c r="W20" s="6"/>
      <c r="X20" s="6"/>
    </row>
    <row r="21" spans="1:24" ht="24.75" customHeight="1">
      <c r="A21" s="204">
        <f>'素-國小'!AA129</f>
        <v>45834</v>
      </c>
      <c r="B21" s="197" t="str">
        <f>'素-國小'!AB129</f>
        <v>四</v>
      </c>
      <c r="C21" s="197" t="str">
        <f>'素-國小'!AC129</f>
        <v>A4</v>
      </c>
      <c r="D21" s="198" t="str">
        <f>'素-國小'!AD129</f>
        <v>糙米飯</v>
      </c>
      <c r="E21" s="198" t="str">
        <f>'素-國小'!AE129</f>
        <v xml:space="preserve">米 糙米    </v>
      </c>
      <c r="F21" s="198" t="str">
        <f>'素-國小'!AF129</f>
        <v>時瓜麵腸</v>
      </c>
      <c r="G21" s="553" t="str">
        <f>'素-國小'!AG129</f>
        <v xml:space="preserve">麵腸 時瓜 胡蘿蔔 薑  </v>
      </c>
      <c r="H21" s="344" t="str">
        <f>'素-國小'!AH129</f>
        <v>針菇豆腐</v>
      </c>
      <c r="I21" s="553" t="str">
        <f>'素-國小'!AI129</f>
        <v xml:space="preserve">豆腐 金針菇 胡蘿蔔 薑  </v>
      </c>
      <c r="J21" s="344" t="str">
        <f>'素-國小'!AJ129</f>
        <v>時蔬</v>
      </c>
      <c r="K21" s="553" t="str">
        <f>'素-國小'!AK129</f>
        <v xml:space="preserve">蔬菜 薑    </v>
      </c>
      <c r="L21" s="344" t="str">
        <f>'素-國小'!AL129</f>
        <v>綠豆湯</v>
      </c>
      <c r="M21" s="553" t="str">
        <f>'素-國小'!AM129</f>
        <v xml:space="preserve">綠豆 二砂糖    </v>
      </c>
      <c r="N21" s="198" t="str">
        <f>'素-國小'!AN129</f>
        <v>旺仔小饅頭</v>
      </c>
      <c r="O21" s="220"/>
      <c r="P21" s="219">
        <f>'素-國小'!AP129</f>
        <v>6.3</v>
      </c>
      <c r="Q21" s="200">
        <f>'素-國小'!AQ129</f>
        <v>1.7821428571428573</v>
      </c>
      <c r="R21" s="200">
        <f>'素-國小'!AR129</f>
        <v>1.1000000000000001</v>
      </c>
      <c r="S21" s="200">
        <f>'素-國小'!AS129</f>
        <v>0</v>
      </c>
      <c r="T21" s="200">
        <f>'素-國小'!AT129</f>
        <v>0</v>
      </c>
      <c r="U21" s="200">
        <f>'素-國小'!AU129</f>
        <v>2.4642857142857144</v>
      </c>
      <c r="V21" s="200">
        <f>'素-國小'!AV129</f>
        <v>765.01785714285711</v>
      </c>
      <c r="W21" s="6"/>
      <c r="X21" s="6"/>
    </row>
    <row r="22" spans="1:24" ht="24.75" customHeight="1" thickBot="1">
      <c r="A22" s="205">
        <f>'素-國小'!AA136</f>
        <v>45835</v>
      </c>
      <c r="B22" s="206" t="str">
        <f>'素-國小'!AB136</f>
        <v>五</v>
      </c>
      <c r="C22" s="206" t="str">
        <f>'素-國小'!AC136</f>
        <v>A5</v>
      </c>
      <c r="D22" s="206" t="str">
        <f>'素-國小'!AD136</f>
        <v>芝麻飯</v>
      </c>
      <c r="E22" s="206" t="str">
        <f>'素-國小'!AE136</f>
        <v xml:space="preserve">米 芝麻(熟)    </v>
      </c>
      <c r="F22" s="206" t="str">
        <f>'素-國小'!AF136</f>
        <v>麵輪豆干</v>
      </c>
      <c r="G22" s="368" t="str">
        <f>'素-國小'!AG136</f>
        <v xml:space="preserve">豆干 麵輪 胡蘿蔔 薑  </v>
      </c>
      <c r="H22" s="691" t="str">
        <f>'素-國小'!AH136</f>
        <v>泡菜凍腐</v>
      </c>
      <c r="I22" s="368" t="str">
        <f>'素-國小'!AI136</f>
        <v xml:space="preserve">凍豆腐 韓式泡菜 甘藍 薑  </v>
      </c>
      <c r="J22" s="691" t="str">
        <f>'素-國小'!AJ136</f>
        <v>時蔬</v>
      </c>
      <c r="K22" s="368" t="str">
        <f>'素-國小'!AK136</f>
        <v xml:space="preserve">蔬菜 薑    </v>
      </c>
      <c r="L22" s="691" t="str">
        <f>'素-國小'!AL136</f>
        <v>時瓜湯</v>
      </c>
      <c r="M22" s="368" t="str">
        <f>'素-國小'!AM136</f>
        <v xml:space="preserve">時瓜 素丸 薑   </v>
      </c>
      <c r="N22" s="206" t="str">
        <f>'素-國小'!AN136</f>
        <v>保久乳</v>
      </c>
      <c r="O22" s="221"/>
      <c r="P22" s="219">
        <f>'素-國小'!AP136</f>
        <v>5</v>
      </c>
      <c r="Q22" s="200">
        <f>'素-國小'!AQ136</f>
        <v>1.7462500000000001</v>
      </c>
      <c r="R22" s="200">
        <f>'素-國小'!AR136</f>
        <v>1.5550000000000002</v>
      </c>
      <c r="S22" s="200">
        <f>'素-國小'!AS136</f>
        <v>0</v>
      </c>
      <c r="T22" s="200">
        <f>'素-國小'!AT136</f>
        <v>0</v>
      </c>
      <c r="U22" s="200">
        <f>'素-國小'!AU136</f>
        <v>1.9375</v>
      </c>
      <c r="V22" s="200">
        <f>'素-國小'!AV136</f>
        <v>637.76874999999995</v>
      </c>
      <c r="W22" s="6"/>
      <c r="X22" s="6"/>
    </row>
    <row r="23" spans="1:24" ht="24.75" customHeight="1" thickBot="1">
      <c r="A23" s="549">
        <f>'素-國小'!AA143</f>
        <v>45838</v>
      </c>
      <c r="B23" s="550" t="str">
        <f>'素-國小'!AB143</f>
        <v>一</v>
      </c>
      <c r="C23" s="550" t="str">
        <f>'素-國小'!AC143</f>
        <v>B1</v>
      </c>
      <c r="D23" s="550" t="str">
        <f>'素-國小'!AD143</f>
        <v>素包子</v>
      </c>
      <c r="E23" s="550" t="str">
        <f>'素-國小'!AE143</f>
        <v xml:space="preserve">素包子 尚福2個    </v>
      </c>
      <c r="F23" s="550" t="str">
        <f>'素-國小'!AF143</f>
        <v>茶葉蛋</v>
      </c>
      <c r="G23" s="557" t="str">
        <f>'素-國小'!AG143</f>
        <v xml:space="preserve">茶葉蛋     </v>
      </c>
      <c r="H23" s="692" t="str">
        <f>'素-國小'!AH143</f>
        <v>時瓜滷黑輪</v>
      </c>
      <c r="I23" s="557" t="str">
        <f>'素-國小'!AI143</f>
        <v xml:space="preserve">時瓜 素黑輪條    </v>
      </c>
      <c r="J23" s="692" t="str">
        <f>'素-國小'!AJ143</f>
        <v>時蔬</v>
      </c>
      <c r="K23" s="557" t="str">
        <f>'素-國小'!AK143</f>
        <v xml:space="preserve">蔬菜 薑    </v>
      </c>
      <c r="L23" s="692" t="str">
        <f>'素-國小'!AL143</f>
        <v>粉圓甜湯</v>
      </c>
      <c r="M23" s="557" t="str">
        <f>'素-國小'!AM143</f>
        <v xml:space="preserve">粉圓 二砂糖    </v>
      </c>
      <c r="N23" s="550" t="str">
        <f>'素-國小'!AN143</f>
        <v>水果</v>
      </c>
      <c r="O23" s="551"/>
      <c r="P23" s="219">
        <f>'素-國小'!AP143</f>
        <v>5.5</v>
      </c>
      <c r="Q23" s="200">
        <f>'素-國小'!AQ143</f>
        <v>2</v>
      </c>
      <c r="R23" s="200">
        <f>'素-國小'!AR143</f>
        <v>1.5</v>
      </c>
      <c r="S23" s="200">
        <f>'素-國小'!AS143</f>
        <v>0</v>
      </c>
      <c r="T23" s="200">
        <f>'素-國小'!AT143</f>
        <v>0</v>
      </c>
      <c r="U23" s="200">
        <f>'素-國小'!AU143</f>
        <v>1.2</v>
      </c>
      <c r="V23" s="200">
        <f>'素-國小'!AV143</f>
        <v>630</v>
      </c>
      <c r="W23" s="6"/>
      <c r="X23" s="6"/>
    </row>
    <row r="24" spans="1:24" ht="13.5" hidden="1" customHeight="1">
      <c r="A24" s="297">
        <f>'素-國小'!AA150</f>
        <v>0</v>
      </c>
      <c r="B24" s="297">
        <f>'素-國小'!AB150</f>
        <v>0</v>
      </c>
      <c r="C24" s="297">
        <f>'素-國小'!AC150</f>
        <v>0</v>
      </c>
      <c r="D24" s="297">
        <f>'素-國小'!AD150</f>
        <v>0</v>
      </c>
      <c r="E24" s="297" t="str">
        <f>'素-國小'!AE150</f>
        <v xml:space="preserve">     </v>
      </c>
      <c r="F24" s="297">
        <f>'素-國小'!AF150</f>
        <v>0</v>
      </c>
      <c r="G24" s="300" t="str">
        <f>'素-國小'!AG150</f>
        <v xml:space="preserve">     </v>
      </c>
      <c r="H24" s="686">
        <f>'素-國小'!AH150</f>
        <v>0</v>
      </c>
      <c r="I24" s="300" t="str">
        <f>'素-國小'!AI150</f>
        <v xml:space="preserve">     </v>
      </c>
      <c r="J24" s="686">
        <f>'素-國小'!AJ150</f>
        <v>0</v>
      </c>
      <c r="K24" s="300" t="str">
        <f>'素-國小'!AK150</f>
        <v xml:space="preserve">     </v>
      </c>
      <c r="L24" s="686">
        <f>'素-國小'!AL150</f>
        <v>0</v>
      </c>
      <c r="M24" s="300" t="str">
        <f>'素-國小'!AM150</f>
        <v xml:space="preserve">     </v>
      </c>
      <c r="N24" s="297">
        <f>'素-國小'!AN150</f>
        <v>0</v>
      </c>
      <c r="O24" s="297">
        <f>'素-國小'!AO150</f>
        <v>0</v>
      </c>
      <c r="P24" s="219">
        <f>'素-國小'!AP150</f>
        <v>0</v>
      </c>
      <c r="Q24" s="200">
        <f>'素-國小'!AQ150</f>
        <v>0</v>
      </c>
      <c r="R24" s="200">
        <f>'素-國小'!AR150</f>
        <v>0</v>
      </c>
      <c r="S24" s="200">
        <f>'素-國小'!AS150</f>
        <v>0</v>
      </c>
      <c r="T24" s="200">
        <f>'素-國小'!AT150</f>
        <v>0</v>
      </c>
      <c r="U24" s="200">
        <f>'素-國小'!AU150</f>
        <v>0</v>
      </c>
      <c r="V24" s="200">
        <f>'素-國小'!AV150</f>
        <v>0</v>
      </c>
      <c r="W24" s="6"/>
      <c r="X24" s="6"/>
    </row>
    <row r="25" spans="1:24" ht="13.5" hidden="1" customHeight="1" thickBot="1">
      <c r="A25" s="336">
        <f>'素-國小'!AA157</f>
        <v>0</v>
      </c>
      <c r="B25" s="337">
        <f>'素-國小'!AB157</f>
        <v>0</v>
      </c>
      <c r="C25" s="337">
        <f>'素-國小'!AC157</f>
        <v>0</v>
      </c>
      <c r="D25" s="337">
        <f>'素-國小'!AD157</f>
        <v>0</v>
      </c>
      <c r="E25" s="337" t="str">
        <f>'素-國小'!AE157</f>
        <v xml:space="preserve">     </v>
      </c>
      <c r="F25" s="337">
        <f>'素-國小'!AF157</f>
        <v>0</v>
      </c>
      <c r="G25" s="710" t="str">
        <f>'素-國小'!AG157</f>
        <v xml:space="preserve">     </v>
      </c>
      <c r="H25" s="348">
        <f>'素-國小'!AH157</f>
        <v>0</v>
      </c>
      <c r="I25" s="710" t="str">
        <f>'素-國小'!AI157</f>
        <v xml:space="preserve">     </v>
      </c>
      <c r="J25" s="348">
        <f>'素-國小'!AJ157</f>
        <v>0</v>
      </c>
      <c r="K25" s="710" t="str">
        <f>'素-國小'!AK157</f>
        <v xml:space="preserve">     </v>
      </c>
      <c r="L25" s="348">
        <f>'素-國小'!AL157</f>
        <v>0</v>
      </c>
      <c r="M25" s="710" t="str">
        <f>'素-國小'!AM157</f>
        <v xml:space="preserve">     </v>
      </c>
      <c r="N25" s="337">
        <f>'素-國小'!AN157</f>
        <v>0</v>
      </c>
      <c r="O25" s="349"/>
      <c r="P25" s="219">
        <f>'素-國小'!AP157</f>
        <v>0</v>
      </c>
      <c r="Q25" s="200">
        <f>'素-國小'!AQ157</f>
        <v>0</v>
      </c>
      <c r="R25" s="200">
        <f>'素-國小'!AR157</f>
        <v>0</v>
      </c>
      <c r="S25" s="200">
        <f>'素-國小'!AS157</f>
        <v>0</v>
      </c>
      <c r="T25" s="200">
        <f>'素-國小'!AT157</f>
        <v>0</v>
      </c>
      <c r="U25" s="200">
        <f>'素-國小'!AU157</f>
        <v>0</v>
      </c>
      <c r="V25" s="200">
        <f>'素-國小'!AV157</f>
        <v>0</v>
      </c>
      <c r="W25" s="6"/>
      <c r="X25" s="6"/>
    </row>
    <row r="26" spans="1:24" ht="15.75" customHeight="1">
      <c r="A26" s="746" t="s">
        <v>333</v>
      </c>
      <c r="B26" s="746"/>
      <c r="C26" s="746"/>
      <c r="D26" s="746"/>
      <c r="E26" s="746"/>
      <c r="F26" s="746"/>
      <c r="G26" s="746"/>
      <c r="H26" s="746"/>
      <c r="I26" s="746"/>
      <c r="J26" s="746"/>
      <c r="K26" s="746"/>
      <c r="L26" s="746"/>
      <c r="M26" s="746"/>
      <c r="N26" s="746"/>
      <c r="O26" s="746"/>
      <c r="P26" s="746"/>
      <c r="Q26" s="746"/>
      <c r="R26" s="47"/>
      <c r="S26" s="47"/>
      <c r="T26" s="47"/>
      <c r="U26" s="47"/>
      <c r="V26" s="47"/>
      <c r="W26" s="1"/>
      <c r="X26" s="1"/>
    </row>
    <row r="27" spans="1:24" ht="15.75" customHeight="1">
      <c r="A27" s="746"/>
      <c r="B27" s="746"/>
      <c r="C27" s="746"/>
      <c r="D27" s="746"/>
      <c r="E27" s="746"/>
      <c r="F27" s="746"/>
      <c r="G27" s="746"/>
      <c r="H27" s="746"/>
      <c r="I27" s="746"/>
      <c r="J27" s="746"/>
      <c r="K27" s="746"/>
      <c r="L27" s="746"/>
      <c r="M27" s="746"/>
      <c r="N27" s="746"/>
      <c r="O27" s="746"/>
      <c r="P27" s="746"/>
      <c r="Q27" s="746"/>
      <c r="R27" s="47"/>
      <c r="S27" s="47"/>
      <c r="T27" s="47"/>
      <c r="U27" s="47"/>
      <c r="V27" s="47"/>
      <c r="W27" s="1"/>
      <c r="X27" s="1"/>
    </row>
    <row r="28" spans="1:24" ht="45" customHeight="1">
      <c r="A28" s="746"/>
      <c r="B28" s="746"/>
      <c r="C28" s="746"/>
      <c r="D28" s="746"/>
      <c r="E28" s="746"/>
      <c r="F28" s="746"/>
      <c r="G28" s="746"/>
      <c r="H28" s="746"/>
      <c r="I28" s="746"/>
      <c r="J28" s="746"/>
      <c r="K28" s="746"/>
      <c r="L28" s="746"/>
      <c r="M28" s="746"/>
      <c r="N28" s="746"/>
      <c r="O28" s="746"/>
      <c r="P28" s="746"/>
      <c r="Q28" s="746"/>
      <c r="R28" s="47"/>
      <c r="S28" s="47"/>
      <c r="T28" s="47"/>
      <c r="U28" s="47"/>
      <c r="V28" s="47"/>
      <c r="W28" s="1"/>
      <c r="X28" s="1"/>
    </row>
    <row r="29" spans="1:24" ht="33" customHeight="1">
      <c r="A29" s="47"/>
      <c r="B29" s="47"/>
      <c r="C29" s="47"/>
      <c r="D29" s="47"/>
      <c r="E29" s="47"/>
      <c r="F29" s="47"/>
      <c r="G29" s="47"/>
      <c r="H29" s="340"/>
      <c r="I29" s="47"/>
      <c r="J29" s="340"/>
      <c r="K29" s="47"/>
      <c r="L29" s="340"/>
      <c r="M29" s="47"/>
      <c r="N29" s="47"/>
      <c r="O29" s="228"/>
      <c r="P29" s="47"/>
      <c r="Q29" s="47"/>
      <c r="R29" s="47"/>
      <c r="S29" s="47"/>
      <c r="T29" s="47"/>
      <c r="U29" s="47"/>
      <c r="V29" s="47"/>
      <c r="W29" s="1"/>
      <c r="X29" s="1"/>
    </row>
    <row r="30" spans="1:24" ht="15.75" customHeight="1">
      <c r="D30" s="1"/>
      <c r="E30" s="1"/>
      <c r="F30" s="1"/>
      <c r="G30" s="1"/>
      <c r="H30" s="346"/>
      <c r="I30" s="1"/>
      <c r="J30" s="346"/>
      <c r="K30" s="1"/>
      <c r="L30" s="346"/>
      <c r="M30" s="1"/>
      <c r="N30" s="1"/>
      <c r="O30" s="226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346"/>
      <c r="I31" s="1"/>
      <c r="J31" s="346"/>
      <c r="K31" s="1"/>
      <c r="L31" s="346"/>
      <c r="M31" s="1"/>
      <c r="N31" s="1"/>
      <c r="O31" s="226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346"/>
      <c r="I32" s="1"/>
      <c r="J32" s="346"/>
      <c r="K32" s="1"/>
      <c r="L32" s="346"/>
      <c r="M32" s="1"/>
      <c r="N32" s="1"/>
      <c r="O32" s="226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2">
    <mergeCell ref="A26:Q28"/>
    <mergeCell ref="A1:O1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2025-05-09T08:40:14Z</cp:lastPrinted>
  <dcterms:created xsi:type="dcterms:W3CDTF">2023-01-12T07:26:38Z</dcterms:created>
  <dcterms:modified xsi:type="dcterms:W3CDTF">2025-05-29T06:20:36Z</dcterms:modified>
</cp:coreProperties>
</file>