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3_菜單\12月菜單\"/>
    </mc:Choice>
  </mc:AlternateContent>
  <xr:revisionPtr revIDLastSave="0" documentId="13_ncr:1_{C54F5B06-9615-4607-9F55-476D6157640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12月葷-國中" sheetId="1" r:id="rId1"/>
    <sheet name="B12月葷-國中總表" sheetId="2" r:id="rId2"/>
    <sheet name="B12月葷-國小" sheetId="5" r:id="rId3"/>
    <sheet name="B12月葷-國小總表" sheetId="6" r:id="rId4"/>
    <sheet name="B12月素-國中" sheetId="4" r:id="rId5"/>
    <sheet name="B12月素-國中總表" sheetId="3" r:id="rId6"/>
    <sheet name="B12月素-國小" sheetId="7" r:id="rId7"/>
    <sheet name="B12月素-國小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N154" i="7" l="1"/>
  <c r="N153" i="7"/>
  <c r="N152" i="7"/>
  <c r="N151" i="7"/>
  <c r="N150" i="7"/>
  <c r="B24" i="8"/>
  <c r="C24" i="8"/>
  <c r="D24" i="8"/>
  <c r="E24" i="8"/>
  <c r="F24" i="8"/>
  <c r="G24" i="8"/>
  <c r="H24" i="8"/>
  <c r="I24" i="8"/>
  <c r="L24" i="8"/>
  <c r="M24" i="8"/>
  <c r="N24" i="8"/>
  <c r="A24" i="8"/>
  <c r="B24" i="3" l="1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R24" i="3"/>
  <c r="S24" i="3"/>
  <c r="T24" i="3"/>
  <c r="U24" i="3"/>
  <c r="V24" i="3"/>
  <c r="W24" i="3"/>
  <c r="X24" i="3"/>
  <c r="A24" i="3"/>
  <c r="Q154" i="4"/>
  <c r="Q153" i="4"/>
  <c r="Q152" i="4"/>
  <c r="Q151" i="4"/>
  <c r="Q150" i="4"/>
  <c r="N154" i="5"/>
  <c r="N153" i="5"/>
  <c r="N152" i="5"/>
  <c r="N151" i="5"/>
  <c r="N150" i="5"/>
  <c r="Q153" i="1"/>
  <c r="Q152" i="1"/>
  <c r="Q151" i="1"/>
  <c r="Q150" i="1"/>
  <c r="AQ150" i="1"/>
  <c r="M24" i="2" s="1"/>
  <c r="AP150" i="1"/>
  <c r="L24" i="2" s="1"/>
  <c r="O24" i="2"/>
  <c r="P24" i="2"/>
  <c r="BB150" i="1"/>
  <c r="BA150" i="1"/>
  <c r="W24" i="2" s="1"/>
  <c r="AZ150" i="1"/>
  <c r="V24" i="2" s="1"/>
  <c r="AY150" i="1"/>
  <c r="AX150" i="1"/>
  <c r="AW150" i="1"/>
  <c r="AV150" i="1"/>
  <c r="R24" i="2" s="1"/>
  <c r="AU150" i="1"/>
  <c r="AT150" i="1"/>
  <c r="AS150" i="1"/>
  <c r="AR150" i="1"/>
  <c r="N24" i="2" s="1"/>
  <c r="AO150" i="1"/>
  <c r="K24" i="2" s="1"/>
  <c r="AN150" i="1"/>
  <c r="J24" i="2" s="1"/>
  <c r="AM150" i="1"/>
  <c r="I24" i="2" s="1"/>
  <c r="AL150" i="1"/>
  <c r="H24" i="2" s="1"/>
  <c r="AK150" i="1"/>
  <c r="G24" i="2" s="1"/>
  <c r="AJ150" i="1"/>
  <c r="AI150" i="1"/>
  <c r="AH150" i="1"/>
  <c r="AG150" i="1"/>
  <c r="C24" i="2" s="1"/>
  <c r="AF150" i="1"/>
  <c r="B24" i="2" s="1"/>
  <c r="D24" i="2"/>
  <c r="E24" i="2"/>
  <c r="F24" i="2"/>
  <c r="S24" i="2"/>
  <c r="T24" i="2"/>
  <c r="U24" i="2"/>
  <c r="X24" i="2"/>
  <c r="K156" i="5"/>
  <c r="H156" i="5"/>
  <c r="E156" i="5"/>
  <c r="K155" i="5"/>
  <c r="H155" i="5"/>
  <c r="E155" i="5"/>
  <c r="K154" i="5"/>
  <c r="H154" i="5"/>
  <c r="E154" i="5"/>
  <c r="K153" i="5"/>
  <c r="H153" i="5"/>
  <c r="E153" i="5"/>
  <c r="K152" i="5"/>
  <c r="H152" i="5"/>
  <c r="E152" i="5"/>
  <c r="K151" i="5"/>
  <c r="H151" i="5"/>
  <c r="E151" i="5"/>
  <c r="A150" i="5"/>
  <c r="K149" i="5"/>
  <c r="K148" i="5"/>
  <c r="H148" i="5"/>
  <c r="K147" i="5"/>
  <c r="H147" i="5"/>
  <c r="K146" i="5"/>
  <c r="H146" i="5"/>
  <c r="K145" i="5"/>
  <c r="H145" i="5"/>
  <c r="K144" i="5"/>
  <c r="H144" i="5"/>
  <c r="K143" i="5"/>
  <c r="K142" i="5"/>
  <c r="H142" i="5"/>
  <c r="E142" i="5"/>
  <c r="K141" i="5"/>
  <c r="H141" i="5"/>
  <c r="E141" i="5"/>
  <c r="K140" i="5"/>
  <c r="H140" i="5"/>
  <c r="E140" i="5"/>
  <c r="K139" i="5"/>
  <c r="H139" i="5"/>
  <c r="E139" i="5"/>
  <c r="K138" i="5"/>
  <c r="H138" i="5"/>
  <c r="E138" i="5"/>
  <c r="K137" i="5"/>
  <c r="H137" i="5"/>
  <c r="E137" i="5"/>
  <c r="K136" i="5"/>
  <c r="H136" i="5"/>
  <c r="E136" i="5"/>
  <c r="K135" i="5"/>
  <c r="H135" i="5"/>
  <c r="E135" i="5"/>
  <c r="K134" i="5"/>
  <c r="H134" i="5"/>
  <c r="E134" i="5"/>
  <c r="K133" i="5"/>
  <c r="H133" i="5"/>
  <c r="E133" i="5"/>
  <c r="K132" i="5"/>
  <c r="H132" i="5"/>
  <c r="E132" i="5"/>
  <c r="K131" i="5"/>
  <c r="H131" i="5"/>
  <c r="E131" i="5"/>
  <c r="K130" i="5"/>
  <c r="H130" i="5"/>
  <c r="E130" i="5"/>
  <c r="K129" i="5"/>
  <c r="H129" i="5"/>
  <c r="E129" i="5"/>
  <c r="K128" i="5"/>
  <c r="H128" i="5"/>
  <c r="E128" i="5"/>
  <c r="K127" i="5"/>
  <c r="H127" i="5"/>
  <c r="E127" i="5"/>
  <c r="K126" i="5"/>
  <c r="H126" i="5"/>
  <c r="E126" i="5"/>
  <c r="K125" i="5"/>
  <c r="H125" i="5"/>
  <c r="E125" i="5"/>
  <c r="K124" i="5"/>
  <c r="H124" i="5"/>
  <c r="E124" i="5"/>
  <c r="K123" i="5"/>
  <c r="H123" i="5"/>
  <c r="E123" i="5"/>
  <c r="K122" i="5"/>
  <c r="H122" i="5"/>
  <c r="E122" i="5"/>
  <c r="A122" i="5"/>
  <c r="A129" i="5" s="1"/>
  <c r="A136" i="5" s="1"/>
  <c r="K121" i="5"/>
  <c r="H121" i="5"/>
  <c r="E121" i="5"/>
  <c r="K120" i="5"/>
  <c r="H120" i="5"/>
  <c r="E120" i="5"/>
  <c r="K119" i="5"/>
  <c r="H119" i="5"/>
  <c r="E119" i="5"/>
  <c r="K118" i="5"/>
  <c r="H118" i="5"/>
  <c r="E118" i="5"/>
  <c r="K117" i="5"/>
  <c r="H117" i="5"/>
  <c r="E117" i="5"/>
  <c r="K116" i="5"/>
  <c r="H116" i="5"/>
  <c r="E116" i="5"/>
  <c r="K115" i="5"/>
  <c r="H115" i="5"/>
  <c r="E115" i="5"/>
  <c r="A115" i="5"/>
  <c r="K114" i="5"/>
  <c r="H114" i="5"/>
  <c r="E114" i="5"/>
  <c r="K113" i="5"/>
  <c r="H113" i="5"/>
  <c r="E113" i="5"/>
  <c r="K112" i="5"/>
  <c r="H112" i="5"/>
  <c r="E112" i="5"/>
  <c r="K111" i="5"/>
  <c r="H111" i="5"/>
  <c r="E111" i="5"/>
  <c r="K110" i="5"/>
  <c r="H110" i="5"/>
  <c r="E110" i="5"/>
  <c r="K109" i="5"/>
  <c r="H109" i="5"/>
  <c r="E109" i="5"/>
  <c r="K108" i="5"/>
  <c r="H108" i="5"/>
  <c r="E108" i="5"/>
  <c r="K107" i="5"/>
  <c r="H107" i="5"/>
  <c r="E107" i="5"/>
  <c r="K106" i="5"/>
  <c r="H106" i="5"/>
  <c r="E106" i="5"/>
  <c r="K105" i="5"/>
  <c r="H105" i="5"/>
  <c r="E105" i="5"/>
  <c r="K104" i="5"/>
  <c r="H104" i="5"/>
  <c r="E104" i="5"/>
  <c r="K103" i="5"/>
  <c r="H103" i="5"/>
  <c r="E103" i="5"/>
  <c r="K102" i="5"/>
  <c r="H102" i="5"/>
  <c r="E102" i="5"/>
  <c r="K101" i="5"/>
  <c r="H101" i="5"/>
  <c r="E101" i="5"/>
  <c r="K100" i="5"/>
  <c r="H100" i="5"/>
  <c r="E100" i="5"/>
  <c r="K99" i="5"/>
  <c r="H99" i="5"/>
  <c r="E99" i="5"/>
  <c r="K98" i="5"/>
  <c r="H98" i="5"/>
  <c r="E98" i="5"/>
  <c r="K97" i="5"/>
  <c r="H97" i="5"/>
  <c r="E97" i="5"/>
  <c r="K96" i="5"/>
  <c r="H96" i="5"/>
  <c r="E96" i="5"/>
  <c r="K95" i="5"/>
  <c r="H95" i="5"/>
  <c r="E95" i="5"/>
  <c r="K94" i="5"/>
  <c r="H94" i="5"/>
  <c r="E94" i="5"/>
  <c r="K93" i="5"/>
  <c r="H93" i="5"/>
  <c r="E93" i="5"/>
  <c r="K92" i="5"/>
  <c r="H92" i="5"/>
  <c r="E92" i="5"/>
  <c r="K91" i="5"/>
  <c r="H91" i="5"/>
  <c r="E91" i="5"/>
  <c r="K90" i="5"/>
  <c r="H90" i="5"/>
  <c r="E90" i="5"/>
  <c r="K89" i="5"/>
  <c r="H89" i="5"/>
  <c r="E89" i="5"/>
  <c r="K88" i="5"/>
  <c r="H88" i="5"/>
  <c r="E88" i="5"/>
  <c r="K87" i="5"/>
  <c r="H87" i="5"/>
  <c r="E87" i="5"/>
  <c r="K86" i="5"/>
  <c r="H86" i="5"/>
  <c r="E86" i="5"/>
  <c r="K85" i="5"/>
  <c r="H85" i="5"/>
  <c r="E85" i="5"/>
  <c r="K84" i="5"/>
  <c r="H84" i="5"/>
  <c r="E84" i="5"/>
  <c r="K83" i="5"/>
  <c r="H83" i="5"/>
  <c r="E83" i="5"/>
  <c r="K82" i="5"/>
  <c r="H82" i="5"/>
  <c r="E82" i="5"/>
  <c r="K81" i="5"/>
  <c r="H81" i="5"/>
  <c r="E81" i="5"/>
  <c r="K80" i="5"/>
  <c r="H80" i="5"/>
  <c r="E80" i="5"/>
  <c r="A80" i="5"/>
  <c r="A87" i="5" s="1"/>
  <c r="A94" i="5" s="1"/>
  <c r="A101" i="5" s="1"/>
  <c r="K79" i="5"/>
  <c r="H79" i="5"/>
  <c r="E79" i="5"/>
  <c r="K78" i="5"/>
  <c r="H78" i="5"/>
  <c r="E78" i="5"/>
  <c r="K77" i="5"/>
  <c r="H77" i="5"/>
  <c r="E77" i="5"/>
  <c r="K76" i="5"/>
  <c r="H76" i="5"/>
  <c r="E76" i="5"/>
  <c r="K75" i="5"/>
  <c r="H75" i="5"/>
  <c r="E75" i="5"/>
  <c r="K74" i="5"/>
  <c r="H74" i="5"/>
  <c r="E74" i="5"/>
  <c r="K73" i="5"/>
  <c r="H73" i="5"/>
  <c r="E73" i="5"/>
  <c r="K72" i="5"/>
  <c r="H72" i="5"/>
  <c r="E72" i="5"/>
  <c r="K71" i="5"/>
  <c r="H71" i="5"/>
  <c r="E71" i="5"/>
  <c r="K70" i="5"/>
  <c r="H70" i="5"/>
  <c r="E70" i="5"/>
  <c r="K69" i="5"/>
  <c r="H69" i="5"/>
  <c r="E69" i="5"/>
  <c r="K68" i="5"/>
  <c r="H68" i="5"/>
  <c r="E68" i="5"/>
  <c r="K67" i="5"/>
  <c r="H67" i="5"/>
  <c r="E67" i="5"/>
  <c r="K66" i="5"/>
  <c r="H66" i="5"/>
  <c r="E66" i="5"/>
  <c r="K65" i="5"/>
  <c r="H65" i="5"/>
  <c r="E65" i="5"/>
  <c r="K64" i="5"/>
  <c r="H64" i="5"/>
  <c r="E64" i="5"/>
  <c r="K63" i="5"/>
  <c r="H63" i="5"/>
  <c r="E63" i="5"/>
  <c r="K62" i="5"/>
  <c r="H62" i="5"/>
  <c r="E62" i="5"/>
  <c r="K61" i="5"/>
  <c r="H61" i="5"/>
  <c r="E61" i="5"/>
  <c r="K60" i="5"/>
  <c r="H60" i="5"/>
  <c r="E60" i="5"/>
  <c r="K59" i="5"/>
  <c r="H59" i="5"/>
  <c r="E59" i="5"/>
  <c r="K58" i="5"/>
  <c r="H58" i="5"/>
  <c r="E58" i="5"/>
  <c r="K57" i="5"/>
  <c r="H57" i="5"/>
  <c r="E57" i="5"/>
  <c r="K56" i="5"/>
  <c r="H56" i="5"/>
  <c r="E56" i="5"/>
  <c r="K55" i="5"/>
  <c r="H55" i="5"/>
  <c r="E55" i="5"/>
  <c r="K54" i="5"/>
  <c r="H54" i="5"/>
  <c r="E54" i="5"/>
  <c r="K53" i="5"/>
  <c r="H53" i="5"/>
  <c r="E53" i="5"/>
  <c r="K52" i="5"/>
  <c r="H52" i="5"/>
  <c r="E52" i="5"/>
  <c r="K51" i="5"/>
  <c r="H51" i="5"/>
  <c r="E51" i="5"/>
  <c r="K50" i="5"/>
  <c r="H50" i="5"/>
  <c r="E50" i="5"/>
  <c r="K49" i="5"/>
  <c r="H49" i="5"/>
  <c r="E49" i="5"/>
  <c r="K48" i="5"/>
  <c r="H48" i="5"/>
  <c r="E48" i="5"/>
  <c r="K47" i="5"/>
  <c r="H47" i="5"/>
  <c r="E47" i="5"/>
  <c r="K46" i="5"/>
  <c r="H46" i="5"/>
  <c r="E46" i="5"/>
  <c r="K45" i="5"/>
  <c r="H45" i="5"/>
  <c r="E45" i="5"/>
  <c r="A45" i="5"/>
  <c r="A52" i="5" s="1"/>
  <c r="A59" i="5" s="1"/>
  <c r="A66" i="5" s="1"/>
  <c r="K44" i="5"/>
  <c r="H44" i="5"/>
  <c r="E44" i="5"/>
  <c r="K43" i="5"/>
  <c r="H43" i="5"/>
  <c r="E43" i="5"/>
  <c r="K42" i="5"/>
  <c r="H42" i="5"/>
  <c r="E42" i="5"/>
  <c r="K41" i="5"/>
  <c r="H41" i="5"/>
  <c r="E41" i="5"/>
  <c r="K40" i="5"/>
  <c r="H40" i="5"/>
  <c r="E40" i="5"/>
  <c r="K39" i="5"/>
  <c r="H39" i="5"/>
  <c r="E39" i="5"/>
  <c r="K38" i="5"/>
  <c r="H38" i="5"/>
  <c r="E38" i="5"/>
  <c r="K37" i="5"/>
  <c r="H37" i="5"/>
  <c r="E37" i="5"/>
  <c r="K36" i="5"/>
  <c r="H36" i="5"/>
  <c r="E36" i="5"/>
  <c r="K35" i="5"/>
  <c r="H35" i="5"/>
  <c r="E35" i="5"/>
  <c r="K34" i="5"/>
  <c r="H34" i="5"/>
  <c r="E34" i="5"/>
  <c r="K33" i="5"/>
  <c r="H33" i="5"/>
  <c r="E33" i="5"/>
  <c r="K32" i="5"/>
  <c r="H32" i="5"/>
  <c r="E32" i="5"/>
  <c r="K31" i="5"/>
  <c r="H31" i="5"/>
  <c r="E31" i="5"/>
  <c r="K30" i="5"/>
  <c r="H30" i="5"/>
  <c r="E30" i="5"/>
  <c r="K29" i="5"/>
  <c r="H29" i="5"/>
  <c r="E29" i="5"/>
  <c r="K28" i="5"/>
  <c r="H28" i="5"/>
  <c r="E28" i="5"/>
  <c r="K27" i="5"/>
  <c r="H27" i="5"/>
  <c r="E27" i="5"/>
  <c r="K26" i="5"/>
  <c r="H26" i="5"/>
  <c r="E26" i="5"/>
  <c r="K25" i="5"/>
  <c r="H25" i="5"/>
  <c r="E25" i="5"/>
  <c r="K24" i="5"/>
  <c r="H24" i="5"/>
  <c r="E24" i="5"/>
  <c r="K23" i="5"/>
  <c r="H23" i="5"/>
  <c r="E23" i="5"/>
  <c r="K22" i="5"/>
  <c r="H22" i="5"/>
  <c r="E22" i="5"/>
  <c r="K21" i="5"/>
  <c r="H21" i="5"/>
  <c r="E21" i="5"/>
  <c r="K20" i="5"/>
  <c r="H20" i="5"/>
  <c r="E20" i="5"/>
  <c r="K19" i="5"/>
  <c r="H19" i="5"/>
  <c r="E19" i="5"/>
  <c r="K18" i="5"/>
  <c r="H18" i="5"/>
  <c r="E18" i="5"/>
  <c r="K17" i="5"/>
  <c r="H17" i="5"/>
  <c r="E17" i="5"/>
  <c r="A17" i="5"/>
  <c r="A24" i="5" s="1"/>
  <c r="A31" i="5" s="1"/>
  <c r="K16" i="5"/>
  <c r="H16" i="5"/>
  <c r="E16" i="5"/>
  <c r="K15" i="5"/>
  <c r="H15" i="5"/>
  <c r="E15" i="5"/>
  <c r="K14" i="5"/>
  <c r="H14" i="5"/>
  <c r="E14" i="5"/>
  <c r="K13" i="5"/>
  <c r="H13" i="5"/>
  <c r="E13" i="5"/>
  <c r="K12" i="5"/>
  <c r="H12" i="5"/>
  <c r="E12" i="5"/>
  <c r="K11" i="5"/>
  <c r="H11" i="5"/>
  <c r="E11" i="5"/>
  <c r="K10" i="5"/>
  <c r="H10" i="5"/>
  <c r="E10" i="5"/>
  <c r="K9" i="5"/>
  <c r="H9" i="5"/>
  <c r="E9" i="5"/>
  <c r="K8" i="5"/>
  <c r="H8" i="5"/>
  <c r="E8" i="5"/>
  <c r="K7" i="5"/>
  <c r="H7" i="5"/>
  <c r="E7" i="5"/>
  <c r="K6" i="5"/>
  <c r="H6" i="5"/>
  <c r="E6" i="5"/>
  <c r="K5" i="5"/>
  <c r="H5" i="5"/>
  <c r="E5" i="5"/>
  <c r="K4" i="5"/>
  <c r="H4" i="5"/>
  <c r="E4" i="5"/>
  <c r="K3" i="5"/>
  <c r="H3" i="5"/>
  <c r="E3" i="5"/>
  <c r="K278" i="7"/>
  <c r="H278" i="7"/>
  <c r="E278" i="7"/>
  <c r="K277" i="7"/>
  <c r="H277" i="7"/>
  <c r="E277" i="7"/>
  <c r="K276" i="7"/>
  <c r="H276" i="7"/>
  <c r="E276" i="7"/>
  <c r="K275" i="7"/>
  <c r="H275" i="7"/>
  <c r="E275" i="7"/>
  <c r="K274" i="7"/>
  <c r="H274" i="7"/>
  <c r="E274" i="7"/>
  <c r="K273" i="7"/>
  <c r="H273" i="7"/>
  <c r="E273" i="7"/>
  <c r="K272" i="7"/>
  <c r="H272" i="7"/>
  <c r="E272" i="7"/>
  <c r="K271" i="7"/>
  <c r="H271" i="7"/>
  <c r="E271" i="7"/>
  <c r="K270" i="7"/>
  <c r="H270" i="7"/>
  <c r="E270" i="7"/>
  <c r="K269" i="7"/>
  <c r="H269" i="7"/>
  <c r="E269" i="7"/>
  <c r="K268" i="7"/>
  <c r="H268" i="7"/>
  <c r="E268" i="7"/>
  <c r="K267" i="7"/>
  <c r="H267" i="7"/>
  <c r="E267" i="7"/>
  <c r="K266" i="7"/>
  <c r="H266" i="7"/>
  <c r="E266" i="7"/>
  <c r="K265" i="7"/>
  <c r="H265" i="7"/>
  <c r="E265" i="7"/>
  <c r="K264" i="7"/>
  <c r="H264" i="7"/>
  <c r="E264" i="7"/>
  <c r="K263" i="7"/>
  <c r="H263" i="7"/>
  <c r="E263" i="7"/>
  <c r="K262" i="7"/>
  <c r="H262" i="7"/>
  <c r="E262" i="7"/>
  <c r="K261" i="7"/>
  <c r="H261" i="7"/>
  <c r="E261" i="7"/>
  <c r="K260" i="7"/>
  <c r="H260" i="7"/>
  <c r="E260" i="7"/>
  <c r="K259" i="7"/>
  <c r="H259" i="7"/>
  <c r="E259" i="7"/>
  <c r="K258" i="7"/>
  <c r="H258" i="7"/>
  <c r="E258" i="7"/>
  <c r="K257" i="7"/>
  <c r="H257" i="7"/>
  <c r="E257" i="7"/>
  <c r="K156" i="7"/>
  <c r="H156" i="7"/>
  <c r="E156" i="7"/>
  <c r="K155" i="7"/>
  <c r="H155" i="7"/>
  <c r="E155" i="7"/>
  <c r="K154" i="7"/>
  <c r="H154" i="7"/>
  <c r="E154" i="7"/>
  <c r="K153" i="7"/>
  <c r="H153" i="7"/>
  <c r="E153" i="7"/>
  <c r="K152" i="7"/>
  <c r="H152" i="7"/>
  <c r="E152" i="7"/>
  <c r="K151" i="7"/>
  <c r="H151" i="7"/>
  <c r="E151" i="7"/>
  <c r="A150" i="7"/>
  <c r="E149" i="7"/>
  <c r="E148" i="7"/>
  <c r="K147" i="7"/>
  <c r="H147" i="7"/>
  <c r="E147" i="7"/>
  <c r="K146" i="7"/>
  <c r="H146" i="7"/>
  <c r="E146" i="7"/>
  <c r="K145" i="7"/>
  <c r="H145" i="7"/>
  <c r="E145" i="7"/>
  <c r="K144" i="7"/>
  <c r="H144" i="7"/>
  <c r="E144" i="7"/>
  <c r="K143" i="7"/>
  <c r="H143" i="7"/>
  <c r="K142" i="7"/>
  <c r="H142" i="7"/>
  <c r="E142" i="7"/>
  <c r="K141" i="7"/>
  <c r="H141" i="7"/>
  <c r="E141" i="7"/>
  <c r="K140" i="7"/>
  <c r="H140" i="7"/>
  <c r="E140" i="7"/>
  <c r="K139" i="7"/>
  <c r="H139" i="7"/>
  <c r="E139" i="7"/>
  <c r="K138" i="7"/>
  <c r="H138" i="7"/>
  <c r="E138" i="7"/>
  <c r="K137" i="7"/>
  <c r="H137" i="7"/>
  <c r="E137" i="7"/>
  <c r="K136" i="7"/>
  <c r="H136" i="7"/>
  <c r="E136" i="7"/>
  <c r="K135" i="7"/>
  <c r="H135" i="7"/>
  <c r="E135" i="7"/>
  <c r="K134" i="7"/>
  <c r="H134" i="7"/>
  <c r="E134" i="7"/>
  <c r="K133" i="7"/>
  <c r="H133" i="7"/>
  <c r="E133" i="7"/>
  <c r="K132" i="7"/>
  <c r="H132" i="7"/>
  <c r="E132" i="7"/>
  <c r="K131" i="7"/>
  <c r="H131" i="7"/>
  <c r="K130" i="7"/>
  <c r="H130" i="7"/>
  <c r="E130" i="7"/>
  <c r="K129" i="7"/>
  <c r="H129" i="7"/>
  <c r="E129" i="7"/>
  <c r="K128" i="7"/>
  <c r="H128" i="7"/>
  <c r="E128" i="7"/>
  <c r="K127" i="7"/>
  <c r="H127" i="7"/>
  <c r="E127" i="7"/>
  <c r="K126" i="7"/>
  <c r="H126" i="7"/>
  <c r="E126" i="7"/>
  <c r="K125" i="7"/>
  <c r="H125" i="7"/>
  <c r="E125" i="7"/>
  <c r="K124" i="7"/>
  <c r="H124" i="7"/>
  <c r="E124" i="7"/>
  <c r="K123" i="7"/>
  <c r="H123" i="7"/>
  <c r="E123" i="7"/>
  <c r="K122" i="7"/>
  <c r="H122" i="7"/>
  <c r="E122" i="7"/>
  <c r="K121" i="7"/>
  <c r="H121" i="7"/>
  <c r="E121" i="7"/>
  <c r="K120" i="7"/>
  <c r="H120" i="7"/>
  <c r="E120" i="7"/>
  <c r="K119" i="7"/>
  <c r="H119" i="7"/>
  <c r="E119" i="7"/>
  <c r="K118" i="7"/>
  <c r="H118" i="7"/>
  <c r="E118" i="7"/>
  <c r="K117" i="7"/>
  <c r="H117" i="7"/>
  <c r="E117" i="7"/>
  <c r="K116" i="7"/>
  <c r="H116" i="7"/>
  <c r="E116" i="7"/>
  <c r="K115" i="7"/>
  <c r="H115" i="7"/>
  <c r="E115" i="7"/>
  <c r="A115" i="7"/>
  <c r="A122" i="7" s="1"/>
  <c r="A129" i="7" s="1"/>
  <c r="A136" i="7" s="1"/>
  <c r="K114" i="7"/>
  <c r="H114" i="7"/>
  <c r="E114" i="7"/>
  <c r="K113" i="7"/>
  <c r="H113" i="7"/>
  <c r="E113" i="7"/>
  <c r="K112" i="7"/>
  <c r="H112" i="7"/>
  <c r="E112" i="7"/>
  <c r="K111" i="7"/>
  <c r="H111" i="7"/>
  <c r="E111" i="7"/>
  <c r="K110" i="7"/>
  <c r="H110" i="7"/>
  <c r="E110" i="7"/>
  <c r="K109" i="7"/>
  <c r="H109" i="7"/>
  <c r="E109" i="7"/>
  <c r="K108" i="7"/>
  <c r="H108" i="7"/>
  <c r="E108" i="7"/>
  <c r="K107" i="7"/>
  <c r="H107" i="7"/>
  <c r="E107" i="7"/>
  <c r="K106" i="7"/>
  <c r="H106" i="7"/>
  <c r="E106" i="7"/>
  <c r="K105" i="7"/>
  <c r="H105" i="7"/>
  <c r="E105" i="7"/>
  <c r="K104" i="7"/>
  <c r="H104" i="7"/>
  <c r="E104" i="7"/>
  <c r="K103" i="7"/>
  <c r="H103" i="7"/>
  <c r="E103" i="7"/>
  <c r="K102" i="7"/>
  <c r="H102" i="7"/>
  <c r="E102" i="7"/>
  <c r="K101" i="7"/>
  <c r="H101" i="7"/>
  <c r="E101" i="7"/>
  <c r="K100" i="7"/>
  <c r="H100" i="7"/>
  <c r="E100" i="7"/>
  <c r="K99" i="7"/>
  <c r="H99" i="7"/>
  <c r="E99" i="7"/>
  <c r="K98" i="7"/>
  <c r="H98" i="7"/>
  <c r="E98" i="7"/>
  <c r="K97" i="7"/>
  <c r="H97" i="7"/>
  <c r="E97" i="7"/>
  <c r="K96" i="7"/>
  <c r="H96" i="7"/>
  <c r="E96" i="7"/>
  <c r="K95" i="7"/>
  <c r="H95" i="7"/>
  <c r="E95" i="7"/>
  <c r="K94" i="7"/>
  <c r="H94" i="7"/>
  <c r="E94" i="7"/>
  <c r="K93" i="7"/>
  <c r="H93" i="7"/>
  <c r="E93" i="7"/>
  <c r="K92" i="7"/>
  <c r="H92" i="7"/>
  <c r="E92" i="7"/>
  <c r="K91" i="7"/>
  <c r="H91" i="7"/>
  <c r="E91" i="7"/>
  <c r="K90" i="7"/>
  <c r="H90" i="7"/>
  <c r="E90" i="7"/>
  <c r="K89" i="7"/>
  <c r="H89" i="7"/>
  <c r="E89" i="7"/>
  <c r="K88" i="7"/>
  <c r="H88" i="7"/>
  <c r="E88" i="7"/>
  <c r="K87" i="7"/>
  <c r="H87" i="7"/>
  <c r="E87" i="7"/>
  <c r="K86" i="7"/>
  <c r="H86" i="7"/>
  <c r="E86" i="7"/>
  <c r="K85" i="7"/>
  <c r="H85" i="7"/>
  <c r="E85" i="7"/>
  <c r="K84" i="7"/>
  <c r="H84" i="7"/>
  <c r="E84" i="7"/>
  <c r="K83" i="7"/>
  <c r="H83" i="7"/>
  <c r="E83" i="7"/>
  <c r="K82" i="7"/>
  <c r="H82" i="7"/>
  <c r="E82" i="7"/>
  <c r="K81" i="7"/>
  <c r="H81" i="7"/>
  <c r="E81" i="7"/>
  <c r="K80" i="7"/>
  <c r="H80" i="7"/>
  <c r="E80" i="7"/>
  <c r="A80" i="7"/>
  <c r="A87" i="7" s="1"/>
  <c r="A94" i="7" s="1"/>
  <c r="A101" i="7" s="1"/>
  <c r="K79" i="7"/>
  <c r="H79" i="7"/>
  <c r="E79" i="7"/>
  <c r="K78" i="7"/>
  <c r="H78" i="7"/>
  <c r="E78" i="7"/>
  <c r="K77" i="7"/>
  <c r="H77" i="7"/>
  <c r="E77" i="7"/>
  <c r="K76" i="7"/>
  <c r="H76" i="7"/>
  <c r="E76" i="7"/>
  <c r="K75" i="7"/>
  <c r="H75" i="7"/>
  <c r="E75" i="7"/>
  <c r="K74" i="7"/>
  <c r="H74" i="7"/>
  <c r="E74" i="7"/>
  <c r="K73" i="7"/>
  <c r="H73" i="7"/>
  <c r="E73" i="7"/>
  <c r="K72" i="7"/>
  <c r="H72" i="7"/>
  <c r="E72" i="7"/>
  <c r="K71" i="7"/>
  <c r="H71" i="7"/>
  <c r="E71" i="7"/>
  <c r="K70" i="7"/>
  <c r="H70" i="7"/>
  <c r="E70" i="7"/>
  <c r="K69" i="7"/>
  <c r="H69" i="7"/>
  <c r="E69" i="7"/>
  <c r="K68" i="7"/>
  <c r="H68" i="7"/>
  <c r="E68" i="7"/>
  <c r="K67" i="7"/>
  <c r="H67" i="7"/>
  <c r="E67" i="7"/>
  <c r="K66" i="7"/>
  <c r="H66" i="7"/>
  <c r="E66" i="7"/>
  <c r="H65" i="7"/>
  <c r="E65" i="7"/>
  <c r="K64" i="7"/>
  <c r="H64" i="7"/>
  <c r="E64" i="7"/>
  <c r="K63" i="7"/>
  <c r="H63" i="7"/>
  <c r="E63" i="7"/>
  <c r="K62" i="7"/>
  <c r="H62" i="7"/>
  <c r="E62" i="7"/>
  <c r="K61" i="7"/>
  <c r="H61" i="7"/>
  <c r="E61" i="7"/>
  <c r="K60" i="7"/>
  <c r="H60" i="7"/>
  <c r="E60" i="7"/>
  <c r="K59" i="7"/>
  <c r="H59" i="7"/>
  <c r="E59" i="7"/>
  <c r="K58" i="7"/>
  <c r="H58" i="7"/>
  <c r="E58" i="7"/>
  <c r="K57" i="7"/>
  <c r="H57" i="7"/>
  <c r="E57" i="7"/>
  <c r="K56" i="7"/>
  <c r="H56" i="7"/>
  <c r="E56" i="7"/>
  <c r="K55" i="7"/>
  <c r="H55" i="7"/>
  <c r="E55" i="7"/>
  <c r="K54" i="7"/>
  <c r="H54" i="7"/>
  <c r="E54" i="7"/>
  <c r="K53" i="7"/>
  <c r="H53" i="7"/>
  <c r="E53" i="7"/>
  <c r="K52" i="7"/>
  <c r="H52" i="7"/>
  <c r="E52" i="7"/>
  <c r="A52" i="7"/>
  <c r="A59" i="7" s="1"/>
  <c r="A66" i="7" s="1"/>
  <c r="K51" i="7"/>
  <c r="H51" i="7"/>
  <c r="E51" i="7"/>
  <c r="H50" i="7"/>
  <c r="E50" i="7"/>
  <c r="K49" i="7"/>
  <c r="H49" i="7"/>
  <c r="E49" i="7"/>
  <c r="K48" i="7"/>
  <c r="H48" i="7"/>
  <c r="E48" i="7"/>
  <c r="K47" i="7"/>
  <c r="H47" i="7"/>
  <c r="E47" i="7"/>
  <c r="K46" i="7"/>
  <c r="H46" i="7"/>
  <c r="E46" i="7"/>
  <c r="K45" i="7"/>
  <c r="H45" i="7"/>
  <c r="E45" i="7"/>
  <c r="A45" i="7"/>
  <c r="K44" i="7"/>
  <c r="H44" i="7"/>
  <c r="E44" i="7"/>
  <c r="K43" i="7"/>
  <c r="H43" i="7"/>
  <c r="E43" i="7"/>
  <c r="K42" i="7"/>
  <c r="H42" i="7"/>
  <c r="E42" i="7"/>
  <c r="K41" i="7"/>
  <c r="H41" i="7"/>
  <c r="E41" i="7"/>
  <c r="K40" i="7"/>
  <c r="H40" i="7"/>
  <c r="E40" i="7"/>
  <c r="K39" i="7"/>
  <c r="H39" i="7"/>
  <c r="E39" i="7"/>
  <c r="K38" i="7"/>
  <c r="H38" i="7"/>
  <c r="E38" i="7"/>
  <c r="K37" i="7"/>
  <c r="H37" i="7"/>
  <c r="E37" i="7"/>
  <c r="K36" i="7"/>
  <c r="H36" i="7"/>
  <c r="E36" i="7"/>
  <c r="K35" i="7"/>
  <c r="H35" i="7"/>
  <c r="E35" i="7"/>
  <c r="K34" i="7"/>
  <c r="H34" i="7"/>
  <c r="E34" i="7"/>
  <c r="K33" i="7"/>
  <c r="H33" i="7"/>
  <c r="E33" i="7"/>
  <c r="K32" i="7"/>
  <c r="H32" i="7"/>
  <c r="E32" i="7"/>
  <c r="K31" i="7"/>
  <c r="H31" i="7"/>
  <c r="E31" i="7"/>
  <c r="A31" i="7"/>
  <c r="K30" i="7"/>
  <c r="H30" i="7"/>
  <c r="E30" i="7"/>
  <c r="K29" i="7"/>
  <c r="H29" i="7"/>
  <c r="E29" i="7"/>
  <c r="K28" i="7"/>
  <c r="H28" i="7"/>
  <c r="E28" i="7"/>
  <c r="K27" i="7"/>
  <c r="H27" i="7"/>
  <c r="E27" i="7"/>
  <c r="K26" i="7"/>
  <c r="H26" i="7"/>
  <c r="E26" i="7"/>
  <c r="K25" i="7"/>
  <c r="H25" i="7"/>
  <c r="E25" i="7"/>
  <c r="K24" i="7"/>
  <c r="H24" i="7"/>
  <c r="E24" i="7"/>
  <c r="A24" i="7"/>
  <c r="K23" i="7"/>
  <c r="H23" i="7"/>
  <c r="E23" i="7"/>
  <c r="K22" i="7"/>
  <c r="H22" i="7"/>
  <c r="E22" i="7"/>
  <c r="K21" i="7"/>
  <c r="H21" i="7"/>
  <c r="E21" i="7"/>
  <c r="K20" i="7"/>
  <c r="H20" i="7"/>
  <c r="E20" i="7"/>
  <c r="K19" i="7"/>
  <c r="H19" i="7"/>
  <c r="E19" i="7"/>
  <c r="K18" i="7"/>
  <c r="H18" i="7"/>
  <c r="E18" i="7"/>
  <c r="K17" i="7"/>
  <c r="H17" i="7"/>
  <c r="E17" i="7"/>
  <c r="A17" i="7"/>
  <c r="K16" i="7"/>
  <c r="H16" i="7"/>
  <c r="E16" i="7"/>
  <c r="K15" i="7"/>
  <c r="H15" i="7"/>
  <c r="E15" i="7"/>
  <c r="K14" i="7"/>
  <c r="H14" i="7"/>
  <c r="E14" i="7"/>
  <c r="K13" i="7"/>
  <c r="H13" i="7"/>
  <c r="E13" i="7"/>
  <c r="K12" i="7"/>
  <c r="H12" i="7"/>
  <c r="E12" i="7"/>
  <c r="K11" i="7"/>
  <c r="H11" i="7"/>
  <c r="E11" i="7"/>
  <c r="K10" i="7"/>
  <c r="H10" i="7"/>
  <c r="E10" i="7"/>
  <c r="K9" i="7"/>
  <c r="H9" i="7"/>
  <c r="E9" i="7"/>
  <c r="K8" i="7"/>
  <c r="H8" i="7"/>
  <c r="E8" i="7"/>
  <c r="K7" i="7"/>
  <c r="H7" i="7"/>
  <c r="E7" i="7"/>
  <c r="K6" i="7"/>
  <c r="H6" i="7"/>
  <c r="E6" i="7"/>
  <c r="K5" i="7"/>
  <c r="H5" i="7"/>
  <c r="E5" i="7"/>
  <c r="K4" i="7"/>
  <c r="H4" i="7"/>
  <c r="E4" i="7"/>
  <c r="K3" i="7"/>
  <c r="H3" i="7"/>
  <c r="E3" i="7"/>
  <c r="A150" i="4"/>
  <c r="A115" i="4"/>
  <c r="A122" i="4" s="1"/>
  <c r="A129" i="4" s="1"/>
  <c r="A136" i="4" s="1"/>
  <c r="A80" i="4"/>
  <c r="A87" i="4" s="1"/>
  <c r="A94" i="4" s="1"/>
  <c r="A101" i="4" s="1"/>
  <c r="A45" i="4"/>
  <c r="A52" i="4" s="1"/>
  <c r="A59" i="4" s="1"/>
  <c r="A66" i="4" s="1"/>
  <c r="A17" i="4"/>
  <c r="A24" i="4" s="1"/>
  <c r="A31" i="4" s="1"/>
  <c r="A150" i="1"/>
  <c r="AE150" i="1" s="1"/>
  <c r="A115" i="1"/>
  <c r="A122" i="1" s="1"/>
  <c r="A129" i="1" s="1"/>
  <c r="A136" i="1" s="1"/>
  <c r="A80" i="1"/>
  <c r="A87" i="1" s="1"/>
  <c r="A94" i="1" s="1"/>
  <c r="A101" i="1" s="1"/>
  <c r="A45" i="1"/>
  <c r="A52" i="1" s="1"/>
  <c r="A59" i="1" s="1"/>
  <c r="A66" i="1" s="1"/>
  <c r="A17" i="1"/>
  <c r="A24" i="1" s="1"/>
  <c r="A31" i="1" s="1"/>
  <c r="J10" i="8" l="1"/>
  <c r="K10" i="8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AB157" i="7" l="1"/>
  <c r="Q89" i="1"/>
  <c r="Q88" i="1"/>
  <c r="Q87" i="1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F157" i="7"/>
  <c r="AE157" i="7"/>
  <c r="AD157" i="7"/>
  <c r="AC157" i="7"/>
  <c r="H148" i="1" l="1"/>
  <c r="H147" i="1"/>
  <c r="H146" i="1"/>
  <c r="H145" i="1"/>
  <c r="H144" i="1"/>
  <c r="AW150" i="7"/>
  <c r="V24" i="8" s="1"/>
  <c r="AV150" i="7"/>
  <c r="U24" i="8" s="1"/>
  <c r="AU150" i="7"/>
  <c r="T24" i="8" s="1"/>
  <c r="AT150" i="7"/>
  <c r="S24" i="8" s="1"/>
  <c r="AS150" i="7"/>
  <c r="R24" i="8" s="1"/>
  <c r="AR150" i="7"/>
  <c r="Q24" i="8" s="1"/>
  <c r="AQ150" i="7"/>
  <c r="P24" i="8" s="1"/>
  <c r="AP150" i="7"/>
  <c r="AO150" i="7"/>
  <c r="AN150" i="7"/>
  <c r="AM150" i="7"/>
  <c r="AL150" i="7"/>
  <c r="K24" i="8" s="1"/>
  <c r="AK150" i="7"/>
  <c r="J24" i="8" s="1"/>
  <c r="AJ150" i="7"/>
  <c r="AI150" i="7"/>
  <c r="AH150" i="7"/>
  <c r="AG150" i="7"/>
  <c r="AF150" i="7"/>
  <c r="AE150" i="7"/>
  <c r="AD150" i="7"/>
  <c r="AC150" i="7"/>
  <c r="AB150" i="7"/>
  <c r="BB150" i="4"/>
  <c r="BA150" i="4"/>
  <c r="AZ150" i="4"/>
  <c r="AY150" i="4"/>
  <c r="AX150" i="4"/>
  <c r="AW150" i="4"/>
  <c r="AV150" i="4"/>
  <c r="AU150" i="4"/>
  <c r="AT150" i="4"/>
  <c r="AS150" i="4"/>
  <c r="AR150" i="4"/>
  <c r="AQ150" i="4"/>
  <c r="AP150" i="4"/>
  <c r="AO150" i="4"/>
  <c r="AN150" i="4"/>
  <c r="AM150" i="4"/>
  <c r="AL150" i="4"/>
  <c r="AK150" i="4"/>
  <c r="AJ150" i="4"/>
  <c r="AI150" i="4"/>
  <c r="AH150" i="4"/>
  <c r="AG150" i="4"/>
  <c r="AF150" i="4"/>
  <c r="AE150" i="4"/>
  <c r="T156" i="4"/>
  <c r="T155" i="4"/>
  <c r="T154" i="4"/>
  <c r="T153" i="4"/>
  <c r="T152" i="4"/>
  <c r="T151" i="4"/>
  <c r="N156" i="4"/>
  <c r="K156" i="4"/>
  <c r="K155" i="4"/>
  <c r="K154" i="4"/>
  <c r="K153" i="4"/>
  <c r="K152" i="4"/>
  <c r="K151" i="4"/>
  <c r="H156" i="4"/>
  <c r="H155" i="4"/>
  <c r="H154" i="4"/>
  <c r="H153" i="4"/>
  <c r="H152" i="4"/>
  <c r="H151" i="4"/>
  <c r="E156" i="4"/>
  <c r="E155" i="4"/>
  <c r="E154" i="4"/>
  <c r="E153" i="4"/>
  <c r="E152" i="4"/>
  <c r="E151" i="4"/>
  <c r="E149" i="4"/>
  <c r="E148" i="4"/>
  <c r="E147" i="4"/>
  <c r="E146" i="4"/>
  <c r="E145" i="4"/>
  <c r="E144" i="4"/>
  <c r="T156" i="1"/>
  <c r="T155" i="1"/>
  <c r="T154" i="1"/>
  <c r="T153" i="1"/>
  <c r="T152" i="1"/>
  <c r="T151" i="1"/>
  <c r="N156" i="1"/>
  <c r="N155" i="1"/>
  <c r="N154" i="1"/>
  <c r="N153" i="1"/>
  <c r="N152" i="1"/>
  <c r="N151" i="1"/>
  <c r="K156" i="1"/>
  <c r="K155" i="1"/>
  <c r="K154" i="1"/>
  <c r="K153" i="1"/>
  <c r="K152" i="1"/>
  <c r="K151" i="1"/>
  <c r="H156" i="1"/>
  <c r="H155" i="1"/>
  <c r="H154" i="1"/>
  <c r="H153" i="1"/>
  <c r="H152" i="1"/>
  <c r="H151" i="1"/>
  <c r="E156" i="1"/>
  <c r="E155" i="1"/>
  <c r="E154" i="1"/>
  <c r="E153" i="1"/>
  <c r="E152" i="1"/>
  <c r="E151" i="1"/>
  <c r="AW150" i="5"/>
  <c r="V24" i="6" s="1"/>
  <c r="AV150" i="5"/>
  <c r="U24" i="6" s="1"/>
  <c r="AU150" i="5"/>
  <c r="T24" i="6" s="1"/>
  <c r="AT150" i="5"/>
  <c r="S24" i="6" s="1"/>
  <c r="AS150" i="5"/>
  <c r="R24" i="6" s="1"/>
  <c r="AR150" i="5"/>
  <c r="Q24" i="6" s="1"/>
  <c r="AQ150" i="5"/>
  <c r="P24" i="6" s="1"/>
  <c r="AP150" i="5"/>
  <c r="AO150" i="5"/>
  <c r="N24" i="6" s="1"/>
  <c r="AN150" i="5"/>
  <c r="M24" i="6" s="1"/>
  <c r="AM150" i="5"/>
  <c r="L24" i="6" s="1"/>
  <c r="AL150" i="5"/>
  <c r="K24" i="6" s="1"/>
  <c r="AK150" i="5"/>
  <c r="J24" i="6" s="1"/>
  <c r="AJ150" i="5"/>
  <c r="I24" i="6" s="1"/>
  <c r="AI150" i="5"/>
  <c r="H24" i="6" s="1"/>
  <c r="AH150" i="5"/>
  <c r="G24" i="6" s="1"/>
  <c r="AG150" i="5"/>
  <c r="F24" i="6" s="1"/>
  <c r="AF150" i="5"/>
  <c r="E24" i="6" s="1"/>
  <c r="AE150" i="5"/>
  <c r="D24" i="6" s="1"/>
  <c r="AD150" i="5"/>
  <c r="C24" i="6" s="1"/>
  <c r="AC150" i="5"/>
  <c r="B24" i="6" s="1"/>
  <c r="AB150" i="5"/>
  <c r="A24" i="6" s="1"/>
  <c r="N142" i="4" l="1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T127" i="1"/>
  <c r="K140" i="1" l="1"/>
  <c r="K139" i="1"/>
  <c r="K138" i="1"/>
  <c r="K137" i="1"/>
  <c r="K136" i="1"/>
  <c r="AW143" i="5" l="1"/>
  <c r="AV143" i="5"/>
  <c r="AU143" i="5"/>
  <c r="AT143" i="5"/>
  <c r="AS143" i="5"/>
  <c r="AR143" i="5"/>
  <c r="AQ143" i="5"/>
  <c r="AP143" i="5"/>
  <c r="AO143" i="5"/>
  <c r="AN143" i="5"/>
  <c r="AM143" i="5"/>
  <c r="AL143" i="5"/>
  <c r="AK143" i="5"/>
  <c r="AJ143" i="5"/>
  <c r="AI143" i="5"/>
  <c r="AH143" i="5"/>
  <c r="AG143" i="5"/>
  <c r="AF143" i="5"/>
  <c r="AE143" i="5"/>
  <c r="AD143" i="5"/>
  <c r="AC143" i="5"/>
  <c r="BB143" i="4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W143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E143" i="7"/>
  <c r="AD143" i="7"/>
  <c r="AC143" i="7"/>
  <c r="AB143" i="7"/>
  <c r="AE143" i="4"/>
  <c r="AB143" i="5"/>
  <c r="K145" i="4"/>
  <c r="K144" i="4"/>
  <c r="K143" i="4"/>
  <c r="N118" i="1" l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H130" i="1"/>
  <c r="K130" i="1"/>
  <c r="H131" i="1"/>
  <c r="K131" i="1"/>
  <c r="H132" i="1"/>
  <c r="K132" i="1"/>
  <c r="H133" i="1"/>
  <c r="K133" i="1"/>
  <c r="H134" i="1"/>
  <c r="K134" i="1"/>
  <c r="H135" i="1"/>
  <c r="K135" i="1"/>
  <c r="H136" i="1"/>
  <c r="H137" i="1"/>
  <c r="H138" i="1"/>
  <c r="H139" i="1"/>
  <c r="H140" i="1"/>
  <c r="H141" i="1"/>
  <c r="K141" i="1"/>
  <c r="H142" i="1"/>
  <c r="K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Q147" i="4"/>
  <c r="Q146" i="4"/>
  <c r="Q145" i="4"/>
  <c r="Q144" i="4"/>
  <c r="Q143" i="4"/>
  <c r="T140" i="1"/>
  <c r="T141" i="1"/>
  <c r="T142" i="1"/>
  <c r="T143" i="1"/>
  <c r="T144" i="1"/>
  <c r="T145" i="1"/>
  <c r="T146" i="1"/>
  <c r="T147" i="1"/>
  <c r="T148" i="1"/>
  <c r="T149" i="1"/>
  <c r="K142" i="4"/>
  <c r="K146" i="4"/>
  <c r="K147" i="4"/>
  <c r="N143" i="4"/>
  <c r="N144" i="4"/>
  <c r="N145" i="4"/>
  <c r="N146" i="4"/>
  <c r="N147" i="4"/>
  <c r="T139" i="4"/>
  <c r="T140" i="4"/>
  <c r="T141" i="4"/>
  <c r="T142" i="4"/>
  <c r="T143" i="4"/>
  <c r="T144" i="4"/>
  <c r="T145" i="4"/>
  <c r="T146" i="4"/>
  <c r="T147" i="4"/>
  <c r="H142" i="4"/>
  <c r="H143" i="4"/>
  <c r="H144" i="4"/>
  <c r="H145" i="4"/>
  <c r="H146" i="4"/>
  <c r="H147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142" i="4"/>
  <c r="E141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C136" i="7" l="1"/>
  <c r="AD136" i="7"/>
  <c r="AE136" i="7"/>
  <c r="AF136" i="7"/>
  <c r="AG136" i="7"/>
  <c r="AH136" i="7"/>
  <c r="AI136" i="7"/>
  <c r="AJ136" i="7"/>
  <c r="AK136" i="7"/>
  <c r="AL136" i="7"/>
  <c r="AM136" i="7"/>
  <c r="AN136" i="7"/>
  <c r="AO136" i="7"/>
  <c r="AP136" i="7"/>
  <c r="AQ136" i="7"/>
  <c r="AR136" i="7"/>
  <c r="AS136" i="7"/>
  <c r="AT136" i="7"/>
  <c r="AU136" i="7"/>
  <c r="AV136" i="7"/>
  <c r="AW136" i="7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P23" i="8"/>
  <c r="Q23" i="8"/>
  <c r="R23" i="8"/>
  <c r="S23" i="8"/>
  <c r="T23" i="8"/>
  <c r="U23" i="8"/>
  <c r="V23" i="8"/>
  <c r="AF136" i="4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R23" i="3"/>
  <c r="S23" i="3"/>
  <c r="T23" i="3"/>
  <c r="U23" i="3"/>
  <c r="V23" i="3"/>
  <c r="W23" i="3"/>
  <c r="X23" i="3"/>
  <c r="Q149" i="1"/>
  <c r="Q148" i="1"/>
  <c r="Q147" i="1"/>
  <c r="Q146" i="1"/>
  <c r="Q145" i="1"/>
  <c r="Q144" i="1"/>
  <c r="Q143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43" i="1"/>
  <c r="B23" i="2" s="1"/>
  <c r="AG143" i="1"/>
  <c r="C23" i="2" s="1"/>
  <c r="AH143" i="1"/>
  <c r="D23" i="2" s="1"/>
  <c r="AI143" i="1"/>
  <c r="E23" i="2" s="1"/>
  <c r="AJ143" i="1"/>
  <c r="F23" i="2" s="1"/>
  <c r="AK143" i="1"/>
  <c r="G23" i="2" s="1"/>
  <c r="AL143" i="1"/>
  <c r="H23" i="2" s="1"/>
  <c r="AM143" i="1"/>
  <c r="I23" i="2" s="1"/>
  <c r="AN143" i="1"/>
  <c r="J23" i="2" s="1"/>
  <c r="AO143" i="1"/>
  <c r="K23" i="2" s="1"/>
  <c r="AP143" i="1"/>
  <c r="L23" i="2" s="1"/>
  <c r="AQ143" i="1"/>
  <c r="M23" i="2" s="1"/>
  <c r="AR143" i="1"/>
  <c r="N23" i="2" s="1"/>
  <c r="AS143" i="1"/>
  <c r="O23" i="2" s="1"/>
  <c r="AT143" i="1"/>
  <c r="P23" i="2" s="1"/>
  <c r="AU143" i="1"/>
  <c r="AV143" i="1"/>
  <c r="R23" i="2" s="1"/>
  <c r="AW143" i="1"/>
  <c r="S23" i="2" s="1"/>
  <c r="AX143" i="1"/>
  <c r="T23" i="2" s="1"/>
  <c r="AY143" i="1"/>
  <c r="U23" i="2" s="1"/>
  <c r="AZ143" i="1"/>
  <c r="V23" i="2" s="1"/>
  <c r="BA143" i="1"/>
  <c r="W23" i="2" s="1"/>
  <c r="BB143" i="1"/>
  <c r="X23" i="2" s="1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W136" i="5"/>
  <c r="AV136" i="5"/>
  <c r="AU136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W129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W122" i="5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W87" i="5"/>
  <c r="V15" i="6" s="1"/>
  <c r="AV87" i="5"/>
  <c r="U15" i="6" s="1"/>
  <c r="AU87" i="5"/>
  <c r="T15" i="6" s="1"/>
  <c r="AT87" i="5"/>
  <c r="S15" i="6" s="1"/>
  <c r="AS87" i="5"/>
  <c r="R15" i="6" s="1"/>
  <c r="AR87" i="5"/>
  <c r="Q15" i="6" s="1"/>
  <c r="AQ87" i="5"/>
  <c r="P15" i="6" s="1"/>
  <c r="AP87" i="5"/>
  <c r="AO87" i="5"/>
  <c r="N15" i="6" s="1"/>
  <c r="AN87" i="5"/>
  <c r="M15" i="6" s="1"/>
  <c r="AM87" i="5"/>
  <c r="L15" i="6" s="1"/>
  <c r="AL87" i="5"/>
  <c r="K15" i="6" s="1"/>
  <c r="AK87" i="5"/>
  <c r="J15" i="6" s="1"/>
  <c r="AJ87" i="5"/>
  <c r="I15" i="6" s="1"/>
  <c r="AI87" i="5"/>
  <c r="H15" i="6" s="1"/>
  <c r="AH87" i="5"/>
  <c r="G15" i="6" s="1"/>
  <c r="AG87" i="5"/>
  <c r="F15" i="6" s="1"/>
  <c r="AF87" i="5"/>
  <c r="E15" i="6" s="1"/>
  <c r="AE87" i="5"/>
  <c r="D15" i="6" s="1"/>
  <c r="AD87" i="5"/>
  <c r="C15" i="6" s="1"/>
  <c r="AC87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W52" i="5"/>
  <c r="V10" i="6" s="1"/>
  <c r="AV52" i="5"/>
  <c r="U10" i="6" s="1"/>
  <c r="AU52" i="5"/>
  <c r="T10" i="6" s="1"/>
  <c r="AT52" i="5"/>
  <c r="S10" i="6" s="1"/>
  <c r="AS52" i="5"/>
  <c r="R10" i="6" s="1"/>
  <c r="AR52" i="5"/>
  <c r="Q10" i="6" s="1"/>
  <c r="AQ52" i="5"/>
  <c r="P10" i="6" s="1"/>
  <c r="AP52" i="5"/>
  <c r="AO52" i="5"/>
  <c r="N10" i="6" s="1"/>
  <c r="AN52" i="5"/>
  <c r="M10" i="6" s="1"/>
  <c r="AM52" i="5"/>
  <c r="L10" i="6" s="1"/>
  <c r="AL52" i="5"/>
  <c r="K10" i="6" s="1"/>
  <c r="AK52" i="5"/>
  <c r="J10" i="6" s="1"/>
  <c r="AJ52" i="5"/>
  <c r="I10" i="6" s="1"/>
  <c r="AI52" i="5"/>
  <c r="H10" i="6" s="1"/>
  <c r="AH52" i="5"/>
  <c r="G10" i="6" s="1"/>
  <c r="AG52" i="5"/>
  <c r="F10" i="6" s="1"/>
  <c r="AF52" i="5"/>
  <c r="E10" i="6" s="1"/>
  <c r="AE52" i="5"/>
  <c r="D10" i="6" s="1"/>
  <c r="AD52" i="5"/>
  <c r="C10" i="6" s="1"/>
  <c r="AC52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W3" i="5"/>
  <c r="AV3" i="5"/>
  <c r="AU3" i="5"/>
  <c r="AT3" i="5"/>
  <c r="AS3" i="5"/>
  <c r="AR3" i="5"/>
  <c r="AQ3" i="5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C10" i="3" s="1"/>
  <c r="AH52" i="4"/>
  <c r="D10" i="3" s="1"/>
  <c r="AI52" i="4"/>
  <c r="E10" i="3" s="1"/>
  <c r="AJ52" i="4"/>
  <c r="F10" i="3" s="1"/>
  <c r="AK52" i="4"/>
  <c r="G10" i="3" s="1"/>
  <c r="AL52" i="4"/>
  <c r="H10" i="3" s="1"/>
  <c r="AM52" i="4"/>
  <c r="I10" i="3" s="1"/>
  <c r="AN52" i="4"/>
  <c r="J10" i="3" s="1"/>
  <c r="AO52" i="4"/>
  <c r="K10" i="3" s="1"/>
  <c r="AP52" i="4"/>
  <c r="L10" i="3" s="1"/>
  <c r="AQ52" i="4"/>
  <c r="M10" i="3" s="1"/>
  <c r="AR52" i="4"/>
  <c r="N10" i="3" s="1"/>
  <c r="AS52" i="4"/>
  <c r="O10" i="3" s="1"/>
  <c r="AT52" i="4"/>
  <c r="P10" i="3" s="1"/>
  <c r="AU52" i="4"/>
  <c r="AV52" i="4"/>
  <c r="R10" i="3" s="1"/>
  <c r="AW52" i="4"/>
  <c r="S10" i="3" s="1"/>
  <c r="AX52" i="4"/>
  <c r="T10" i="3" s="1"/>
  <c r="AY52" i="4"/>
  <c r="U10" i="3" s="1"/>
  <c r="AZ52" i="4"/>
  <c r="V10" i="3" s="1"/>
  <c r="BA52" i="4"/>
  <c r="W10" i="3" s="1"/>
  <c r="BB52" i="4"/>
  <c r="X10" i="3" s="1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C15" i="3" s="1"/>
  <c r="AH87" i="4"/>
  <c r="D15" i="3" s="1"/>
  <c r="AI87" i="4"/>
  <c r="E15" i="3" s="1"/>
  <c r="AJ87" i="4"/>
  <c r="F15" i="3" s="1"/>
  <c r="AK87" i="4"/>
  <c r="G15" i="3" s="1"/>
  <c r="AL87" i="4"/>
  <c r="H15" i="3" s="1"/>
  <c r="AM87" i="4"/>
  <c r="I15" i="3" s="1"/>
  <c r="AN87" i="4"/>
  <c r="J15" i="3" s="1"/>
  <c r="AO87" i="4"/>
  <c r="K15" i="3" s="1"/>
  <c r="AP87" i="4"/>
  <c r="L15" i="3" s="1"/>
  <c r="AQ87" i="4"/>
  <c r="M15" i="3" s="1"/>
  <c r="AR87" i="4"/>
  <c r="N15" i="3" s="1"/>
  <c r="AS87" i="4"/>
  <c r="O15" i="3" s="1"/>
  <c r="AT87" i="4"/>
  <c r="P15" i="3" s="1"/>
  <c r="AU87" i="4"/>
  <c r="AV87" i="4"/>
  <c r="R15" i="3" s="1"/>
  <c r="AW87" i="4"/>
  <c r="S15" i="3" s="1"/>
  <c r="AX87" i="4"/>
  <c r="T15" i="3" s="1"/>
  <c r="AY87" i="4"/>
  <c r="U15" i="3" s="1"/>
  <c r="AZ87" i="4"/>
  <c r="V15" i="3" s="1"/>
  <c r="BA87" i="4"/>
  <c r="W15" i="3" s="1"/>
  <c r="BB87" i="4"/>
  <c r="X15" i="3" s="1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E247" i="4"/>
  <c r="AF247" i="4"/>
  <c r="AG247" i="4"/>
  <c r="AH247" i="4"/>
  <c r="AI247" i="4"/>
  <c r="AJ247" i="4"/>
  <c r="AK247" i="4"/>
  <c r="AL247" i="4"/>
  <c r="AM247" i="4"/>
  <c r="AN247" i="4"/>
  <c r="AO247" i="4"/>
  <c r="AP247" i="4"/>
  <c r="AQ247" i="4"/>
  <c r="AR247" i="4"/>
  <c r="AS247" i="4"/>
  <c r="AT247" i="4"/>
  <c r="AU247" i="4"/>
  <c r="AV247" i="4"/>
  <c r="AW247" i="4"/>
  <c r="AX247" i="4"/>
  <c r="AY247" i="4"/>
  <c r="AZ247" i="4"/>
  <c r="BA247" i="4"/>
  <c r="BB247" i="4"/>
  <c r="AE254" i="4"/>
  <c r="AF254" i="4"/>
  <c r="AG254" i="4"/>
  <c r="AH254" i="4"/>
  <c r="AI254" i="4"/>
  <c r="AJ254" i="4"/>
  <c r="AK254" i="4"/>
  <c r="AL254" i="4"/>
  <c r="AM254" i="4"/>
  <c r="AN254" i="4"/>
  <c r="AO254" i="4"/>
  <c r="AP254" i="4"/>
  <c r="AQ254" i="4"/>
  <c r="AR254" i="4"/>
  <c r="AS254" i="4"/>
  <c r="AT254" i="4"/>
  <c r="AU254" i="4"/>
  <c r="AV254" i="4"/>
  <c r="AW254" i="4"/>
  <c r="AX254" i="4"/>
  <c r="AY254" i="4"/>
  <c r="AZ254" i="4"/>
  <c r="BA254" i="4"/>
  <c r="BB254" i="4"/>
  <c r="AE261" i="4"/>
  <c r="AF261" i="4"/>
  <c r="AG261" i="4"/>
  <c r="AH261" i="4"/>
  <c r="AI261" i="4"/>
  <c r="AJ261" i="4"/>
  <c r="AK261" i="4"/>
  <c r="AL261" i="4"/>
  <c r="AM261" i="4"/>
  <c r="AN261" i="4"/>
  <c r="AO261" i="4"/>
  <c r="AP261" i="4"/>
  <c r="AQ261" i="4"/>
  <c r="AR261" i="4"/>
  <c r="AS261" i="4"/>
  <c r="AT261" i="4"/>
  <c r="AU261" i="4"/>
  <c r="AV261" i="4"/>
  <c r="AW261" i="4"/>
  <c r="AX261" i="4"/>
  <c r="AY261" i="4"/>
  <c r="AZ261" i="4"/>
  <c r="BA261" i="4"/>
  <c r="BB261" i="4"/>
  <c r="H247" i="4"/>
  <c r="K247" i="4"/>
  <c r="N247" i="4"/>
  <c r="Q247" i="4"/>
  <c r="T247" i="4"/>
  <c r="H248" i="4"/>
  <c r="K248" i="4"/>
  <c r="N248" i="4"/>
  <c r="Q248" i="4"/>
  <c r="T248" i="4"/>
  <c r="H249" i="4"/>
  <c r="K249" i="4"/>
  <c r="N249" i="4"/>
  <c r="Q249" i="4"/>
  <c r="T249" i="4"/>
  <c r="H250" i="4"/>
  <c r="K250" i="4"/>
  <c r="N250" i="4"/>
  <c r="Q250" i="4"/>
  <c r="T250" i="4"/>
  <c r="H251" i="4"/>
  <c r="K251" i="4"/>
  <c r="N251" i="4"/>
  <c r="Q251" i="4"/>
  <c r="T251" i="4"/>
  <c r="H252" i="4"/>
  <c r="K252" i="4"/>
  <c r="N252" i="4"/>
  <c r="Q252" i="4"/>
  <c r="T252" i="4"/>
  <c r="H253" i="4"/>
  <c r="K253" i="4"/>
  <c r="N253" i="4"/>
  <c r="Q253" i="4"/>
  <c r="T253" i="4"/>
  <c r="H254" i="4"/>
  <c r="K254" i="4"/>
  <c r="N254" i="4"/>
  <c r="Q254" i="4"/>
  <c r="T254" i="4"/>
  <c r="H255" i="4"/>
  <c r="K255" i="4"/>
  <c r="N255" i="4"/>
  <c r="Q255" i="4"/>
  <c r="T255" i="4"/>
  <c r="H256" i="4"/>
  <c r="K256" i="4"/>
  <c r="N256" i="4"/>
  <c r="Q256" i="4"/>
  <c r="T256" i="4"/>
  <c r="H257" i="4"/>
  <c r="K257" i="4"/>
  <c r="N257" i="4"/>
  <c r="Q257" i="4"/>
  <c r="T257" i="4"/>
  <c r="H258" i="4"/>
  <c r="K258" i="4"/>
  <c r="N258" i="4"/>
  <c r="Q258" i="4"/>
  <c r="T258" i="4"/>
  <c r="H259" i="4"/>
  <c r="K259" i="4"/>
  <c r="N259" i="4"/>
  <c r="Q259" i="4"/>
  <c r="T259" i="4"/>
  <c r="H260" i="4"/>
  <c r="K260" i="4"/>
  <c r="N260" i="4"/>
  <c r="Q260" i="4"/>
  <c r="T260" i="4"/>
  <c r="H261" i="4"/>
  <c r="K261" i="4"/>
  <c r="N261" i="4"/>
  <c r="Q261" i="4"/>
  <c r="T261" i="4"/>
  <c r="H262" i="4"/>
  <c r="K262" i="4"/>
  <c r="N262" i="4"/>
  <c r="Q262" i="4"/>
  <c r="T262" i="4"/>
  <c r="H263" i="4"/>
  <c r="K263" i="4"/>
  <c r="N263" i="4"/>
  <c r="Q263" i="4"/>
  <c r="T263" i="4"/>
  <c r="H264" i="4"/>
  <c r="K264" i="4"/>
  <c r="N264" i="4"/>
  <c r="Q264" i="4"/>
  <c r="T264" i="4"/>
  <c r="H265" i="4"/>
  <c r="K265" i="4"/>
  <c r="N265" i="4"/>
  <c r="Q265" i="4"/>
  <c r="T265" i="4"/>
  <c r="H266" i="4"/>
  <c r="K266" i="4"/>
  <c r="N266" i="4"/>
  <c r="Q266" i="4"/>
  <c r="T266" i="4"/>
  <c r="H267" i="4"/>
  <c r="K267" i="4"/>
  <c r="N267" i="4"/>
  <c r="Q267" i="4"/>
  <c r="T267" i="4"/>
  <c r="H268" i="4"/>
  <c r="K268" i="4"/>
  <c r="N268" i="4"/>
  <c r="Q268" i="4"/>
  <c r="T268" i="4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W87" i="7"/>
  <c r="V15" i="8" s="1"/>
  <c r="AV87" i="7"/>
  <c r="U15" i="8" s="1"/>
  <c r="AU87" i="7"/>
  <c r="T15" i="8" s="1"/>
  <c r="AT87" i="7"/>
  <c r="S15" i="8" s="1"/>
  <c r="AS87" i="7"/>
  <c r="R15" i="8" s="1"/>
  <c r="AR87" i="7"/>
  <c r="Q15" i="8" s="1"/>
  <c r="AQ87" i="7"/>
  <c r="P15" i="8" s="1"/>
  <c r="AP87" i="7"/>
  <c r="AO87" i="7"/>
  <c r="N15" i="8" s="1"/>
  <c r="AN87" i="7"/>
  <c r="M15" i="8" s="1"/>
  <c r="AM87" i="7"/>
  <c r="L15" i="8" s="1"/>
  <c r="AL87" i="7"/>
  <c r="K15" i="8" s="1"/>
  <c r="AK87" i="7"/>
  <c r="J15" i="8" s="1"/>
  <c r="AJ87" i="7"/>
  <c r="I15" i="8" s="1"/>
  <c r="AI87" i="7"/>
  <c r="H15" i="8" s="1"/>
  <c r="AH87" i="7"/>
  <c r="G15" i="8" s="1"/>
  <c r="AG87" i="7"/>
  <c r="F15" i="8" s="1"/>
  <c r="AF87" i="7"/>
  <c r="E15" i="8" s="1"/>
  <c r="AE87" i="7"/>
  <c r="D15" i="8" s="1"/>
  <c r="AD87" i="7"/>
  <c r="C15" i="8" s="1"/>
  <c r="AC87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W52" i="7"/>
  <c r="V10" i="8" s="1"/>
  <c r="AV52" i="7"/>
  <c r="U10" i="8" s="1"/>
  <c r="AU52" i="7"/>
  <c r="T10" i="8" s="1"/>
  <c r="AT52" i="7"/>
  <c r="S10" i="8" s="1"/>
  <c r="AS52" i="7"/>
  <c r="R10" i="8" s="1"/>
  <c r="AR52" i="7"/>
  <c r="Q10" i="8" s="1"/>
  <c r="AQ52" i="7"/>
  <c r="P10" i="8" s="1"/>
  <c r="AP52" i="7"/>
  <c r="AO52" i="7"/>
  <c r="N10" i="8" s="1"/>
  <c r="AN52" i="7"/>
  <c r="M10" i="8" s="1"/>
  <c r="AM52" i="7"/>
  <c r="L10" i="8" s="1"/>
  <c r="AL52" i="7"/>
  <c r="AK52" i="7"/>
  <c r="AJ52" i="7"/>
  <c r="I10" i="8" s="1"/>
  <c r="AI52" i="7"/>
  <c r="H10" i="8" s="1"/>
  <c r="AH52" i="7"/>
  <c r="G10" i="8" s="1"/>
  <c r="AG52" i="7"/>
  <c r="F10" i="8" s="1"/>
  <c r="AF52" i="7"/>
  <c r="E10" i="8" s="1"/>
  <c r="AE52" i="7"/>
  <c r="D10" i="8" s="1"/>
  <c r="AD52" i="7"/>
  <c r="C10" i="8" s="1"/>
  <c r="AC52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W3" i="7"/>
  <c r="AV3" i="7"/>
  <c r="AU3" i="7"/>
  <c r="AT3" i="7"/>
  <c r="AS3" i="7"/>
  <c r="AR3" i="7"/>
  <c r="AQ3" i="7"/>
  <c r="AN3" i="7"/>
  <c r="AO3" i="7"/>
  <c r="AP3" i="7"/>
  <c r="AM3" i="7"/>
  <c r="AL3" i="7"/>
  <c r="AK3" i="7"/>
  <c r="AJ3" i="7"/>
  <c r="AI3" i="7"/>
  <c r="AH3" i="7"/>
  <c r="AG3" i="7"/>
  <c r="AF3" i="7"/>
  <c r="AE3" i="7"/>
  <c r="AD3" i="7"/>
  <c r="AC3" i="7"/>
  <c r="AB3" i="7"/>
  <c r="B15" i="6" l="1"/>
  <c r="AB101" i="7"/>
  <c r="AE136" i="4"/>
  <c r="AE115" i="4"/>
  <c r="AE101" i="4"/>
  <c r="AE66" i="4"/>
  <c r="AE31" i="4"/>
  <c r="AE17" i="4"/>
  <c r="AB101" i="5"/>
  <c r="AB17" i="7" l="1"/>
  <c r="AB10" i="7"/>
  <c r="AB122" i="7"/>
  <c r="AB115" i="7"/>
  <c r="AB31" i="7"/>
  <c r="AB136" i="7"/>
  <c r="AB66" i="7"/>
  <c r="AB122" i="5"/>
  <c r="AB115" i="5"/>
  <c r="AB136" i="5"/>
  <c r="AB17" i="5"/>
  <c r="AB10" i="5"/>
  <c r="AB66" i="5"/>
  <c r="AB31" i="5"/>
  <c r="AE136" i="1"/>
  <c r="AE73" i="4"/>
  <c r="AE122" i="4"/>
  <c r="AE38" i="4"/>
  <c r="A23" i="3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C10" i="2" s="1"/>
  <c r="AH52" i="1"/>
  <c r="D10" i="2" s="1"/>
  <c r="AI52" i="1"/>
  <c r="E10" i="2" s="1"/>
  <c r="AJ52" i="1"/>
  <c r="F10" i="2" s="1"/>
  <c r="AK52" i="1"/>
  <c r="G10" i="2" s="1"/>
  <c r="AL52" i="1"/>
  <c r="H10" i="2" s="1"/>
  <c r="AM52" i="1"/>
  <c r="I10" i="2" s="1"/>
  <c r="AN52" i="1"/>
  <c r="J10" i="2" s="1"/>
  <c r="AO52" i="1"/>
  <c r="K10" i="2" s="1"/>
  <c r="AP52" i="1"/>
  <c r="L10" i="2" s="1"/>
  <c r="AQ52" i="1"/>
  <c r="M10" i="2" s="1"/>
  <c r="AR52" i="1"/>
  <c r="N10" i="2" s="1"/>
  <c r="AS52" i="1"/>
  <c r="O10" i="2" s="1"/>
  <c r="AT52" i="1"/>
  <c r="P10" i="2" s="1"/>
  <c r="AU52" i="1"/>
  <c r="AV52" i="1"/>
  <c r="R10" i="2" s="1"/>
  <c r="AW52" i="1"/>
  <c r="S10" i="2" s="1"/>
  <c r="AX52" i="1"/>
  <c r="T10" i="2" s="1"/>
  <c r="AY52" i="1"/>
  <c r="U10" i="2" s="1"/>
  <c r="AZ52" i="1"/>
  <c r="V10" i="2" s="1"/>
  <c r="BA52" i="1"/>
  <c r="W10" i="2" s="1"/>
  <c r="BB52" i="1"/>
  <c r="X10" i="2" s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B15" i="2" s="1"/>
  <c r="AG87" i="1"/>
  <c r="C15" i="2" s="1"/>
  <c r="AH87" i="1"/>
  <c r="D15" i="2" s="1"/>
  <c r="AI87" i="1"/>
  <c r="E15" i="2" s="1"/>
  <c r="AJ87" i="1"/>
  <c r="F15" i="2" s="1"/>
  <c r="AK87" i="1"/>
  <c r="G15" i="2" s="1"/>
  <c r="AL87" i="1"/>
  <c r="H15" i="2" s="1"/>
  <c r="AM87" i="1"/>
  <c r="I15" i="2" s="1"/>
  <c r="AN87" i="1"/>
  <c r="J15" i="2" s="1"/>
  <c r="AO87" i="1"/>
  <c r="K15" i="2" s="1"/>
  <c r="AP87" i="1"/>
  <c r="L15" i="2" s="1"/>
  <c r="AQ87" i="1"/>
  <c r="M15" i="2" s="1"/>
  <c r="AR87" i="1"/>
  <c r="N15" i="2" s="1"/>
  <c r="AS87" i="1"/>
  <c r="O15" i="2" s="1"/>
  <c r="AT87" i="1"/>
  <c r="P15" i="2" s="1"/>
  <c r="AU87" i="1"/>
  <c r="AV87" i="1"/>
  <c r="R15" i="2" s="1"/>
  <c r="AW87" i="1"/>
  <c r="S15" i="2" s="1"/>
  <c r="AX87" i="1"/>
  <c r="T15" i="2" s="1"/>
  <c r="AY87" i="1"/>
  <c r="U15" i="2" s="1"/>
  <c r="AZ87" i="1"/>
  <c r="V15" i="2" s="1"/>
  <c r="BA87" i="1"/>
  <c r="W15" i="2" s="1"/>
  <c r="BB87" i="1"/>
  <c r="X15" i="2" s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23" i="8" l="1"/>
  <c r="AB38" i="7"/>
  <c r="A8" i="8" s="1"/>
  <c r="AB73" i="7"/>
  <c r="A23" i="6"/>
  <c r="AB73" i="5"/>
  <c r="A13" i="6" s="1"/>
  <c r="AB38" i="5"/>
  <c r="A8" i="6" s="1"/>
  <c r="AE143" i="1"/>
  <c r="A23" i="2" s="1"/>
  <c r="AE45" i="4"/>
  <c r="AE80" i="4"/>
  <c r="A19" i="6"/>
  <c r="K22" i="8"/>
  <c r="K21" i="8"/>
  <c r="K20" i="8"/>
  <c r="K19" i="8"/>
  <c r="K18" i="8"/>
  <c r="K17" i="8"/>
  <c r="K16" i="8"/>
  <c r="K14" i="8"/>
  <c r="K13" i="8"/>
  <c r="K12" i="8"/>
  <c r="K11" i="8"/>
  <c r="K9" i="8"/>
  <c r="K8" i="8"/>
  <c r="K7" i="8"/>
  <c r="K6" i="8"/>
  <c r="K5" i="8"/>
  <c r="K4" i="8"/>
  <c r="K3" i="8"/>
  <c r="M22" i="3"/>
  <c r="M21" i="3"/>
  <c r="M20" i="3"/>
  <c r="M19" i="3"/>
  <c r="M18" i="3"/>
  <c r="M17" i="3"/>
  <c r="M16" i="3"/>
  <c r="M14" i="3"/>
  <c r="M13" i="3"/>
  <c r="M12" i="3"/>
  <c r="M11" i="3"/>
  <c r="M9" i="3"/>
  <c r="M8" i="3"/>
  <c r="M7" i="3"/>
  <c r="M6" i="3"/>
  <c r="M5" i="3"/>
  <c r="AQ10" i="4"/>
  <c r="M4" i="3" s="1"/>
  <c r="M3" i="3"/>
  <c r="K22" i="6"/>
  <c r="K21" i="6"/>
  <c r="K20" i="6"/>
  <c r="K19" i="6"/>
  <c r="K18" i="6"/>
  <c r="K17" i="6"/>
  <c r="K16" i="6"/>
  <c r="K14" i="6"/>
  <c r="K13" i="6"/>
  <c r="K12" i="6"/>
  <c r="K11" i="6"/>
  <c r="K9" i="6"/>
  <c r="K8" i="6"/>
  <c r="K7" i="6"/>
  <c r="K6" i="6"/>
  <c r="K5" i="6"/>
  <c r="K4" i="6"/>
  <c r="AL3" i="5"/>
  <c r="K3" i="6" s="1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C4" i="3" s="1"/>
  <c r="AH10" i="4"/>
  <c r="D4" i="3" s="1"/>
  <c r="AI10" i="4"/>
  <c r="E4" i="3" s="1"/>
  <c r="AJ10" i="4"/>
  <c r="F4" i="3" s="1"/>
  <c r="AK10" i="4"/>
  <c r="G4" i="3" s="1"/>
  <c r="AL10" i="4"/>
  <c r="H4" i="3" s="1"/>
  <c r="AM10" i="4"/>
  <c r="I4" i="3" s="1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C20" i="8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D3" i="3"/>
  <c r="V22" i="8"/>
  <c r="U22" i="8"/>
  <c r="T22" i="8"/>
  <c r="S22" i="8"/>
  <c r="R22" i="8"/>
  <c r="Q22" i="8"/>
  <c r="P22" i="8"/>
  <c r="N22" i="8"/>
  <c r="M22" i="8"/>
  <c r="J22" i="8"/>
  <c r="I22" i="8"/>
  <c r="H22" i="8"/>
  <c r="G22" i="8"/>
  <c r="F22" i="8"/>
  <c r="E22" i="8"/>
  <c r="D22" i="8"/>
  <c r="B22" i="8"/>
  <c r="V21" i="8"/>
  <c r="U21" i="8"/>
  <c r="T21" i="8"/>
  <c r="S21" i="8"/>
  <c r="R21" i="8"/>
  <c r="Q21" i="8"/>
  <c r="N21" i="8"/>
  <c r="M21" i="8"/>
  <c r="J21" i="8"/>
  <c r="I21" i="8"/>
  <c r="H21" i="8"/>
  <c r="G21" i="8"/>
  <c r="F21" i="8"/>
  <c r="E21" i="8"/>
  <c r="D21" i="8"/>
  <c r="B21" i="8"/>
  <c r="V20" i="8"/>
  <c r="U20" i="8"/>
  <c r="T20" i="8"/>
  <c r="S20" i="8"/>
  <c r="R20" i="8"/>
  <c r="Q20" i="8"/>
  <c r="P20" i="8"/>
  <c r="N20" i="8"/>
  <c r="M20" i="8"/>
  <c r="L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P19" i="8"/>
  <c r="N19" i="8"/>
  <c r="M19" i="8"/>
  <c r="L19" i="8"/>
  <c r="J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D18" i="8"/>
  <c r="C18" i="8"/>
  <c r="V17" i="8"/>
  <c r="U17" i="8"/>
  <c r="T17" i="8"/>
  <c r="S17" i="8"/>
  <c r="R17" i="8"/>
  <c r="Q17" i="8"/>
  <c r="P17" i="8"/>
  <c r="N17" i="8"/>
  <c r="M17" i="8"/>
  <c r="L17" i="8"/>
  <c r="J17" i="8"/>
  <c r="I17" i="8"/>
  <c r="H17" i="8"/>
  <c r="G17" i="8"/>
  <c r="F17" i="8"/>
  <c r="E17" i="8"/>
  <c r="C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E16" i="8"/>
  <c r="D16" i="8"/>
  <c r="C16" i="8"/>
  <c r="B16" i="8"/>
  <c r="B15" i="8"/>
  <c r="V14" i="8"/>
  <c r="U14" i="8"/>
  <c r="T14" i="8"/>
  <c r="P14" i="8"/>
  <c r="M14" i="8"/>
  <c r="L14" i="8"/>
  <c r="I14" i="8"/>
  <c r="H14" i="8"/>
  <c r="G14" i="8"/>
  <c r="F14" i="8"/>
  <c r="E14" i="8"/>
  <c r="D14" i="8"/>
  <c r="C14" i="8"/>
  <c r="U13" i="8"/>
  <c r="T13" i="8"/>
  <c r="S13" i="8"/>
  <c r="R13" i="8"/>
  <c r="Q13" i="8"/>
  <c r="P13" i="8"/>
  <c r="N13" i="8"/>
  <c r="M13" i="8"/>
  <c r="L13" i="8"/>
  <c r="J13" i="8"/>
  <c r="I13" i="8"/>
  <c r="H13" i="8"/>
  <c r="G13" i="8"/>
  <c r="F13" i="8"/>
  <c r="E13" i="8"/>
  <c r="D13" i="8"/>
  <c r="C13" i="8"/>
  <c r="B13" i="8"/>
  <c r="U12" i="8"/>
  <c r="T12" i="8"/>
  <c r="R12" i="8"/>
  <c r="Q12" i="8"/>
  <c r="P12" i="8"/>
  <c r="N12" i="8"/>
  <c r="M12" i="8"/>
  <c r="L12" i="8"/>
  <c r="J12" i="8"/>
  <c r="I12" i="8"/>
  <c r="H12" i="8"/>
  <c r="G12" i="8"/>
  <c r="F12" i="8"/>
  <c r="E12" i="8"/>
  <c r="D12" i="8"/>
  <c r="C12" i="8"/>
  <c r="B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B10" i="8"/>
  <c r="V9" i="8"/>
  <c r="U9" i="8"/>
  <c r="T9" i="8"/>
  <c r="S9" i="8"/>
  <c r="R9" i="8"/>
  <c r="Q9" i="8"/>
  <c r="P9" i="8"/>
  <c r="N9" i="8"/>
  <c r="M9" i="8"/>
  <c r="L9" i="8"/>
  <c r="J9" i="8"/>
  <c r="G9" i="8"/>
  <c r="F9" i="8"/>
  <c r="E9" i="8"/>
  <c r="D9" i="8"/>
  <c r="C9" i="8"/>
  <c r="B9" i="8"/>
  <c r="V8" i="8"/>
  <c r="U8" i="8"/>
  <c r="S8" i="8"/>
  <c r="R8" i="8"/>
  <c r="Q8" i="8"/>
  <c r="P8" i="8"/>
  <c r="N8" i="8"/>
  <c r="M8" i="8"/>
  <c r="J8" i="8"/>
  <c r="I8" i="8"/>
  <c r="H8" i="8"/>
  <c r="G8" i="8"/>
  <c r="F8" i="8"/>
  <c r="C8" i="8"/>
  <c r="B8" i="8"/>
  <c r="V7" i="8"/>
  <c r="U7" i="8"/>
  <c r="T7" i="8"/>
  <c r="S7" i="8"/>
  <c r="R7" i="8"/>
  <c r="Q7" i="8"/>
  <c r="P7" i="8"/>
  <c r="N7" i="8"/>
  <c r="M7" i="8"/>
  <c r="L7" i="8"/>
  <c r="J7" i="8"/>
  <c r="I7" i="8"/>
  <c r="H7" i="8"/>
  <c r="G7" i="8"/>
  <c r="F7" i="8"/>
  <c r="E7" i="8"/>
  <c r="D7" i="8"/>
  <c r="C7" i="8"/>
  <c r="B7" i="8"/>
  <c r="V6" i="8"/>
  <c r="U6" i="8"/>
  <c r="T6" i="8"/>
  <c r="S6" i="8"/>
  <c r="R6" i="8"/>
  <c r="Q6" i="8"/>
  <c r="P6" i="8"/>
  <c r="N6" i="8"/>
  <c r="M6" i="8"/>
  <c r="L6" i="8"/>
  <c r="J6" i="8"/>
  <c r="I6" i="8"/>
  <c r="H6" i="8"/>
  <c r="G6" i="8"/>
  <c r="F6" i="8"/>
  <c r="E6" i="8"/>
  <c r="D6" i="8"/>
  <c r="C6" i="8"/>
  <c r="B6" i="8"/>
  <c r="V5" i="8"/>
  <c r="U5" i="8"/>
  <c r="T5" i="8"/>
  <c r="S5" i="8"/>
  <c r="Q5" i="8"/>
  <c r="P5" i="8"/>
  <c r="N5" i="8"/>
  <c r="M5" i="8"/>
  <c r="L5" i="8"/>
  <c r="J5" i="8"/>
  <c r="I5" i="8"/>
  <c r="H5" i="8"/>
  <c r="G5" i="8"/>
  <c r="F5" i="8"/>
  <c r="E5" i="8"/>
  <c r="D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2" i="8"/>
  <c r="A22" i="8"/>
  <c r="P21" i="8"/>
  <c r="L21" i="8"/>
  <c r="A21" i="8"/>
  <c r="A20" i="8"/>
  <c r="I19" i="8"/>
  <c r="C19" i="8"/>
  <c r="A19" i="8"/>
  <c r="E18" i="8"/>
  <c r="B18" i="8"/>
  <c r="A18" i="8"/>
  <c r="D17" i="8"/>
  <c r="A17" i="8"/>
  <c r="A16" i="8"/>
  <c r="S14" i="8"/>
  <c r="R14" i="8"/>
  <c r="Q14" i="8"/>
  <c r="N14" i="8"/>
  <c r="J14" i="8"/>
  <c r="B14" i="8"/>
  <c r="V13" i="8"/>
  <c r="A13" i="8"/>
  <c r="V12" i="8"/>
  <c r="S12" i="8"/>
  <c r="A12" i="8"/>
  <c r="V11" i="8"/>
  <c r="B11" i="8"/>
  <c r="A11" i="8"/>
  <c r="I9" i="8"/>
  <c r="H9" i="8"/>
  <c r="T8" i="8"/>
  <c r="L8" i="8"/>
  <c r="E8" i="8"/>
  <c r="D8" i="8"/>
  <c r="A7" i="8"/>
  <c r="A6" i="8"/>
  <c r="R5" i="8"/>
  <c r="A5" i="8"/>
  <c r="C4" i="8"/>
  <c r="A4" i="8"/>
  <c r="A3" i="8"/>
  <c r="V22" i="6"/>
  <c r="U22" i="6"/>
  <c r="T22" i="6"/>
  <c r="S22" i="6"/>
  <c r="R22" i="6"/>
  <c r="Q22" i="6"/>
  <c r="P22" i="6"/>
  <c r="N22" i="6"/>
  <c r="M22" i="6"/>
  <c r="L22" i="6"/>
  <c r="J22" i="6"/>
  <c r="I22" i="6"/>
  <c r="H22" i="6"/>
  <c r="G22" i="6"/>
  <c r="F22" i="6"/>
  <c r="E22" i="6"/>
  <c r="D22" i="6"/>
  <c r="B22" i="6"/>
  <c r="V21" i="6"/>
  <c r="U21" i="6"/>
  <c r="T21" i="6"/>
  <c r="S21" i="6"/>
  <c r="R21" i="6"/>
  <c r="Q21" i="6"/>
  <c r="P21" i="6"/>
  <c r="N21" i="6"/>
  <c r="M21" i="6"/>
  <c r="L21" i="6"/>
  <c r="J21" i="6"/>
  <c r="I21" i="6"/>
  <c r="H21" i="6"/>
  <c r="G21" i="6"/>
  <c r="F21" i="6"/>
  <c r="E21" i="6"/>
  <c r="D21" i="6"/>
  <c r="B21" i="6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V19" i="6"/>
  <c r="U19" i="6"/>
  <c r="T19" i="6"/>
  <c r="S19" i="6"/>
  <c r="R19" i="6"/>
  <c r="Q19" i="6"/>
  <c r="P19" i="6"/>
  <c r="N19" i="6"/>
  <c r="M19" i="6"/>
  <c r="L19" i="6"/>
  <c r="J19" i="6"/>
  <c r="I19" i="6"/>
  <c r="H19" i="6"/>
  <c r="G19" i="6"/>
  <c r="F19" i="6"/>
  <c r="E19" i="6"/>
  <c r="D19" i="6"/>
  <c r="C19" i="6"/>
  <c r="B19" i="6"/>
  <c r="V18" i="6"/>
  <c r="U18" i="6"/>
  <c r="T18" i="6"/>
  <c r="S18" i="6"/>
  <c r="R18" i="6"/>
  <c r="Q18" i="6"/>
  <c r="P18" i="6"/>
  <c r="N18" i="6"/>
  <c r="M18" i="6"/>
  <c r="L18" i="6"/>
  <c r="J18" i="6"/>
  <c r="I18" i="6"/>
  <c r="H18" i="6"/>
  <c r="G18" i="6"/>
  <c r="F18" i="6"/>
  <c r="E18" i="6"/>
  <c r="D18" i="6"/>
  <c r="C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V16" i="6"/>
  <c r="U16" i="6"/>
  <c r="T16" i="6"/>
  <c r="S16" i="6"/>
  <c r="R16" i="6"/>
  <c r="Q16" i="6"/>
  <c r="P16" i="6"/>
  <c r="N16" i="6"/>
  <c r="M16" i="6"/>
  <c r="L16" i="6"/>
  <c r="J16" i="6"/>
  <c r="I16" i="6"/>
  <c r="H16" i="6"/>
  <c r="G16" i="6"/>
  <c r="F16" i="6"/>
  <c r="E16" i="6"/>
  <c r="D16" i="6"/>
  <c r="C16" i="6"/>
  <c r="B16" i="6"/>
  <c r="V14" i="6"/>
  <c r="U14" i="6"/>
  <c r="T14" i="6"/>
  <c r="S14" i="6"/>
  <c r="R14" i="6"/>
  <c r="Q14" i="6"/>
  <c r="P14" i="6"/>
  <c r="N14" i="6"/>
  <c r="M14" i="6"/>
  <c r="L14" i="6"/>
  <c r="J14" i="6"/>
  <c r="I14" i="6"/>
  <c r="H14" i="6"/>
  <c r="G14" i="6"/>
  <c r="F14" i="6"/>
  <c r="E14" i="6"/>
  <c r="D14" i="6"/>
  <c r="C14" i="6"/>
  <c r="B14" i="6"/>
  <c r="V13" i="6"/>
  <c r="U13" i="6"/>
  <c r="T13" i="6"/>
  <c r="S13" i="6"/>
  <c r="R13" i="6"/>
  <c r="Q13" i="6"/>
  <c r="P13" i="6"/>
  <c r="N13" i="6"/>
  <c r="M13" i="6"/>
  <c r="L13" i="6"/>
  <c r="J13" i="6"/>
  <c r="I13" i="6"/>
  <c r="H13" i="6"/>
  <c r="G13" i="6"/>
  <c r="F13" i="6"/>
  <c r="E13" i="6"/>
  <c r="D13" i="6"/>
  <c r="C13" i="6"/>
  <c r="B13" i="6"/>
  <c r="V12" i="6"/>
  <c r="U12" i="6"/>
  <c r="T12" i="6"/>
  <c r="S12" i="6"/>
  <c r="R12" i="6"/>
  <c r="Q12" i="6"/>
  <c r="P12" i="6"/>
  <c r="N12" i="6"/>
  <c r="M12" i="6"/>
  <c r="L12" i="6"/>
  <c r="J12" i="6"/>
  <c r="I12" i="6"/>
  <c r="H12" i="6"/>
  <c r="G12" i="6"/>
  <c r="F12" i="6"/>
  <c r="E12" i="6"/>
  <c r="D12" i="6"/>
  <c r="C12" i="6"/>
  <c r="B12" i="6"/>
  <c r="V11" i="6"/>
  <c r="U11" i="6"/>
  <c r="T11" i="6"/>
  <c r="S11" i="6"/>
  <c r="R11" i="6"/>
  <c r="Q11" i="6"/>
  <c r="P11" i="6"/>
  <c r="N11" i="6"/>
  <c r="M11" i="6"/>
  <c r="L11" i="6"/>
  <c r="J11" i="6"/>
  <c r="I11" i="6"/>
  <c r="H11" i="6"/>
  <c r="G11" i="6"/>
  <c r="F11" i="6"/>
  <c r="E11" i="6"/>
  <c r="D11" i="6"/>
  <c r="C11" i="6"/>
  <c r="B11" i="6"/>
  <c r="B10" i="6"/>
  <c r="V9" i="6"/>
  <c r="U9" i="6"/>
  <c r="T9" i="6"/>
  <c r="S9" i="6"/>
  <c r="R9" i="6"/>
  <c r="Q9" i="6"/>
  <c r="P9" i="6"/>
  <c r="N9" i="6"/>
  <c r="M9" i="6"/>
  <c r="L9" i="6"/>
  <c r="J9" i="6"/>
  <c r="I9" i="6"/>
  <c r="H9" i="6"/>
  <c r="G9" i="6"/>
  <c r="F9" i="6"/>
  <c r="E9" i="6"/>
  <c r="D9" i="6"/>
  <c r="C9" i="6"/>
  <c r="B9" i="6"/>
  <c r="V8" i="6"/>
  <c r="U8" i="6"/>
  <c r="T8" i="6"/>
  <c r="S8" i="6"/>
  <c r="R8" i="6"/>
  <c r="Q8" i="6"/>
  <c r="P8" i="6"/>
  <c r="N8" i="6"/>
  <c r="M8" i="6"/>
  <c r="L8" i="6"/>
  <c r="J8" i="6"/>
  <c r="I8" i="6"/>
  <c r="H8" i="6"/>
  <c r="G8" i="6"/>
  <c r="F8" i="6"/>
  <c r="E8" i="6"/>
  <c r="D8" i="6"/>
  <c r="C8" i="6"/>
  <c r="B8" i="6"/>
  <c r="V7" i="6"/>
  <c r="U7" i="6"/>
  <c r="T7" i="6"/>
  <c r="S7" i="6"/>
  <c r="R7" i="6"/>
  <c r="Q7" i="6"/>
  <c r="P7" i="6"/>
  <c r="N7" i="6"/>
  <c r="M7" i="6"/>
  <c r="L7" i="6"/>
  <c r="J7" i="6"/>
  <c r="I7" i="6"/>
  <c r="H7" i="6"/>
  <c r="G7" i="6"/>
  <c r="F7" i="6"/>
  <c r="E7" i="6"/>
  <c r="D7" i="6"/>
  <c r="C7" i="6"/>
  <c r="B7" i="6"/>
  <c r="V6" i="6"/>
  <c r="U6" i="6"/>
  <c r="T6" i="6"/>
  <c r="S6" i="6"/>
  <c r="R6" i="6"/>
  <c r="Q6" i="6"/>
  <c r="P6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P3" i="5"/>
  <c r="AO3" i="5"/>
  <c r="N3" i="6" s="1"/>
  <c r="AN3" i="5"/>
  <c r="M3" i="6" s="1"/>
  <c r="AM3" i="5"/>
  <c r="L3" i="6" s="1"/>
  <c r="AK3" i="5"/>
  <c r="J3" i="6" s="1"/>
  <c r="AJ3" i="5"/>
  <c r="I3" i="6" s="1"/>
  <c r="AI3" i="5"/>
  <c r="H3" i="6" s="1"/>
  <c r="AH3" i="5"/>
  <c r="G3" i="6" s="1"/>
  <c r="AF3" i="5"/>
  <c r="E3" i="6" s="1"/>
  <c r="AG3" i="5"/>
  <c r="F3" i="6" s="1"/>
  <c r="A22" i="6"/>
  <c r="A21" i="6"/>
  <c r="A20" i="6"/>
  <c r="A18" i="6"/>
  <c r="A17" i="6"/>
  <c r="A16" i="6"/>
  <c r="A12" i="6"/>
  <c r="A11" i="6"/>
  <c r="A7" i="6"/>
  <c r="A6" i="6"/>
  <c r="A5" i="6"/>
  <c r="A4" i="6"/>
  <c r="AE3" i="5"/>
  <c r="D3" i="6" s="1"/>
  <c r="AD3" i="5"/>
  <c r="C3" i="6" s="1"/>
  <c r="AC3" i="5"/>
  <c r="B3" i="6" s="1"/>
  <c r="AB3" i="5"/>
  <c r="A3" i="6" s="1"/>
  <c r="C3" i="3"/>
  <c r="F3" i="3"/>
  <c r="K3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K141" i="4"/>
  <c r="H141" i="4"/>
  <c r="K140" i="4"/>
  <c r="H140" i="4"/>
  <c r="K139" i="4"/>
  <c r="H139" i="4"/>
  <c r="T138" i="4"/>
  <c r="K138" i="4"/>
  <c r="H138" i="4"/>
  <c r="T137" i="4"/>
  <c r="K137" i="4"/>
  <c r="H137" i="4"/>
  <c r="X22" i="3"/>
  <c r="W22" i="3"/>
  <c r="T136" i="4"/>
  <c r="K136" i="4"/>
  <c r="H136" i="4"/>
  <c r="T135" i="4"/>
  <c r="K135" i="4"/>
  <c r="H135" i="4"/>
  <c r="T134" i="4"/>
  <c r="K134" i="4"/>
  <c r="H134" i="4"/>
  <c r="T133" i="4"/>
  <c r="K133" i="4"/>
  <c r="H133" i="4"/>
  <c r="T132" i="4"/>
  <c r="K132" i="4"/>
  <c r="H132" i="4"/>
  <c r="T131" i="4"/>
  <c r="K131" i="4"/>
  <c r="H131" i="4"/>
  <c r="T130" i="4"/>
  <c r="K130" i="4"/>
  <c r="H130" i="4"/>
  <c r="X21" i="3"/>
  <c r="W21" i="3"/>
  <c r="T129" i="4"/>
  <c r="K129" i="4"/>
  <c r="H129" i="4"/>
  <c r="T128" i="4"/>
  <c r="Q128" i="4"/>
  <c r="N128" i="4"/>
  <c r="K128" i="4"/>
  <c r="H128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T105" i="4"/>
  <c r="Q105" i="4"/>
  <c r="N105" i="4"/>
  <c r="K105" i="4"/>
  <c r="H105" i="4"/>
  <c r="T104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B87" i="7" l="1"/>
  <c r="A15" i="8" s="1"/>
  <c r="AB80" i="7"/>
  <c r="A14" i="8" s="1"/>
  <c r="AB52" i="7"/>
  <c r="A10" i="8" s="1"/>
  <c r="AB45" i="7"/>
  <c r="A9" i="8" s="1"/>
  <c r="AB52" i="5"/>
  <c r="A10" i="6" s="1"/>
  <c r="AB45" i="5"/>
  <c r="A9" i="6" s="1"/>
  <c r="AB87" i="5"/>
  <c r="A15" i="6" s="1"/>
  <c r="AB80" i="5"/>
  <c r="A14" i="6" s="1"/>
  <c r="A14" i="3"/>
  <c r="A9" i="3"/>
  <c r="C20" i="3"/>
  <c r="C20" i="6"/>
  <c r="AE52" i="4" l="1"/>
  <c r="A10" i="3" s="1"/>
  <c r="AE87" i="4"/>
  <c r="A15" i="3" s="1"/>
</calcChain>
</file>

<file path=xl/sharedStrings.xml><?xml version="1.0" encoding="utf-8"?>
<sst xmlns="http://schemas.openxmlformats.org/spreadsheetml/2006/main" count="2926" uniqueCount="403">
  <si>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</si>
  <si>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</si>
  <si>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</si>
  <si>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</si>
  <si>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</si>
  <si>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</si>
  <si>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</si>
  <si>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</si>
  <si>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</si>
  <si>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</si>
  <si>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</si>
  <si>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</si>
  <si>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</si>
  <si>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</si>
  <si>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</si>
  <si>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</si>
  <si>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</si>
  <si>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</si>
  <si>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</si>
  <si>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</si>
  <si>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</si>
  <si>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</si>
  <si>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</si>
  <si>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乾裙帶菜</t>
  </si>
  <si>
    <t>糙米</t>
  </si>
  <si>
    <t>白蘿蔔</t>
  </si>
  <si>
    <t>味噌</t>
  </si>
  <si>
    <t>乾木耳</t>
  </si>
  <si>
    <t>乾香菇</t>
  </si>
  <si>
    <t>二砂糖</t>
  </si>
  <si>
    <t>冬粉</t>
  </si>
  <si>
    <t>小米飯</t>
  </si>
  <si>
    <t>小米</t>
  </si>
  <si>
    <t>時蔬</t>
    <phoneticPr fontId="9" type="noConversion"/>
  </si>
  <si>
    <t>有機豆奶</t>
    <phoneticPr fontId="9" type="noConversion"/>
  </si>
  <si>
    <t>日期</t>
    <phoneticPr fontId="9" type="noConversion"/>
  </si>
  <si>
    <t>星期</t>
    <phoneticPr fontId="9" type="noConversion"/>
  </si>
  <si>
    <t>明細</t>
    <phoneticPr fontId="9" type="noConversion"/>
  </si>
  <si>
    <t>副菜二</t>
    <phoneticPr fontId="9" type="noConversion"/>
  </si>
  <si>
    <t>湯品</t>
    <phoneticPr fontId="9" type="noConversion"/>
  </si>
  <si>
    <t>循環</t>
    <phoneticPr fontId="9" type="noConversion"/>
  </si>
  <si>
    <t>主菜</t>
    <phoneticPr fontId="9" type="noConversion"/>
  </si>
  <si>
    <t>副菜一</t>
    <phoneticPr fontId="9" type="noConversion"/>
  </si>
  <si>
    <t>E1</t>
    <phoneticPr fontId="9" type="noConversion"/>
  </si>
  <si>
    <t>附餐1</t>
  </si>
  <si>
    <t>附餐2</t>
  </si>
  <si>
    <t>D6</t>
    <phoneticPr fontId="9" type="noConversion"/>
  </si>
  <si>
    <t>點心1</t>
    <phoneticPr fontId="9" type="noConversion"/>
  </si>
  <si>
    <t>點心2</t>
    <phoneticPr fontId="9" type="noConversion"/>
  </si>
  <si>
    <t>九層塔</t>
  </si>
  <si>
    <t>冷凍青花菜</t>
  </si>
  <si>
    <t>豬後腿肉</t>
  </si>
  <si>
    <t>洋蔥</t>
  </si>
  <si>
    <t>結球白菜</t>
  </si>
  <si>
    <t>黑輪</t>
  </si>
  <si>
    <t>柴魚片</t>
  </si>
  <si>
    <t>豬絞肉</t>
  </si>
  <si>
    <t>螞蟻上樹</t>
  </si>
  <si>
    <t>味噌魚皮湯</t>
  </si>
  <si>
    <t>虱目魚皮</t>
  </si>
  <si>
    <t>排骨</t>
  </si>
  <si>
    <t>豆薯</t>
  </si>
  <si>
    <t>絞肉</t>
  </si>
  <si>
    <t>香滷肉排</t>
  </si>
  <si>
    <t>肉排</t>
  </si>
  <si>
    <t>花生肉片</t>
  </si>
  <si>
    <t>油花生</t>
  </si>
  <si>
    <t>番茄醬</t>
  </si>
  <si>
    <t>大番茄</t>
  </si>
  <si>
    <t>冷凍玉米粒</t>
  </si>
  <si>
    <t>油蔥酥</t>
  </si>
  <si>
    <t>時瓜</t>
  </si>
  <si>
    <t>紅蘿蔔</t>
  </si>
  <si>
    <t>金針菇</t>
  </si>
  <si>
    <t>豆腐</t>
  </si>
  <si>
    <t>香炒四色</t>
  </si>
  <si>
    <t>時蔬魚丸湯</t>
  </si>
  <si>
    <t>水果</t>
  </si>
  <si>
    <t>保久乳</t>
  </si>
  <si>
    <t>有機豆奶</t>
  </si>
  <si>
    <t>芝麻飯</t>
  </si>
  <si>
    <t>芝麻(熟)</t>
  </si>
  <si>
    <t>凍豆腐</t>
    <phoneticPr fontId="9" type="noConversion"/>
  </si>
  <si>
    <t>豆干</t>
    <phoneticPr fontId="9" type="noConversion"/>
  </si>
  <si>
    <t>芹菜</t>
    <phoneticPr fontId="9" type="noConversion"/>
  </si>
  <si>
    <t>麵腸</t>
    <phoneticPr fontId="9" type="noConversion"/>
  </si>
  <si>
    <t>素排</t>
    <phoneticPr fontId="9" type="noConversion"/>
  </si>
  <si>
    <t>豆腐</t>
    <phoneticPr fontId="9" type="noConversion"/>
  </si>
  <si>
    <t>豆包</t>
    <phoneticPr fontId="9" type="noConversion"/>
  </si>
  <si>
    <t>雞蛋</t>
    <phoneticPr fontId="9" type="noConversion"/>
  </si>
  <si>
    <t>時蔬炒蛋</t>
    <phoneticPr fontId="9" type="noConversion"/>
  </si>
  <si>
    <t>胡蘿蔔</t>
    <phoneticPr fontId="9" type="noConversion"/>
  </si>
  <si>
    <t>素火腿</t>
    <phoneticPr fontId="9" type="noConversion"/>
  </si>
  <si>
    <t>素肉</t>
    <phoneticPr fontId="9" type="noConversion"/>
  </si>
  <si>
    <t>時蔬素丸湯</t>
    <phoneticPr fontId="9" type="noConversion"/>
  </si>
  <si>
    <t>素丸</t>
    <phoneticPr fontId="9" type="noConversion"/>
  </si>
  <si>
    <t>素羊肉</t>
    <phoneticPr fontId="9" type="noConversion"/>
  </si>
  <si>
    <t>肉絲</t>
    <phoneticPr fontId="9" type="noConversion"/>
  </si>
  <si>
    <t>二</t>
    <phoneticPr fontId="9" type="noConversion"/>
  </si>
  <si>
    <t>三</t>
    <phoneticPr fontId="9" type="noConversion"/>
  </si>
  <si>
    <t>四</t>
    <phoneticPr fontId="9" type="noConversion"/>
  </si>
  <si>
    <t>麥仁飯</t>
  </si>
  <si>
    <t>五</t>
    <phoneticPr fontId="9" type="noConversion"/>
  </si>
  <si>
    <t>大麥仁</t>
  </si>
  <si>
    <t>一</t>
    <phoneticPr fontId="9" type="noConversion"/>
  </si>
  <si>
    <t>油飯特餐</t>
  </si>
  <si>
    <t>糯米</t>
  </si>
  <si>
    <t>肉雞</t>
  </si>
  <si>
    <t>滷包</t>
  </si>
  <si>
    <t>杏鮑菇</t>
  </si>
  <si>
    <t>油飯配料</t>
  </si>
  <si>
    <t>蘿蔔乾</t>
  </si>
  <si>
    <t>關東煮</t>
  </si>
  <si>
    <t>冷凍青花菜</t>
    <phoneticPr fontId="9" type="noConversion"/>
  </si>
  <si>
    <t>洋蔥</t>
    <phoneticPr fontId="9" type="noConversion"/>
  </si>
  <si>
    <t>絞肉</t>
    <phoneticPr fontId="9" type="noConversion"/>
  </si>
  <si>
    <t>凍豆腐</t>
  </si>
  <si>
    <t>紅仁炒蛋</t>
    <phoneticPr fontId="9" type="noConversion"/>
  </si>
  <si>
    <t>魚丸</t>
  </si>
  <si>
    <t>粉圓</t>
    <phoneticPr fontId="9" type="noConversion"/>
  </si>
  <si>
    <t>金針菜乾</t>
  </si>
  <si>
    <t>榨菜</t>
  </si>
  <si>
    <t>酸辣湯</t>
  </si>
  <si>
    <t>脆筍</t>
    <phoneticPr fontId="9" type="noConversion"/>
  </si>
  <si>
    <t>小餐包</t>
    <phoneticPr fontId="9" type="noConversion"/>
  </si>
  <si>
    <t>葡萄乾</t>
    <phoneticPr fontId="9" type="noConversion"/>
  </si>
  <si>
    <t>芹香豆干</t>
    <phoneticPr fontId="9" type="noConversion"/>
  </si>
  <si>
    <t>時瓜湯</t>
    <phoneticPr fontId="9" type="noConversion"/>
  </si>
  <si>
    <t>金針湯</t>
    <phoneticPr fontId="9" type="noConversion"/>
  </si>
  <si>
    <t>燕麥飯</t>
  </si>
  <si>
    <t>燕麥</t>
  </si>
  <si>
    <t>豬後腿肉</t>
    <phoneticPr fontId="9" type="noConversion"/>
  </si>
  <si>
    <t>馬鈴薯</t>
    <phoneticPr fontId="9" type="noConversion"/>
  </si>
  <si>
    <t>梅粉魚排</t>
    <phoneticPr fontId="9" type="noConversion"/>
  </si>
  <si>
    <t>鮮菇肉燥</t>
  </si>
  <si>
    <t>醃漬花胡瓜</t>
  </si>
  <si>
    <t>鹹酥雞</t>
    <phoneticPr fontId="9" type="noConversion"/>
  </si>
  <si>
    <t>金針菇</t>
    <phoneticPr fontId="9" type="noConversion"/>
  </si>
  <si>
    <t>甘藍</t>
    <phoneticPr fontId="9" type="noConversion"/>
  </si>
  <si>
    <t>冷凍毛豆仁</t>
  </si>
  <si>
    <t>豆瓣醬</t>
  </si>
  <si>
    <t>玉米炒蛋</t>
    <phoneticPr fontId="9" type="noConversion"/>
  </si>
  <si>
    <t>肉絲甘藍</t>
    <phoneticPr fontId="9" type="noConversion"/>
  </si>
  <si>
    <t>枸杞</t>
  </si>
  <si>
    <t>四神湯</t>
    <phoneticPr fontId="9" type="noConversion"/>
  </si>
  <si>
    <t>雞豆</t>
    <phoneticPr fontId="9" type="noConversion"/>
  </si>
  <si>
    <t>小薏仁</t>
    <phoneticPr fontId="9" type="noConversion"/>
  </si>
  <si>
    <t>淮山片</t>
    <phoneticPr fontId="9" type="noConversion"/>
  </si>
  <si>
    <t>枸杞</t>
    <phoneticPr fontId="9" type="noConversion"/>
  </si>
  <si>
    <t>排骨</t>
    <phoneticPr fontId="9" type="noConversion"/>
  </si>
  <si>
    <t>綠豆</t>
  </si>
  <si>
    <t>味噌豆腐湯</t>
  </si>
  <si>
    <t>酸菜</t>
  </si>
  <si>
    <t>脆筍</t>
  </si>
  <si>
    <t>堅果</t>
    <phoneticPr fontId="9" type="noConversion"/>
  </si>
  <si>
    <t>旺仔小饅頭</t>
    <phoneticPr fontId="9" type="noConversion"/>
  </si>
  <si>
    <t>咕咾麵腸</t>
    <phoneticPr fontId="9" type="noConversion"/>
  </si>
  <si>
    <t>四角油豆腐</t>
    <phoneticPr fontId="9" type="noConversion"/>
  </si>
  <si>
    <t>時蔬油腐</t>
    <phoneticPr fontId="9" type="noConversion"/>
  </si>
  <si>
    <t>若絲時蔬</t>
    <phoneticPr fontId="9" type="noConversion"/>
  </si>
  <si>
    <t>若絲甘藍</t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</si>
  <si>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12月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</si>
  <si>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國民小學</t>
    </r>
    <r>
      <rPr>
        <sz val="20"/>
        <color theme="1"/>
        <rFont val="標楷體"/>
        <family val="4"/>
        <charset val="136"/>
      </rPr>
      <t>12月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</si>
  <si>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t>※「本產品含有甲殼類、芒果、花生、牛奶、蛋、堅果類、芝麻、含麩質穀物、大豆、魚類及亞硫酸鹽類，不適合對其過敏體質者食用。」
12月菜單說明：
1.每周三、四吃有機蔬菜。 2.每周四供應有機豆奶。3.本店使用國產豬肉。</t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</si>
  <si>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12月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</si>
  <si>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t>※「本產品含有甲殼類、芒果、花生、牛奶、蛋、堅果類、芝麻、含麩質穀物、大豆、魚類及亞硫酸鹽類，不適合對其過敏體質者食用。」
12月菜單說明：
1.每周三、四吃有機蔬菜。 2.每周四供應有機豆奶</t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</si>
  <si>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國民小學</t>
    </r>
    <r>
      <rPr>
        <sz val="20"/>
        <color theme="1"/>
        <rFont val="標楷體"/>
        <family val="4"/>
        <charset val="136"/>
      </rPr>
      <t>12月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</si>
  <si>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t>※「本產品含有甲殼類、芒果、花生、牛奶、蛋、堅果類、芝麻、含麩質穀物、大豆、魚類及亞硫酸鹽類，不適合對其過敏體質者食用。」
12月菜單說明：
1.每周三、四吃有機蔬菜。 2.每周四供應有機豆奶。</t>
    <phoneticPr fontId="9" type="noConversion"/>
  </si>
  <si>
    <t>12//2</t>
    <phoneticPr fontId="9" type="noConversion"/>
  </si>
  <si>
    <t>N1</t>
  </si>
  <si>
    <t>N2</t>
  </si>
  <si>
    <t>N3</t>
  </si>
  <si>
    <t>N4</t>
  </si>
  <si>
    <t>N5</t>
  </si>
  <si>
    <t>O1</t>
  </si>
  <si>
    <t>O2</t>
  </si>
  <si>
    <t>O3</t>
  </si>
  <si>
    <t>丼飯特餐</t>
    <phoneticPr fontId="9" type="noConversion"/>
  </si>
  <si>
    <t>O4</t>
  </si>
  <si>
    <t>O5</t>
  </si>
  <si>
    <t>P1</t>
  </si>
  <si>
    <t>P2</t>
  </si>
  <si>
    <t>P3</t>
  </si>
  <si>
    <t>刈包特餐</t>
  </si>
  <si>
    <t>刈包</t>
  </si>
  <si>
    <t>P4</t>
  </si>
  <si>
    <t>冬至特餐</t>
    <phoneticPr fontId="9" type="noConversion"/>
  </si>
  <si>
    <t>P5</t>
  </si>
  <si>
    <t>原民雜糧</t>
    <phoneticPr fontId="9" type="noConversion"/>
  </si>
  <si>
    <t>Q1</t>
  </si>
  <si>
    <t>Q2</t>
  </si>
  <si>
    <t>Q3</t>
  </si>
  <si>
    <t>西式特餐</t>
  </si>
  <si>
    <t>通心麵</t>
  </si>
  <si>
    <t>耶誕節</t>
    <phoneticPr fontId="9" type="noConversion"/>
  </si>
  <si>
    <t>Q4</t>
  </si>
  <si>
    <t>Q5</t>
  </si>
  <si>
    <t>R1</t>
  </si>
  <si>
    <t>R2</t>
  </si>
  <si>
    <t>洋蔥豬柳</t>
  </si>
  <si>
    <t>檸檬雞翅</t>
    <phoneticPr fontId="48" type="noConversion"/>
  </si>
  <si>
    <t>香滷棒腿</t>
  </si>
  <si>
    <t>棒腿</t>
  </si>
  <si>
    <t>咕咾雞丁</t>
  </si>
  <si>
    <t>鳳梨罐頭</t>
    <phoneticPr fontId="48" type="noConversion"/>
  </si>
  <si>
    <t>金黃魚排</t>
  </si>
  <si>
    <t>香滷腿排</t>
    <phoneticPr fontId="9" type="noConversion"/>
  </si>
  <si>
    <t>腿排</t>
    <phoneticPr fontId="9" type="noConversion"/>
  </si>
  <si>
    <t>鮑菇燒雞</t>
    <phoneticPr fontId="48" type="noConversion"/>
  </si>
  <si>
    <t>肉雞</t>
    <phoneticPr fontId="48" type="noConversion"/>
  </si>
  <si>
    <t>杏鮑菇</t>
    <phoneticPr fontId="48" type="noConversion"/>
  </si>
  <si>
    <t>紅蘿蔔</t>
    <phoneticPr fontId="48" type="noConversion"/>
  </si>
  <si>
    <t>白芝麻</t>
    <phoneticPr fontId="48" type="noConversion"/>
  </si>
  <si>
    <t>塔香魷魚</t>
  </si>
  <si>
    <t>阿根廷魷</t>
  </si>
  <si>
    <t>鐵板肉片</t>
    <phoneticPr fontId="48" type="noConversion"/>
  </si>
  <si>
    <t>豬後腿肉</t>
    <phoneticPr fontId="48" type="noConversion"/>
  </si>
  <si>
    <t>豆芽菜</t>
    <phoneticPr fontId="48" type="noConversion"/>
  </si>
  <si>
    <t>洋蔥</t>
    <phoneticPr fontId="48" type="noConversion"/>
  </si>
  <si>
    <t>梅子粉</t>
    <phoneticPr fontId="48" type="noConversion"/>
  </si>
  <si>
    <t>洋蔥炒肉</t>
    <phoneticPr fontId="51" type="noConversion"/>
  </si>
  <si>
    <t>青蔥</t>
    <phoneticPr fontId="9" type="noConversion"/>
  </si>
  <si>
    <t>回鍋肉片</t>
  </si>
  <si>
    <t>香滷雞翅</t>
    <phoneticPr fontId="9" type="noConversion"/>
  </si>
  <si>
    <t>三節翅</t>
    <phoneticPr fontId="9" type="noConversion"/>
  </si>
  <si>
    <t>茄汁肉醬</t>
  </si>
  <si>
    <t>醬瓜燒雞</t>
  </si>
  <si>
    <t>南瓜燒肉</t>
    <phoneticPr fontId="48" type="noConversion"/>
  </si>
  <si>
    <t>南瓜</t>
    <phoneticPr fontId="48" type="noConversion"/>
  </si>
  <si>
    <t>韓式肉片</t>
    <phoneticPr fontId="9" type="noConversion"/>
  </si>
  <si>
    <t>韓式泡菜</t>
    <phoneticPr fontId="9" type="noConversion"/>
  </si>
  <si>
    <t>洋芋燒雞</t>
    <phoneticPr fontId="48" type="noConversion"/>
  </si>
  <si>
    <t>馬鈴薯</t>
    <phoneticPr fontId="48" type="noConversion"/>
  </si>
  <si>
    <t>花椰起司蛋</t>
    <phoneticPr fontId="9" type="noConversion"/>
  </si>
  <si>
    <t>起司</t>
    <phoneticPr fontId="9" type="noConversion"/>
  </si>
  <si>
    <t>海結滷豆干</t>
  </si>
  <si>
    <t>海帶結</t>
  </si>
  <si>
    <t>白菜燴魚丸</t>
    <phoneticPr fontId="9" type="noConversion"/>
  </si>
  <si>
    <t>包心白菜</t>
    <phoneticPr fontId="9" type="noConversion"/>
  </si>
  <si>
    <t>蔬香寬粉</t>
  </si>
  <si>
    <t>寬粉</t>
    <phoneticPr fontId="48" type="noConversion"/>
  </si>
  <si>
    <t>肉絲時蔬</t>
    <phoneticPr fontId="9" type="noConversion"/>
  </si>
  <si>
    <t>甜椒玉米蛋</t>
    <phoneticPr fontId="9" type="noConversion"/>
  </si>
  <si>
    <t>甜椒</t>
    <phoneticPr fontId="9" type="noConversion"/>
  </si>
  <si>
    <t>丼飯配料</t>
  </si>
  <si>
    <t>海苔絲</t>
  </si>
  <si>
    <t>時蔬豆干</t>
    <phoneticPr fontId="9" type="noConversion"/>
  </si>
  <si>
    <t>紅燒豆腐</t>
  </si>
  <si>
    <t>時蔬培根蛋</t>
    <phoneticPr fontId="9" type="noConversion"/>
  </si>
  <si>
    <t>培根</t>
    <phoneticPr fontId="9" type="noConversion"/>
  </si>
  <si>
    <t>番茄豆腐</t>
    <phoneticPr fontId="9" type="noConversion"/>
  </si>
  <si>
    <t>酸菜麵腸</t>
  </si>
  <si>
    <t>麵腸</t>
  </si>
  <si>
    <t>番茄炒蛋</t>
  </si>
  <si>
    <t>針菇豆腐</t>
    <phoneticPr fontId="48" type="noConversion"/>
  </si>
  <si>
    <t>絞肉</t>
    <phoneticPr fontId="48" type="noConversion"/>
  </si>
  <si>
    <t>豆腐</t>
    <phoneticPr fontId="48" type="noConversion"/>
  </si>
  <si>
    <t>金針菇</t>
    <phoneticPr fontId="48" type="noConversion"/>
  </si>
  <si>
    <t>蘿蔔黑輪</t>
    <phoneticPr fontId="48" type="noConversion"/>
  </si>
  <si>
    <t>黑輪</t>
    <phoneticPr fontId="48" type="noConversion"/>
  </si>
  <si>
    <t>白蘿蔔</t>
    <phoneticPr fontId="48" type="noConversion"/>
  </si>
  <si>
    <t>胡蘿蔔</t>
    <phoneticPr fontId="48" type="noConversion"/>
  </si>
  <si>
    <t>雞塊</t>
    <phoneticPr fontId="9" type="noConversion"/>
  </si>
  <si>
    <t>2塊/人</t>
    <phoneticPr fontId="48" type="noConversion"/>
  </si>
  <si>
    <t>茄汁豆包</t>
    <phoneticPr fontId="48" type="noConversion"/>
  </si>
  <si>
    <t>豆包</t>
    <phoneticPr fontId="48" type="noConversion"/>
  </si>
  <si>
    <t>番茄</t>
    <phoneticPr fontId="48" type="noConversion"/>
  </si>
  <si>
    <t>豆瓣海根</t>
  </si>
  <si>
    <t>海帶根</t>
  </si>
  <si>
    <t>甜玉米</t>
  </si>
  <si>
    <t>家常豆腐</t>
  </si>
  <si>
    <t>三色炒蛋</t>
    <phoneticPr fontId="9" type="noConversion"/>
  </si>
  <si>
    <t>三色豆</t>
    <phoneticPr fontId="9" type="noConversion"/>
  </si>
  <si>
    <t>豆皮甘藍</t>
  </si>
  <si>
    <t>豆皮</t>
  </si>
  <si>
    <t>銀蘿油腐</t>
  </si>
  <si>
    <t>四角油豆腐</t>
  </si>
  <si>
    <t>豆薯炒蛋</t>
  </si>
  <si>
    <t>洋蔥炒蛋</t>
    <phoneticPr fontId="9" type="noConversion"/>
  </si>
  <si>
    <t>麵筋時蔬</t>
    <phoneticPr fontId="9" type="noConversion"/>
  </si>
  <si>
    <t>麵筋</t>
    <phoneticPr fontId="9" type="noConversion"/>
  </si>
  <si>
    <t>塔香海茸</t>
  </si>
  <si>
    <t>海帶茸</t>
  </si>
  <si>
    <t>肉絲</t>
    <phoneticPr fontId="48" type="noConversion"/>
  </si>
  <si>
    <t>蘿蔔乾炒蛋</t>
  </si>
  <si>
    <t>奶香南瓜</t>
    <phoneticPr fontId="9" type="noConversion"/>
  </si>
  <si>
    <t>南瓜</t>
    <phoneticPr fontId="9" type="noConversion"/>
  </si>
  <si>
    <t>奶油(固態)</t>
    <phoneticPr fontId="9" type="noConversion"/>
  </si>
  <si>
    <t>肉絲時蔬</t>
    <phoneticPr fontId="48" type="noConversion"/>
  </si>
  <si>
    <t>時蔬</t>
    <phoneticPr fontId="48" type="noConversion"/>
  </si>
  <si>
    <t>寬粉</t>
  </si>
  <si>
    <t>肉絲玉菜</t>
    <phoneticPr fontId="9" type="noConversion"/>
  </si>
  <si>
    <t>針菇肉絲湯</t>
    <phoneticPr fontId="9" type="noConversion"/>
  </si>
  <si>
    <t>時瓜排骨湯</t>
  </si>
  <si>
    <t>綠豆粉圓湯</t>
    <phoneticPr fontId="9" type="noConversion"/>
  </si>
  <si>
    <t>榨菜肉絲湯</t>
  </si>
  <si>
    <t>紫菜豆腐湯</t>
    <phoneticPr fontId="9" type="noConversion"/>
  </si>
  <si>
    <t>紫菜</t>
  </si>
  <si>
    <t>時瓜黑輪湯</t>
  </si>
  <si>
    <t>羅宋湯</t>
  </si>
  <si>
    <t>芋香西米露</t>
  </si>
  <si>
    <t>芋頭</t>
  </si>
  <si>
    <t>西米露</t>
  </si>
  <si>
    <t>時蔬香菇湯</t>
    <phoneticPr fontId="9" type="noConversion"/>
  </si>
  <si>
    <t>麵線糊</t>
  </si>
  <si>
    <t>麵線</t>
  </si>
  <si>
    <t>脆筍絲</t>
  </si>
  <si>
    <t>柴魚片/乾木耳</t>
  </si>
  <si>
    <t>湯圓甜湯</t>
    <phoneticPr fontId="9" type="noConversion"/>
  </si>
  <si>
    <t>湯圓</t>
  </si>
  <si>
    <t>玉米排骨湯</t>
    <phoneticPr fontId="9" type="noConversion"/>
  </si>
  <si>
    <t>甜玉米</t>
    <phoneticPr fontId="9" type="noConversion"/>
  </si>
  <si>
    <t>布農豆豆</t>
    <phoneticPr fontId="9" type="noConversion"/>
  </si>
  <si>
    <t>時蔬湯</t>
    <phoneticPr fontId="37" type="noConversion"/>
  </si>
  <si>
    <t>乾木耳</t>
    <phoneticPr fontId="9" type="noConversion"/>
  </si>
  <si>
    <t>烏醋</t>
    <phoneticPr fontId="9" type="noConversion"/>
  </si>
  <si>
    <t>花椰濃湯</t>
    <phoneticPr fontId="9" type="noConversion"/>
  </si>
  <si>
    <t>玉米濃湯粉</t>
    <phoneticPr fontId="9" type="noConversion"/>
  </si>
  <si>
    <t>麥仁粉圓湯</t>
    <phoneticPr fontId="9" type="noConversion"/>
  </si>
  <si>
    <t>大麥仁</t>
    <phoneticPr fontId="9" type="noConversion"/>
  </si>
  <si>
    <t>味噌時蔬湯</t>
    <phoneticPr fontId="9" type="noConversion"/>
  </si>
  <si>
    <t>時蔬魚丸湯</t>
    <phoneticPr fontId="9" type="noConversion"/>
  </si>
  <si>
    <t>TAP豆奶</t>
    <phoneticPr fontId="9" type="noConversion"/>
  </si>
  <si>
    <t>果汁</t>
    <phoneticPr fontId="48" type="noConversion"/>
  </si>
  <si>
    <t>有機豆漿</t>
    <phoneticPr fontId="48" type="noConversion"/>
  </si>
  <si>
    <t>小米米香</t>
    <phoneticPr fontId="9" type="noConversion"/>
  </si>
  <si>
    <t>時蔬凍腐</t>
    <phoneticPr fontId="9" type="noConversion"/>
  </si>
  <si>
    <t>香酥豆包</t>
    <phoneticPr fontId="48" type="noConversion"/>
  </si>
  <si>
    <t>魯煎蒸炒蛋</t>
    <phoneticPr fontId="9" type="noConversion"/>
  </si>
  <si>
    <t>鮮菇豆干</t>
    <phoneticPr fontId="9" type="noConversion"/>
  </si>
  <si>
    <t>花生豆干</t>
    <phoneticPr fontId="9" type="noConversion"/>
  </si>
  <si>
    <t>美味素排</t>
    <phoneticPr fontId="9" type="noConversion"/>
  </si>
  <si>
    <t>香滷豆腸</t>
    <phoneticPr fontId="9" type="noConversion"/>
  </si>
  <si>
    <t>豆腸</t>
    <phoneticPr fontId="9" type="noConversion"/>
  </si>
  <si>
    <t>鮑菇麵腸</t>
    <phoneticPr fontId="48" type="noConversion"/>
  </si>
  <si>
    <t>麵腸</t>
    <phoneticPr fontId="48" type="noConversion"/>
  </si>
  <si>
    <t>塔香油腐</t>
    <phoneticPr fontId="9" type="noConversion"/>
  </si>
  <si>
    <t>鐵板麵腸</t>
    <phoneticPr fontId="48" type="noConversion"/>
  </si>
  <si>
    <t>滷煎蒸炒蛋</t>
    <phoneticPr fontId="9" type="noConversion"/>
  </si>
  <si>
    <t>香滷豆包</t>
    <phoneticPr fontId="9" type="noConversion"/>
  </si>
  <si>
    <t>回鍋豆干</t>
    <phoneticPr fontId="9" type="noConversion"/>
  </si>
  <si>
    <t>茄汁若醬</t>
    <phoneticPr fontId="9" type="noConversion"/>
  </si>
  <si>
    <t>醬瓜凍腐</t>
    <phoneticPr fontId="9" type="noConversion"/>
  </si>
  <si>
    <t>南瓜麵腸</t>
    <phoneticPr fontId="48" type="noConversion"/>
  </si>
  <si>
    <t>泡菜油腐</t>
    <phoneticPr fontId="9" type="noConversion"/>
  </si>
  <si>
    <t>紅燒天貝</t>
    <phoneticPr fontId="48" type="noConversion"/>
  </si>
  <si>
    <t>天貝</t>
    <phoneticPr fontId="48" type="noConversion"/>
  </si>
  <si>
    <t>素肉絲</t>
    <phoneticPr fontId="9" type="noConversion"/>
  </si>
  <si>
    <t>白菜素丸</t>
    <phoneticPr fontId="9" type="noConversion"/>
  </si>
  <si>
    <t>時蔬火腿蛋</t>
    <phoneticPr fontId="9" type="noConversion"/>
  </si>
  <si>
    <t>蘿蔔素黑輪</t>
  </si>
  <si>
    <t>素黑輪</t>
  </si>
  <si>
    <t>蔬香冬粉</t>
    <phoneticPr fontId="9" type="noConversion"/>
  </si>
  <si>
    <t>時蔬炒蛋</t>
  </si>
  <si>
    <t>素肉</t>
    <phoneticPr fontId="48" type="noConversion"/>
  </si>
  <si>
    <t>若絲時蔬</t>
    <phoneticPr fontId="48" type="noConversion"/>
  </si>
  <si>
    <t>若絲玉菜</t>
    <phoneticPr fontId="9" type="noConversion"/>
  </si>
  <si>
    <t>針菇時蔬湯</t>
    <phoneticPr fontId="9" type="noConversion"/>
  </si>
  <si>
    <t>榨菜湯</t>
    <phoneticPr fontId="9" type="noConversion"/>
  </si>
  <si>
    <t>時瓜素黑輪湯</t>
  </si>
  <si>
    <t>味噌豆腐湯</t>
    <phoneticPr fontId="9" type="noConversion"/>
  </si>
  <si>
    <t>玉米湯</t>
    <phoneticPr fontId="9" type="noConversion"/>
  </si>
  <si>
    <t>湯品</t>
  </si>
  <si>
    <t>點心1</t>
  </si>
  <si>
    <t>點心2</t>
  </si>
  <si>
    <t>針菇時蔬湯</t>
  </si>
  <si>
    <t/>
  </si>
  <si>
    <t>素羊肉</t>
  </si>
  <si>
    <t>時瓜湯</t>
  </si>
  <si>
    <t>四神湯</t>
  </si>
  <si>
    <t>TAP豆奶</t>
  </si>
  <si>
    <t>雞豆</t>
  </si>
  <si>
    <t>小薏仁</t>
  </si>
  <si>
    <t>淮山片</t>
  </si>
  <si>
    <t>綠豆粉圓湯</t>
  </si>
  <si>
    <t>小餐包</t>
  </si>
  <si>
    <t>粉圓</t>
  </si>
  <si>
    <t>榨菜湯</t>
  </si>
  <si>
    <t>紫菜豆腐湯</t>
  </si>
  <si>
    <t>果汁</t>
  </si>
  <si>
    <t>堅果</t>
  </si>
  <si>
    <t>時蔬香菇湯</t>
  </si>
  <si>
    <t>金針湯</t>
  </si>
  <si>
    <t>葡萄乾</t>
  </si>
  <si>
    <t>湯圓甜湯</t>
  </si>
  <si>
    <t>有機豆漿</t>
  </si>
  <si>
    <t>玉米湯</t>
  </si>
  <si>
    <t>小米米香</t>
  </si>
  <si>
    <t>布農豆豆</t>
  </si>
  <si>
    <t>時蔬湯</t>
  </si>
  <si>
    <t>烏醋</t>
  </si>
  <si>
    <t>花椰濃湯</t>
  </si>
  <si>
    <t>旺仔小饅頭</t>
  </si>
  <si>
    <t>玉米濃湯粉</t>
  </si>
  <si>
    <t>麥仁粉圓湯</t>
  </si>
  <si>
    <t>味噌時蔬湯</t>
  </si>
  <si>
    <t>時蔬素丸湯</t>
  </si>
  <si>
    <t>素丸</t>
  </si>
  <si>
    <t>針菇肉絲湯</t>
  </si>
  <si>
    <t>肉絲</t>
  </si>
  <si>
    <t>玉米排骨湯</t>
  </si>
  <si>
    <t>鯊魚排</t>
  </si>
  <si>
    <t>※「本產品含有甲殼類、芒果、花生、牛奶、蛋、堅果類、芝麻、含麩質穀物、大豆、魚類及亞硫酸鹽類，不適合對其過敏體質者食用。」
12月菜單說明：
1.每周三、四吃有機蔬菜。 2.每周四供應有機豆奶。 3.本店使用國產豬肉。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</si>
</sst>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0.0_);[Red]\(0.0\)"/>
    <numFmt numFmtId="166" formatCode="m/d;@"/>
    <numFmt numFmtId="167" formatCode="0_);[Red]\(0\)"/>
    <numFmt numFmtId="168" formatCode="0_ "/>
  </numFmts>
  <fonts count="59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0"/>
      <name val="DFKai-SB"/>
      <family val="4"/>
      <charset val="136"/>
    </font>
    <font>
      <sz val="8"/>
      <name val="DFKai-SB"/>
      <family val="4"/>
      <charset val="136"/>
    </font>
    <font>
      <sz val="12"/>
      <name val="Microsoft JhengHei"/>
      <family val="2"/>
      <charset val="136"/>
    </font>
    <font>
      <sz val="12"/>
      <name val="細明體"/>
      <family val="2"/>
      <charset val="136"/>
    </font>
    <font>
      <sz val="10"/>
      <name val="標楷體"/>
      <family val="4"/>
      <charset val="136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icrosoft JhengHei"/>
      <family val="2"/>
      <charset val="136"/>
    </font>
    <font>
      <sz val="10"/>
      <color theme="1"/>
      <name val="細明體"/>
      <family val="2"/>
      <charset val="136"/>
    </font>
    <font>
      <sz val="10"/>
      <color theme="1"/>
      <name val="Microsoft JhengHei"/>
      <family val="2"/>
    </font>
    <font>
      <sz val="10"/>
      <color theme="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rgb="FFFF0000"/>
      <name val="Arial"/>
      <family val="2"/>
    </font>
    <font>
      <sz val="12"/>
      <color rgb="FFFF0000"/>
      <name val="Times New Roman"/>
      <family val="1"/>
    </font>
    <font>
      <sz val="12"/>
      <color theme="1"/>
      <name val="Microsoft JhengHei"/>
      <family val="2"/>
    </font>
    <font>
      <sz val="12"/>
      <color rgb="FFFF0000"/>
      <name val="DFKai-SB"/>
      <family val="4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Calibri"/>
      <family val="2"/>
      <charset val="136"/>
      <scheme val="minor"/>
    </font>
    <font>
      <sz val="10"/>
      <color rgb="FFFF0000"/>
      <name val="標楷體"/>
      <family val="4"/>
      <charset val="136"/>
    </font>
    <font>
      <sz val="12"/>
      <color theme="1"/>
      <name val="Calibri"/>
      <family val="1"/>
      <charset val="136"/>
      <scheme val="minor"/>
    </font>
    <font>
      <sz val="9"/>
      <name val="Calibri"/>
      <family val="1"/>
      <charset val="136"/>
      <scheme val="minor"/>
    </font>
    <font>
      <b/>
      <sz val="10"/>
      <color theme="1"/>
      <name val="標楷體"/>
      <family val="4"/>
      <charset val="136"/>
    </font>
    <font>
      <b/>
      <sz val="10"/>
      <color rgb="FFFF505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000000"/>
      <name val="Calibri"/>
      <family val="2"/>
    </font>
    <font>
      <b/>
      <sz val="10"/>
      <color rgb="FFFF0000"/>
      <name val="DFKai-SB"/>
      <family val="4"/>
      <charset val="136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rgb="FFFF99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0" fillId="0" borderId="1"/>
    <xf numFmtId="0" fontId="50" fillId="0" borderId="1"/>
  </cellStyleXfs>
  <cellXfs count="363">
    <xf numFmtId="0" fontId="0" fillId="0" borderId="0" xfId="0"/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shrinkToFit="1"/>
    </xf>
    <xf numFmtId="0" fontId="18" fillId="0" borderId="0" xfId="0" applyFont="1" applyAlignment="1">
      <alignment shrinkToFit="1"/>
    </xf>
    <xf numFmtId="0" fontId="20" fillId="0" borderId="3" xfId="0" applyFont="1" applyBorder="1" applyAlignment="1">
      <alignment horizontal="center" vertical="center" shrinkToFit="1"/>
    </xf>
    <xf numFmtId="165" fontId="20" fillId="0" borderId="2" xfId="0" applyNumberFormat="1" applyFont="1" applyBorder="1" applyAlignment="1">
      <alignment horizontal="center" vertical="center" shrinkToFit="1"/>
    </xf>
    <xf numFmtId="165" fontId="18" fillId="3" borderId="1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164" fontId="18" fillId="0" borderId="0" xfId="0" applyNumberFormat="1" applyFont="1" applyAlignment="1">
      <alignment horizontal="center" vertical="center" shrinkToFit="1"/>
    </xf>
    <xf numFmtId="165" fontId="18" fillId="0" borderId="0" xfId="0" applyNumberFormat="1" applyFont="1" applyAlignment="1">
      <alignment horizontal="center" vertical="center" shrinkToFit="1"/>
    </xf>
    <xf numFmtId="165" fontId="18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shrinkToFit="1"/>
    </xf>
    <xf numFmtId="165" fontId="18" fillId="0" borderId="0" xfId="0" applyNumberFormat="1" applyFont="1" applyAlignment="1">
      <alignment horizontal="center" vertical="center" wrapText="1"/>
    </xf>
    <xf numFmtId="165" fontId="18" fillId="0" borderId="0" xfId="0" applyNumberFormat="1" applyFont="1"/>
    <xf numFmtId="164" fontId="18" fillId="0" borderId="0" xfId="0" applyNumberFormat="1" applyFont="1" applyAlignment="1">
      <alignment vertical="top" wrapText="1"/>
    </xf>
    <xf numFmtId="0" fontId="17" fillId="0" borderId="0" xfId="0" applyFont="1" applyAlignment="1">
      <alignment vertical="center"/>
    </xf>
    <xf numFmtId="165" fontId="18" fillId="0" borderId="1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vertical="top" wrapText="1"/>
    </xf>
    <xf numFmtId="166" fontId="1" fillId="8" borderId="1" xfId="0" applyNumberFormat="1" applyFont="1" applyFill="1" applyBorder="1" applyAlignment="1">
      <alignment horizontal="center" vertical="center"/>
    </xf>
    <xf numFmtId="166" fontId="3" fillId="8" borderId="1" xfId="0" applyNumberFormat="1" applyFont="1" applyFill="1" applyBorder="1" applyAlignment="1">
      <alignment vertical="center"/>
    </xf>
    <xf numFmtId="166" fontId="1" fillId="8" borderId="6" xfId="1" applyNumberFormat="1" applyFont="1" applyFill="1" applyBorder="1" applyAlignment="1">
      <alignment horizontal="center" vertical="center"/>
    </xf>
    <xf numFmtId="0" fontId="1" fillId="9" borderId="6" xfId="1" applyFont="1" applyFill="1" applyBorder="1" applyAlignment="1">
      <alignment horizontal="center" vertical="center"/>
    </xf>
    <xf numFmtId="0" fontId="1" fillId="4" borderId="1" xfId="1" applyFont="1" applyFill="1" applyAlignment="1">
      <alignment horizontal="center" vertical="center"/>
    </xf>
    <xf numFmtId="0" fontId="10" fillId="4" borderId="1" xfId="1" applyFill="1"/>
    <xf numFmtId="165" fontId="10" fillId="4" borderId="1" xfId="1" applyNumberFormat="1" applyFill="1"/>
    <xf numFmtId="168" fontId="10" fillId="4" borderId="1" xfId="1" applyNumberFormat="1" applyFill="1"/>
    <xf numFmtId="0" fontId="10" fillId="0" borderId="1" xfId="1"/>
    <xf numFmtId="165" fontId="12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vertical="center" wrapText="1"/>
    </xf>
    <xf numFmtId="0" fontId="12" fillId="0" borderId="1" xfId="1" applyFont="1" applyAlignment="1">
      <alignment horizontal="center" vertical="center" wrapText="1"/>
    </xf>
    <xf numFmtId="166" fontId="1" fillId="4" borderId="1" xfId="1" applyNumberFormat="1" applyFont="1" applyFill="1" applyAlignment="1">
      <alignment horizontal="center" vertical="center"/>
    </xf>
    <xf numFmtId="0" fontId="1" fillId="6" borderId="1" xfId="1" applyFont="1" applyFill="1" applyAlignment="1">
      <alignment horizontal="center" vertical="center"/>
    </xf>
    <xf numFmtId="9" fontId="10" fillId="4" borderId="1" xfId="1" applyNumberFormat="1" applyFill="1"/>
    <xf numFmtId="0" fontId="10" fillId="0" borderId="1" xfId="1" applyAlignment="1">
      <alignment vertical="center" wrapText="1"/>
    </xf>
    <xf numFmtId="0" fontId="1" fillId="0" borderId="1" xfId="1" applyFont="1" applyAlignment="1">
      <alignment horizontal="center" vertical="center"/>
    </xf>
    <xf numFmtId="0" fontId="3" fillId="0" borderId="1" xfId="1" applyFont="1"/>
    <xf numFmtId="0" fontId="3" fillId="4" borderId="1" xfId="1" applyFont="1" applyFill="1"/>
    <xf numFmtId="0" fontId="10" fillId="0" borderId="6" xfId="1" applyBorder="1"/>
    <xf numFmtId="0" fontId="10" fillId="4" borderId="6" xfId="1" applyFill="1" applyBorder="1"/>
    <xf numFmtId="165" fontId="10" fillId="4" borderId="6" xfId="1" applyNumberFormat="1" applyFill="1" applyBorder="1"/>
    <xf numFmtId="168" fontId="10" fillId="4" borderId="6" xfId="1" applyNumberFormat="1" applyFill="1" applyBorder="1"/>
    <xf numFmtId="165" fontId="12" fillId="3" borderId="6" xfId="0" applyNumberFormat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166" fontId="1" fillId="4" borderId="6" xfId="1" applyNumberFormat="1" applyFont="1" applyFill="1" applyBorder="1" applyAlignment="1">
      <alignment horizontal="center" vertical="center"/>
    </xf>
    <xf numFmtId="0" fontId="1" fillId="6" borderId="6" xfId="1" applyFont="1" applyFill="1" applyBorder="1" applyAlignment="1">
      <alignment horizontal="center" vertical="center"/>
    </xf>
    <xf numFmtId="9" fontId="10" fillId="4" borderId="6" xfId="1" applyNumberFormat="1" applyFill="1" applyBorder="1"/>
    <xf numFmtId="0" fontId="10" fillId="0" borderId="6" xfId="1" applyBorder="1" applyAlignment="1">
      <alignment vertical="center" wrapText="1"/>
    </xf>
    <xf numFmtId="0" fontId="25" fillId="0" borderId="1" xfId="1" applyFont="1" applyAlignment="1">
      <alignment horizontal="center" vertical="center" wrapText="1"/>
    </xf>
    <xf numFmtId="0" fontId="23" fillId="0" borderId="1" xfId="1" applyFont="1"/>
    <xf numFmtId="0" fontId="23" fillId="4" borderId="1" xfId="1" applyFont="1" applyFill="1"/>
    <xf numFmtId="167" fontId="23" fillId="4" borderId="1" xfId="1" applyNumberFormat="1" applyFont="1" applyFill="1"/>
    <xf numFmtId="165" fontId="23" fillId="4" borderId="1" xfId="1" applyNumberFormat="1" applyFont="1" applyFill="1"/>
    <xf numFmtId="165" fontId="23" fillId="0" borderId="1" xfId="1" applyNumberFormat="1" applyFont="1"/>
    <xf numFmtId="0" fontId="15" fillId="4" borderId="1" xfId="1" applyFont="1" applyFill="1" applyAlignment="1">
      <alignment horizontal="center" vertical="center"/>
    </xf>
    <xf numFmtId="0" fontId="23" fillId="0" borderId="1" xfId="1" applyFont="1" applyAlignment="1">
      <alignment vertical="center" wrapText="1"/>
    </xf>
    <xf numFmtId="0" fontId="2" fillId="0" borderId="1" xfId="1" applyFont="1"/>
    <xf numFmtId="0" fontId="2" fillId="4" borderId="1" xfId="1" applyFont="1" applyFill="1"/>
    <xf numFmtId="0" fontId="23" fillId="0" borderId="6" xfId="1" applyFont="1" applyBorder="1"/>
    <xf numFmtId="0" fontId="23" fillId="4" borderId="6" xfId="1" applyFont="1" applyFill="1" applyBorder="1"/>
    <xf numFmtId="167" fontId="23" fillId="4" borderId="6" xfId="1" applyNumberFormat="1" applyFont="1" applyFill="1" applyBorder="1"/>
    <xf numFmtId="165" fontId="23" fillId="4" borderId="6" xfId="1" applyNumberFormat="1" applyFont="1" applyFill="1" applyBorder="1"/>
    <xf numFmtId="165" fontId="23" fillId="0" borderId="6" xfId="1" applyNumberFormat="1" applyFont="1" applyBorder="1"/>
    <xf numFmtId="0" fontId="24" fillId="0" borderId="6" xfId="1" applyFont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 shrinkToFit="1"/>
    </xf>
    <xf numFmtId="0" fontId="28" fillId="4" borderId="6" xfId="1" applyFont="1" applyFill="1" applyBorder="1"/>
    <xf numFmtId="0" fontId="29" fillId="4" borderId="6" xfId="1" applyFont="1" applyFill="1" applyBorder="1"/>
    <xf numFmtId="0" fontId="27" fillId="4" borderId="6" xfId="1" applyFont="1" applyFill="1" applyBorder="1" applyAlignment="1">
      <alignment horizontal="center" vertical="center"/>
    </xf>
    <xf numFmtId="167" fontId="27" fillId="4" borderId="6" xfId="1" applyNumberFormat="1" applyFont="1" applyFill="1" applyBorder="1" applyAlignment="1">
      <alignment horizontal="center" vertical="center"/>
    </xf>
    <xf numFmtId="0" fontId="24" fillId="3" borderId="6" xfId="1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166" fontId="15" fillId="4" borderId="6" xfId="1" applyNumberFormat="1" applyFont="1" applyFill="1" applyBorder="1" applyAlignment="1">
      <alignment horizontal="center" vertical="center"/>
    </xf>
    <xf numFmtId="0" fontId="15" fillId="6" borderId="6" xfId="1" applyFont="1" applyFill="1" applyBorder="1" applyAlignment="1">
      <alignment horizontal="center" vertical="center"/>
    </xf>
    <xf numFmtId="9" fontId="23" fillId="4" borderId="6" xfId="1" applyNumberFormat="1" applyFont="1" applyFill="1" applyBorder="1"/>
    <xf numFmtId="165" fontId="15" fillId="4" borderId="6" xfId="1" applyNumberFormat="1" applyFont="1" applyFill="1" applyBorder="1" applyAlignment="1">
      <alignment horizontal="center" vertical="center"/>
    </xf>
    <xf numFmtId="168" fontId="12" fillId="3" borderId="5" xfId="0" applyNumberFormat="1" applyFont="1" applyFill="1" applyBorder="1" applyAlignment="1">
      <alignment horizontal="center" vertical="center" wrapText="1"/>
    </xf>
    <xf numFmtId="168" fontId="12" fillId="3" borderId="4" xfId="0" applyNumberFormat="1" applyFont="1" applyFill="1" applyBorder="1" applyAlignment="1">
      <alignment horizontal="center" vertical="center" wrapText="1"/>
    </xf>
    <xf numFmtId="168" fontId="10" fillId="3" borderId="4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shrinkToFit="1"/>
    </xf>
    <xf numFmtId="167" fontId="18" fillId="0" borderId="0" xfId="0" applyNumberFormat="1" applyFont="1" applyAlignment="1">
      <alignment horizontal="left" shrinkToFit="1"/>
    </xf>
    <xf numFmtId="164" fontId="18" fillId="0" borderId="0" xfId="0" applyNumberFormat="1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32" fillId="0" borderId="6" xfId="1" applyFont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 shrinkToFit="1"/>
    </xf>
    <xf numFmtId="0" fontId="33" fillId="4" borderId="6" xfId="1" applyFont="1" applyFill="1" applyBorder="1"/>
    <xf numFmtId="0" fontId="34" fillId="4" borderId="6" xfId="1" applyFont="1" applyFill="1" applyBorder="1"/>
    <xf numFmtId="0" fontId="35" fillId="4" borderId="6" xfId="1" applyFont="1" applyFill="1" applyBorder="1"/>
    <xf numFmtId="165" fontId="32" fillId="3" borderId="6" xfId="1" applyNumberFormat="1" applyFont="1" applyFill="1" applyBorder="1" applyAlignment="1">
      <alignment horizontal="center" vertical="center" wrapText="1"/>
    </xf>
    <xf numFmtId="168" fontId="36" fillId="3" borderId="6" xfId="1" applyNumberFormat="1" applyFont="1" applyFill="1" applyBorder="1" applyAlignment="1">
      <alignment horizontal="center" vertical="center" wrapText="1"/>
    </xf>
    <xf numFmtId="0" fontId="31" fillId="0" borderId="6" xfId="1" applyFont="1" applyBorder="1"/>
    <xf numFmtId="0" fontId="30" fillId="0" borderId="7" xfId="0" applyFont="1" applyBorder="1" applyAlignment="1">
      <alignment horizontal="left" vertical="center"/>
    </xf>
    <xf numFmtId="0" fontId="23" fillId="0" borderId="7" xfId="0" applyFont="1" applyBorder="1"/>
    <xf numFmtId="0" fontId="23" fillId="0" borderId="7" xfId="0" applyFont="1" applyBorder="1" applyAlignment="1">
      <alignment horizontal="left"/>
    </xf>
    <xf numFmtId="0" fontId="26" fillId="0" borderId="7" xfId="0" applyFont="1" applyBorder="1" applyAlignment="1">
      <alignment vertical="center"/>
    </xf>
    <xf numFmtId="0" fontId="26" fillId="0" borderId="7" xfId="1" applyFont="1" applyBorder="1" applyAlignment="1">
      <alignment horizontal="left" vertical="center" shrinkToFit="1"/>
    </xf>
    <xf numFmtId="0" fontId="15" fillId="0" borderId="7" xfId="0" applyFont="1" applyBorder="1" applyAlignment="1">
      <alignment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shrinkToFit="1"/>
    </xf>
    <xf numFmtId="0" fontId="2" fillId="0" borderId="7" xfId="0" applyFont="1" applyBorder="1" applyAlignment="1">
      <alignment vertic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3" fillId="0" borderId="7" xfId="0" applyFont="1" applyBorder="1" applyAlignment="1">
      <alignment vertical="center"/>
    </xf>
    <xf numFmtId="0" fontId="30" fillId="0" borderId="7" xfId="0" applyFont="1" applyBorder="1" applyAlignment="1">
      <alignment horizontal="left" vertical="center" wrapText="1"/>
    </xf>
    <xf numFmtId="165" fontId="8" fillId="3" borderId="6" xfId="0" applyNumberFormat="1" applyFont="1" applyFill="1" applyBorder="1" applyAlignment="1">
      <alignment vertical="center"/>
    </xf>
    <xf numFmtId="168" fontId="5" fillId="3" borderId="5" xfId="0" applyNumberFormat="1" applyFont="1" applyFill="1" applyBorder="1" applyAlignment="1">
      <alignment horizontal="center" vertical="center" shrinkToFit="1"/>
    </xf>
    <xf numFmtId="165" fontId="1" fillId="3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/>
    <xf numFmtId="168" fontId="7" fillId="3" borderId="4" xfId="0" applyNumberFormat="1" applyFont="1" applyFill="1" applyBorder="1"/>
    <xf numFmtId="168" fontId="3" fillId="3" borderId="4" xfId="0" applyNumberFormat="1" applyFont="1" applyFill="1" applyBorder="1"/>
    <xf numFmtId="165" fontId="0" fillId="3" borderId="1" xfId="0" applyNumberFormat="1" applyFill="1" applyBorder="1"/>
    <xf numFmtId="168" fontId="0" fillId="3" borderId="4" xfId="0" applyNumberFormat="1" applyFill="1" applyBorder="1"/>
    <xf numFmtId="165" fontId="18" fillId="3" borderId="1" xfId="0" applyNumberFormat="1" applyFont="1" applyFill="1" applyBorder="1" applyAlignment="1">
      <alignment vertical="center" wrapText="1"/>
    </xf>
    <xf numFmtId="168" fontId="18" fillId="3" borderId="4" xfId="0" applyNumberFormat="1" applyFont="1" applyFill="1" applyBorder="1" applyAlignment="1">
      <alignment vertical="center" wrapText="1"/>
    </xf>
    <xf numFmtId="165" fontId="1" fillId="3" borderId="6" xfId="0" applyNumberFormat="1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5" fillId="0" borderId="7" xfId="0" applyFont="1" applyBorder="1" applyAlignment="1">
      <alignment vertical="center"/>
    </xf>
    <xf numFmtId="166" fontId="1" fillId="7" borderId="1" xfId="0" applyNumberFormat="1" applyFont="1" applyFill="1" applyBorder="1" applyAlignment="1">
      <alignment vertical="center"/>
    </xf>
    <xf numFmtId="0" fontId="10" fillId="0" borderId="1" xfId="0" applyFont="1" applyBorder="1"/>
    <xf numFmtId="0" fontId="15" fillId="0" borderId="7" xfId="1" applyFont="1" applyBorder="1" applyAlignment="1">
      <alignment horizontal="left" vertical="center" shrinkToFit="1"/>
    </xf>
    <xf numFmtId="0" fontId="38" fillId="0" borderId="7" xfId="0" applyFont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 shrinkToFit="1"/>
    </xf>
    <xf numFmtId="0" fontId="6" fillId="4" borderId="6" xfId="1" applyFont="1" applyFill="1" applyBorder="1"/>
    <xf numFmtId="0" fontId="16" fillId="4" borderId="6" xfId="1" applyFont="1" applyFill="1" applyBorder="1"/>
    <xf numFmtId="0" fontId="41" fillId="4" borderId="6" xfId="1" applyFont="1" applyFill="1" applyBorder="1"/>
    <xf numFmtId="165" fontId="11" fillId="3" borderId="6" xfId="1" applyNumberFormat="1" applyFont="1" applyFill="1" applyBorder="1" applyAlignment="1">
      <alignment horizontal="center" vertical="center" wrapText="1"/>
    </xf>
    <xf numFmtId="168" fontId="12" fillId="3" borderId="6" xfId="1" applyNumberFormat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0" fillId="8" borderId="6" xfId="1" applyFill="1" applyBorder="1"/>
    <xf numFmtId="9" fontId="10" fillId="8" borderId="6" xfId="1" applyNumberFormat="1" applyFill="1" applyBorder="1"/>
    <xf numFmtId="165" fontId="10" fillId="8" borderId="6" xfId="1" applyNumberFormat="1" applyFill="1" applyBorder="1"/>
    <xf numFmtId="168" fontId="10" fillId="8" borderId="6" xfId="1" applyNumberFormat="1" applyFill="1" applyBorder="1"/>
    <xf numFmtId="0" fontId="10" fillId="0" borderId="6" xfId="0" applyFont="1" applyBorder="1"/>
    <xf numFmtId="166" fontId="3" fillId="10" borderId="1" xfId="0" applyNumberFormat="1" applyFont="1" applyFill="1" applyBorder="1" applyAlignment="1">
      <alignment vertical="center"/>
    </xf>
    <xf numFmtId="166" fontId="10" fillId="8" borderId="1" xfId="0" applyNumberFormat="1" applyFont="1" applyFill="1" applyBorder="1" applyAlignment="1">
      <alignment vertical="center"/>
    </xf>
    <xf numFmtId="165" fontId="10" fillId="3" borderId="1" xfId="0" applyNumberFormat="1" applyFont="1" applyFill="1" applyBorder="1"/>
    <xf numFmtId="0" fontId="23" fillId="0" borderId="7" xfId="1" applyFont="1" applyBorder="1"/>
    <xf numFmtId="0" fontId="30" fillId="0" borderId="7" xfId="0" applyFont="1" applyBorder="1" applyAlignment="1">
      <alignment horizontal="center" vertical="center" shrinkToFit="1"/>
    </xf>
    <xf numFmtId="0" fontId="15" fillId="0" borderId="7" xfId="1" applyFont="1" applyBorder="1" applyAlignment="1">
      <alignment vertical="center" shrinkToFit="1"/>
    </xf>
    <xf numFmtId="0" fontId="42" fillId="13" borderId="7" xfId="1" applyFont="1" applyFill="1" applyBorder="1" applyAlignment="1">
      <alignment vertical="center" shrinkToFit="1"/>
    </xf>
    <xf numFmtId="0" fontId="15" fillId="13" borderId="7" xfId="1" applyFont="1" applyFill="1" applyBorder="1" applyAlignment="1">
      <alignment vertical="center" shrinkToFit="1"/>
    </xf>
    <xf numFmtId="0" fontId="15" fillId="0" borderId="7" xfId="1" applyFont="1" applyBorder="1" applyAlignment="1">
      <alignment horizontal="center" vertical="center" shrinkToFit="1"/>
    </xf>
    <xf numFmtId="0" fontId="2" fillId="0" borderId="7" xfId="1" applyFont="1" applyBorder="1"/>
    <xf numFmtId="165" fontId="43" fillId="3" borderId="6" xfId="0" applyNumberFormat="1" applyFont="1" applyFill="1" applyBorder="1" applyAlignment="1">
      <alignment horizontal="center" vertical="center" wrapText="1"/>
    </xf>
    <xf numFmtId="168" fontId="44" fillId="3" borderId="5" xfId="0" applyNumberFormat="1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 shrinkToFit="1"/>
    </xf>
    <xf numFmtId="166" fontId="8" fillId="11" borderId="8" xfId="0" applyNumberFormat="1" applyFont="1" applyFill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6" fillId="0" borderId="3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vertical="center" shrinkToFit="1"/>
    </xf>
    <xf numFmtId="166" fontId="14" fillId="12" borderId="15" xfId="0" applyNumberFormat="1" applyFont="1" applyFill="1" applyBorder="1" applyAlignment="1">
      <alignment vertical="center"/>
    </xf>
    <xf numFmtId="0" fontId="45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46" fillId="0" borderId="7" xfId="0" applyFont="1" applyBorder="1" applyAlignment="1">
      <alignment horizontal="left" vertical="center" shrinkToFit="1"/>
    </xf>
    <xf numFmtId="0" fontId="30" fillId="0" borderId="7" xfId="0" applyFont="1" applyBorder="1" applyAlignment="1">
      <alignment vertical="center"/>
    </xf>
    <xf numFmtId="0" fontId="30" fillId="0" borderId="13" xfId="0" applyFont="1" applyBorder="1" applyAlignment="1">
      <alignment horizontal="center" vertical="center" shrinkToFit="1"/>
    </xf>
    <xf numFmtId="165" fontId="36" fillId="3" borderId="6" xfId="0" applyNumberFormat="1" applyFont="1" applyFill="1" applyBorder="1" applyAlignment="1">
      <alignment horizontal="left" vertical="center" wrapText="1"/>
    </xf>
    <xf numFmtId="0" fontId="30" fillId="13" borderId="7" xfId="0" applyFont="1" applyFill="1" applyBorder="1" applyAlignment="1">
      <alignment horizontal="center" vertical="center"/>
    </xf>
    <xf numFmtId="166" fontId="8" fillId="11" borderId="8" xfId="0" applyNumberFormat="1" applyFont="1" applyFill="1" applyBorder="1" applyAlignment="1">
      <alignment horizontal="left" vertical="center"/>
    </xf>
    <xf numFmtId="0" fontId="8" fillId="11" borderId="8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66" fontId="13" fillId="12" borderId="3" xfId="0" applyNumberFormat="1" applyFont="1" applyFill="1" applyBorder="1" applyAlignment="1">
      <alignment horizontal="left" vertical="center" shrinkToFit="1"/>
    </xf>
    <xf numFmtId="0" fontId="13" fillId="12" borderId="3" xfId="0" applyFont="1" applyFill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shrinkToFit="1"/>
    </xf>
    <xf numFmtId="166" fontId="8" fillId="3" borderId="12" xfId="0" applyNumberFormat="1" applyFont="1" applyFill="1" applyBorder="1" applyAlignment="1">
      <alignment horizontal="left" vertical="center"/>
    </xf>
    <xf numFmtId="166" fontId="8" fillId="3" borderId="3" xfId="0" applyNumberFormat="1" applyFont="1" applyFill="1" applyBorder="1" applyAlignment="1">
      <alignment horizontal="left" vertical="center"/>
    </xf>
    <xf numFmtId="0" fontId="47" fillId="0" borderId="7" xfId="0" applyFont="1" applyBorder="1" applyAlignment="1">
      <alignment horizontal="left" vertical="center" shrinkToFit="1"/>
    </xf>
    <xf numFmtId="166" fontId="8" fillId="14" borderId="12" xfId="0" applyNumberFormat="1" applyFont="1" applyFill="1" applyBorder="1" applyAlignment="1">
      <alignment horizontal="left" vertical="center"/>
    </xf>
    <xf numFmtId="166" fontId="8" fillId="13" borderId="3" xfId="0" applyNumberFormat="1" applyFont="1" applyFill="1" applyBorder="1" applyAlignment="1">
      <alignment horizontal="left" vertical="center"/>
    </xf>
    <xf numFmtId="166" fontId="30" fillId="0" borderId="7" xfId="0" applyNumberFormat="1" applyFont="1" applyBorder="1" applyAlignment="1">
      <alignment horizontal="left" vertical="center"/>
    </xf>
    <xf numFmtId="166" fontId="14" fillId="12" borderId="15" xfId="0" applyNumberFormat="1" applyFont="1" applyFill="1" applyBorder="1" applyAlignment="1">
      <alignment horizontal="left" vertical="center"/>
    </xf>
    <xf numFmtId="0" fontId="14" fillId="12" borderId="1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166" fontId="14" fillId="3" borderId="15" xfId="0" applyNumberFormat="1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166" fontId="31" fillId="3" borderId="3" xfId="0" applyNumberFormat="1" applyFont="1" applyFill="1" applyBorder="1" applyAlignment="1">
      <alignment horizontal="left" vertical="center"/>
    </xf>
    <xf numFmtId="0" fontId="31" fillId="3" borderId="3" xfId="0" applyFont="1" applyFill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 shrinkToFit="1"/>
    </xf>
    <xf numFmtId="0" fontId="30" fillId="0" borderId="7" xfId="0" applyFont="1" applyBorder="1" applyAlignment="1">
      <alignment horizontal="left" shrinkToFit="1"/>
    </xf>
    <xf numFmtId="0" fontId="47" fillId="0" borderId="7" xfId="0" applyFont="1" applyBorder="1" applyAlignment="1">
      <alignment horizontal="left" vertical="center" wrapText="1"/>
    </xf>
    <xf numFmtId="0" fontId="47" fillId="0" borderId="7" xfId="2" applyFont="1" applyBorder="1" applyAlignment="1">
      <alignment horizontal="left"/>
    </xf>
    <xf numFmtId="0" fontId="47" fillId="0" borderId="7" xfId="2" applyFont="1" applyBorder="1" applyAlignment="1">
      <alignment horizontal="left" vertical="center" wrapText="1"/>
    </xf>
    <xf numFmtId="0" fontId="47" fillId="0" borderId="7" xfId="2" applyFont="1" applyBorder="1" applyAlignment="1">
      <alignment horizontal="left" vertical="center" shrinkToFit="1"/>
    </xf>
    <xf numFmtId="0" fontId="47" fillId="15" borderId="7" xfId="2" applyFont="1" applyFill="1" applyBorder="1" applyAlignment="1">
      <alignment horizontal="left" vertical="center" wrapText="1"/>
    </xf>
    <xf numFmtId="0" fontId="47" fillId="0" borderId="7" xfId="0" applyFont="1" applyBorder="1" applyAlignment="1">
      <alignment horizontal="left" shrinkToFit="1"/>
    </xf>
    <xf numFmtId="0" fontId="8" fillId="0" borderId="7" xfId="0" applyFont="1" applyBorder="1" applyAlignment="1">
      <alignment horizontal="left" vertical="center" shrinkToFit="1"/>
    </xf>
    <xf numFmtId="0" fontId="30" fillId="0" borderId="7" xfId="0" applyFont="1" applyBorder="1" applyAlignment="1">
      <alignment horizontal="left" wrapText="1"/>
    </xf>
    <xf numFmtId="0" fontId="47" fillId="0" borderId="7" xfId="0" applyFont="1" applyBorder="1" applyAlignment="1">
      <alignment horizontal="left" vertical="center"/>
    </xf>
    <xf numFmtId="0" fontId="47" fillId="0" borderId="18" xfId="0" applyFont="1" applyBorder="1" applyAlignment="1">
      <alignment horizontal="left" shrinkToFit="1"/>
    </xf>
    <xf numFmtId="0" fontId="47" fillId="0" borderId="18" xfId="0" applyFont="1" applyBorder="1" applyAlignment="1">
      <alignment horizontal="left" vertical="center" shrinkToFit="1"/>
    </xf>
    <xf numFmtId="0" fontId="30" fillId="0" borderId="18" xfId="0" applyFont="1" applyBorder="1" applyAlignment="1">
      <alignment horizontal="left" vertical="center" shrinkToFit="1"/>
    </xf>
    <xf numFmtId="0" fontId="47" fillId="16" borderId="7" xfId="2" applyFont="1" applyFill="1" applyBorder="1" applyAlignment="1">
      <alignment horizontal="left" vertical="center" wrapText="1"/>
    </xf>
    <xf numFmtId="0" fontId="47" fillId="17" borderId="7" xfId="2" applyFont="1" applyFill="1" applyBorder="1" applyAlignment="1">
      <alignment horizontal="left" vertical="center" shrinkToFit="1"/>
    </xf>
    <xf numFmtId="0" fontId="52" fillId="0" borderId="7" xfId="0" applyFont="1" applyBorder="1" applyAlignment="1">
      <alignment horizontal="left" shrinkToFit="1"/>
    </xf>
    <xf numFmtId="0" fontId="47" fillId="0" borderId="18" xfId="0" applyFont="1" applyBorder="1" applyAlignment="1">
      <alignment shrinkToFit="1"/>
    </xf>
    <xf numFmtId="0" fontId="8" fillId="0" borderId="2" xfId="0" applyFont="1" applyBorder="1" applyAlignment="1">
      <alignment horizontal="left" vertical="center" shrinkToFit="1"/>
    </xf>
    <xf numFmtId="0" fontId="26" fillId="0" borderId="11" xfId="0" applyFont="1" applyBorder="1" applyAlignment="1">
      <alignment horizontal="left" shrinkToFit="1"/>
    </xf>
    <xf numFmtId="0" fontId="8" fillId="0" borderId="2" xfId="0" applyFont="1" applyBorder="1" applyAlignment="1">
      <alignment horizontal="left" shrinkToFit="1"/>
    </xf>
    <xf numFmtId="0" fontId="47" fillId="0" borderId="21" xfId="0" applyFont="1" applyBorder="1" applyAlignment="1">
      <alignment horizontal="left" vertical="center"/>
    </xf>
    <xf numFmtId="0" fontId="44" fillId="0" borderId="22" xfId="0" applyFont="1" applyBorder="1" applyAlignment="1">
      <alignment horizontal="left" vertical="center"/>
    </xf>
    <xf numFmtId="0" fontId="53" fillId="0" borderId="7" xfId="0" applyFont="1" applyBorder="1" applyAlignment="1">
      <alignment horizontal="left" vertical="center" shrinkToFit="1"/>
    </xf>
    <xf numFmtId="0" fontId="52" fillId="0" borderId="7" xfId="0" applyFont="1" applyBorder="1" applyAlignment="1">
      <alignment horizontal="left" vertical="center" shrinkToFit="1"/>
    </xf>
    <xf numFmtId="0" fontId="54" fillId="15" borderId="7" xfId="0" applyFont="1" applyFill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/>
    </xf>
    <xf numFmtId="0" fontId="54" fillId="0" borderId="7" xfId="0" applyFont="1" applyBorder="1" applyAlignment="1">
      <alignment horizontal="left" vertical="center" wrapText="1"/>
    </xf>
    <xf numFmtId="0" fontId="47" fillId="0" borderId="7" xfId="1" applyFont="1" applyBorder="1" applyAlignment="1">
      <alignment horizontal="left" vertical="center" shrinkToFit="1"/>
    </xf>
    <xf numFmtId="0" fontId="47" fillId="0" borderId="1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9" fontId="30" fillId="0" borderId="7" xfId="0" applyNumberFormat="1" applyFont="1" applyBorder="1" applyAlignment="1">
      <alignment horizontal="left" vertical="center"/>
    </xf>
    <xf numFmtId="0" fontId="30" fillId="18" borderId="7" xfId="0" applyFont="1" applyFill="1" applyBorder="1" applyAlignment="1">
      <alignment horizontal="center" vertical="center"/>
    </xf>
    <xf numFmtId="9" fontId="30" fillId="18" borderId="7" xfId="0" applyNumberFormat="1" applyFont="1" applyFill="1" applyBorder="1" applyAlignment="1">
      <alignment horizontal="left" vertical="center"/>
    </xf>
    <xf numFmtId="9" fontId="30" fillId="19" borderId="7" xfId="0" applyNumberFormat="1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165" fontId="8" fillId="20" borderId="23" xfId="0" applyNumberFormat="1" applyFont="1" applyFill="1" applyBorder="1" applyAlignment="1">
      <alignment horizontal="left" vertical="center"/>
    </xf>
    <xf numFmtId="0" fontId="13" fillId="20" borderId="24" xfId="0" applyFont="1" applyFill="1" applyBorder="1" applyAlignment="1">
      <alignment horizontal="left" vertical="center" shrinkToFit="1"/>
    </xf>
    <xf numFmtId="165" fontId="55" fillId="13" borderId="0" xfId="0" applyNumberFormat="1" applyFont="1" applyFill="1" applyAlignment="1">
      <alignment horizontal="left" vertical="center" wrapText="1"/>
    </xf>
    <xf numFmtId="0" fontId="56" fillId="13" borderId="0" xfId="0" applyFont="1" applyFill="1" applyAlignment="1">
      <alignment horizontal="left" vertical="center" wrapText="1"/>
    </xf>
    <xf numFmtId="0" fontId="36" fillId="3" borderId="6" xfId="0" applyFont="1" applyFill="1" applyBorder="1" applyAlignment="1">
      <alignment horizontal="left" vertical="center" wrapText="1"/>
    </xf>
    <xf numFmtId="165" fontId="36" fillId="3" borderId="0" xfId="0" applyNumberFormat="1" applyFont="1" applyFill="1" applyAlignment="1">
      <alignment horizontal="left" vertical="center" wrapText="1"/>
    </xf>
    <xf numFmtId="0" fontId="36" fillId="3" borderId="0" xfId="0" applyFont="1" applyFill="1" applyAlignment="1">
      <alignment horizontal="left" vertical="center" wrapText="1"/>
    </xf>
    <xf numFmtId="165" fontId="31" fillId="3" borderId="0" xfId="0" applyNumberFormat="1" applyFont="1" applyFill="1" applyAlignment="1">
      <alignment horizontal="left" vertical="center" wrapText="1"/>
    </xf>
    <xf numFmtId="0" fontId="31" fillId="3" borderId="0" xfId="0" applyFont="1" applyFill="1" applyAlignment="1">
      <alignment horizontal="left" vertical="center" wrapText="1"/>
    </xf>
    <xf numFmtId="165" fontId="14" fillId="20" borderId="25" xfId="0" applyNumberFormat="1" applyFont="1" applyFill="1" applyBorder="1" applyAlignment="1">
      <alignment horizontal="left"/>
    </xf>
    <xf numFmtId="165" fontId="14" fillId="20" borderId="18" xfId="0" applyNumberFormat="1" applyFont="1" applyFill="1" applyBorder="1" applyAlignment="1">
      <alignment horizontal="left"/>
    </xf>
    <xf numFmtId="0" fontId="57" fillId="20" borderId="0" xfId="0" applyFont="1" applyFill="1" applyAlignment="1">
      <alignment horizontal="left"/>
    </xf>
    <xf numFmtId="0" fontId="14" fillId="20" borderId="0" xfId="0" applyFont="1" applyFill="1" applyAlignment="1">
      <alignment horizontal="left"/>
    </xf>
    <xf numFmtId="165" fontId="31" fillId="20" borderId="0" xfId="0" applyNumberFormat="1" applyFont="1" applyFill="1" applyAlignment="1">
      <alignment horizontal="left"/>
    </xf>
    <xf numFmtId="0" fontId="31" fillId="20" borderId="0" xfId="0" applyFont="1" applyFill="1" applyAlignment="1">
      <alignment horizontal="left"/>
    </xf>
    <xf numFmtId="0" fontId="30" fillId="21" borderId="7" xfId="0" applyFont="1" applyFill="1" applyBorder="1" applyAlignment="1">
      <alignment horizontal="left" vertical="center" shrinkToFit="1"/>
    </xf>
    <xf numFmtId="0" fontId="30" fillId="0" borderId="7" xfId="2" applyFont="1" applyBorder="1" applyAlignment="1">
      <alignment horizontal="left" vertical="center" wrapText="1"/>
    </xf>
    <xf numFmtId="0" fontId="30" fillId="0" borderId="7" xfId="2" applyFont="1" applyBorder="1" applyAlignment="1">
      <alignment horizontal="left" vertical="center" shrinkToFit="1"/>
    </xf>
    <xf numFmtId="0" fontId="45" fillId="0" borderId="16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 shrinkToFit="1"/>
    </xf>
    <xf numFmtId="0" fontId="58" fillId="0" borderId="7" xfId="0" applyFont="1" applyBorder="1" applyAlignment="1">
      <alignment horizontal="left" vertical="center" shrinkToFit="1"/>
    </xf>
    <xf numFmtId="0" fontId="30" fillId="21" borderId="7" xfId="0" applyFont="1" applyFill="1" applyBorder="1" applyAlignment="1">
      <alignment horizontal="left" vertical="center" wrapText="1"/>
    </xf>
    <xf numFmtId="0" fontId="30" fillId="21" borderId="7" xfId="2" applyFont="1" applyFill="1" applyBorder="1" applyAlignment="1">
      <alignment horizontal="left"/>
    </xf>
    <xf numFmtId="0" fontId="30" fillId="21" borderId="7" xfId="2" applyFont="1" applyFill="1" applyBorder="1" applyAlignment="1">
      <alignment horizontal="left" vertical="center" wrapText="1"/>
    </xf>
    <xf numFmtId="0" fontId="30" fillId="21" borderId="7" xfId="2" applyFont="1" applyFill="1" applyBorder="1" applyAlignment="1">
      <alignment horizontal="left" vertical="center" shrinkToFit="1"/>
    </xf>
    <xf numFmtId="0" fontId="30" fillId="22" borderId="7" xfId="0" applyFont="1" applyFill="1" applyBorder="1" applyAlignment="1">
      <alignment horizontal="left" vertical="center" shrinkToFit="1"/>
    </xf>
    <xf numFmtId="0" fontId="30" fillId="0" borderId="18" xfId="0" applyFont="1" applyBorder="1" applyAlignment="1">
      <alignment horizontal="left" shrinkToFit="1"/>
    </xf>
    <xf numFmtId="0" fontId="30" fillId="22" borderId="7" xfId="0" applyFont="1" applyFill="1" applyBorder="1" applyAlignment="1">
      <alignment horizontal="left" vertical="center" wrapText="1"/>
    </xf>
    <xf numFmtId="0" fontId="30" fillId="22" borderId="7" xfId="2" applyFont="1" applyFill="1" applyBorder="1" applyAlignment="1">
      <alignment horizontal="left" vertical="center" wrapText="1"/>
    </xf>
    <xf numFmtId="0" fontId="30" fillId="0" borderId="7" xfId="2" applyFont="1" applyBorder="1" applyAlignment="1">
      <alignment horizontal="left"/>
    </xf>
    <xf numFmtId="0" fontId="46" fillId="0" borderId="7" xfId="0" applyFont="1" applyBorder="1" applyAlignment="1">
      <alignment horizontal="left" shrinkToFit="1"/>
    </xf>
    <xf numFmtId="0" fontId="26" fillId="0" borderId="2" xfId="0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shrinkToFit="1"/>
    </xf>
    <xf numFmtId="0" fontId="30" fillId="0" borderId="21" xfId="0" applyFont="1" applyBorder="1" applyAlignment="1">
      <alignment horizontal="left" vertical="center"/>
    </xf>
    <xf numFmtId="0" fontId="53" fillId="22" borderId="7" xfId="0" applyFont="1" applyFill="1" applyBorder="1" applyAlignment="1">
      <alignment horizontal="left" vertical="center" shrinkToFit="1"/>
    </xf>
    <xf numFmtId="0" fontId="30" fillId="0" borderId="18" xfId="0" applyFont="1" applyBorder="1" applyAlignment="1">
      <alignment horizontal="left" vertical="center"/>
    </xf>
    <xf numFmtId="0" fontId="30" fillId="22" borderId="7" xfId="0" applyFont="1" applyFill="1" applyBorder="1" applyAlignment="1">
      <alignment horizontal="left" shrinkToFit="1"/>
    </xf>
    <xf numFmtId="0" fontId="8" fillId="11" borderId="8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65" fontId="18" fillId="3" borderId="6" xfId="0" applyNumberFormat="1" applyFont="1" applyFill="1" applyBorder="1" applyAlignment="1">
      <alignment vertical="center" wrapText="1"/>
    </xf>
    <xf numFmtId="0" fontId="0" fillId="4" borderId="6" xfId="0" applyFill="1" applyBorder="1"/>
    <xf numFmtId="165" fontId="0" fillId="4" borderId="6" xfId="0" applyNumberFormat="1" applyFill="1" applyBorder="1"/>
    <xf numFmtId="167" fontId="0" fillId="4" borderId="6" xfId="0" applyNumberFormat="1" applyFill="1" applyBorder="1"/>
    <xf numFmtId="0" fontId="0" fillId="0" borderId="6" xfId="0" applyBorder="1"/>
    <xf numFmtId="166" fontId="13" fillId="12" borderId="3" xfId="0" applyNumberFormat="1" applyFont="1" applyFill="1" applyBorder="1" applyAlignment="1">
      <alignment vertical="center" shrinkToFit="1"/>
    </xf>
    <xf numFmtId="0" fontId="13" fillId="12" borderId="3" xfId="0" applyFont="1" applyFill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38" fillId="0" borderId="7" xfId="0" applyFont="1" applyBorder="1" applyAlignment="1">
      <alignment vertical="center" shrinkToFit="1"/>
    </xf>
    <xf numFmtId="0" fontId="26" fillId="0" borderId="3" xfId="0" applyFont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165" fontId="39" fillId="3" borderId="6" xfId="0" applyNumberFormat="1" applyFont="1" applyFill="1" applyBorder="1" applyAlignment="1">
      <alignment vertical="center" wrapText="1"/>
    </xf>
    <xf numFmtId="168" fontId="40" fillId="3" borderId="5" xfId="0" applyNumberFormat="1" applyFont="1" applyFill="1" applyBorder="1" applyAlignment="1">
      <alignment vertical="center" wrapText="1"/>
    </xf>
    <xf numFmtId="165" fontId="11" fillId="3" borderId="6" xfId="0" applyNumberFormat="1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 shrinkToFit="1"/>
    </xf>
    <xf numFmtId="0" fontId="6" fillId="4" borderId="6" xfId="0" applyFont="1" applyFill="1" applyBorder="1"/>
    <xf numFmtId="0" fontId="16" fillId="4" borderId="6" xfId="0" applyFont="1" applyFill="1" applyBorder="1"/>
    <xf numFmtId="0" fontId="4" fillId="4" borderId="6" xfId="0" applyFont="1" applyFill="1" applyBorder="1" applyAlignment="1">
      <alignment vertical="center"/>
    </xf>
    <xf numFmtId="167" fontId="18" fillId="3" borderId="6" xfId="0" applyNumberFormat="1" applyFont="1" applyFill="1" applyBorder="1" applyAlignment="1">
      <alignment vertical="center" wrapText="1"/>
    </xf>
    <xf numFmtId="166" fontId="8" fillId="3" borderId="12" xfId="0" applyNumberFormat="1" applyFont="1" applyFill="1" applyBorder="1" applyAlignment="1">
      <alignment vertical="center"/>
    </xf>
    <xf numFmtId="165" fontId="12" fillId="3" borderId="1" xfId="0" applyNumberFormat="1" applyFont="1" applyFill="1" applyBorder="1" applyAlignment="1">
      <alignment vertical="center" wrapText="1"/>
    </xf>
    <xf numFmtId="166" fontId="1" fillId="4" borderId="6" xfId="0" applyNumberFormat="1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9" fontId="1" fillId="6" borderId="6" xfId="0" applyNumberFormat="1" applyFont="1" applyFill="1" applyBorder="1" applyAlignment="1">
      <alignment vertical="center"/>
    </xf>
    <xf numFmtId="165" fontId="1" fillId="6" borderId="6" xfId="0" applyNumberFormat="1" applyFont="1" applyFill="1" applyBorder="1" applyAlignment="1">
      <alignment vertical="center"/>
    </xf>
    <xf numFmtId="167" fontId="1" fillId="6" borderId="6" xfId="0" applyNumberFormat="1" applyFont="1" applyFill="1" applyBorder="1" applyAlignment="1">
      <alignment vertical="center"/>
    </xf>
    <xf numFmtId="166" fontId="8" fillId="3" borderId="3" xfId="0" applyNumberFormat="1" applyFont="1" applyFill="1" applyBorder="1" applyAlignment="1">
      <alignment vertical="center"/>
    </xf>
    <xf numFmtId="0" fontId="15" fillId="0" borderId="7" xfId="0" applyFont="1" applyBorder="1" applyAlignment="1">
      <alignment shrinkToFit="1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/>
    <xf numFmtId="165" fontId="0" fillId="4" borderId="1" xfId="0" applyNumberFormat="1" applyFill="1" applyBorder="1"/>
    <xf numFmtId="167" fontId="0" fillId="4" borderId="1" xfId="0" applyNumberFormat="1" applyFill="1" applyBorder="1"/>
    <xf numFmtId="0" fontId="0" fillId="0" borderId="1" xfId="0" applyBorder="1"/>
    <xf numFmtId="0" fontId="30" fillId="0" borderId="7" xfId="0" applyFont="1" applyBorder="1" applyAlignment="1">
      <alignment shrinkToFit="1"/>
    </xf>
    <xf numFmtId="0" fontId="49" fillId="0" borderId="7" xfId="0" applyFont="1" applyBorder="1" applyAlignment="1">
      <alignment vertical="center" shrinkToFit="1"/>
    </xf>
    <xf numFmtId="0" fontId="30" fillId="0" borderId="13" xfId="0" applyFont="1" applyBorder="1" applyAlignment="1">
      <alignment vertical="center" shrinkToFit="1"/>
    </xf>
    <xf numFmtId="0" fontId="30" fillId="0" borderId="7" xfId="0" applyFont="1" applyBorder="1" applyAlignment="1">
      <alignment vertical="center" wrapText="1"/>
    </xf>
    <xf numFmtId="0" fontId="47" fillId="0" borderId="7" xfId="0" applyFont="1" applyBorder="1" applyAlignment="1">
      <alignment vertical="center" shrinkToFit="1"/>
    </xf>
    <xf numFmtId="0" fontId="47" fillId="0" borderId="7" xfId="0" applyFont="1" applyBorder="1" applyAlignment="1">
      <alignment shrinkToFit="1"/>
    </xf>
    <xf numFmtId="166" fontId="1" fillId="4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9" fontId="1" fillId="6" borderId="1" xfId="0" applyNumberFormat="1" applyFont="1" applyFill="1" applyBorder="1" applyAlignment="1">
      <alignment vertical="center"/>
    </xf>
    <xf numFmtId="165" fontId="1" fillId="6" borderId="1" xfId="0" applyNumberFormat="1" applyFont="1" applyFill="1" applyBorder="1" applyAlignment="1">
      <alignment vertical="center"/>
    </xf>
    <xf numFmtId="167" fontId="1" fillId="6" borderId="1" xfId="0" applyNumberFormat="1" applyFont="1" applyFill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47" fillId="0" borderId="7" xfId="0" applyFont="1" applyBorder="1" applyAlignment="1">
      <alignment vertical="center" wrapText="1"/>
    </xf>
    <xf numFmtId="0" fontId="47" fillId="0" borderId="7" xfId="2" applyFont="1" applyBorder="1"/>
    <xf numFmtId="0" fontId="47" fillId="0" borderId="7" xfId="2" applyFont="1" applyBorder="1" applyAlignment="1">
      <alignment vertical="center" wrapText="1"/>
    </xf>
    <xf numFmtId="0" fontId="47" fillId="0" borderId="7" xfId="2" applyFont="1" applyBorder="1" applyAlignment="1">
      <alignment vertical="center" shrinkToFit="1"/>
    </xf>
    <xf numFmtId="0" fontId="47" fillId="15" borderId="7" xfId="2" applyFont="1" applyFill="1" applyBorder="1" applyAlignment="1">
      <alignment vertical="center" wrapText="1"/>
    </xf>
    <xf numFmtId="165" fontId="12" fillId="3" borderId="6" xfId="0" applyNumberFormat="1" applyFont="1" applyFill="1" applyBorder="1" applyAlignment="1">
      <alignment vertical="center" wrapText="1"/>
    </xf>
    <xf numFmtId="0" fontId="47" fillId="0" borderId="18" xfId="0" applyFont="1" applyBorder="1" applyAlignment="1">
      <alignment vertical="center" shrinkToFit="1"/>
    </xf>
    <xf numFmtId="0" fontId="30" fillId="0" borderId="18" xfId="0" applyFont="1" applyBorder="1" applyAlignment="1">
      <alignment vertical="center" shrinkToFit="1"/>
    </xf>
    <xf numFmtId="0" fontId="14" fillId="0" borderId="16" xfId="0" applyFont="1" applyBorder="1" applyAlignment="1">
      <alignment vertical="center"/>
    </xf>
    <xf numFmtId="166" fontId="8" fillId="14" borderId="12" xfId="0" applyNumberFormat="1" applyFont="1" applyFill="1" applyBorder="1" applyAlignment="1">
      <alignment vertical="center"/>
    </xf>
    <xf numFmtId="0" fontId="8" fillId="0" borderId="7" xfId="0" applyFont="1" applyBorder="1" applyAlignment="1">
      <alignment vertical="center" shrinkToFit="1"/>
    </xf>
    <xf numFmtId="166" fontId="8" fillId="13" borderId="3" xfId="0" applyNumberFormat="1" applyFont="1" applyFill="1" applyBorder="1" applyAlignment="1">
      <alignment vertical="center"/>
    </xf>
    <xf numFmtId="166" fontId="30" fillId="0" borderId="7" xfId="0" applyNumberFormat="1" applyFont="1" applyBorder="1" applyAlignment="1">
      <alignment vertical="center"/>
    </xf>
    <xf numFmtId="0" fontId="47" fillId="16" borderId="7" xfId="2" applyFont="1" applyFill="1" applyBorder="1" applyAlignment="1">
      <alignment vertical="center" wrapText="1"/>
    </xf>
    <xf numFmtId="0" fontId="47" fillId="17" borderId="7" xfId="2" applyFont="1" applyFill="1" applyBorder="1" applyAlignment="1">
      <alignment vertical="center" shrinkToFit="1"/>
    </xf>
    <xf numFmtId="165" fontId="1" fillId="3" borderId="1" xfId="0" applyNumberFormat="1" applyFont="1" applyFill="1" applyBorder="1" applyAlignment="1">
      <alignment vertical="center" shrinkToFit="1"/>
    </xf>
    <xf numFmtId="165" fontId="18" fillId="3" borderId="1" xfId="0" applyNumberFormat="1" applyFont="1" applyFill="1" applyBorder="1" applyAlignment="1">
      <alignment vertical="center" shrinkToFit="1"/>
    </xf>
    <xf numFmtId="168" fontId="19" fillId="3" borderId="4" xfId="0" applyNumberFormat="1" applyFont="1" applyFill="1" applyBorder="1" applyAlignment="1">
      <alignment vertical="center" shrinkToFit="1"/>
    </xf>
    <xf numFmtId="165" fontId="1" fillId="3" borderId="6" xfId="0" applyNumberFormat="1" applyFont="1" applyFill="1" applyBorder="1" applyAlignment="1">
      <alignment vertical="center" shrinkToFit="1"/>
    </xf>
    <xf numFmtId="0" fontId="14" fillId="12" borderId="15" xfId="0" applyFont="1" applyFill="1" applyBorder="1" applyAlignment="1">
      <alignment vertical="center"/>
    </xf>
    <xf numFmtId="0" fontId="14" fillId="0" borderId="17" xfId="0" applyFont="1" applyBorder="1" applyAlignment="1">
      <alignment vertical="center"/>
    </xf>
    <xf numFmtId="166" fontId="14" fillId="3" borderId="15" xfId="0" applyNumberFormat="1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0" fontId="3" fillId="4" borderId="1" xfId="0" applyFont="1" applyFill="1" applyBorder="1"/>
    <xf numFmtId="168" fontId="19" fillId="3" borderId="4" xfId="0" applyNumberFormat="1" applyFont="1" applyFill="1" applyBorder="1"/>
    <xf numFmtId="165" fontId="18" fillId="3" borderId="1" xfId="0" applyNumberFormat="1" applyFont="1" applyFill="1" applyBorder="1"/>
    <xf numFmtId="0" fontId="31" fillId="0" borderId="2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166" fontId="31" fillId="3" borderId="3" xfId="0" applyNumberFormat="1" applyFont="1" applyFill="1" applyBorder="1" applyAlignment="1">
      <alignment vertical="center"/>
    </xf>
    <xf numFmtId="0" fontId="31" fillId="3" borderId="3" xfId="0" applyFont="1" applyFill="1" applyBorder="1" applyAlignment="1">
      <alignment vertical="center"/>
    </xf>
    <xf numFmtId="168" fontId="18" fillId="3" borderId="4" xfId="0" applyNumberFormat="1" applyFont="1" applyFill="1" applyBorder="1"/>
    <xf numFmtId="165" fontId="36" fillId="3" borderId="26" xfId="0" applyNumberFormat="1" applyFont="1" applyFill="1" applyBorder="1" applyAlignment="1">
      <alignment horizontal="left" vertical="center" wrapText="1"/>
    </xf>
    <xf numFmtId="165" fontId="36" fillId="3" borderId="1" xfId="0" applyNumberFormat="1" applyFont="1" applyFill="1" applyBorder="1" applyAlignment="1">
      <alignment horizontal="left" vertical="center" wrapText="1"/>
    </xf>
    <xf numFmtId="0" fontId="26" fillId="0" borderId="19" xfId="0" applyFont="1" applyBorder="1" applyAlignment="1">
      <alignment horizontal="left" shrinkToFit="1"/>
    </xf>
    <xf numFmtId="0" fontId="45" fillId="0" borderId="20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 shrinkToFit="1"/>
    </xf>
    <xf numFmtId="0" fontId="30" fillId="0" borderId="14" xfId="0" applyFont="1" applyBorder="1" applyAlignment="1">
      <alignment horizontal="left" vertical="center" shrinkToFit="1"/>
    </xf>
    <xf numFmtId="164" fontId="18" fillId="0" borderId="0" xfId="0" applyNumberFormat="1" applyFont="1" applyAlignment="1">
      <alignment horizontal="left" vertical="top" wrapText="1"/>
    </xf>
    <xf numFmtId="0" fontId="30" fillId="0" borderId="13" xfId="0" applyFont="1" applyBorder="1" applyAlignment="1">
      <alignment vertical="center" shrinkToFit="1"/>
    </xf>
    <xf numFmtId="0" fontId="30" fillId="0" borderId="14" xfId="0" applyFont="1" applyBorder="1" applyAlignment="1">
      <alignment vertical="center" shrinkToFit="1"/>
    </xf>
  </cellXfs>
  <cellStyles count="3">
    <cellStyle name="一般" xfId="0" builtinId="0"/>
    <cellStyle name="一般 2" xfId="1" xr:uid="{4505D055-CF97-4FF1-B84C-38C8F17C87DF}"/>
    <cellStyle name="一般 5" xfId="2" xr:uid="{48D7CD42-5282-4DB3-ADA1-A7849889FB36}"/>
  </cellStyles>
  <dxfs count="3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941"/>
  <sheetViews>
    <sheetView zoomScale="60" zoomScaleNormal="60" workbookViewId="0">
      <pane xSplit="1" ySplit="1" topLeftCell="B58" activePane="bottomRight" state="frozen"/>
      <selection pane="topRight" activeCell="B1" sqref="B1"/>
      <selection pane="bottomLeft" activeCell="A3" sqref="A3"/>
      <selection pane="bottomRight" activeCell="F81" sqref="F81"/>
    </sheetView>
  </sheetViews>
  <sheetFormatPr defaultColWidth="11.25" defaultRowHeight="15" customHeight="1"/>
  <cols>
    <col min="1" max="1" width="9.5" style="194" customWidth="1"/>
    <col min="2" max="2" width="5.875" style="195" customWidth="1"/>
    <col min="3" max="3" width="10.75" style="196" customWidth="1"/>
    <col min="4" max="4" width="6.75" style="197" customWidth="1"/>
    <col min="5" max="5" width="7.5" style="97" customWidth="1"/>
    <col min="6" max="6" width="10.75" style="196" customWidth="1"/>
    <col min="7" max="7" width="5.625" style="197" customWidth="1"/>
    <col min="8" max="8" width="7.5" style="97" customWidth="1"/>
    <col min="9" max="9" width="10.75" style="196" customWidth="1"/>
    <col min="10" max="10" width="6.75" style="197" customWidth="1"/>
    <col min="11" max="11" width="7.5" style="98" customWidth="1"/>
    <col min="12" max="12" width="10.75" style="196" customWidth="1"/>
    <col min="13" max="13" width="6.75" style="197" customWidth="1"/>
    <col min="14" max="14" width="6.5" style="97" customWidth="1"/>
    <col min="15" max="15" width="5.75" style="108" customWidth="1"/>
    <col min="16" max="16" width="6.75" style="108" customWidth="1"/>
    <col min="17" max="17" width="5.75" style="97" customWidth="1"/>
    <col min="18" max="18" width="10.75" style="196" customWidth="1"/>
    <col min="19" max="19" width="6.75" style="197" customWidth="1"/>
    <col min="20" max="20" width="6" style="97" customWidth="1"/>
    <col min="21" max="21" width="10.75" style="235" customWidth="1"/>
    <col min="22" max="22" width="9.75" style="235" customWidth="1"/>
    <col min="23" max="23" width="5.25" style="249" customWidth="1"/>
    <col min="24" max="24" width="5.75" style="249" customWidth="1"/>
    <col min="25" max="25" width="7.375" style="249" customWidth="1"/>
    <col min="26" max="26" width="6" style="249" customWidth="1"/>
    <col min="27" max="27" width="4.5" style="249" customWidth="1"/>
    <col min="28" max="28" width="5.125" style="249" customWidth="1"/>
    <col min="29" max="29" width="5.25" style="250" customWidth="1"/>
    <col min="30" max="30" width="4.75" style="145" customWidth="1"/>
    <col min="31" max="31" width="10.5" style="144" customWidth="1"/>
    <col min="32" max="54" width="8.25" style="144" customWidth="1"/>
    <col min="55" max="16384" width="11.25" style="126"/>
  </cols>
  <sheetData>
    <row r="1" spans="1:55" ht="25.15" customHeight="1" thickBot="1">
      <c r="A1" s="174"/>
      <c r="B1" s="175" t="s">
        <v>0</v>
      </c>
      <c r="C1" s="176"/>
      <c r="D1" s="177"/>
      <c r="F1" s="176"/>
      <c r="G1" s="177"/>
      <c r="I1" s="176"/>
      <c r="J1" s="177"/>
      <c r="L1" s="176"/>
      <c r="M1" s="177"/>
      <c r="O1" s="124"/>
      <c r="P1" s="124"/>
      <c r="R1" s="176"/>
      <c r="S1" s="177"/>
      <c r="U1" s="228"/>
      <c r="V1" s="228"/>
      <c r="W1" s="236"/>
      <c r="X1" s="236"/>
      <c r="Y1" s="236"/>
      <c r="Z1" s="236"/>
      <c r="AA1" s="236"/>
      <c r="AB1" s="236"/>
      <c r="AC1" s="237"/>
      <c r="AD1" s="7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</row>
    <row r="2" spans="1:55" s="40" customFormat="1" ht="25.15" customHeight="1" thickBot="1">
      <c r="A2" s="178" t="s">
        <v>35</v>
      </c>
      <c r="B2" s="179" t="s">
        <v>1</v>
      </c>
      <c r="C2" s="180" t="s">
        <v>9</v>
      </c>
      <c r="D2" s="181" t="s">
        <v>10</v>
      </c>
      <c r="E2" s="127" t="s">
        <v>11</v>
      </c>
      <c r="F2" s="180" t="s">
        <v>41</v>
      </c>
      <c r="G2" s="181" t="s">
        <v>10</v>
      </c>
      <c r="H2" s="127" t="s">
        <v>11</v>
      </c>
      <c r="I2" s="180" t="s">
        <v>42</v>
      </c>
      <c r="J2" s="181" t="s">
        <v>10</v>
      </c>
      <c r="K2" s="127" t="s">
        <v>11</v>
      </c>
      <c r="L2" s="180" t="s">
        <v>38</v>
      </c>
      <c r="M2" s="181" t="s">
        <v>10</v>
      </c>
      <c r="N2" s="127" t="s">
        <v>11</v>
      </c>
      <c r="O2" s="128" t="s">
        <v>12</v>
      </c>
      <c r="P2" s="128" t="s">
        <v>10</v>
      </c>
      <c r="Q2" s="127" t="s">
        <v>11</v>
      </c>
      <c r="R2" s="180" t="s">
        <v>39</v>
      </c>
      <c r="S2" s="181" t="s">
        <v>10</v>
      </c>
      <c r="T2" s="127" t="s">
        <v>11</v>
      </c>
      <c r="U2" s="229" t="s">
        <v>47</v>
      </c>
      <c r="V2" s="229" t="s">
        <v>48</v>
      </c>
      <c r="W2" s="238" t="s">
        <v>2</v>
      </c>
      <c r="X2" s="238" t="s">
        <v>5</v>
      </c>
      <c r="Y2" s="238" t="s">
        <v>4</v>
      </c>
      <c r="Z2" s="238" t="s">
        <v>6</v>
      </c>
      <c r="AA2" s="238" t="s">
        <v>7</v>
      </c>
      <c r="AB2" s="238" t="s">
        <v>3</v>
      </c>
      <c r="AC2" s="239" t="s">
        <v>8</v>
      </c>
      <c r="AD2" s="129"/>
      <c r="AE2" s="130" t="s">
        <v>35</v>
      </c>
      <c r="AF2" s="130" t="s">
        <v>36</v>
      </c>
      <c r="AG2" s="130" t="s">
        <v>40</v>
      </c>
      <c r="AH2" s="131" t="s">
        <v>9</v>
      </c>
      <c r="AI2" s="132" t="s">
        <v>37</v>
      </c>
      <c r="AJ2" s="133" t="s">
        <v>41</v>
      </c>
      <c r="AK2" s="133" t="s">
        <v>37</v>
      </c>
      <c r="AL2" s="133" t="s">
        <v>42</v>
      </c>
      <c r="AM2" s="132" t="s">
        <v>37</v>
      </c>
      <c r="AN2" s="132" t="s">
        <v>38</v>
      </c>
      <c r="AO2" s="134" t="s">
        <v>37</v>
      </c>
      <c r="AP2" s="132" t="s">
        <v>33</v>
      </c>
      <c r="AQ2" s="132" t="s">
        <v>37</v>
      </c>
      <c r="AR2" s="132" t="s">
        <v>39</v>
      </c>
      <c r="AS2" s="132" t="s">
        <v>37</v>
      </c>
      <c r="AT2" s="130" t="s">
        <v>44</v>
      </c>
      <c r="AU2" s="130" t="s">
        <v>45</v>
      </c>
      <c r="AV2" s="135" t="s">
        <v>2</v>
      </c>
      <c r="AW2" s="135" t="s">
        <v>3</v>
      </c>
      <c r="AX2" s="135" t="s">
        <v>4</v>
      </c>
      <c r="AY2" s="135" t="s">
        <v>5</v>
      </c>
      <c r="AZ2" s="135" t="s">
        <v>6</v>
      </c>
      <c r="BA2" s="135" t="s">
        <v>7</v>
      </c>
      <c r="BB2" s="136" t="s">
        <v>8</v>
      </c>
      <c r="BC2" s="137"/>
    </row>
    <row r="3" spans="1:55" s="142" customFormat="1" ht="25.15" customHeight="1" thickBot="1">
      <c r="A3" s="182" t="s">
        <v>168</v>
      </c>
      <c r="B3" s="96" t="s">
        <v>169</v>
      </c>
      <c r="C3" s="155" t="s">
        <v>13</v>
      </c>
      <c r="D3" s="155"/>
      <c r="E3" s="101" t="str">
        <f t="shared" ref="E3:E66" si="0">IF(D3,"公斤","")</f>
        <v/>
      </c>
      <c r="F3" s="155" t="s">
        <v>199</v>
      </c>
      <c r="G3" s="155"/>
      <c r="H3" s="101" t="str">
        <f t="shared" ref="H3" si="1">IF(G3,"公斤","")</f>
        <v/>
      </c>
      <c r="I3" s="155" t="s">
        <v>233</v>
      </c>
      <c r="J3" s="155"/>
      <c r="K3" s="102" t="str">
        <f t="shared" ref="K3" si="2">IF(J3,"公斤","")</f>
        <v/>
      </c>
      <c r="L3" s="199" t="s">
        <v>270</v>
      </c>
      <c r="M3" s="199"/>
      <c r="N3" s="101" t="str">
        <f t="shared" ref="N3" si="3">IF(M3,"公斤","")</f>
        <v/>
      </c>
      <c r="O3" s="103" t="s">
        <v>14</v>
      </c>
      <c r="P3" s="103"/>
      <c r="Q3" s="101" t="str">
        <f t="shared" ref="Q3:Q66" si="4">IF(P3,"公斤","")</f>
        <v/>
      </c>
      <c r="R3" s="155" t="s">
        <v>292</v>
      </c>
      <c r="S3" s="155"/>
      <c r="T3" s="101" t="str">
        <f t="shared" ref="T3:T66" si="5">IF(S3,"公斤","")</f>
        <v/>
      </c>
      <c r="U3" s="161" t="s">
        <v>78</v>
      </c>
      <c r="V3" s="230"/>
      <c r="W3" s="172">
        <v>5</v>
      </c>
      <c r="X3" s="172">
        <v>2.8646103896103896</v>
      </c>
      <c r="Y3" s="172">
        <v>2.2000000000000002</v>
      </c>
      <c r="Z3" s="172">
        <v>0</v>
      </c>
      <c r="AA3" s="172">
        <v>0.33333333333333331</v>
      </c>
      <c r="AB3" s="172">
        <v>3.529220779220779</v>
      </c>
      <c r="AC3" s="240">
        <v>819</v>
      </c>
      <c r="AD3" s="121"/>
      <c r="AE3" s="23" t="str">
        <f>A3</f>
        <v>12//2</v>
      </c>
      <c r="AF3" s="23" t="str">
        <f>A4</f>
        <v>一</v>
      </c>
      <c r="AG3" s="23" t="str">
        <f>B3</f>
        <v>N1</v>
      </c>
      <c r="AH3" s="138" t="str">
        <f>C3</f>
        <v>白米飯</v>
      </c>
      <c r="AI3" s="24" t="str">
        <f>C4&amp;" "&amp;C5&amp;" "&amp;C6&amp;" "&amp;C7&amp;" "&amp;C8&amp;" "&amp;C9</f>
        <v xml:space="preserve">米     </v>
      </c>
      <c r="AJ3" s="138" t="str">
        <f>F3</f>
        <v>洋蔥豬柳</v>
      </c>
      <c r="AK3" s="24" t="str">
        <f>F4&amp;" "&amp;F5&amp;" "&amp;F6&amp;" "&amp;F7&amp;" "&amp;F8&amp;" "&amp;F9</f>
        <v xml:space="preserve">豬後腿肉 洋蔥 胡蘿蔔 大蒜  </v>
      </c>
      <c r="AL3" s="138" t="str">
        <f>I3</f>
        <v>花椰起司蛋</v>
      </c>
      <c r="AM3" s="24" t="str">
        <f>I4&amp;" "&amp;I5&amp;" "&amp;I6&amp;" "&amp;I7&amp;" "&amp;I8&amp;" "&amp;I9</f>
        <v xml:space="preserve">雞蛋 冷凍青花菜 胡蘿蔔 大蒜 起司 </v>
      </c>
      <c r="AN3" s="138" t="str">
        <f>L3</f>
        <v>家常豆腐</v>
      </c>
      <c r="AO3" s="24" t="str">
        <f>L4&amp;" "&amp;L5&amp;" "&amp;L6&amp;" "&amp;L7&amp;" "&amp;L8&amp;" "&amp;L9</f>
        <v xml:space="preserve">豆腐 時蔬 乾木耳 大蒜  </v>
      </c>
      <c r="AP3" s="138" t="str">
        <f>O3</f>
        <v>時蔬</v>
      </c>
      <c r="AQ3" s="24" t="str">
        <f>O4&amp;" "&amp;O5&amp;" "&amp;O6&amp;" "&amp;O7&amp;" "&amp;O8&amp;" "&amp;O9</f>
        <v xml:space="preserve">蔬菜 大蒜    </v>
      </c>
      <c r="AR3" s="138" t="str">
        <f>R3</f>
        <v>針菇肉絲湯</v>
      </c>
      <c r="AS3" s="24" t="str">
        <f>R4&amp;" "&amp;R5&amp;" "&amp;R6&amp;" "&amp;R7&amp;" "&amp;R8&amp;" "&amp;R9</f>
        <v xml:space="preserve">金針菇 時蔬 薑 豬後腿肉  </v>
      </c>
      <c r="AT3" s="139" t="str">
        <f t="shared" ref="AT3:BB3" si="6">U3</f>
        <v>保久乳</v>
      </c>
      <c r="AU3" s="138">
        <f t="shared" si="6"/>
        <v>0</v>
      </c>
      <c r="AV3" s="140">
        <f t="shared" si="6"/>
        <v>5</v>
      </c>
      <c r="AW3" s="140">
        <f t="shared" si="6"/>
        <v>2.8646103896103896</v>
      </c>
      <c r="AX3" s="140">
        <f t="shared" si="6"/>
        <v>2.2000000000000002</v>
      </c>
      <c r="AY3" s="140">
        <f t="shared" si="6"/>
        <v>0</v>
      </c>
      <c r="AZ3" s="140">
        <f t="shared" si="6"/>
        <v>0.33333333333333331</v>
      </c>
      <c r="BA3" s="140">
        <f t="shared" si="6"/>
        <v>3.529220779220779</v>
      </c>
      <c r="BB3" s="141">
        <f t="shared" si="6"/>
        <v>819</v>
      </c>
    </row>
    <row r="4" spans="1:55" ht="25.15" customHeight="1">
      <c r="A4" s="183" t="s">
        <v>104</v>
      </c>
      <c r="B4" s="96"/>
      <c r="C4" s="155" t="s">
        <v>15</v>
      </c>
      <c r="D4" s="155">
        <v>10</v>
      </c>
      <c r="E4" s="101" t="str">
        <f>IF(D4,"公斤","")</f>
        <v>公斤</v>
      </c>
      <c r="F4" s="155" t="s">
        <v>51</v>
      </c>
      <c r="G4" s="155">
        <v>6.5</v>
      </c>
      <c r="H4" s="101" t="str">
        <f>IF(G4,"公斤","")</f>
        <v>公斤</v>
      </c>
      <c r="I4" s="155" t="s">
        <v>16</v>
      </c>
      <c r="J4" s="155">
        <v>3.5</v>
      </c>
      <c r="K4" s="102" t="str">
        <f>IF(J4,"公斤","")</f>
        <v>公斤</v>
      </c>
      <c r="L4" s="155" t="s">
        <v>74</v>
      </c>
      <c r="M4" s="199">
        <v>6</v>
      </c>
      <c r="N4" s="101" t="str">
        <f>IF(M4,"公斤","")</f>
        <v>公斤</v>
      </c>
      <c r="O4" s="104" t="s">
        <v>12</v>
      </c>
      <c r="P4" s="104">
        <v>7</v>
      </c>
      <c r="Q4" s="101" t="str">
        <f>IF(P4,"公斤","")</f>
        <v>公斤</v>
      </c>
      <c r="R4" s="155" t="s">
        <v>73</v>
      </c>
      <c r="S4" s="155">
        <v>1</v>
      </c>
      <c r="T4" s="101" t="str">
        <f>IF(S4,"公斤","")</f>
        <v>公斤</v>
      </c>
      <c r="U4" s="161"/>
      <c r="V4" s="96"/>
      <c r="W4" s="241"/>
      <c r="X4" s="354"/>
      <c r="Y4" s="241"/>
      <c r="Z4" s="241"/>
      <c r="AA4" s="241"/>
      <c r="AB4" s="241"/>
      <c r="AC4" s="242"/>
      <c r="AD4" s="122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</row>
    <row r="5" spans="1:55" ht="25.15" customHeight="1">
      <c r="A5" s="183"/>
      <c r="B5" s="96"/>
      <c r="C5" s="155"/>
      <c r="D5" s="155"/>
      <c r="E5" s="101" t="str">
        <f t="shared" si="0"/>
        <v/>
      </c>
      <c r="F5" s="155" t="s">
        <v>52</v>
      </c>
      <c r="G5" s="155">
        <v>2.5</v>
      </c>
      <c r="H5" s="101" t="str">
        <f t="shared" ref="H5" si="7">IF(G5,"公斤","")</f>
        <v>公斤</v>
      </c>
      <c r="I5" s="155" t="s">
        <v>50</v>
      </c>
      <c r="J5" s="155">
        <v>6</v>
      </c>
      <c r="K5" s="102" t="str">
        <f t="shared" ref="K5" si="8">IF(J5,"公斤","")</f>
        <v>公斤</v>
      </c>
      <c r="L5" s="199" t="s">
        <v>14</v>
      </c>
      <c r="M5" s="199">
        <v>2</v>
      </c>
      <c r="N5" s="101" t="str">
        <f t="shared" ref="N5" si="9">IF(M5,"公斤","")</f>
        <v>公斤</v>
      </c>
      <c r="O5" s="103" t="s">
        <v>17</v>
      </c>
      <c r="P5" s="103">
        <v>0.05</v>
      </c>
      <c r="Q5" s="101" t="str">
        <f t="shared" si="4"/>
        <v>公斤</v>
      </c>
      <c r="R5" s="155" t="s">
        <v>14</v>
      </c>
      <c r="S5" s="155">
        <v>2</v>
      </c>
      <c r="T5" s="101" t="str">
        <f t="shared" si="5"/>
        <v>公斤</v>
      </c>
      <c r="U5" s="161"/>
      <c r="V5" s="96"/>
      <c r="W5" s="241"/>
      <c r="X5" s="355"/>
      <c r="Y5" s="241"/>
      <c r="Z5" s="241"/>
      <c r="AA5" s="241"/>
      <c r="AB5" s="241"/>
      <c r="AC5" s="242"/>
      <c r="AD5" s="122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</row>
    <row r="6" spans="1:55" ht="25.15" customHeight="1">
      <c r="A6" s="183"/>
      <c r="B6" s="96"/>
      <c r="C6" s="155"/>
      <c r="D6" s="155"/>
      <c r="E6" s="101" t="str">
        <f t="shared" si="0"/>
        <v/>
      </c>
      <c r="F6" s="155" t="s">
        <v>18</v>
      </c>
      <c r="G6" s="155">
        <v>1</v>
      </c>
      <c r="H6" s="101" t="str">
        <f t="shared" ref="H6" si="10">IF(G6,"公斤","")</f>
        <v>公斤</v>
      </c>
      <c r="I6" s="155" t="s">
        <v>18</v>
      </c>
      <c r="J6" s="155">
        <v>0.5</v>
      </c>
      <c r="K6" s="102" t="str">
        <f t="shared" ref="K6" si="11">IF(J6,"公斤","")</f>
        <v>公斤</v>
      </c>
      <c r="L6" s="199" t="s">
        <v>27</v>
      </c>
      <c r="M6" s="199">
        <v>0.01</v>
      </c>
      <c r="N6" s="101" t="str">
        <f t="shared" ref="N6" si="12">IF(M6,"公斤","")</f>
        <v>公斤</v>
      </c>
      <c r="O6" s="103"/>
      <c r="P6" s="103"/>
      <c r="Q6" s="101" t="str">
        <f t="shared" si="4"/>
        <v/>
      </c>
      <c r="R6" s="155" t="s">
        <v>20</v>
      </c>
      <c r="S6" s="155">
        <v>0.05</v>
      </c>
      <c r="T6" s="101" t="str">
        <f t="shared" si="5"/>
        <v>公斤</v>
      </c>
      <c r="U6" s="161"/>
      <c r="V6" s="96"/>
      <c r="W6" s="241"/>
      <c r="X6" s="241"/>
      <c r="Y6" s="241"/>
      <c r="Z6" s="241"/>
      <c r="AA6" s="241"/>
      <c r="AB6" s="241"/>
      <c r="AC6" s="242"/>
      <c r="AD6" s="122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</row>
    <row r="7" spans="1:55" ht="25.15" customHeight="1">
      <c r="A7" s="183"/>
      <c r="B7" s="96"/>
      <c r="C7" s="155"/>
      <c r="D7" s="155"/>
      <c r="E7" s="101" t="str">
        <f t="shared" si="0"/>
        <v/>
      </c>
      <c r="F7" s="155" t="s">
        <v>17</v>
      </c>
      <c r="G7" s="155">
        <v>0.05</v>
      </c>
      <c r="H7" s="101" t="str">
        <f t="shared" ref="H7" si="13">IF(G7,"公斤","")</f>
        <v>公斤</v>
      </c>
      <c r="I7" s="155" t="s">
        <v>17</v>
      </c>
      <c r="J7" s="155">
        <v>0.05</v>
      </c>
      <c r="K7" s="102" t="str">
        <f t="shared" ref="K7" si="14">IF(J7,"公斤","")</f>
        <v>公斤</v>
      </c>
      <c r="L7" s="155" t="s">
        <v>17</v>
      </c>
      <c r="M7" s="155">
        <v>0.05</v>
      </c>
      <c r="N7" s="101" t="str">
        <f t="shared" ref="N7" si="15">IF(M7,"公斤","")</f>
        <v>公斤</v>
      </c>
      <c r="O7" s="103"/>
      <c r="P7" s="103"/>
      <c r="Q7" s="101" t="str">
        <f t="shared" si="4"/>
        <v/>
      </c>
      <c r="R7" s="155" t="s">
        <v>51</v>
      </c>
      <c r="S7" s="221">
        <v>1</v>
      </c>
      <c r="T7" s="101" t="str">
        <f t="shared" si="5"/>
        <v>公斤</v>
      </c>
      <c r="U7" s="161"/>
      <c r="V7" s="96"/>
      <c r="W7" s="241"/>
      <c r="X7" s="241"/>
      <c r="Y7" s="241"/>
      <c r="Z7" s="241"/>
      <c r="AA7" s="241"/>
      <c r="AB7" s="241"/>
      <c r="AC7" s="242"/>
      <c r="AD7" s="122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</row>
    <row r="8" spans="1:55" ht="25.15" customHeight="1">
      <c r="A8" s="183"/>
      <c r="B8" s="96"/>
      <c r="C8" s="155"/>
      <c r="D8" s="155"/>
      <c r="E8" s="101" t="str">
        <f t="shared" si="0"/>
        <v/>
      </c>
      <c r="F8" s="155"/>
      <c r="G8" s="155"/>
      <c r="H8" s="101" t="str">
        <f t="shared" ref="H8" si="16">IF(G8,"公斤","")</f>
        <v/>
      </c>
      <c r="I8" s="199" t="s">
        <v>234</v>
      </c>
      <c r="J8" s="199">
        <v>0.5</v>
      </c>
      <c r="K8" s="102" t="str">
        <f t="shared" ref="K8" si="17">IF(J8,"公斤","")</f>
        <v>公斤</v>
      </c>
      <c r="L8" s="155"/>
      <c r="M8" s="155"/>
      <c r="N8" s="101" t="str">
        <f t="shared" ref="N8" si="18">IF(M8,"公斤","")</f>
        <v/>
      </c>
      <c r="O8" s="103"/>
      <c r="P8" s="103"/>
      <c r="Q8" s="101" t="str">
        <f t="shared" si="4"/>
        <v/>
      </c>
      <c r="R8" s="155"/>
      <c r="S8" s="155"/>
      <c r="T8" s="101" t="str">
        <f t="shared" si="5"/>
        <v/>
      </c>
      <c r="U8" s="161"/>
      <c r="V8" s="96"/>
      <c r="W8" s="241"/>
      <c r="X8" s="241"/>
      <c r="Y8" s="241"/>
      <c r="Z8" s="241"/>
      <c r="AA8" s="241"/>
      <c r="AB8" s="241"/>
      <c r="AC8" s="242"/>
      <c r="AD8" s="122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</row>
    <row r="9" spans="1:55" ht="25.15" customHeight="1" thickBot="1">
      <c r="A9" s="183"/>
      <c r="B9" s="96"/>
      <c r="C9" s="155"/>
      <c r="D9" s="155"/>
      <c r="E9" s="101" t="str">
        <f t="shared" si="0"/>
        <v/>
      </c>
      <c r="F9" s="155"/>
      <c r="G9" s="155"/>
      <c r="H9" s="101" t="str">
        <f t="shared" ref="H9" si="19">IF(G9,"公斤","")</f>
        <v/>
      </c>
      <c r="I9" s="199"/>
      <c r="J9" s="199"/>
      <c r="K9" s="102" t="str">
        <f t="shared" ref="K9" si="20">IF(J9,"公斤","")</f>
        <v/>
      </c>
      <c r="L9" s="199"/>
      <c r="M9" s="199"/>
      <c r="N9" s="101" t="str">
        <f t="shared" ref="N9" si="21">IF(M9,"公斤","")</f>
        <v/>
      </c>
      <c r="O9" s="103"/>
      <c r="P9" s="103"/>
      <c r="Q9" s="101" t="str">
        <f t="shared" si="4"/>
        <v/>
      </c>
      <c r="R9" s="155"/>
      <c r="S9" s="155"/>
      <c r="T9" s="101" t="str">
        <f t="shared" si="5"/>
        <v/>
      </c>
      <c r="U9" s="161"/>
      <c r="V9" s="96"/>
      <c r="W9" s="243"/>
      <c r="X9" s="243"/>
      <c r="Y9" s="243"/>
      <c r="Z9" s="243"/>
      <c r="AA9" s="243"/>
      <c r="AB9" s="243"/>
      <c r="AC9" s="244"/>
      <c r="AD9" s="123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</row>
    <row r="10" spans="1:55" s="142" customFormat="1" ht="25.15" customHeight="1" thickBot="1">
      <c r="A10" s="182">
        <v>45629</v>
      </c>
      <c r="B10" s="96" t="s">
        <v>170</v>
      </c>
      <c r="C10" s="155" t="s">
        <v>21</v>
      </c>
      <c r="D10" s="155"/>
      <c r="E10" s="101" t="str">
        <f t="shared" si="0"/>
        <v/>
      </c>
      <c r="F10" s="155" t="s">
        <v>200</v>
      </c>
      <c r="G10" s="155"/>
      <c r="H10" s="101" t="str">
        <f t="shared" ref="H10" si="22">IF(G10,"公斤","")</f>
        <v/>
      </c>
      <c r="I10" s="155" t="s">
        <v>235</v>
      </c>
      <c r="J10" s="155"/>
      <c r="K10" s="102" t="str">
        <f t="shared" ref="K10" si="23">IF(J10,"公斤","")</f>
        <v/>
      </c>
      <c r="L10" s="155" t="s">
        <v>271</v>
      </c>
      <c r="M10" s="155"/>
      <c r="N10" s="101" t="str">
        <f t="shared" ref="N10" si="24">IF(M10,"公斤","")</f>
        <v/>
      </c>
      <c r="O10" s="103" t="s">
        <v>14</v>
      </c>
      <c r="P10" s="103"/>
      <c r="Q10" s="101" t="str">
        <f t="shared" si="4"/>
        <v/>
      </c>
      <c r="R10" s="155" t="s">
        <v>293</v>
      </c>
      <c r="S10" s="155"/>
      <c r="T10" s="101" t="str">
        <f t="shared" si="5"/>
        <v/>
      </c>
      <c r="U10" s="161" t="s">
        <v>77</v>
      </c>
      <c r="V10" s="230"/>
      <c r="W10" s="172">
        <v>5.375</v>
      </c>
      <c r="X10" s="172">
        <v>2.9839935064935066</v>
      </c>
      <c r="Y10" s="172">
        <v>1.4550000000000001</v>
      </c>
      <c r="Z10" s="172">
        <v>0</v>
      </c>
      <c r="AA10" s="172">
        <v>0</v>
      </c>
      <c r="AB10" s="172">
        <v>4.5129870129870131</v>
      </c>
      <c r="AC10" s="240">
        <v>885</v>
      </c>
      <c r="AD10" s="121"/>
      <c r="AE10" s="23">
        <f t="shared" ref="AE10" si="25">A10</f>
        <v>45629</v>
      </c>
      <c r="AF10" s="23" t="str">
        <f t="shared" ref="AF10" si="26">A11</f>
        <v>二</v>
      </c>
      <c r="AG10" s="23" t="str">
        <f t="shared" ref="AG10" si="27">B10</f>
        <v>N2</v>
      </c>
      <c r="AH10" s="138" t="str">
        <f t="shared" ref="AH10" si="28">C10</f>
        <v>糙米飯</v>
      </c>
      <c r="AI10" s="24" t="str">
        <f t="shared" ref="AI10" si="29">C11&amp;" "&amp;C12&amp;" "&amp;C13&amp;" "&amp;C14&amp;" "&amp;C15&amp;" "&amp;C16</f>
        <v xml:space="preserve">米 糙米    </v>
      </c>
      <c r="AJ10" s="138" t="str">
        <f t="shared" ref="AJ10" si="30">F10</f>
        <v>檸檬雞翅</v>
      </c>
      <c r="AK10" s="24" t="str">
        <f t="shared" ref="AK10" si="31">F11&amp;" "&amp;F12&amp;" "&amp;F13&amp;" "&amp;F14&amp;" "&amp;F15&amp;" "&amp;F16</f>
        <v xml:space="preserve">檸檬雞翅     </v>
      </c>
      <c r="AL10" s="138" t="str">
        <f t="shared" ref="AL10" si="32">I10</f>
        <v>海結滷豆干</v>
      </c>
      <c r="AM10" s="24" t="str">
        <f t="shared" ref="AM10" si="33">I11&amp;" "&amp;I12&amp;" "&amp;I13&amp;" "&amp;I14&amp;" "&amp;I15&amp;" "&amp;I16</f>
        <v xml:space="preserve">海帶結 豆干 胡蘿蔔 大蒜  </v>
      </c>
      <c r="AN10" s="138" t="str">
        <f t="shared" ref="AN10" si="34">L10</f>
        <v>三色炒蛋</v>
      </c>
      <c r="AO10" s="24" t="str">
        <f t="shared" ref="AO10" si="35">L11&amp;" "&amp;L12&amp;" "&amp;L13&amp;" "&amp;L14&amp;" "&amp;L15&amp;" "&amp;L16</f>
        <v xml:space="preserve">雞蛋 三色豆 大蒜   </v>
      </c>
      <c r="AP10" s="138" t="str">
        <f t="shared" ref="AP10" si="36">O10</f>
        <v>時蔬</v>
      </c>
      <c r="AQ10" s="24" t="str">
        <f t="shared" ref="AQ10" si="37">O11&amp;" "&amp;O12&amp;" "&amp;O13&amp;" "&amp;O14&amp;" "&amp;O15&amp;" "&amp;O16</f>
        <v xml:space="preserve">蔬菜 大蒜    </v>
      </c>
      <c r="AR10" s="138" t="str">
        <f t="shared" ref="AR10" si="38">R10</f>
        <v>時瓜排骨湯</v>
      </c>
      <c r="AS10" s="24" t="str">
        <f t="shared" ref="AS10" si="39">R11&amp;" "&amp;R12&amp;" "&amp;R13&amp;" "&amp;R14&amp;" "&amp;R15&amp;" "&amp;R16</f>
        <v xml:space="preserve">時瓜 排骨 薑   </v>
      </c>
      <c r="AT10" s="139" t="str">
        <f t="shared" ref="AT10" si="40">U10</f>
        <v>水果</v>
      </c>
      <c r="AU10" s="138">
        <f t="shared" ref="AU10" si="41">V10</f>
        <v>0</v>
      </c>
      <c r="AV10" s="140">
        <f t="shared" ref="AV10" si="42">W10</f>
        <v>5.375</v>
      </c>
      <c r="AW10" s="140">
        <f t="shared" ref="AW10" si="43">X10</f>
        <v>2.9839935064935066</v>
      </c>
      <c r="AX10" s="140">
        <f t="shared" ref="AX10" si="44">Y10</f>
        <v>1.4550000000000001</v>
      </c>
      <c r="AY10" s="140">
        <f t="shared" ref="AY10" si="45">Z10</f>
        <v>0</v>
      </c>
      <c r="AZ10" s="140">
        <f t="shared" ref="AZ10" si="46">AA10</f>
        <v>0</v>
      </c>
      <c r="BA10" s="140">
        <f t="shared" ref="BA10" si="47">AB10</f>
        <v>4.5129870129870131</v>
      </c>
      <c r="BB10" s="141">
        <f t="shared" ref="BB10" si="48">AC10</f>
        <v>885</v>
      </c>
    </row>
    <row r="11" spans="1:55" ht="25.15" customHeight="1">
      <c r="A11" s="183" t="s">
        <v>98</v>
      </c>
      <c r="B11" s="96"/>
      <c r="C11" s="155" t="s">
        <v>15</v>
      </c>
      <c r="D11" s="155">
        <v>7</v>
      </c>
      <c r="E11" s="101" t="str">
        <f t="shared" si="0"/>
        <v>公斤</v>
      </c>
      <c r="F11" s="155" t="s">
        <v>200</v>
      </c>
      <c r="G11" s="155">
        <v>10</v>
      </c>
      <c r="H11" s="101" t="str">
        <f t="shared" ref="H11" si="49">IF(G11,"公斤","")</f>
        <v>公斤</v>
      </c>
      <c r="I11" s="155" t="s">
        <v>236</v>
      </c>
      <c r="J11" s="155">
        <v>2</v>
      </c>
      <c r="K11" s="102" t="str">
        <f t="shared" ref="K11" si="50">IF(J11,"公斤","")</f>
        <v>公斤</v>
      </c>
      <c r="L11" s="155" t="s">
        <v>16</v>
      </c>
      <c r="M11" s="155">
        <v>4</v>
      </c>
      <c r="N11" s="101" t="str">
        <f t="shared" ref="N11" si="51">IF(M11,"公斤","")</f>
        <v>公斤</v>
      </c>
      <c r="O11" s="104" t="s">
        <v>12</v>
      </c>
      <c r="P11" s="104">
        <v>7</v>
      </c>
      <c r="Q11" s="101" t="str">
        <f t="shared" si="4"/>
        <v>公斤</v>
      </c>
      <c r="R11" s="155" t="s">
        <v>71</v>
      </c>
      <c r="S11" s="155">
        <v>5</v>
      </c>
      <c r="T11" s="101" t="str">
        <f t="shared" si="5"/>
        <v>公斤</v>
      </c>
      <c r="U11" s="161"/>
      <c r="V11" s="96"/>
      <c r="W11" s="241"/>
      <c r="X11" s="354"/>
      <c r="Y11" s="241"/>
      <c r="Z11" s="241"/>
      <c r="AA11" s="241"/>
      <c r="AB11" s="241"/>
      <c r="AC11" s="242"/>
      <c r="AD11" s="122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</row>
    <row r="12" spans="1:55" ht="25.15" customHeight="1">
      <c r="A12" s="183"/>
      <c r="B12" s="96"/>
      <c r="C12" s="155" t="s">
        <v>24</v>
      </c>
      <c r="D12" s="155">
        <v>3</v>
      </c>
      <c r="E12" s="101" t="str">
        <f t="shared" si="0"/>
        <v>公斤</v>
      </c>
      <c r="F12" s="155"/>
      <c r="G12" s="155"/>
      <c r="H12" s="101" t="str">
        <f t="shared" ref="H12" si="52">IF(G12,"公斤","")</f>
        <v/>
      </c>
      <c r="I12" s="155" t="s">
        <v>22</v>
      </c>
      <c r="J12" s="199">
        <v>4</v>
      </c>
      <c r="K12" s="102" t="str">
        <f t="shared" ref="K12" si="53">IF(J12,"公斤","")</f>
        <v>公斤</v>
      </c>
      <c r="L12" s="155" t="s">
        <v>272</v>
      </c>
      <c r="M12" s="155">
        <v>3</v>
      </c>
      <c r="N12" s="101" t="str">
        <f t="shared" ref="N12" si="54">IF(M12,"公斤","")</f>
        <v>公斤</v>
      </c>
      <c r="O12" s="103" t="s">
        <v>17</v>
      </c>
      <c r="P12" s="103">
        <v>0.05</v>
      </c>
      <c r="Q12" s="101" t="str">
        <f t="shared" si="4"/>
        <v>公斤</v>
      </c>
      <c r="R12" s="155" t="s">
        <v>60</v>
      </c>
      <c r="S12" s="155">
        <v>1</v>
      </c>
      <c r="T12" s="101" t="str">
        <f t="shared" si="5"/>
        <v>公斤</v>
      </c>
      <c r="U12" s="161"/>
      <c r="V12" s="96"/>
      <c r="W12" s="241"/>
      <c r="X12" s="355"/>
      <c r="Y12" s="241"/>
      <c r="Z12" s="241"/>
      <c r="AA12" s="241"/>
      <c r="AB12" s="241"/>
      <c r="AC12" s="242"/>
      <c r="AD12" s="122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</row>
    <row r="13" spans="1:55" ht="25.15" customHeight="1">
      <c r="A13" s="183"/>
      <c r="B13" s="96"/>
      <c r="C13" s="155"/>
      <c r="D13" s="155"/>
      <c r="E13" s="101" t="str">
        <f t="shared" si="0"/>
        <v/>
      </c>
      <c r="F13" s="155"/>
      <c r="G13" s="155"/>
      <c r="H13" s="101" t="str">
        <f t="shared" ref="H13" si="55">IF(G13,"公斤","")</f>
        <v/>
      </c>
      <c r="I13" s="155" t="s">
        <v>18</v>
      </c>
      <c r="J13" s="155">
        <v>0.5</v>
      </c>
      <c r="K13" s="102" t="str">
        <f t="shared" ref="K13" si="56">IF(J13,"公斤","")</f>
        <v>公斤</v>
      </c>
      <c r="L13" s="155" t="s">
        <v>17</v>
      </c>
      <c r="M13" s="155">
        <v>0.05</v>
      </c>
      <c r="N13" s="101" t="str">
        <f t="shared" ref="N13" si="57">IF(M13,"公斤","")</f>
        <v>公斤</v>
      </c>
      <c r="O13" s="103"/>
      <c r="P13" s="103"/>
      <c r="Q13" s="101" t="str">
        <f t="shared" si="4"/>
        <v/>
      </c>
      <c r="R13" s="155" t="s">
        <v>20</v>
      </c>
      <c r="S13" s="155">
        <v>0.05</v>
      </c>
      <c r="T13" s="101" t="str">
        <f t="shared" si="5"/>
        <v>公斤</v>
      </c>
      <c r="U13" s="161"/>
      <c r="V13" s="96"/>
      <c r="W13" s="241"/>
      <c r="X13" s="241"/>
      <c r="Y13" s="241"/>
      <c r="Z13" s="241"/>
      <c r="AA13" s="241"/>
      <c r="AB13" s="241"/>
      <c r="AC13" s="242"/>
      <c r="AD13" s="122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</row>
    <row r="14" spans="1:55" ht="25.15" customHeight="1">
      <c r="A14" s="183"/>
      <c r="B14" s="96"/>
      <c r="C14" s="155"/>
      <c r="D14" s="155"/>
      <c r="E14" s="101" t="str">
        <f t="shared" si="0"/>
        <v/>
      </c>
      <c r="F14" s="155"/>
      <c r="G14" s="155"/>
      <c r="H14" s="101" t="str">
        <f t="shared" ref="H14" si="58">IF(G14,"公斤","")</f>
        <v/>
      </c>
      <c r="I14" s="155" t="s">
        <v>17</v>
      </c>
      <c r="J14" s="155">
        <v>0.05</v>
      </c>
      <c r="K14" s="102" t="str">
        <f t="shared" ref="K14" si="59">IF(J14,"公斤","")</f>
        <v>公斤</v>
      </c>
      <c r="L14" s="155"/>
      <c r="M14" s="199"/>
      <c r="N14" s="101" t="str">
        <f t="shared" ref="N14" si="60">IF(M14,"公斤","")</f>
        <v/>
      </c>
      <c r="O14" s="103"/>
      <c r="P14" s="103"/>
      <c r="Q14" s="101" t="str">
        <f t="shared" si="4"/>
        <v/>
      </c>
      <c r="R14" s="155"/>
      <c r="S14" s="155"/>
      <c r="T14" s="101" t="str">
        <f t="shared" si="5"/>
        <v/>
      </c>
      <c r="U14" s="161"/>
      <c r="V14" s="96"/>
      <c r="W14" s="241"/>
      <c r="X14" s="241"/>
      <c r="Y14" s="241"/>
      <c r="Z14" s="241"/>
      <c r="AA14" s="241"/>
      <c r="AB14" s="241"/>
      <c r="AC14" s="242"/>
      <c r="AD14" s="122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</row>
    <row r="15" spans="1:55" ht="25.15" customHeight="1">
      <c r="A15" s="183"/>
      <c r="B15" s="96"/>
      <c r="C15" s="155"/>
      <c r="D15" s="155"/>
      <c r="E15" s="101" t="str">
        <f t="shared" si="0"/>
        <v/>
      </c>
      <c r="F15" s="155"/>
      <c r="G15" s="155"/>
      <c r="H15" s="101" t="str">
        <f t="shared" ref="H15" si="61">IF(G15,"公斤","")</f>
        <v/>
      </c>
      <c r="I15" s="155"/>
      <c r="J15" s="155"/>
      <c r="K15" s="102" t="str">
        <f t="shared" ref="K15" si="62">IF(J15,"公斤","")</f>
        <v/>
      </c>
      <c r="L15" s="155"/>
      <c r="M15" s="155"/>
      <c r="N15" s="101" t="str">
        <f t="shared" ref="N15" si="63">IF(M15,"公斤","")</f>
        <v/>
      </c>
      <c r="O15" s="103"/>
      <c r="P15" s="103"/>
      <c r="Q15" s="101" t="str">
        <f t="shared" si="4"/>
        <v/>
      </c>
      <c r="R15" s="155"/>
      <c r="S15" s="155"/>
      <c r="T15" s="101" t="str">
        <f t="shared" si="5"/>
        <v/>
      </c>
      <c r="U15" s="161"/>
      <c r="V15" s="96"/>
      <c r="W15" s="241"/>
      <c r="X15" s="241"/>
      <c r="Y15" s="241"/>
      <c r="Z15" s="241"/>
      <c r="AA15" s="241"/>
      <c r="AB15" s="241"/>
      <c r="AC15" s="242"/>
      <c r="AD15" s="12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</row>
    <row r="16" spans="1:55" ht="25.15" customHeight="1" thickBot="1">
      <c r="A16" s="183"/>
      <c r="B16" s="96"/>
      <c r="C16" s="155"/>
      <c r="D16" s="155"/>
      <c r="E16" s="101" t="str">
        <f t="shared" si="0"/>
        <v/>
      </c>
      <c r="F16" s="155"/>
      <c r="G16" s="155"/>
      <c r="H16" s="101" t="str">
        <f t="shared" ref="H16" si="64">IF(G16,"公斤","")</f>
        <v/>
      </c>
      <c r="I16" s="155"/>
      <c r="J16" s="155"/>
      <c r="K16" s="102" t="str">
        <f t="shared" ref="K16" si="65">IF(J16,"公斤","")</f>
        <v/>
      </c>
      <c r="L16" s="155"/>
      <c r="M16" s="199"/>
      <c r="N16" s="101" t="str">
        <f t="shared" ref="N16" si="66">IF(M16,"公斤","")</f>
        <v/>
      </c>
      <c r="O16" s="103"/>
      <c r="P16" s="103"/>
      <c r="Q16" s="101" t="str">
        <f t="shared" si="4"/>
        <v/>
      </c>
      <c r="R16" s="155"/>
      <c r="S16" s="155"/>
      <c r="T16" s="101" t="str">
        <f t="shared" si="5"/>
        <v/>
      </c>
      <c r="U16" s="161"/>
      <c r="V16" s="96"/>
      <c r="W16" s="243"/>
      <c r="X16" s="243"/>
      <c r="Y16" s="243"/>
      <c r="Z16" s="243"/>
      <c r="AA16" s="243"/>
      <c r="AB16" s="243"/>
      <c r="AC16" s="244"/>
      <c r="AD16" s="123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</row>
    <row r="17" spans="1:54" s="142" customFormat="1" ht="25.15" customHeight="1" thickBot="1">
      <c r="A17" s="182">
        <f>A10+1</f>
        <v>45630</v>
      </c>
      <c r="B17" s="96" t="s">
        <v>171</v>
      </c>
      <c r="C17" s="358" t="s">
        <v>105</v>
      </c>
      <c r="D17" s="359"/>
      <c r="E17" s="101" t="str">
        <f t="shared" si="0"/>
        <v/>
      </c>
      <c r="F17" s="155" t="s">
        <v>201</v>
      </c>
      <c r="G17" s="155"/>
      <c r="H17" s="101" t="str">
        <f t="shared" ref="H17" si="67">IF(G17,"公斤","")</f>
        <v/>
      </c>
      <c r="I17" s="155" t="s">
        <v>110</v>
      </c>
      <c r="J17" s="155"/>
      <c r="K17" s="102" t="str">
        <f t="shared" ref="K17" si="68">IF(J17,"公斤","")</f>
        <v/>
      </c>
      <c r="L17" s="155" t="s">
        <v>273</v>
      </c>
      <c r="M17" s="155"/>
      <c r="N17" s="101" t="str">
        <f t="shared" ref="N17" si="69">IF(M17,"公斤","")</f>
        <v/>
      </c>
      <c r="O17" s="103" t="s">
        <v>14</v>
      </c>
      <c r="P17" s="103"/>
      <c r="Q17" s="101" t="str">
        <f t="shared" si="4"/>
        <v/>
      </c>
      <c r="R17" s="161" t="s">
        <v>144</v>
      </c>
      <c r="S17" s="155"/>
      <c r="T17" s="101" t="str">
        <f t="shared" si="5"/>
        <v/>
      </c>
      <c r="U17" s="231" t="s">
        <v>322</v>
      </c>
      <c r="V17" s="230"/>
      <c r="W17" s="172">
        <v>6.0200000000000005</v>
      </c>
      <c r="X17" s="172">
        <v>2.7169047619047615</v>
      </c>
      <c r="Y17" s="172">
        <v>1.8099999999999998</v>
      </c>
      <c r="Z17" s="172">
        <v>0</v>
      </c>
      <c r="AA17" s="172">
        <v>0</v>
      </c>
      <c r="AB17" s="172">
        <v>3.6238095238095234</v>
      </c>
      <c r="AC17" s="240">
        <v>861</v>
      </c>
      <c r="AD17" s="121"/>
      <c r="AE17" s="23">
        <f t="shared" ref="AE17" si="70">A17</f>
        <v>45630</v>
      </c>
      <c r="AF17" s="23" t="str">
        <f t="shared" ref="AF17" si="71">A18</f>
        <v>三</v>
      </c>
      <c r="AG17" s="23" t="str">
        <f t="shared" ref="AG17" si="72">B17</f>
        <v>N3</v>
      </c>
      <c r="AH17" s="138" t="str">
        <f t="shared" ref="AH17" si="73">C17</f>
        <v>油飯特餐</v>
      </c>
      <c r="AI17" s="24" t="str">
        <f t="shared" ref="AI17" si="74">C18&amp;" "&amp;C19&amp;" "&amp;C20&amp;" "&amp;C21&amp;" "&amp;C22&amp;" "&amp;C23</f>
        <v xml:space="preserve">米 糯米    </v>
      </c>
      <c r="AJ17" s="138" t="str">
        <f t="shared" ref="AJ17" si="75">F17</f>
        <v>香滷棒腿</v>
      </c>
      <c r="AK17" s="24" t="str">
        <f t="shared" ref="AK17" si="76">F18&amp;" "&amp;F19&amp;" "&amp;F20&amp;" "&amp;F21&amp;" "&amp;F22&amp;" "&amp;F23</f>
        <v xml:space="preserve">棒腿 滷包    </v>
      </c>
      <c r="AL17" s="138" t="str">
        <f t="shared" ref="AL17" si="77">I17</f>
        <v>油飯配料</v>
      </c>
      <c r="AM17" s="24" t="str">
        <f t="shared" ref="AM17" si="78">I18&amp;" "&amp;I19&amp;" "&amp;I20&amp;" "&amp;I21&amp;" "&amp;I22&amp;" "&amp;I23</f>
        <v>豬後腿肉 蘿蔔乾 時蔬 乾香菇 油蔥酥 大蒜</v>
      </c>
      <c r="AN17" s="138" t="str">
        <f t="shared" ref="AN17" si="79">L17</f>
        <v>豆皮甘藍</v>
      </c>
      <c r="AO17" s="24" t="str">
        <f t="shared" ref="AO17" si="80">L18&amp;" "&amp;L19&amp;" "&amp;L20&amp;" "&amp;L21&amp;" "&amp;L22&amp;" "&amp;L23</f>
        <v xml:space="preserve">甘藍 胡蘿蔔 大蒜 豆皮  </v>
      </c>
      <c r="AP17" s="138" t="str">
        <f t="shared" ref="AP17" si="81">O17</f>
        <v>時蔬</v>
      </c>
      <c r="AQ17" s="24" t="str">
        <f t="shared" ref="AQ17" si="82">O18&amp;" "&amp;O19&amp;" "&amp;O20&amp;" "&amp;O21&amp;" "&amp;O22&amp;" "&amp;O23</f>
        <v xml:space="preserve">蔬菜 大蒜    </v>
      </c>
      <c r="AR17" s="138" t="str">
        <f t="shared" ref="AR17" si="83">R17</f>
        <v>四神湯</v>
      </c>
      <c r="AS17" s="24" t="str">
        <f t="shared" ref="AS17" si="84">R18&amp;" "&amp;R19&amp;" "&amp;R20&amp;" "&amp;R21&amp;" "&amp;R22&amp;" "&amp;R23</f>
        <v xml:space="preserve">豬後腿肉 雞豆 小薏仁 淮山片 枸杞 </v>
      </c>
      <c r="AT17" s="139" t="str">
        <f t="shared" ref="AT17" si="85">U17</f>
        <v>TAP豆奶</v>
      </c>
      <c r="AU17" s="138">
        <f t="shared" ref="AU17" si="86">V17</f>
        <v>0</v>
      </c>
      <c r="AV17" s="140">
        <f t="shared" ref="AV17" si="87">W17</f>
        <v>6.0200000000000005</v>
      </c>
      <c r="AW17" s="140">
        <f t="shared" ref="AW17" si="88">X17</f>
        <v>2.7169047619047615</v>
      </c>
      <c r="AX17" s="140">
        <f t="shared" ref="AX17" si="89">Y17</f>
        <v>1.8099999999999998</v>
      </c>
      <c r="AY17" s="140">
        <f t="shared" ref="AY17" si="90">Z17</f>
        <v>0</v>
      </c>
      <c r="AZ17" s="140">
        <f t="shared" ref="AZ17" si="91">AA17</f>
        <v>0</v>
      </c>
      <c r="BA17" s="140">
        <f t="shared" ref="BA17" si="92">AB17</f>
        <v>3.6238095238095234</v>
      </c>
      <c r="BB17" s="141">
        <f t="shared" ref="BB17" si="93">AC17</f>
        <v>861</v>
      </c>
    </row>
    <row r="18" spans="1:54" ht="25.15" customHeight="1">
      <c r="A18" s="183" t="s">
        <v>99</v>
      </c>
      <c r="B18" s="96"/>
      <c r="C18" s="155" t="s">
        <v>15</v>
      </c>
      <c r="D18" s="155">
        <v>8</v>
      </c>
      <c r="E18" s="101" t="str">
        <f t="shared" si="0"/>
        <v>公斤</v>
      </c>
      <c r="F18" s="155" t="s">
        <v>202</v>
      </c>
      <c r="G18" s="155">
        <v>10</v>
      </c>
      <c r="H18" s="101" t="str">
        <f t="shared" ref="H18" si="94">IF(G18,"公斤","")</f>
        <v>公斤</v>
      </c>
      <c r="I18" s="155" t="s">
        <v>51</v>
      </c>
      <c r="J18" s="155">
        <v>1.5</v>
      </c>
      <c r="K18" s="102" t="str">
        <f t="shared" ref="K18" si="95">IF(J18,"公斤","")</f>
        <v>公斤</v>
      </c>
      <c r="L18" s="199" t="s">
        <v>19</v>
      </c>
      <c r="M18" s="199">
        <v>7</v>
      </c>
      <c r="N18" s="101" t="str">
        <f t="shared" ref="N18" si="96">IF(M18,"公斤","")</f>
        <v>公斤</v>
      </c>
      <c r="O18" s="104" t="s">
        <v>12</v>
      </c>
      <c r="P18" s="104">
        <v>7</v>
      </c>
      <c r="Q18" s="101" t="str">
        <f t="shared" si="4"/>
        <v>公斤</v>
      </c>
      <c r="R18" s="161" t="s">
        <v>131</v>
      </c>
      <c r="S18" s="155">
        <v>1.5</v>
      </c>
      <c r="T18" s="101" t="str">
        <f t="shared" si="5"/>
        <v>公斤</v>
      </c>
      <c r="U18" s="161"/>
      <c r="V18" s="96"/>
      <c r="W18" s="241"/>
      <c r="X18" s="354"/>
      <c r="Y18" s="241"/>
      <c r="Z18" s="241"/>
      <c r="AA18" s="241"/>
      <c r="AB18" s="241"/>
      <c r="AC18" s="242"/>
      <c r="AD18" s="122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</row>
    <row r="19" spans="1:54" ht="25.15" customHeight="1">
      <c r="A19" s="183"/>
      <c r="B19" s="96"/>
      <c r="C19" s="155" t="s">
        <v>106</v>
      </c>
      <c r="D19" s="155">
        <v>3</v>
      </c>
      <c r="E19" s="101" t="str">
        <f t="shared" si="0"/>
        <v>公斤</v>
      </c>
      <c r="F19" s="155" t="s">
        <v>108</v>
      </c>
      <c r="G19" s="198"/>
      <c r="H19" s="101" t="str">
        <f t="shared" ref="H19" si="97">IF(G19,"公斤","")</f>
        <v/>
      </c>
      <c r="I19" s="155" t="s">
        <v>111</v>
      </c>
      <c r="J19" s="155">
        <v>1</v>
      </c>
      <c r="K19" s="102" t="str">
        <f t="shared" ref="K19" si="98">IF(J19,"公斤","")</f>
        <v>公斤</v>
      </c>
      <c r="L19" s="155" t="s">
        <v>18</v>
      </c>
      <c r="M19" s="155">
        <v>0.5</v>
      </c>
      <c r="N19" s="101" t="str">
        <f t="shared" ref="N19" si="99">IF(M19,"公斤","")</f>
        <v>公斤</v>
      </c>
      <c r="O19" s="103" t="s">
        <v>17</v>
      </c>
      <c r="P19" s="103">
        <v>0.05</v>
      </c>
      <c r="Q19" s="101" t="str">
        <f t="shared" si="4"/>
        <v>公斤</v>
      </c>
      <c r="R19" s="161" t="s">
        <v>145</v>
      </c>
      <c r="S19" s="155">
        <v>0.5</v>
      </c>
      <c r="T19" s="101" t="str">
        <f t="shared" si="5"/>
        <v>公斤</v>
      </c>
      <c r="U19" s="161"/>
      <c r="V19" s="96"/>
      <c r="W19" s="241"/>
      <c r="X19" s="355"/>
      <c r="Y19" s="241"/>
      <c r="Z19" s="241"/>
      <c r="AA19" s="241"/>
      <c r="AB19" s="241"/>
      <c r="AC19" s="242"/>
      <c r="AD19" s="122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</row>
    <row r="20" spans="1:54" ht="25.15" customHeight="1">
      <c r="A20" s="183"/>
      <c r="B20" s="96"/>
      <c r="C20" s="155"/>
      <c r="D20" s="155"/>
      <c r="E20" s="101" t="str">
        <f t="shared" si="0"/>
        <v/>
      </c>
      <c r="F20" s="155"/>
      <c r="G20" s="155"/>
      <c r="H20" s="101" t="str">
        <f t="shared" ref="H20" si="100">IF(G20,"公斤","")</f>
        <v/>
      </c>
      <c r="I20" s="155" t="s">
        <v>14</v>
      </c>
      <c r="J20" s="155">
        <v>3</v>
      </c>
      <c r="K20" s="102" t="str">
        <f t="shared" ref="K20" si="101">IF(J20,"公斤","")</f>
        <v>公斤</v>
      </c>
      <c r="L20" s="155" t="s">
        <v>17</v>
      </c>
      <c r="M20" s="155">
        <v>0.05</v>
      </c>
      <c r="N20" s="101" t="str">
        <f t="shared" ref="N20" si="102">IF(M20,"公斤","")</f>
        <v>公斤</v>
      </c>
      <c r="O20" s="103"/>
      <c r="P20" s="103"/>
      <c r="Q20" s="101" t="str">
        <f t="shared" si="4"/>
        <v/>
      </c>
      <c r="R20" s="161" t="s">
        <v>146</v>
      </c>
      <c r="S20" s="155">
        <v>0.8</v>
      </c>
      <c r="T20" s="101" t="str">
        <f t="shared" si="5"/>
        <v>公斤</v>
      </c>
      <c r="U20" s="161"/>
      <c r="V20" s="96"/>
      <c r="W20" s="241"/>
      <c r="X20" s="241"/>
      <c r="Y20" s="241"/>
      <c r="Z20" s="241"/>
      <c r="AA20" s="241"/>
      <c r="AB20" s="241"/>
      <c r="AC20" s="242"/>
      <c r="AD20" s="122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</row>
    <row r="21" spans="1:54" ht="25.15" customHeight="1">
      <c r="A21" s="183"/>
      <c r="B21" s="96"/>
      <c r="C21" s="155"/>
      <c r="D21" s="155"/>
      <c r="E21" s="101" t="str">
        <f t="shared" si="0"/>
        <v/>
      </c>
      <c r="F21" s="155"/>
      <c r="G21" s="155"/>
      <c r="H21" s="101" t="str">
        <f t="shared" ref="H21" si="103">IF(G21,"公斤","")</f>
        <v/>
      </c>
      <c r="I21" s="155" t="s">
        <v>28</v>
      </c>
      <c r="J21" s="155">
        <v>0.1</v>
      </c>
      <c r="K21" s="102" t="str">
        <f t="shared" ref="K21" si="104">IF(J21,"公斤","")</f>
        <v>公斤</v>
      </c>
      <c r="L21" s="155" t="s">
        <v>274</v>
      </c>
      <c r="M21" s="155">
        <v>0.4</v>
      </c>
      <c r="N21" s="101" t="str">
        <f t="shared" ref="N21" si="105">IF(M21,"公斤","")</f>
        <v>公斤</v>
      </c>
      <c r="O21" s="103"/>
      <c r="P21" s="103"/>
      <c r="Q21" s="101" t="str">
        <f t="shared" si="4"/>
        <v/>
      </c>
      <c r="R21" s="161" t="s">
        <v>147</v>
      </c>
      <c r="S21" s="155">
        <v>0.2</v>
      </c>
      <c r="T21" s="101" t="str">
        <f t="shared" si="5"/>
        <v>公斤</v>
      </c>
      <c r="U21" s="161"/>
      <c r="V21" s="96"/>
      <c r="W21" s="241"/>
      <c r="X21" s="241"/>
      <c r="Y21" s="241"/>
      <c r="Z21" s="241"/>
      <c r="AA21" s="241"/>
      <c r="AB21" s="241"/>
      <c r="AC21" s="242"/>
      <c r="AD21" s="122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</row>
    <row r="22" spans="1:54" ht="25.15" customHeight="1">
      <c r="A22" s="183"/>
      <c r="B22" s="96"/>
      <c r="C22" s="155"/>
      <c r="D22" s="155"/>
      <c r="E22" s="101" t="str">
        <f t="shared" si="0"/>
        <v/>
      </c>
      <c r="F22" s="155"/>
      <c r="G22" s="155"/>
      <c r="H22" s="101" t="str">
        <f t="shared" ref="H22" si="106">IF(G22,"公斤","")</f>
        <v/>
      </c>
      <c r="I22" s="155" t="s">
        <v>70</v>
      </c>
      <c r="J22" s="155">
        <v>0.01</v>
      </c>
      <c r="K22" s="102" t="str">
        <f t="shared" ref="K22" si="107">IF(J22,"公斤","")</f>
        <v>公斤</v>
      </c>
      <c r="L22" s="199"/>
      <c r="M22" s="199"/>
      <c r="N22" s="101" t="str">
        <f t="shared" ref="N22" si="108">IF(M22,"公斤","")</f>
        <v/>
      </c>
      <c r="O22" s="103"/>
      <c r="P22" s="103"/>
      <c r="Q22" s="101" t="str">
        <f t="shared" si="4"/>
        <v/>
      </c>
      <c r="R22" s="161" t="s">
        <v>148</v>
      </c>
      <c r="S22" s="155">
        <v>0.05</v>
      </c>
      <c r="T22" s="101" t="str">
        <f t="shared" si="5"/>
        <v>公斤</v>
      </c>
      <c r="U22" s="161"/>
      <c r="V22" s="96"/>
      <c r="W22" s="241"/>
      <c r="X22" s="241"/>
      <c r="Y22" s="241"/>
      <c r="Z22" s="241"/>
      <c r="AA22" s="241"/>
      <c r="AB22" s="241"/>
      <c r="AC22" s="242"/>
      <c r="AD22" s="122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</row>
    <row r="23" spans="1:54" ht="25.15" customHeight="1" thickBot="1">
      <c r="A23" s="183"/>
      <c r="B23" s="96"/>
      <c r="C23" s="155"/>
      <c r="D23" s="155"/>
      <c r="E23" s="101" t="str">
        <f t="shared" si="0"/>
        <v/>
      </c>
      <c r="F23" s="155"/>
      <c r="G23" s="155"/>
      <c r="H23" s="101" t="str">
        <f t="shared" ref="H23" si="109">IF(G23,"公斤","")</f>
        <v/>
      </c>
      <c r="I23" s="155" t="s">
        <v>17</v>
      </c>
      <c r="J23" s="155">
        <v>0.05</v>
      </c>
      <c r="K23" s="102" t="str">
        <f t="shared" ref="K23" si="110">IF(J23,"公斤","")</f>
        <v>公斤</v>
      </c>
      <c r="L23" s="155"/>
      <c r="M23" s="155"/>
      <c r="N23" s="101" t="str">
        <f t="shared" ref="N23" si="111">IF(M23,"公斤","")</f>
        <v/>
      </c>
      <c r="O23" s="103"/>
      <c r="P23" s="103"/>
      <c r="Q23" s="101" t="str">
        <f t="shared" si="4"/>
        <v/>
      </c>
      <c r="R23" s="161"/>
      <c r="S23" s="155"/>
      <c r="T23" s="101" t="str">
        <f t="shared" si="5"/>
        <v/>
      </c>
      <c r="U23" s="161"/>
      <c r="V23" s="96"/>
      <c r="W23" s="243"/>
      <c r="X23" s="243"/>
      <c r="Y23" s="243"/>
      <c r="Z23" s="243"/>
      <c r="AA23" s="243"/>
      <c r="AB23" s="243"/>
      <c r="AC23" s="244"/>
      <c r="AD23" s="123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</row>
    <row r="24" spans="1:54" s="142" customFormat="1" ht="25.15" customHeight="1" thickBot="1">
      <c r="A24" s="182">
        <f>A17+1</f>
        <v>45631</v>
      </c>
      <c r="B24" s="96" t="s">
        <v>172</v>
      </c>
      <c r="C24" s="155" t="s">
        <v>21</v>
      </c>
      <c r="D24" s="155"/>
      <c r="E24" s="101" t="str">
        <f t="shared" si="0"/>
        <v/>
      </c>
      <c r="F24" s="155" t="s">
        <v>134</v>
      </c>
      <c r="G24" s="155"/>
      <c r="H24" s="101" t="str">
        <f t="shared" ref="H24" si="112">IF(G24,"公斤","")</f>
        <v/>
      </c>
      <c r="I24" s="155" t="s">
        <v>237</v>
      </c>
      <c r="J24" s="155"/>
      <c r="K24" s="102" t="str">
        <f t="shared" ref="K24" si="113">IF(J24,"公斤","")</f>
        <v/>
      </c>
      <c r="L24" s="199" t="s">
        <v>275</v>
      </c>
      <c r="M24" s="199"/>
      <c r="N24" s="101" t="str">
        <f t="shared" ref="N24" si="114">IF(M24,"公斤","")</f>
        <v/>
      </c>
      <c r="O24" s="103" t="s">
        <v>14</v>
      </c>
      <c r="P24" s="103"/>
      <c r="Q24" s="101" t="str">
        <f t="shared" si="4"/>
        <v/>
      </c>
      <c r="R24" s="96" t="s">
        <v>294</v>
      </c>
      <c r="S24" s="155"/>
      <c r="T24" s="101" t="str">
        <f t="shared" si="5"/>
        <v/>
      </c>
      <c r="U24" s="161" t="s">
        <v>124</v>
      </c>
      <c r="V24" s="232"/>
      <c r="W24" s="172">
        <v>6.6</v>
      </c>
      <c r="X24" s="172">
        <v>2.4045714285714288</v>
      </c>
      <c r="Y24" s="172">
        <v>2.3519999999999999</v>
      </c>
      <c r="Z24" s="172">
        <v>0</v>
      </c>
      <c r="AA24" s="172">
        <v>0</v>
      </c>
      <c r="AB24" s="172">
        <v>2.4571428571428573</v>
      </c>
      <c r="AC24" s="240">
        <v>813</v>
      </c>
      <c r="AD24" s="121"/>
      <c r="AE24" s="23">
        <f t="shared" ref="AE24" si="115">A24</f>
        <v>45631</v>
      </c>
      <c r="AF24" s="23" t="str">
        <f t="shared" ref="AF24" si="116">A25</f>
        <v>四</v>
      </c>
      <c r="AG24" s="23" t="str">
        <f t="shared" ref="AG24" si="117">B24</f>
        <v>N4</v>
      </c>
      <c r="AH24" s="138" t="str">
        <f t="shared" ref="AH24" si="118">C24</f>
        <v>糙米飯</v>
      </c>
      <c r="AI24" s="24" t="str">
        <f t="shared" ref="AI24" si="119">C25&amp;" "&amp;C26&amp;" "&amp;C27&amp;" "&amp;C28&amp;" "&amp;C29&amp;" "&amp;C30</f>
        <v xml:space="preserve">米 糙米    </v>
      </c>
      <c r="AJ24" s="138" t="str">
        <f t="shared" ref="AJ24" si="120">F24</f>
        <v>鮮菇肉燥</v>
      </c>
      <c r="AK24" s="24" t="str">
        <f t="shared" ref="AK24" si="121">F25&amp;" "&amp;F26&amp;" "&amp;F27&amp;" "&amp;F28&amp;" "&amp;F29&amp;" "&amp;F30</f>
        <v xml:space="preserve">絞肉 杏鮑菇 胡蘿蔔 乾香菇 大蒜 </v>
      </c>
      <c r="AL24" s="138" t="str">
        <f t="shared" ref="AL24" si="122">I24</f>
        <v>白菜燴魚丸</v>
      </c>
      <c r="AM24" s="24" t="str">
        <f t="shared" ref="AM24" si="123">I25&amp;" "&amp;I26&amp;" "&amp;I27&amp;" "&amp;I28&amp;" "&amp;I29&amp;" "&amp;I30</f>
        <v xml:space="preserve">魚丸 包心白菜 胡蘿蔔 大蒜  </v>
      </c>
      <c r="AN24" s="138" t="str">
        <f t="shared" ref="AN24" si="124">L24</f>
        <v>銀蘿油腐</v>
      </c>
      <c r="AO24" s="24" t="str">
        <f t="shared" ref="AO24" si="125">L25&amp;" "&amp;L26&amp;" "&amp;L27&amp;" "&amp;L28&amp;" "&amp;L29&amp;" "&amp;L30</f>
        <v xml:space="preserve">四角油豆腐 白蘿蔔 胡蘿蔔 大蒜  </v>
      </c>
      <c r="AP24" s="138" t="str">
        <f t="shared" ref="AP24" si="126">O24</f>
        <v>時蔬</v>
      </c>
      <c r="AQ24" s="24" t="str">
        <f t="shared" ref="AQ24" si="127">O25&amp;" "&amp;O26&amp;" "&amp;O27&amp;" "&amp;O28&amp;" "&amp;O29&amp;" "&amp;O30</f>
        <v xml:space="preserve">蔬菜 大蒜    </v>
      </c>
      <c r="AR24" s="138" t="str">
        <f t="shared" ref="AR24" si="128">R24</f>
        <v>綠豆粉圓湯</v>
      </c>
      <c r="AS24" s="24" t="str">
        <f t="shared" ref="AS24" si="129">R25&amp;" "&amp;R26&amp;" "&amp;R27&amp;" "&amp;R28&amp;" "&amp;R29&amp;" "&amp;R30</f>
        <v xml:space="preserve">綠豆 粉圓 二砂糖   </v>
      </c>
      <c r="AT24" s="139" t="str">
        <f t="shared" ref="AT24" si="130">U24</f>
        <v>小餐包</v>
      </c>
      <c r="AU24" s="138">
        <f t="shared" ref="AU24" si="131">V24</f>
        <v>0</v>
      </c>
      <c r="AV24" s="140">
        <f t="shared" ref="AV24" si="132">W24</f>
        <v>6.6</v>
      </c>
      <c r="AW24" s="140">
        <f t="shared" ref="AW24" si="133">X24</f>
        <v>2.4045714285714288</v>
      </c>
      <c r="AX24" s="140">
        <f t="shared" ref="AX24" si="134">Y24</f>
        <v>2.3519999999999999</v>
      </c>
      <c r="AY24" s="140">
        <f t="shared" ref="AY24" si="135">Z24</f>
        <v>0</v>
      </c>
      <c r="AZ24" s="140">
        <f t="shared" ref="AZ24" si="136">AA24</f>
        <v>0</v>
      </c>
      <c r="BA24" s="140">
        <f t="shared" ref="BA24" si="137">AB24</f>
        <v>2.4571428571428573</v>
      </c>
      <c r="BB24" s="141">
        <f t="shared" ref="BB24" si="138">AC24</f>
        <v>813</v>
      </c>
    </row>
    <row r="25" spans="1:54" ht="25.15" customHeight="1">
      <c r="A25" s="183" t="s">
        <v>100</v>
      </c>
      <c r="B25" s="96"/>
      <c r="C25" s="155" t="s">
        <v>15</v>
      </c>
      <c r="D25" s="155">
        <v>7</v>
      </c>
      <c r="E25" s="101" t="str">
        <f t="shared" si="0"/>
        <v>公斤</v>
      </c>
      <c r="F25" s="155" t="s">
        <v>62</v>
      </c>
      <c r="G25" s="155">
        <v>6.5</v>
      </c>
      <c r="H25" s="101" t="str">
        <f t="shared" ref="H25" si="139">IF(G25,"公斤","")</f>
        <v>公斤</v>
      </c>
      <c r="I25" s="155" t="s">
        <v>118</v>
      </c>
      <c r="J25" s="155">
        <v>1</v>
      </c>
      <c r="K25" s="102" t="str">
        <f t="shared" ref="K25" si="140">IF(J25,"公斤","")</f>
        <v>公斤</v>
      </c>
      <c r="L25" s="155" t="s">
        <v>276</v>
      </c>
      <c r="M25" s="214">
        <v>2.2000000000000002</v>
      </c>
      <c r="N25" s="101" t="str">
        <f t="shared" ref="N25" si="141">IF(M25,"公斤","")</f>
        <v>公斤</v>
      </c>
      <c r="O25" s="104" t="s">
        <v>12</v>
      </c>
      <c r="P25" s="104">
        <v>7</v>
      </c>
      <c r="Q25" s="101" t="str">
        <f t="shared" si="4"/>
        <v>公斤</v>
      </c>
      <c r="R25" s="96" t="s">
        <v>150</v>
      </c>
      <c r="S25" s="155">
        <v>1.5</v>
      </c>
      <c r="T25" s="101" t="str">
        <f t="shared" si="5"/>
        <v>公斤</v>
      </c>
      <c r="U25" s="161"/>
      <c r="V25" s="96"/>
      <c r="W25" s="241"/>
      <c r="X25" s="354"/>
      <c r="Y25" s="241"/>
      <c r="Z25" s="241"/>
      <c r="AA25" s="241"/>
      <c r="AB25" s="241"/>
      <c r="AC25" s="242"/>
      <c r="AD25" s="122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</row>
    <row r="26" spans="1:54" ht="25.15" customHeight="1">
      <c r="A26" s="183"/>
      <c r="B26" s="96"/>
      <c r="C26" s="155" t="s">
        <v>24</v>
      </c>
      <c r="D26" s="155">
        <v>3</v>
      </c>
      <c r="E26" s="101" t="str">
        <f t="shared" si="0"/>
        <v>公斤</v>
      </c>
      <c r="F26" s="155" t="s">
        <v>109</v>
      </c>
      <c r="G26" s="155">
        <v>3</v>
      </c>
      <c r="H26" s="101" t="str">
        <f t="shared" ref="H26" si="142">IF(G26,"公斤","")</f>
        <v>公斤</v>
      </c>
      <c r="I26" s="155" t="s">
        <v>238</v>
      </c>
      <c r="J26" s="155">
        <v>8</v>
      </c>
      <c r="K26" s="102" t="str">
        <f t="shared" ref="K26" si="143">IF(J26,"公斤","")</f>
        <v>公斤</v>
      </c>
      <c r="L26" s="199" t="s">
        <v>25</v>
      </c>
      <c r="M26" s="199">
        <v>4</v>
      </c>
      <c r="N26" s="101" t="str">
        <f t="shared" ref="N26" si="144">IF(M26,"公斤","")</f>
        <v>公斤</v>
      </c>
      <c r="O26" s="103" t="s">
        <v>17</v>
      </c>
      <c r="P26" s="103">
        <v>0.05</v>
      </c>
      <c r="Q26" s="101" t="str">
        <f t="shared" si="4"/>
        <v>公斤</v>
      </c>
      <c r="R26" s="96" t="s">
        <v>119</v>
      </c>
      <c r="S26" s="155">
        <v>2</v>
      </c>
      <c r="T26" s="101" t="str">
        <f t="shared" si="5"/>
        <v>公斤</v>
      </c>
      <c r="U26" s="161"/>
      <c r="V26" s="96"/>
      <c r="W26" s="241"/>
      <c r="X26" s="355"/>
      <c r="Y26" s="241"/>
      <c r="Z26" s="241"/>
      <c r="AA26" s="241"/>
      <c r="AB26" s="241"/>
      <c r="AC26" s="242"/>
      <c r="AD26" s="122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</row>
    <row r="27" spans="1:54" ht="25.15" customHeight="1">
      <c r="A27" s="183"/>
      <c r="B27" s="96"/>
      <c r="C27" s="155"/>
      <c r="D27" s="155"/>
      <c r="E27" s="101" t="str">
        <f t="shared" si="0"/>
        <v/>
      </c>
      <c r="F27" s="155" t="s">
        <v>18</v>
      </c>
      <c r="G27" s="155">
        <v>0.5</v>
      </c>
      <c r="H27" s="101" t="str">
        <f t="shared" ref="H27" si="145">IF(G27,"公斤","")</f>
        <v>公斤</v>
      </c>
      <c r="I27" s="155" t="s">
        <v>18</v>
      </c>
      <c r="J27" s="155">
        <v>0.5</v>
      </c>
      <c r="K27" s="102" t="str">
        <f t="shared" ref="K27" si="146">IF(J27,"公斤","")</f>
        <v>公斤</v>
      </c>
      <c r="L27" s="155" t="s">
        <v>18</v>
      </c>
      <c r="M27" s="155">
        <v>0.5</v>
      </c>
      <c r="N27" s="101" t="str">
        <f t="shared" ref="N27" si="147">IF(M27,"公斤","")</f>
        <v>公斤</v>
      </c>
      <c r="O27" s="103"/>
      <c r="P27" s="103"/>
      <c r="Q27" s="101" t="str">
        <f t="shared" si="4"/>
        <v/>
      </c>
      <c r="R27" s="155" t="s">
        <v>29</v>
      </c>
      <c r="S27" s="155">
        <v>1</v>
      </c>
      <c r="T27" s="101" t="str">
        <f t="shared" si="5"/>
        <v>公斤</v>
      </c>
      <c r="U27" s="161"/>
      <c r="V27" s="96"/>
      <c r="W27" s="241"/>
      <c r="X27" s="241"/>
      <c r="Y27" s="241"/>
      <c r="Z27" s="241"/>
      <c r="AA27" s="241"/>
      <c r="AB27" s="241"/>
      <c r="AC27" s="242"/>
      <c r="AD27" s="122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</row>
    <row r="28" spans="1:54" ht="25.15" customHeight="1">
      <c r="A28" s="183"/>
      <c r="B28" s="96"/>
      <c r="C28" s="155"/>
      <c r="D28" s="155"/>
      <c r="E28" s="101" t="str">
        <f t="shared" si="0"/>
        <v/>
      </c>
      <c r="F28" s="155" t="s">
        <v>28</v>
      </c>
      <c r="G28" s="155">
        <v>0.02</v>
      </c>
      <c r="H28" s="101" t="str">
        <f t="shared" ref="H28" si="148">IF(G28,"公斤","")</f>
        <v>公斤</v>
      </c>
      <c r="I28" s="155" t="s">
        <v>17</v>
      </c>
      <c r="J28" s="155">
        <v>0.05</v>
      </c>
      <c r="K28" s="102" t="str">
        <f t="shared" ref="K28" si="149">IF(J28,"公斤","")</f>
        <v>公斤</v>
      </c>
      <c r="L28" s="199" t="s">
        <v>17</v>
      </c>
      <c r="M28" s="199">
        <v>0.05</v>
      </c>
      <c r="N28" s="101" t="str">
        <f t="shared" ref="N28" si="150">IF(M28,"公斤","")</f>
        <v>公斤</v>
      </c>
      <c r="O28" s="103"/>
      <c r="P28" s="103"/>
      <c r="Q28" s="101" t="str">
        <f t="shared" si="4"/>
        <v/>
      </c>
      <c r="R28" s="155"/>
      <c r="S28" s="155"/>
      <c r="T28" s="101" t="str">
        <f t="shared" si="5"/>
        <v/>
      </c>
      <c r="U28" s="161"/>
      <c r="V28" s="96"/>
      <c r="W28" s="241"/>
      <c r="X28" s="241"/>
      <c r="Y28" s="241"/>
      <c r="Z28" s="241"/>
      <c r="AA28" s="241"/>
      <c r="AB28" s="241"/>
      <c r="AC28" s="242"/>
      <c r="AD28" s="122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</row>
    <row r="29" spans="1:54" ht="25.15" customHeight="1">
      <c r="A29" s="183"/>
      <c r="B29" s="96"/>
      <c r="C29" s="155"/>
      <c r="D29" s="155"/>
      <c r="E29" s="101" t="str">
        <f t="shared" si="0"/>
        <v/>
      </c>
      <c r="F29" s="155" t="s">
        <v>17</v>
      </c>
      <c r="G29" s="155">
        <v>0.05</v>
      </c>
      <c r="H29" s="101" t="str">
        <f t="shared" ref="H29" si="151">IF(G29,"公斤","")</f>
        <v>公斤</v>
      </c>
      <c r="I29" s="155"/>
      <c r="J29" s="155"/>
      <c r="K29" s="102" t="str">
        <f t="shared" ref="K29" si="152">IF(J29,"公斤","")</f>
        <v/>
      </c>
      <c r="L29" s="199"/>
      <c r="M29" s="155"/>
      <c r="N29" s="101" t="str">
        <f t="shared" ref="N29" si="153">IF(M29,"公斤","")</f>
        <v/>
      </c>
      <c r="O29" s="103"/>
      <c r="P29" s="103"/>
      <c r="Q29" s="101" t="str">
        <f t="shared" si="4"/>
        <v/>
      </c>
      <c r="R29" s="155"/>
      <c r="S29" s="155"/>
      <c r="T29" s="101" t="str">
        <f t="shared" si="5"/>
        <v/>
      </c>
      <c r="U29" s="161"/>
      <c r="V29" s="96"/>
      <c r="W29" s="241"/>
      <c r="X29" s="241"/>
      <c r="Y29" s="241"/>
      <c r="Z29" s="241"/>
      <c r="AA29" s="241"/>
      <c r="AB29" s="241"/>
      <c r="AC29" s="242"/>
      <c r="AD29" s="122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</row>
    <row r="30" spans="1:54" ht="25.15" customHeight="1" thickBot="1">
      <c r="A30" s="183"/>
      <c r="B30" s="96"/>
      <c r="C30" s="155"/>
      <c r="D30" s="155"/>
      <c r="E30" s="101" t="str">
        <f t="shared" si="0"/>
        <v/>
      </c>
      <c r="F30" s="155"/>
      <c r="G30" s="155"/>
      <c r="H30" s="101" t="str">
        <f t="shared" ref="H30" si="154">IF(G30,"公斤","")</f>
        <v/>
      </c>
      <c r="I30" s="155"/>
      <c r="J30" s="155"/>
      <c r="K30" s="102" t="str">
        <f t="shared" ref="K30" si="155">IF(J30,"公斤","")</f>
        <v/>
      </c>
      <c r="L30" s="199"/>
      <c r="M30" s="199"/>
      <c r="N30" s="101" t="str">
        <f t="shared" ref="N30" si="156">IF(M30,"公斤","")</f>
        <v/>
      </c>
      <c r="O30" s="103"/>
      <c r="P30" s="103"/>
      <c r="Q30" s="101" t="str">
        <f t="shared" si="4"/>
        <v/>
      </c>
      <c r="R30" s="155"/>
      <c r="S30" s="155"/>
      <c r="T30" s="101" t="str">
        <f t="shared" si="5"/>
        <v/>
      </c>
      <c r="U30" s="161"/>
      <c r="V30" s="96"/>
      <c r="W30" s="243"/>
      <c r="X30" s="243"/>
      <c r="Y30" s="243"/>
      <c r="Z30" s="243"/>
      <c r="AA30" s="243"/>
      <c r="AB30" s="243"/>
      <c r="AC30" s="244"/>
      <c r="AD30" s="123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</row>
    <row r="31" spans="1:54" s="142" customFormat="1" ht="25.15" customHeight="1" thickBot="1">
      <c r="A31" s="182">
        <f>A24+1</f>
        <v>45632</v>
      </c>
      <c r="B31" s="96" t="s">
        <v>173</v>
      </c>
      <c r="C31" s="155" t="s">
        <v>129</v>
      </c>
      <c r="D31" s="155"/>
      <c r="E31" s="101" t="str">
        <f t="shared" si="0"/>
        <v/>
      </c>
      <c r="F31" s="155" t="s">
        <v>203</v>
      </c>
      <c r="G31" s="155"/>
      <c r="H31" s="101" t="str">
        <f t="shared" ref="H31" si="157">IF(G31,"公斤","")</f>
        <v/>
      </c>
      <c r="I31" s="199" t="s">
        <v>239</v>
      </c>
      <c r="J31" s="199"/>
      <c r="K31" s="102" t="str">
        <f t="shared" ref="K31" si="158">IF(J31,"公斤","")</f>
        <v/>
      </c>
      <c r="L31" s="155" t="s">
        <v>277</v>
      </c>
      <c r="M31" s="155"/>
      <c r="N31" s="101" t="str">
        <f t="shared" ref="N31" si="159">IF(M31,"公斤","")</f>
        <v/>
      </c>
      <c r="O31" s="103" t="s">
        <v>14</v>
      </c>
      <c r="P31" s="103"/>
      <c r="Q31" s="101" t="str">
        <f t="shared" si="4"/>
        <v/>
      </c>
      <c r="R31" s="155" t="s">
        <v>295</v>
      </c>
      <c r="S31" s="155"/>
      <c r="T31" s="101" t="str">
        <f t="shared" si="5"/>
        <v/>
      </c>
      <c r="U31" s="161" t="s">
        <v>77</v>
      </c>
      <c r="V31" s="230"/>
      <c r="W31" s="172">
        <v>6</v>
      </c>
      <c r="X31" s="172">
        <v>3.0452077922077923</v>
      </c>
      <c r="Y31" s="172">
        <v>2.0059999999999998</v>
      </c>
      <c r="Z31" s="172">
        <v>0</v>
      </c>
      <c r="AA31" s="172">
        <v>0</v>
      </c>
      <c r="AB31" s="172">
        <v>4.0844155844155843</v>
      </c>
      <c r="AC31" s="240">
        <v>914</v>
      </c>
      <c r="AD31" s="121"/>
      <c r="AE31" s="23">
        <f t="shared" ref="AE31" si="160">A31</f>
        <v>45632</v>
      </c>
      <c r="AF31" s="23" t="str">
        <f t="shared" ref="AF31" si="161">A32</f>
        <v>五</v>
      </c>
      <c r="AG31" s="23" t="str">
        <f t="shared" ref="AG31" si="162">B31</f>
        <v>N5</v>
      </c>
      <c r="AH31" s="138" t="str">
        <f t="shared" ref="AH31" si="163">C31</f>
        <v>燕麥飯</v>
      </c>
      <c r="AI31" s="24" t="str">
        <f t="shared" ref="AI31" si="164">C32&amp;" "&amp;C33&amp;" "&amp;C34&amp;" "&amp;C35&amp;" "&amp;C36&amp;" "&amp;C37</f>
        <v xml:space="preserve">米 燕麥    </v>
      </c>
      <c r="AJ31" s="138" t="str">
        <f t="shared" ref="AJ31" si="165">F31</f>
        <v>咕咾雞丁</v>
      </c>
      <c r="AK31" s="24" t="str">
        <f t="shared" ref="AK31" si="166">F32&amp;" "&amp;F33&amp;" "&amp;F34&amp;" "&amp;F35&amp;" "&amp;F36&amp;" "&amp;F37</f>
        <v xml:space="preserve">肉雞 鳳梨罐頭 洋蔥 大蒜 番茄醬 </v>
      </c>
      <c r="AL31" s="138" t="str">
        <f t="shared" ref="AL31" si="167">I31</f>
        <v>蔬香寬粉</v>
      </c>
      <c r="AM31" s="24" t="str">
        <f t="shared" ref="AM31" si="168">I32&amp;" "&amp;I33&amp;" "&amp;I34&amp;" "&amp;I35&amp;" "&amp;I36&amp;" "&amp;I37</f>
        <v xml:space="preserve">豬絞肉 寬粉 時蔬 乾木耳 大蒜 </v>
      </c>
      <c r="AN31" s="138" t="str">
        <f t="shared" ref="AN31" si="169">L31</f>
        <v>豆薯炒蛋</v>
      </c>
      <c r="AO31" s="24" t="str">
        <f t="shared" ref="AO31" si="170">L32&amp;" "&amp;L33&amp;" "&amp;L34&amp;" "&amp;L35&amp;" "&amp;L36&amp;" "&amp;L37</f>
        <v xml:space="preserve">雞蛋 豆薯 胡蘿蔔 薑  </v>
      </c>
      <c r="AP31" s="138" t="str">
        <f t="shared" ref="AP31" si="171">O31</f>
        <v>時蔬</v>
      </c>
      <c r="AQ31" s="24" t="str">
        <f t="shared" ref="AQ31" si="172">O32&amp;" "&amp;O33&amp;" "&amp;O34&amp;" "&amp;O35&amp;" "&amp;O36&amp;" "&amp;O37</f>
        <v xml:space="preserve">蔬菜 大蒜    </v>
      </c>
      <c r="AR31" s="138" t="str">
        <f t="shared" ref="AR31" si="173">R31</f>
        <v>榨菜肉絲湯</v>
      </c>
      <c r="AS31" s="24" t="str">
        <f t="shared" ref="AS31" si="174">R32&amp;" "&amp;R33&amp;" "&amp;R34&amp;" "&amp;R35&amp;" "&amp;R36&amp;" "&amp;R37</f>
        <v xml:space="preserve">榨菜 豬後腿肉 薑   </v>
      </c>
      <c r="AT31" s="139" t="str">
        <f t="shared" ref="AT31" si="175">U31</f>
        <v>水果</v>
      </c>
      <c r="AU31" s="138">
        <f t="shared" ref="AU31" si="176">V31</f>
        <v>0</v>
      </c>
      <c r="AV31" s="140">
        <f t="shared" ref="AV31" si="177">W31</f>
        <v>6</v>
      </c>
      <c r="AW31" s="140">
        <f t="shared" ref="AW31" si="178">X31</f>
        <v>3.0452077922077923</v>
      </c>
      <c r="AX31" s="140">
        <f t="shared" ref="AX31" si="179">Y31</f>
        <v>2.0059999999999998</v>
      </c>
      <c r="AY31" s="140">
        <f t="shared" ref="AY31" si="180">Z31</f>
        <v>0</v>
      </c>
      <c r="AZ31" s="140">
        <f t="shared" ref="AZ31" si="181">AA31</f>
        <v>0</v>
      </c>
      <c r="BA31" s="140">
        <f t="shared" ref="BA31" si="182">AB31</f>
        <v>4.0844155844155843</v>
      </c>
      <c r="BB31" s="141">
        <f t="shared" ref="BB31" si="183">AC31</f>
        <v>914</v>
      </c>
    </row>
    <row r="32" spans="1:54" ht="25.15" customHeight="1">
      <c r="A32" s="183" t="s">
        <v>102</v>
      </c>
      <c r="B32" s="96"/>
      <c r="C32" s="155" t="s">
        <v>15</v>
      </c>
      <c r="D32" s="155">
        <v>10</v>
      </c>
      <c r="E32" s="101" t="str">
        <f t="shared" si="0"/>
        <v>公斤</v>
      </c>
      <c r="F32" s="155" t="s">
        <v>107</v>
      </c>
      <c r="G32" s="109">
        <v>10</v>
      </c>
      <c r="H32" s="101" t="str">
        <f t="shared" ref="H32" si="184">IF(G32,"公斤","")</f>
        <v>公斤</v>
      </c>
      <c r="I32" s="184" t="s">
        <v>56</v>
      </c>
      <c r="J32" s="205">
        <v>1</v>
      </c>
      <c r="K32" s="102" t="str">
        <f t="shared" ref="K32" si="185">IF(J32,"公斤","")</f>
        <v>公斤</v>
      </c>
      <c r="L32" s="184" t="s">
        <v>16</v>
      </c>
      <c r="M32" s="155">
        <v>4</v>
      </c>
      <c r="N32" s="101" t="str">
        <f t="shared" ref="N32" si="186">IF(M32,"公斤","")</f>
        <v>公斤</v>
      </c>
      <c r="O32" s="104" t="s">
        <v>12</v>
      </c>
      <c r="P32" s="104">
        <v>7</v>
      </c>
      <c r="Q32" s="101" t="str">
        <f t="shared" si="4"/>
        <v>公斤</v>
      </c>
      <c r="R32" s="155" t="s">
        <v>121</v>
      </c>
      <c r="S32" s="155">
        <v>2</v>
      </c>
      <c r="T32" s="101" t="str">
        <f t="shared" si="5"/>
        <v>公斤</v>
      </c>
      <c r="U32" s="161"/>
      <c r="V32" s="96"/>
      <c r="W32" s="241"/>
      <c r="X32" s="354"/>
      <c r="Y32" s="241"/>
      <c r="Z32" s="241"/>
      <c r="AA32" s="241"/>
      <c r="AB32" s="241"/>
      <c r="AC32" s="242"/>
      <c r="AD32" s="122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</row>
    <row r="33" spans="1:54" ht="25.15" customHeight="1">
      <c r="A33" s="183"/>
      <c r="B33" s="96"/>
      <c r="C33" s="155" t="s">
        <v>130</v>
      </c>
      <c r="D33" s="155">
        <v>0.4</v>
      </c>
      <c r="E33" s="101" t="str">
        <f t="shared" si="0"/>
        <v>公斤</v>
      </c>
      <c r="F33" s="155" t="s">
        <v>204</v>
      </c>
      <c r="G33" s="109">
        <v>1.5</v>
      </c>
      <c r="H33" s="101" t="str">
        <f t="shared" ref="H33" si="187">IF(G33,"公斤","")</f>
        <v>公斤</v>
      </c>
      <c r="I33" s="205" t="s">
        <v>240</v>
      </c>
      <c r="J33" s="205">
        <v>1.5</v>
      </c>
      <c r="K33" s="102" t="str">
        <f t="shared" ref="K33" si="188">IF(J33,"公斤","")</f>
        <v>公斤</v>
      </c>
      <c r="L33" s="184" t="s">
        <v>61</v>
      </c>
      <c r="M33" s="155">
        <v>3</v>
      </c>
      <c r="N33" s="101" t="str">
        <f t="shared" ref="N33" si="189">IF(M33,"公斤","")</f>
        <v>公斤</v>
      </c>
      <c r="O33" s="103" t="s">
        <v>17</v>
      </c>
      <c r="P33" s="103">
        <v>0.05</v>
      </c>
      <c r="Q33" s="101" t="str">
        <f t="shared" si="4"/>
        <v>公斤</v>
      </c>
      <c r="R33" s="155" t="s">
        <v>51</v>
      </c>
      <c r="S33" s="155">
        <v>2</v>
      </c>
      <c r="T33" s="101" t="str">
        <f t="shared" si="5"/>
        <v>公斤</v>
      </c>
      <c r="U33" s="161"/>
      <c r="V33" s="96"/>
      <c r="W33" s="241"/>
      <c r="X33" s="355"/>
      <c r="Y33" s="241"/>
      <c r="Z33" s="241"/>
      <c r="AA33" s="241"/>
      <c r="AB33" s="241"/>
      <c r="AC33" s="242"/>
      <c r="AD33" s="122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</row>
    <row r="34" spans="1:54" ht="25.15" customHeight="1">
      <c r="A34" s="183"/>
      <c r="B34" s="96"/>
      <c r="C34" s="155"/>
      <c r="D34" s="155"/>
      <c r="E34" s="101" t="str">
        <f t="shared" si="0"/>
        <v/>
      </c>
      <c r="F34" s="155" t="s">
        <v>52</v>
      </c>
      <c r="G34" s="109">
        <v>2</v>
      </c>
      <c r="H34" s="101" t="str">
        <f t="shared" ref="H34" si="190">IF(G34,"公斤","")</f>
        <v>公斤</v>
      </c>
      <c r="I34" s="205" t="s">
        <v>14</v>
      </c>
      <c r="J34" s="205">
        <v>3</v>
      </c>
      <c r="K34" s="102" t="str">
        <f t="shared" ref="K34" si="191">IF(J34,"公斤","")</f>
        <v>公斤</v>
      </c>
      <c r="L34" s="184" t="s">
        <v>18</v>
      </c>
      <c r="M34" s="155">
        <v>0.5</v>
      </c>
      <c r="N34" s="101" t="str">
        <f t="shared" ref="N34" si="192">IF(M34,"公斤","")</f>
        <v>公斤</v>
      </c>
      <c r="O34" s="103"/>
      <c r="P34" s="103"/>
      <c r="Q34" s="101" t="str">
        <f t="shared" si="4"/>
        <v/>
      </c>
      <c r="R34" s="155" t="s">
        <v>20</v>
      </c>
      <c r="S34" s="155">
        <v>0.05</v>
      </c>
      <c r="T34" s="101" t="str">
        <f t="shared" si="5"/>
        <v>公斤</v>
      </c>
      <c r="U34" s="161"/>
      <c r="V34" s="96"/>
      <c r="W34" s="241"/>
      <c r="X34" s="241"/>
      <c r="Y34" s="241"/>
      <c r="Z34" s="241"/>
      <c r="AA34" s="241"/>
      <c r="AB34" s="241"/>
      <c r="AC34" s="242"/>
      <c r="AD34" s="122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</row>
    <row r="35" spans="1:54" ht="25.15" customHeight="1">
      <c r="A35" s="183"/>
      <c r="B35" s="96"/>
      <c r="C35" s="155"/>
      <c r="D35" s="155"/>
      <c r="E35" s="101" t="str">
        <f t="shared" si="0"/>
        <v/>
      </c>
      <c r="F35" s="155" t="s">
        <v>17</v>
      </c>
      <c r="G35" s="155">
        <v>0.05</v>
      </c>
      <c r="H35" s="101" t="str">
        <f t="shared" ref="H35" si="193">IF(G35,"公斤","")</f>
        <v>公斤</v>
      </c>
      <c r="I35" s="184" t="s">
        <v>27</v>
      </c>
      <c r="J35" s="184">
        <v>0.01</v>
      </c>
      <c r="K35" s="102" t="str">
        <f t="shared" ref="K35" si="194">IF(J35,"公斤","")</f>
        <v>公斤</v>
      </c>
      <c r="L35" s="184" t="s">
        <v>20</v>
      </c>
      <c r="M35" s="155">
        <v>0.05</v>
      </c>
      <c r="N35" s="101" t="str">
        <f t="shared" ref="N35" si="195">IF(M35,"公斤","")</f>
        <v>公斤</v>
      </c>
      <c r="O35" s="103"/>
      <c r="P35" s="103"/>
      <c r="Q35" s="101" t="str">
        <f t="shared" si="4"/>
        <v/>
      </c>
      <c r="R35" s="155"/>
      <c r="S35" s="155"/>
      <c r="T35" s="101" t="str">
        <f t="shared" si="5"/>
        <v/>
      </c>
      <c r="U35" s="161"/>
      <c r="V35" s="96"/>
      <c r="W35" s="241"/>
      <c r="X35" s="241"/>
      <c r="Y35" s="241"/>
      <c r="Z35" s="241"/>
      <c r="AA35" s="241"/>
      <c r="AB35" s="241"/>
      <c r="AC35" s="242"/>
      <c r="AD35" s="122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</row>
    <row r="36" spans="1:54" ht="25.15" customHeight="1">
      <c r="A36" s="183"/>
      <c r="B36" s="96"/>
      <c r="C36" s="155"/>
      <c r="D36" s="155"/>
      <c r="E36" s="101" t="str">
        <f t="shared" si="0"/>
        <v/>
      </c>
      <c r="F36" s="155" t="s">
        <v>67</v>
      </c>
      <c r="G36" s="155"/>
      <c r="H36" s="101" t="str">
        <f t="shared" ref="H36" si="196">IF(G36,"公斤","")</f>
        <v/>
      </c>
      <c r="I36" s="184" t="s">
        <v>17</v>
      </c>
      <c r="J36" s="184">
        <v>0.05</v>
      </c>
      <c r="K36" s="102" t="str">
        <f t="shared" ref="K36" si="197">IF(J36,"公斤","")</f>
        <v>公斤</v>
      </c>
      <c r="L36" s="205"/>
      <c r="M36" s="199"/>
      <c r="N36" s="101" t="str">
        <f t="shared" ref="N36" si="198">IF(M36,"公斤","")</f>
        <v/>
      </c>
      <c r="O36" s="103"/>
      <c r="P36" s="103"/>
      <c r="Q36" s="101" t="str">
        <f t="shared" si="4"/>
        <v/>
      </c>
      <c r="R36" s="155"/>
      <c r="S36" s="155"/>
      <c r="T36" s="101" t="str">
        <f t="shared" si="5"/>
        <v/>
      </c>
      <c r="U36" s="161"/>
      <c r="V36" s="96"/>
      <c r="W36" s="241"/>
      <c r="X36" s="241"/>
      <c r="Y36" s="241"/>
      <c r="Z36" s="241"/>
      <c r="AA36" s="241"/>
      <c r="AB36" s="241"/>
      <c r="AC36" s="242"/>
      <c r="AD36" s="122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</row>
    <row r="37" spans="1:54" ht="25.15" customHeight="1" thickBot="1">
      <c r="A37" s="183"/>
      <c r="B37" s="96"/>
      <c r="C37" s="155"/>
      <c r="D37" s="155"/>
      <c r="E37" s="101" t="str">
        <f t="shared" si="0"/>
        <v/>
      </c>
      <c r="F37" s="155"/>
      <c r="G37" s="96"/>
      <c r="H37" s="101" t="str">
        <f t="shared" ref="H37" si="199">IF(G37,"公斤","")</f>
        <v/>
      </c>
      <c r="I37" s="205"/>
      <c r="J37" s="205"/>
      <c r="K37" s="102" t="str">
        <f t="shared" ref="K37" si="200">IF(J37,"公斤","")</f>
        <v/>
      </c>
      <c r="L37" s="205"/>
      <c r="M37" s="199"/>
      <c r="N37" s="101" t="str">
        <f t="shared" ref="N37" si="201">IF(M37,"公斤","")</f>
        <v/>
      </c>
      <c r="O37" s="103"/>
      <c r="P37" s="103"/>
      <c r="Q37" s="101" t="str">
        <f t="shared" si="4"/>
        <v/>
      </c>
      <c r="R37" s="155"/>
      <c r="S37" s="155"/>
      <c r="T37" s="101" t="str">
        <f t="shared" si="5"/>
        <v/>
      </c>
      <c r="U37" s="161"/>
      <c r="V37" s="96"/>
      <c r="W37" s="243"/>
      <c r="X37" s="243"/>
      <c r="Y37" s="243"/>
      <c r="Z37" s="243"/>
      <c r="AA37" s="243"/>
      <c r="AB37" s="243"/>
      <c r="AC37" s="244"/>
      <c r="AD37" s="123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</row>
    <row r="38" spans="1:54" s="142" customFormat="1" ht="25.15" customHeight="1" thickBot="1">
      <c r="A38" s="182">
        <v>45635</v>
      </c>
      <c r="B38" s="96" t="s">
        <v>174</v>
      </c>
      <c r="C38" s="155" t="s">
        <v>13</v>
      </c>
      <c r="D38" s="155"/>
      <c r="E38" s="101" t="str">
        <f t="shared" si="0"/>
        <v/>
      </c>
      <c r="F38" s="155" t="s">
        <v>65</v>
      </c>
      <c r="G38" s="155"/>
      <c r="H38" s="101" t="str">
        <f t="shared" ref="H38" si="202">IF(G38,"公斤","")</f>
        <v/>
      </c>
      <c r="I38" s="184" t="s">
        <v>241</v>
      </c>
      <c r="J38" s="184"/>
      <c r="K38" s="102" t="str">
        <f t="shared" ref="K38" si="203">IF(J38,"公斤","")</f>
        <v/>
      </c>
      <c r="L38" s="205" t="s">
        <v>117</v>
      </c>
      <c r="M38" s="199"/>
      <c r="N38" s="101" t="str">
        <f t="shared" ref="N38" si="204">IF(M38,"公斤","")</f>
        <v/>
      </c>
      <c r="O38" s="103" t="s">
        <v>14</v>
      </c>
      <c r="P38" s="103"/>
      <c r="Q38" s="101" t="str">
        <f t="shared" si="4"/>
        <v/>
      </c>
      <c r="R38" s="155" t="s">
        <v>296</v>
      </c>
      <c r="S38" s="155"/>
      <c r="T38" s="101" t="str">
        <f t="shared" si="5"/>
        <v/>
      </c>
      <c r="U38" s="161" t="s">
        <v>78</v>
      </c>
      <c r="V38" s="230"/>
      <c r="W38" s="172">
        <v>5</v>
      </c>
      <c r="X38" s="172">
        <v>2.7075649350649349</v>
      </c>
      <c r="Y38" s="172">
        <v>2.17</v>
      </c>
      <c r="Z38" s="172">
        <v>0</v>
      </c>
      <c r="AA38" s="172">
        <v>0</v>
      </c>
      <c r="AB38" s="172">
        <v>3.2451298701298699</v>
      </c>
      <c r="AC38" s="240">
        <v>769</v>
      </c>
      <c r="AD38" s="121"/>
      <c r="AE38" s="23">
        <f t="shared" ref="AE38" si="205">A38</f>
        <v>45635</v>
      </c>
      <c r="AF38" s="23" t="str">
        <f t="shared" ref="AF38" si="206">A39</f>
        <v>一</v>
      </c>
      <c r="AG38" s="23" t="str">
        <f t="shared" ref="AG38" si="207">B38</f>
        <v>O1</v>
      </c>
      <c r="AH38" s="138" t="str">
        <f t="shared" ref="AH38" si="208">C38</f>
        <v>白米飯</v>
      </c>
      <c r="AI38" s="24" t="str">
        <f t="shared" ref="AI38" si="209">C39&amp;" "&amp;C40&amp;" "&amp;C41&amp;" "&amp;C42&amp;" "&amp;C43&amp;" "&amp;C44</f>
        <v xml:space="preserve">米     </v>
      </c>
      <c r="AJ38" s="138" t="str">
        <f t="shared" ref="AJ38" si="210">F38</f>
        <v>花生肉片</v>
      </c>
      <c r="AK38" s="24" t="str">
        <f t="shared" ref="AK38" si="211">F39&amp;" "&amp;F40&amp;" "&amp;F41&amp;" "&amp;F42&amp;" "&amp;F43&amp;" "&amp;F44</f>
        <v xml:space="preserve">豬後腿肉 胡蘿蔔 時蔬 油花生 大蒜 </v>
      </c>
      <c r="AL38" s="138" t="str">
        <f t="shared" ref="AL38" si="212">I38</f>
        <v>肉絲時蔬</v>
      </c>
      <c r="AM38" s="24" t="str">
        <f t="shared" ref="AM38" si="213">I39&amp;" "&amp;I40&amp;" "&amp;I41&amp;" "&amp;I42&amp;" "&amp;I43&amp;" "&amp;I44</f>
        <v xml:space="preserve">豬後腿肉 時蔬 胡蘿蔔 大蒜  </v>
      </c>
      <c r="AN38" s="138" t="str">
        <f t="shared" ref="AN38" si="214">L38</f>
        <v>紅仁炒蛋</v>
      </c>
      <c r="AO38" s="24" t="str">
        <f t="shared" ref="AO38" si="215">L39&amp;" "&amp;L40&amp;" "&amp;L41&amp;" "&amp;L42&amp;" "&amp;L43&amp;" "&amp;L44</f>
        <v xml:space="preserve">胡蘿蔔 雞蛋 大蒜   </v>
      </c>
      <c r="AP38" s="138" t="str">
        <f t="shared" ref="AP38" si="216">O38</f>
        <v>時蔬</v>
      </c>
      <c r="AQ38" s="24" t="str">
        <f t="shared" ref="AQ38" si="217">O39&amp;" "&amp;O40&amp;" "&amp;O41&amp;" "&amp;O42&amp;" "&amp;O43&amp;" "&amp;O44</f>
        <v xml:space="preserve">蔬菜 大蒜    </v>
      </c>
      <c r="AR38" s="138" t="str">
        <f t="shared" ref="AR38" si="218">R38</f>
        <v>紫菜豆腐湯</v>
      </c>
      <c r="AS38" s="24" t="str">
        <f t="shared" ref="AS38" si="219">R39&amp;" "&amp;R40&amp;" "&amp;R41&amp;" "&amp;R42&amp;" "&amp;R43&amp;" "&amp;R44</f>
        <v xml:space="preserve">紫菜 豆腐 薑   </v>
      </c>
      <c r="AT38" s="139" t="str">
        <f t="shared" ref="AT38" si="220">U38</f>
        <v>保久乳</v>
      </c>
      <c r="AU38" s="138">
        <f t="shared" ref="AU38" si="221">V38</f>
        <v>0</v>
      </c>
      <c r="AV38" s="140">
        <f t="shared" ref="AV38" si="222">W38</f>
        <v>5</v>
      </c>
      <c r="AW38" s="140">
        <f t="shared" ref="AW38" si="223">X38</f>
        <v>2.7075649350649349</v>
      </c>
      <c r="AX38" s="140">
        <f t="shared" ref="AX38" si="224">Y38</f>
        <v>2.17</v>
      </c>
      <c r="AY38" s="140">
        <f t="shared" ref="AY38" si="225">Z38</f>
        <v>0</v>
      </c>
      <c r="AZ38" s="140">
        <f t="shared" ref="AZ38" si="226">AA38</f>
        <v>0</v>
      </c>
      <c r="BA38" s="140">
        <f t="shared" ref="BA38" si="227">AB38</f>
        <v>3.2451298701298699</v>
      </c>
      <c r="BB38" s="141">
        <f t="shared" ref="BB38" si="228">AC38</f>
        <v>769</v>
      </c>
    </row>
    <row r="39" spans="1:54" ht="25.15" customHeight="1">
      <c r="A39" s="183" t="s">
        <v>104</v>
      </c>
      <c r="B39" s="96"/>
      <c r="C39" s="155" t="s">
        <v>15</v>
      </c>
      <c r="D39" s="155">
        <v>10</v>
      </c>
      <c r="E39" s="101" t="str">
        <f t="shared" si="0"/>
        <v>公斤</v>
      </c>
      <c r="F39" s="155" t="s">
        <v>51</v>
      </c>
      <c r="G39" s="155">
        <v>6.5</v>
      </c>
      <c r="H39" s="101" t="str">
        <f t="shared" ref="H39" si="229">IF(G39,"公斤","")</f>
        <v>公斤</v>
      </c>
      <c r="I39" s="184" t="s">
        <v>51</v>
      </c>
      <c r="J39" s="184">
        <v>1</v>
      </c>
      <c r="K39" s="102" t="str">
        <f t="shared" ref="K39" si="230">IF(J39,"公斤","")</f>
        <v>公斤</v>
      </c>
      <c r="L39" s="184" t="s">
        <v>91</v>
      </c>
      <c r="M39" s="199">
        <v>3</v>
      </c>
      <c r="N39" s="101" t="str">
        <f t="shared" ref="N39" si="231">IF(M39,"公斤","")</f>
        <v>公斤</v>
      </c>
      <c r="O39" s="104" t="s">
        <v>12</v>
      </c>
      <c r="P39" s="104">
        <v>7</v>
      </c>
      <c r="Q39" s="101" t="str">
        <f t="shared" si="4"/>
        <v>公斤</v>
      </c>
      <c r="R39" s="155" t="s">
        <v>297</v>
      </c>
      <c r="S39" s="155">
        <v>0.2</v>
      </c>
      <c r="T39" s="101" t="str">
        <f t="shared" si="5"/>
        <v>公斤</v>
      </c>
      <c r="U39" s="161"/>
      <c r="V39" s="96"/>
      <c r="W39" s="241"/>
      <c r="X39" s="354"/>
      <c r="Y39" s="241"/>
      <c r="Z39" s="241"/>
      <c r="AA39" s="241"/>
      <c r="AB39" s="241"/>
      <c r="AC39" s="242"/>
      <c r="AD39" s="122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</row>
    <row r="40" spans="1:54" ht="25.15" customHeight="1">
      <c r="A40" s="183"/>
      <c r="B40" s="96"/>
      <c r="C40" s="155"/>
      <c r="D40" s="155"/>
      <c r="E40" s="101" t="str">
        <f t="shared" si="0"/>
        <v/>
      </c>
      <c r="F40" s="155" t="s">
        <v>18</v>
      </c>
      <c r="G40" s="155">
        <v>0.5</v>
      </c>
      <c r="H40" s="101" t="str">
        <f t="shared" ref="H40" si="232">IF(G40,"公斤","")</f>
        <v>公斤</v>
      </c>
      <c r="I40" s="184" t="s">
        <v>33</v>
      </c>
      <c r="J40" s="208">
        <v>7</v>
      </c>
      <c r="K40" s="102" t="str">
        <f t="shared" ref="K40" si="233">IF(J40,"公斤","")</f>
        <v>公斤</v>
      </c>
      <c r="L40" s="205" t="s">
        <v>16</v>
      </c>
      <c r="M40" s="199">
        <v>4</v>
      </c>
      <c r="N40" s="101" t="str">
        <f t="shared" ref="N40" si="234">IF(M40,"公斤","")</f>
        <v>公斤</v>
      </c>
      <c r="O40" s="103" t="s">
        <v>17</v>
      </c>
      <c r="P40" s="103">
        <v>0.05</v>
      </c>
      <c r="Q40" s="101" t="str">
        <f t="shared" si="4"/>
        <v>公斤</v>
      </c>
      <c r="R40" s="155" t="s">
        <v>87</v>
      </c>
      <c r="S40" s="155">
        <v>3</v>
      </c>
      <c r="T40" s="101" t="str">
        <f t="shared" si="5"/>
        <v>公斤</v>
      </c>
      <c r="U40" s="161"/>
      <c r="V40" s="96"/>
      <c r="W40" s="241"/>
      <c r="X40" s="355"/>
      <c r="Y40" s="241"/>
      <c r="Z40" s="241"/>
      <c r="AA40" s="241"/>
      <c r="AB40" s="241"/>
      <c r="AC40" s="242"/>
      <c r="AD40" s="122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</row>
    <row r="41" spans="1:54" ht="25.15" customHeight="1">
      <c r="A41" s="183"/>
      <c r="B41" s="96"/>
      <c r="C41" s="155"/>
      <c r="D41" s="155"/>
      <c r="E41" s="101" t="str">
        <f t="shared" si="0"/>
        <v/>
      </c>
      <c r="F41" s="155" t="s">
        <v>14</v>
      </c>
      <c r="G41" s="155">
        <v>3</v>
      </c>
      <c r="H41" s="101" t="str">
        <f t="shared" ref="H41" si="235">IF(G41,"公斤","")</f>
        <v>公斤</v>
      </c>
      <c r="I41" s="155" t="s">
        <v>18</v>
      </c>
      <c r="J41" s="96">
        <v>0.5</v>
      </c>
      <c r="K41" s="102" t="str">
        <f t="shared" ref="K41" si="236">IF(J41,"公斤","")</f>
        <v>公斤</v>
      </c>
      <c r="L41" s="155" t="s">
        <v>17</v>
      </c>
      <c r="M41" s="155">
        <v>0.05</v>
      </c>
      <c r="N41" s="101" t="str">
        <f t="shared" ref="N41" si="237">IF(M41,"公斤","")</f>
        <v>公斤</v>
      </c>
      <c r="O41" s="103"/>
      <c r="P41" s="103"/>
      <c r="Q41" s="101" t="str">
        <f t="shared" si="4"/>
        <v/>
      </c>
      <c r="R41" s="155" t="s">
        <v>20</v>
      </c>
      <c r="S41" s="155">
        <v>0.05</v>
      </c>
      <c r="T41" s="101" t="str">
        <f t="shared" si="5"/>
        <v>公斤</v>
      </c>
      <c r="U41" s="161"/>
      <c r="V41" s="96"/>
      <c r="W41" s="241"/>
      <c r="X41" s="241"/>
      <c r="Y41" s="241"/>
      <c r="Z41" s="241"/>
      <c r="AA41" s="241"/>
      <c r="AB41" s="241"/>
      <c r="AC41" s="242"/>
      <c r="AD41" s="122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</row>
    <row r="42" spans="1:54" ht="25.15" customHeight="1">
      <c r="A42" s="183"/>
      <c r="B42" s="96"/>
      <c r="C42" s="155"/>
      <c r="D42" s="155"/>
      <c r="E42" s="101" t="str">
        <f t="shared" si="0"/>
        <v/>
      </c>
      <c r="F42" s="155" t="s">
        <v>66</v>
      </c>
      <c r="G42" s="155">
        <v>0.1</v>
      </c>
      <c r="H42" s="101" t="str">
        <f t="shared" ref="H42" si="238">IF(G42,"公斤","")</f>
        <v>公斤</v>
      </c>
      <c r="I42" s="155" t="s">
        <v>17</v>
      </c>
      <c r="J42" s="155">
        <v>0.05</v>
      </c>
      <c r="K42" s="102" t="str">
        <f t="shared" ref="K42" si="239">IF(J42,"公斤","")</f>
        <v>公斤</v>
      </c>
      <c r="L42" s="199"/>
      <c r="M42" s="199"/>
      <c r="N42" s="101" t="str">
        <f t="shared" ref="N42" si="240">IF(M42,"公斤","")</f>
        <v/>
      </c>
      <c r="O42" s="103"/>
      <c r="P42" s="103"/>
      <c r="Q42" s="101" t="str">
        <f t="shared" si="4"/>
        <v/>
      </c>
      <c r="R42" s="155"/>
      <c r="S42" s="155"/>
      <c r="T42" s="101" t="str">
        <f t="shared" si="5"/>
        <v/>
      </c>
      <c r="U42" s="161"/>
      <c r="V42" s="96"/>
      <c r="W42" s="241"/>
      <c r="X42" s="241"/>
      <c r="Y42" s="241"/>
      <c r="Z42" s="241"/>
      <c r="AA42" s="241"/>
      <c r="AB42" s="241"/>
      <c r="AC42" s="242"/>
      <c r="AD42" s="122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</row>
    <row r="43" spans="1:54" ht="25.15" customHeight="1">
      <c r="A43" s="183"/>
      <c r="B43" s="96"/>
      <c r="C43" s="155"/>
      <c r="D43" s="155"/>
      <c r="E43" s="101" t="str">
        <f t="shared" si="0"/>
        <v/>
      </c>
      <c r="F43" s="155" t="s">
        <v>17</v>
      </c>
      <c r="G43" s="155">
        <v>0.05</v>
      </c>
      <c r="H43" s="101" t="str">
        <f t="shared" ref="H43" si="241">IF(G43,"公斤","")</f>
        <v>公斤</v>
      </c>
      <c r="I43" s="155"/>
      <c r="J43" s="96"/>
      <c r="K43" s="102" t="str">
        <f t="shared" ref="K43" si="242">IF(J43,"公斤","")</f>
        <v/>
      </c>
      <c r="L43" s="155"/>
      <c r="M43" s="155"/>
      <c r="N43" s="101" t="str">
        <f t="shared" ref="N43" si="243">IF(M43,"公斤","")</f>
        <v/>
      </c>
      <c r="O43" s="103"/>
      <c r="P43" s="103"/>
      <c r="Q43" s="101" t="str">
        <f t="shared" si="4"/>
        <v/>
      </c>
      <c r="R43" s="155"/>
      <c r="S43" s="155"/>
      <c r="T43" s="101" t="str">
        <f t="shared" si="5"/>
        <v/>
      </c>
      <c r="U43" s="161"/>
      <c r="V43" s="96"/>
      <c r="W43" s="241"/>
      <c r="X43" s="241"/>
      <c r="Y43" s="241"/>
      <c r="Z43" s="241"/>
      <c r="AA43" s="241"/>
      <c r="AB43" s="241"/>
      <c r="AC43" s="242"/>
      <c r="AD43" s="122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</row>
    <row r="44" spans="1:54" ht="25.15" customHeight="1" thickBot="1">
      <c r="A44" s="183"/>
      <c r="B44" s="96"/>
      <c r="C44" s="155"/>
      <c r="D44" s="155"/>
      <c r="E44" s="101" t="str">
        <f t="shared" si="0"/>
        <v/>
      </c>
      <c r="F44" s="155"/>
      <c r="G44" s="155"/>
      <c r="H44" s="101" t="str">
        <f t="shared" ref="H44" si="244">IF(G44,"公斤","")</f>
        <v/>
      </c>
      <c r="I44" s="155"/>
      <c r="J44" s="155"/>
      <c r="K44" s="102" t="str">
        <f t="shared" ref="K44" si="245">IF(J44,"公斤","")</f>
        <v/>
      </c>
      <c r="L44" s="155"/>
      <c r="M44" s="155"/>
      <c r="N44" s="101" t="str">
        <f t="shared" ref="N44" si="246">IF(M44,"公斤","")</f>
        <v/>
      </c>
      <c r="O44" s="103"/>
      <c r="P44" s="103"/>
      <c r="Q44" s="101" t="str">
        <f t="shared" si="4"/>
        <v/>
      </c>
      <c r="R44" s="184"/>
      <c r="S44" s="184"/>
      <c r="T44" s="101" t="str">
        <f t="shared" si="5"/>
        <v/>
      </c>
      <c r="U44" s="161"/>
      <c r="V44" s="96"/>
      <c r="W44" s="243"/>
      <c r="X44" s="243"/>
      <c r="Y44" s="243"/>
      <c r="Z44" s="243"/>
      <c r="AA44" s="243"/>
      <c r="AB44" s="243"/>
      <c r="AC44" s="244"/>
      <c r="AD44" s="123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</row>
    <row r="45" spans="1:54" s="142" customFormat="1" ht="25.15" customHeight="1" thickBot="1">
      <c r="A45" s="182">
        <f>A38+1</f>
        <v>45636</v>
      </c>
      <c r="B45" s="96" t="s">
        <v>175</v>
      </c>
      <c r="C45" s="155" t="s">
        <v>21</v>
      </c>
      <c r="D45" s="155"/>
      <c r="E45" s="101" t="str">
        <f t="shared" si="0"/>
        <v/>
      </c>
      <c r="F45" s="155" t="s">
        <v>205</v>
      </c>
      <c r="G45" s="155"/>
      <c r="H45" s="101" t="str">
        <f t="shared" ref="H45" si="247">IF(G45,"公斤","")</f>
        <v/>
      </c>
      <c r="I45" s="199" t="s">
        <v>242</v>
      </c>
      <c r="J45" s="199"/>
      <c r="K45" s="102" t="str">
        <f t="shared" ref="K45" si="248">IF(J45,"公斤","")</f>
        <v/>
      </c>
      <c r="L45" s="209" t="s">
        <v>57</v>
      </c>
      <c r="M45" s="215"/>
      <c r="N45" s="101" t="str">
        <f t="shared" ref="N45" si="249">IF(M45,"公斤","")</f>
        <v/>
      </c>
      <c r="O45" s="103" t="s">
        <v>14</v>
      </c>
      <c r="P45" s="103"/>
      <c r="Q45" s="101" t="str">
        <f t="shared" si="4"/>
        <v/>
      </c>
      <c r="R45" s="184" t="s">
        <v>298</v>
      </c>
      <c r="S45" s="184"/>
      <c r="T45" s="101" t="str">
        <f t="shared" si="5"/>
        <v/>
      </c>
      <c r="U45" s="173" t="s">
        <v>323</v>
      </c>
      <c r="V45" s="230"/>
      <c r="W45" s="172">
        <v>6.5321428571428575</v>
      </c>
      <c r="X45" s="172">
        <v>2.1323051948051948</v>
      </c>
      <c r="Y45" s="172">
        <v>1.6500000000000001</v>
      </c>
      <c r="Z45" s="172">
        <v>0</v>
      </c>
      <c r="AA45" s="172">
        <v>0</v>
      </c>
      <c r="AB45" s="172">
        <v>2.6146103896103896</v>
      </c>
      <c r="AC45" s="240">
        <v>791</v>
      </c>
      <c r="AD45" s="121"/>
      <c r="AE45" s="23">
        <f t="shared" ref="AE45" si="250">A45</f>
        <v>45636</v>
      </c>
      <c r="AF45" s="23" t="str">
        <f t="shared" ref="AF45" si="251">A46</f>
        <v>二</v>
      </c>
      <c r="AG45" s="23" t="str">
        <f t="shared" ref="AG45" si="252">B45</f>
        <v>O2</v>
      </c>
      <c r="AH45" s="138" t="str">
        <f t="shared" ref="AH45" si="253">C45</f>
        <v>糙米飯</v>
      </c>
      <c r="AI45" s="24" t="str">
        <f t="shared" ref="AI45" si="254">C46&amp;" "&amp;C47&amp;" "&amp;C48&amp;" "&amp;C49&amp;" "&amp;C50&amp;" "&amp;C51</f>
        <v xml:space="preserve">米 糙米    </v>
      </c>
      <c r="AJ45" s="138" t="str">
        <f t="shared" ref="AJ45" si="255">F45</f>
        <v>金黃魚排</v>
      </c>
      <c r="AK45" s="24" t="str">
        <f t="shared" ref="AK45" si="256">F46&amp;" "&amp;F47&amp;" "&amp;F48&amp;" "&amp;F49&amp;" "&amp;F50&amp;" "&amp;F51</f>
        <v xml:space="preserve">鯊魚排     </v>
      </c>
      <c r="AL45" s="138" t="str">
        <f t="shared" ref="AL45" si="257">I45</f>
        <v>甜椒玉米蛋</v>
      </c>
      <c r="AM45" s="24" t="str">
        <f t="shared" ref="AM45" si="258">I46&amp;" "&amp;I47&amp;" "&amp;I48&amp;" "&amp;I49&amp;" "&amp;I50&amp;" "&amp;I51</f>
        <v xml:space="preserve">雞蛋 甜椒 冷凍玉米粒 大蒜  </v>
      </c>
      <c r="AN45" s="138" t="str">
        <f t="shared" ref="AN45" si="259">L45</f>
        <v>螞蟻上樹</v>
      </c>
      <c r="AO45" s="24" t="str">
        <f t="shared" ref="AO45" si="260">L46&amp;" "&amp;L47&amp;" "&amp;L48&amp;" "&amp;L49&amp;" "&amp;L50&amp;" "&amp;L51</f>
        <v xml:space="preserve">豬後腿肉 冬粉 時蔬 乾木耳 大蒜 </v>
      </c>
      <c r="AP45" s="138" t="str">
        <f t="shared" ref="AP45" si="261">O45</f>
        <v>時蔬</v>
      </c>
      <c r="AQ45" s="24" t="str">
        <f t="shared" ref="AQ45" si="262">O46&amp;" "&amp;O47&amp;" "&amp;O48&amp;" "&amp;O49&amp;" "&amp;O50&amp;" "&amp;O51</f>
        <v xml:space="preserve">蔬菜 大蒜    </v>
      </c>
      <c r="AR45" s="138" t="str">
        <f t="shared" ref="AR45" si="263">R45</f>
        <v>時瓜黑輪湯</v>
      </c>
      <c r="AS45" s="24" t="str">
        <f t="shared" ref="AS45" si="264">R46&amp;" "&amp;R47&amp;" "&amp;R48&amp;" "&amp;R49&amp;" "&amp;R50&amp;" "&amp;R51</f>
        <v xml:space="preserve">時瓜 黑輪 薑   </v>
      </c>
      <c r="AT45" s="139" t="str">
        <f t="shared" ref="AT45" si="265">U45</f>
        <v>果汁</v>
      </c>
      <c r="AU45" s="138">
        <f t="shared" ref="AU45" si="266">V45</f>
        <v>0</v>
      </c>
      <c r="AV45" s="140">
        <f t="shared" ref="AV45" si="267">W45</f>
        <v>6.5321428571428575</v>
      </c>
      <c r="AW45" s="140">
        <f t="shared" ref="AW45" si="268">X45</f>
        <v>2.1323051948051948</v>
      </c>
      <c r="AX45" s="140">
        <f t="shared" ref="AX45" si="269">Y45</f>
        <v>1.6500000000000001</v>
      </c>
      <c r="AY45" s="140">
        <f t="shared" ref="AY45" si="270">Z45</f>
        <v>0</v>
      </c>
      <c r="AZ45" s="140">
        <f t="shared" ref="AZ45" si="271">AA45</f>
        <v>0</v>
      </c>
      <c r="BA45" s="140">
        <f t="shared" ref="BA45" si="272">AB45</f>
        <v>2.6146103896103896</v>
      </c>
      <c r="BB45" s="141">
        <f t="shared" ref="BB45" si="273">AC45</f>
        <v>791</v>
      </c>
    </row>
    <row r="46" spans="1:54" ht="25.15" customHeight="1">
      <c r="A46" s="183" t="s">
        <v>98</v>
      </c>
      <c r="B46" s="96"/>
      <c r="C46" s="155" t="s">
        <v>15</v>
      </c>
      <c r="D46" s="155">
        <v>7</v>
      </c>
      <c r="E46" s="101" t="str">
        <f t="shared" si="0"/>
        <v>公斤</v>
      </c>
      <c r="F46" s="155" t="s">
        <v>401</v>
      </c>
      <c r="G46" s="155">
        <v>6.5</v>
      </c>
      <c r="H46" s="101" t="str">
        <f t="shared" ref="H46" si="274">IF(G46,"公斤","")</f>
        <v>公斤</v>
      </c>
      <c r="I46" s="155" t="s">
        <v>16</v>
      </c>
      <c r="J46" s="96">
        <v>4.5</v>
      </c>
      <c r="K46" s="102" t="str">
        <f t="shared" ref="K46" si="275">IF(J46,"公斤","")</f>
        <v>公斤</v>
      </c>
      <c r="L46" s="210" t="s">
        <v>51</v>
      </c>
      <c r="M46" s="209">
        <v>0.6</v>
      </c>
      <c r="N46" s="101" t="str">
        <f t="shared" ref="N46" si="276">IF(M46,"公斤","")</f>
        <v>公斤</v>
      </c>
      <c r="O46" s="104" t="s">
        <v>12</v>
      </c>
      <c r="P46" s="104">
        <v>7</v>
      </c>
      <c r="Q46" s="101" t="str">
        <f t="shared" si="4"/>
        <v>公斤</v>
      </c>
      <c r="R46" s="184" t="s">
        <v>71</v>
      </c>
      <c r="S46" s="184">
        <v>5</v>
      </c>
      <c r="T46" s="101" t="str">
        <f t="shared" si="5"/>
        <v>公斤</v>
      </c>
      <c r="U46" s="161"/>
      <c r="V46" s="96"/>
      <c r="W46" s="241"/>
      <c r="X46" s="354"/>
      <c r="Y46" s="241"/>
      <c r="Z46" s="241"/>
      <c r="AA46" s="241"/>
      <c r="AB46" s="241"/>
      <c r="AC46" s="242"/>
      <c r="AD46" s="122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</row>
    <row r="47" spans="1:54" ht="25.15" customHeight="1">
      <c r="A47" s="183"/>
      <c r="B47" s="96"/>
      <c r="C47" s="155" t="s">
        <v>24</v>
      </c>
      <c r="D47" s="155">
        <v>3</v>
      </c>
      <c r="E47" s="101" t="str">
        <f t="shared" si="0"/>
        <v>公斤</v>
      </c>
      <c r="F47" s="155"/>
      <c r="G47" s="155"/>
      <c r="H47" s="101" t="str">
        <f t="shared" ref="H47" si="277">IF(G47,"公斤","")</f>
        <v/>
      </c>
      <c r="I47" s="155" t="s">
        <v>243</v>
      </c>
      <c r="J47" s="96">
        <v>1.5</v>
      </c>
      <c r="K47" s="102" t="str">
        <f t="shared" ref="K47" si="278">IF(J47,"公斤","")</f>
        <v>公斤</v>
      </c>
      <c r="L47" s="209" t="s">
        <v>30</v>
      </c>
      <c r="M47" s="209">
        <v>1.5</v>
      </c>
      <c r="N47" s="101" t="str">
        <f t="shared" ref="N47" si="279">IF(M47,"公斤","")</f>
        <v>公斤</v>
      </c>
      <c r="O47" s="103" t="s">
        <v>17</v>
      </c>
      <c r="P47" s="103">
        <v>0.05</v>
      </c>
      <c r="Q47" s="101" t="str">
        <f t="shared" si="4"/>
        <v>公斤</v>
      </c>
      <c r="R47" s="184" t="s">
        <v>54</v>
      </c>
      <c r="S47" s="184">
        <v>1.1000000000000001</v>
      </c>
      <c r="T47" s="101" t="str">
        <f t="shared" si="5"/>
        <v>公斤</v>
      </c>
      <c r="U47" s="161"/>
      <c r="V47" s="96"/>
      <c r="W47" s="241"/>
      <c r="X47" s="355"/>
      <c r="Y47" s="241"/>
      <c r="Z47" s="241"/>
      <c r="AA47" s="241"/>
      <c r="AB47" s="241"/>
      <c r="AC47" s="242"/>
      <c r="AD47" s="122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</row>
    <row r="48" spans="1:54" ht="25.15" customHeight="1">
      <c r="A48" s="183"/>
      <c r="B48" s="96"/>
      <c r="C48" s="155"/>
      <c r="D48" s="155"/>
      <c r="E48" s="101" t="str">
        <f t="shared" si="0"/>
        <v/>
      </c>
      <c r="F48" s="155"/>
      <c r="G48" s="155"/>
      <c r="H48" s="101" t="str">
        <f t="shared" ref="H48" si="280">IF(G48,"公斤","")</f>
        <v/>
      </c>
      <c r="I48" s="184" t="s">
        <v>69</v>
      </c>
      <c r="J48" s="184">
        <v>3</v>
      </c>
      <c r="K48" s="102" t="str">
        <f t="shared" ref="K48" si="281">IF(J48,"公斤","")</f>
        <v>公斤</v>
      </c>
      <c r="L48" s="209" t="s">
        <v>14</v>
      </c>
      <c r="M48" s="209">
        <v>3</v>
      </c>
      <c r="N48" s="101" t="str">
        <f t="shared" ref="N48" si="282">IF(M48,"公斤","")</f>
        <v>公斤</v>
      </c>
      <c r="O48" s="103"/>
      <c r="P48" s="103"/>
      <c r="Q48" s="101" t="str">
        <f t="shared" si="4"/>
        <v/>
      </c>
      <c r="R48" s="184" t="s">
        <v>20</v>
      </c>
      <c r="S48" s="184">
        <v>0.05</v>
      </c>
      <c r="T48" s="101" t="str">
        <f t="shared" si="5"/>
        <v>公斤</v>
      </c>
      <c r="U48" s="161"/>
      <c r="V48" s="96"/>
      <c r="W48" s="241"/>
      <c r="X48" s="241"/>
      <c r="Y48" s="241"/>
      <c r="Z48" s="241"/>
      <c r="AA48" s="241"/>
      <c r="AB48" s="241"/>
      <c r="AC48" s="242"/>
      <c r="AD48" s="122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</row>
    <row r="49" spans="1:54" ht="25.15" customHeight="1">
      <c r="A49" s="183"/>
      <c r="B49" s="96"/>
      <c r="C49" s="155"/>
      <c r="D49" s="155"/>
      <c r="E49" s="101" t="str">
        <f t="shared" si="0"/>
        <v/>
      </c>
      <c r="F49" s="155"/>
      <c r="G49" s="155"/>
      <c r="H49" s="101" t="str">
        <f t="shared" ref="H49" si="283">IF(G49,"公斤","")</f>
        <v/>
      </c>
      <c r="I49" s="184" t="s">
        <v>17</v>
      </c>
      <c r="J49" s="184">
        <v>0.05</v>
      </c>
      <c r="K49" s="102" t="str">
        <f t="shared" ref="K49" si="284">IF(J49,"公斤","")</f>
        <v>公斤</v>
      </c>
      <c r="L49" s="210" t="s">
        <v>27</v>
      </c>
      <c r="M49" s="210">
        <v>0.01</v>
      </c>
      <c r="N49" s="101" t="str">
        <f t="shared" ref="N49" si="285">IF(M49,"公斤","")</f>
        <v>公斤</v>
      </c>
      <c r="O49" s="103"/>
      <c r="P49" s="103"/>
      <c r="Q49" s="101" t="str">
        <f t="shared" si="4"/>
        <v/>
      </c>
      <c r="R49" s="184"/>
      <c r="S49" s="184"/>
      <c r="T49" s="101" t="str">
        <f t="shared" si="5"/>
        <v/>
      </c>
      <c r="U49" s="161"/>
      <c r="V49" s="96"/>
      <c r="W49" s="241"/>
      <c r="X49" s="241"/>
      <c r="Y49" s="241"/>
      <c r="Z49" s="241"/>
      <c r="AA49" s="241"/>
      <c r="AB49" s="241"/>
      <c r="AC49" s="242"/>
      <c r="AD49" s="122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</row>
    <row r="50" spans="1:54" ht="25.15" customHeight="1">
      <c r="A50" s="183"/>
      <c r="B50" s="96"/>
      <c r="C50" s="155"/>
      <c r="D50" s="155"/>
      <c r="E50" s="101" t="str">
        <f t="shared" si="0"/>
        <v/>
      </c>
      <c r="F50" s="199"/>
      <c r="G50" s="199"/>
      <c r="H50" s="101" t="str">
        <f t="shared" ref="H50" si="286">IF(G50,"公斤","")</f>
        <v/>
      </c>
      <c r="I50" s="184"/>
      <c r="J50" s="184"/>
      <c r="K50" s="102" t="str">
        <f t="shared" ref="K50" si="287">IF(J50,"公斤","")</f>
        <v/>
      </c>
      <c r="L50" s="210" t="s">
        <v>17</v>
      </c>
      <c r="M50" s="210">
        <v>0.05</v>
      </c>
      <c r="N50" s="101" t="str">
        <f t="shared" ref="N50" si="288">IF(M50,"公斤","")</f>
        <v>公斤</v>
      </c>
      <c r="O50" s="103"/>
      <c r="P50" s="103"/>
      <c r="Q50" s="101" t="str">
        <f t="shared" si="4"/>
        <v/>
      </c>
      <c r="R50" s="155"/>
      <c r="S50" s="155"/>
      <c r="T50" s="101" t="str">
        <f t="shared" si="5"/>
        <v/>
      </c>
      <c r="U50" s="161"/>
      <c r="V50" s="96"/>
      <c r="W50" s="241"/>
      <c r="X50" s="241"/>
      <c r="Y50" s="241"/>
      <c r="Z50" s="241"/>
      <c r="AA50" s="241"/>
      <c r="AB50" s="241"/>
      <c r="AC50" s="242"/>
      <c r="AD50" s="122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</row>
    <row r="51" spans="1:54" ht="25.15" customHeight="1" thickBot="1">
      <c r="A51" s="183"/>
      <c r="B51" s="96"/>
      <c r="C51" s="155"/>
      <c r="D51" s="155"/>
      <c r="E51" s="101" t="str">
        <f t="shared" si="0"/>
        <v/>
      </c>
      <c r="F51" s="155"/>
      <c r="G51" s="155"/>
      <c r="H51" s="101" t="str">
        <f t="shared" ref="H51" si="289">IF(G51,"公斤","")</f>
        <v/>
      </c>
      <c r="I51" s="184"/>
      <c r="J51" s="184"/>
      <c r="K51" s="102" t="str">
        <f t="shared" ref="K51" si="290">IF(J51,"公斤","")</f>
        <v/>
      </c>
      <c r="L51" s="209"/>
      <c r="M51" s="209"/>
      <c r="N51" s="101" t="str">
        <f t="shared" ref="N51" si="291">IF(M51,"公斤","")</f>
        <v/>
      </c>
      <c r="O51" s="103"/>
      <c r="P51" s="103"/>
      <c r="Q51" s="101" t="str">
        <f t="shared" si="4"/>
        <v/>
      </c>
      <c r="R51" s="155"/>
      <c r="S51" s="155"/>
      <c r="T51" s="101" t="str">
        <f t="shared" si="5"/>
        <v/>
      </c>
      <c r="U51" s="161"/>
      <c r="V51" s="96"/>
      <c r="W51" s="243"/>
      <c r="X51" s="243"/>
      <c r="Y51" s="243"/>
      <c r="Z51" s="243"/>
      <c r="AA51" s="243"/>
      <c r="AB51" s="243"/>
      <c r="AC51" s="244"/>
      <c r="AD51" s="123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</row>
    <row r="52" spans="1:54" s="142" customFormat="1" ht="25.15" customHeight="1" thickBot="1">
      <c r="A52" s="182">
        <f>A45+1</f>
        <v>45637</v>
      </c>
      <c r="B52" s="96" t="s">
        <v>176</v>
      </c>
      <c r="C52" s="358" t="s">
        <v>177</v>
      </c>
      <c r="D52" s="359"/>
      <c r="E52" s="101" t="str">
        <f t="shared" si="0"/>
        <v/>
      </c>
      <c r="F52" s="155" t="s">
        <v>206</v>
      </c>
      <c r="G52" s="155"/>
      <c r="H52" s="101" t="str">
        <f t="shared" ref="H52" si="292">IF(G52,"公斤","")</f>
        <v/>
      </c>
      <c r="I52" s="184" t="s">
        <v>244</v>
      </c>
      <c r="J52" s="184"/>
      <c r="K52" s="102" t="str">
        <f t="shared" ref="K52" si="293">IF(J52,"公斤","")</f>
        <v/>
      </c>
      <c r="L52" s="184" t="s">
        <v>241</v>
      </c>
      <c r="M52" s="184"/>
      <c r="N52" s="101" t="str">
        <f t="shared" ref="N52" si="294">IF(M52,"公斤","")</f>
        <v/>
      </c>
      <c r="O52" s="103" t="s">
        <v>14</v>
      </c>
      <c r="P52" s="103"/>
      <c r="Q52" s="101" t="str">
        <f t="shared" si="4"/>
        <v/>
      </c>
      <c r="R52" s="155" t="s">
        <v>299</v>
      </c>
      <c r="S52" s="155"/>
      <c r="T52" s="101" t="str">
        <f t="shared" si="5"/>
        <v/>
      </c>
      <c r="U52" s="161" t="s">
        <v>154</v>
      </c>
      <c r="V52" s="230"/>
      <c r="W52" s="172">
        <v>5.25</v>
      </c>
      <c r="X52" s="172">
        <v>3.0810714285714287</v>
      </c>
      <c r="Y52" s="172">
        <v>2.105</v>
      </c>
      <c r="Z52" s="172">
        <v>0</v>
      </c>
      <c r="AA52" s="172">
        <v>0</v>
      </c>
      <c r="AB52" s="172">
        <v>4.0571428571428569</v>
      </c>
      <c r="AC52" s="240">
        <v>863</v>
      </c>
      <c r="AD52" s="121"/>
      <c r="AE52" s="23">
        <f t="shared" ref="AE52" si="295">A52</f>
        <v>45637</v>
      </c>
      <c r="AF52" s="23" t="str">
        <f t="shared" ref="AF52" si="296">A53</f>
        <v>三</v>
      </c>
      <c r="AG52" s="23" t="str">
        <f t="shared" ref="AG52" si="297">B52</f>
        <v>O3</v>
      </c>
      <c r="AH52" s="138" t="str">
        <f t="shared" ref="AH52" si="298">C52</f>
        <v>丼飯特餐</v>
      </c>
      <c r="AI52" s="24" t="str">
        <f t="shared" ref="AI52" si="299">C53&amp;" "&amp;C54&amp;" "&amp;C55&amp;" "&amp;C56&amp;" "&amp;C57&amp;" "&amp;C58</f>
        <v xml:space="preserve">米 糙米    </v>
      </c>
      <c r="AJ52" s="138" t="str">
        <f t="shared" ref="AJ52" si="300">F52</f>
        <v>香滷腿排</v>
      </c>
      <c r="AK52" s="24" t="str">
        <f t="shared" ref="AK52" si="301">F53&amp;" "&amp;F54&amp;" "&amp;F55&amp;" "&amp;F56&amp;" "&amp;F57&amp;" "&amp;F58</f>
        <v xml:space="preserve">腿排     </v>
      </c>
      <c r="AL52" s="138" t="str">
        <f t="shared" ref="AL52" si="302">I52</f>
        <v>丼飯配料</v>
      </c>
      <c r="AM52" s="24" t="str">
        <f t="shared" ref="AM52" si="303">I53&amp;" "&amp;I54&amp;" "&amp;I55&amp;" "&amp;I56&amp;" "&amp;I57&amp;" "&amp;I58</f>
        <v>豬後腿肉 洋蔥 胡蘿蔔 冷凍玉米粒 大蒜 海苔絲</v>
      </c>
      <c r="AN52" s="138" t="str">
        <f t="shared" ref="AN52" si="304">L52</f>
        <v>肉絲時蔬</v>
      </c>
      <c r="AO52" s="24" t="str">
        <f t="shared" ref="AO52" si="305">L53&amp;" "&amp;L54&amp;" "&amp;L55&amp;" "&amp;L56&amp;" "&amp;L57&amp;" "&amp;L58</f>
        <v xml:space="preserve">時蔬 肉絲 胡蘿蔔 大蒜  </v>
      </c>
      <c r="AP52" s="138" t="str">
        <f t="shared" ref="AP52" si="306">O52</f>
        <v>時蔬</v>
      </c>
      <c r="AQ52" s="24" t="str">
        <f t="shared" ref="AQ52" si="307">O53&amp;" "&amp;O54&amp;" "&amp;O55&amp;" "&amp;O56&amp;" "&amp;O57&amp;" "&amp;O58</f>
        <v xml:space="preserve">蔬菜 大蒜    </v>
      </c>
      <c r="AR52" s="138" t="str">
        <f t="shared" ref="AR52" si="308">R52</f>
        <v>羅宋湯</v>
      </c>
      <c r="AS52" s="24" t="str">
        <f t="shared" ref="AS52" si="309">R53&amp;" "&amp;R54&amp;" "&amp;R55&amp;" "&amp;R56&amp;" "&amp;R57&amp;" "&amp;R58</f>
        <v xml:space="preserve">洋蔥 大番茄 排骨 薑  </v>
      </c>
      <c r="AT52" s="139" t="str">
        <f t="shared" ref="AT52" si="310">U52</f>
        <v>堅果</v>
      </c>
      <c r="AU52" s="138">
        <f t="shared" ref="AU52" si="311">V52</f>
        <v>0</v>
      </c>
      <c r="AV52" s="140">
        <f t="shared" ref="AV52" si="312">W52</f>
        <v>5.25</v>
      </c>
      <c r="AW52" s="140">
        <f t="shared" ref="AW52" si="313">X52</f>
        <v>3.0810714285714287</v>
      </c>
      <c r="AX52" s="140">
        <f t="shared" ref="AX52" si="314">Y52</f>
        <v>2.105</v>
      </c>
      <c r="AY52" s="140">
        <f t="shared" ref="AY52" si="315">Z52</f>
        <v>0</v>
      </c>
      <c r="AZ52" s="140">
        <f t="shared" ref="AZ52" si="316">AA52</f>
        <v>0</v>
      </c>
      <c r="BA52" s="140">
        <f t="shared" ref="BA52" si="317">AB52</f>
        <v>4.0571428571428569</v>
      </c>
      <c r="BB52" s="141">
        <f t="shared" ref="BB52" si="318">AC52</f>
        <v>863</v>
      </c>
    </row>
    <row r="53" spans="1:54" ht="25.15" customHeight="1">
      <c r="A53" s="183" t="s">
        <v>99</v>
      </c>
      <c r="B53" s="96"/>
      <c r="C53" s="155" t="s">
        <v>15</v>
      </c>
      <c r="D53" s="155">
        <v>7</v>
      </c>
      <c r="E53" s="101" t="str">
        <f t="shared" si="0"/>
        <v>公斤</v>
      </c>
      <c r="F53" s="155" t="s">
        <v>207</v>
      </c>
      <c r="G53" s="155">
        <v>12</v>
      </c>
      <c r="H53" s="101" t="str">
        <f t="shared" ref="H53" si="319">IF(G53,"公斤","")</f>
        <v>公斤</v>
      </c>
      <c r="I53" s="184" t="s">
        <v>51</v>
      </c>
      <c r="J53" s="184">
        <v>1.5</v>
      </c>
      <c r="K53" s="102" t="str">
        <f t="shared" ref="K53" si="320">IF(J53,"公斤","")</f>
        <v>公斤</v>
      </c>
      <c r="L53" s="184" t="s">
        <v>14</v>
      </c>
      <c r="M53" s="184">
        <v>7</v>
      </c>
      <c r="N53" s="101" t="str">
        <f t="shared" ref="N53" si="321">IF(M53,"公斤","")</f>
        <v>公斤</v>
      </c>
      <c r="O53" s="104" t="s">
        <v>12</v>
      </c>
      <c r="P53" s="104">
        <v>7</v>
      </c>
      <c r="Q53" s="101" t="str">
        <f t="shared" si="4"/>
        <v>公斤</v>
      </c>
      <c r="R53" s="155" t="s">
        <v>52</v>
      </c>
      <c r="S53" s="155">
        <v>1.5</v>
      </c>
      <c r="T53" s="101" t="str">
        <f t="shared" si="5"/>
        <v>公斤</v>
      </c>
      <c r="U53" s="161"/>
      <c r="V53" s="96"/>
      <c r="W53" s="241"/>
      <c r="X53" s="354"/>
      <c r="Y53" s="241"/>
      <c r="Z53" s="241"/>
      <c r="AA53" s="241"/>
      <c r="AB53" s="241"/>
      <c r="AC53" s="242"/>
      <c r="AD53" s="122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</row>
    <row r="54" spans="1:54" ht="25.15" customHeight="1">
      <c r="A54" s="183"/>
      <c r="B54" s="96"/>
      <c r="C54" s="155" t="s">
        <v>24</v>
      </c>
      <c r="D54" s="155">
        <v>3</v>
      </c>
      <c r="E54" s="101" t="str">
        <f t="shared" si="0"/>
        <v>公斤</v>
      </c>
      <c r="F54" s="155"/>
      <c r="G54" s="155"/>
      <c r="H54" s="101" t="str">
        <f t="shared" ref="H54" si="322">IF(G54,"公斤","")</f>
        <v/>
      </c>
      <c r="I54" s="184" t="s">
        <v>52</v>
      </c>
      <c r="J54" s="184">
        <v>3</v>
      </c>
      <c r="K54" s="102" t="str">
        <f t="shared" ref="K54" si="323">IF(J54,"公斤","")</f>
        <v>公斤</v>
      </c>
      <c r="L54" s="184" t="s">
        <v>97</v>
      </c>
      <c r="M54" s="184">
        <v>0.6</v>
      </c>
      <c r="N54" s="101" t="str">
        <f t="shared" ref="N54" si="324">IF(M54,"公斤","")</f>
        <v>公斤</v>
      </c>
      <c r="O54" s="103" t="s">
        <v>17</v>
      </c>
      <c r="P54" s="103">
        <v>0.05</v>
      </c>
      <c r="Q54" s="101" t="str">
        <f t="shared" si="4"/>
        <v>公斤</v>
      </c>
      <c r="R54" s="155" t="s">
        <v>68</v>
      </c>
      <c r="S54" s="155">
        <v>2</v>
      </c>
      <c r="T54" s="101" t="str">
        <f t="shared" si="5"/>
        <v>公斤</v>
      </c>
      <c r="U54" s="161"/>
      <c r="V54" s="96"/>
      <c r="W54" s="241"/>
      <c r="X54" s="355"/>
      <c r="Y54" s="241"/>
      <c r="Z54" s="241"/>
      <c r="AA54" s="241"/>
      <c r="AB54" s="241"/>
      <c r="AC54" s="242"/>
      <c r="AD54" s="122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</row>
    <row r="55" spans="1:54" ht="25.15" customHeight="1">
      <c r="A55" s="183"/>
      <c r="B55" s="96"/>
      <c r="C55" s="155"/>
      <c r="D55" s="155"/>
      <c r="E55" s="101" t="str">
        <f t="shared" si="0"/>
        <v/>
      </c>
      <c r="F55" s="155"/>
      <c r="G55" s="155"/>
      <c r="H55" s="101" t="str">
        <f t="shared" ref="H55" si="325">IF(G55,"公斤","")</f>
        <v/>
      </c>
      <c r="I55" s="184" t="s">
        <v>18</v>
      </c>
      <c r="J55" s="184">
        <v>0.5</v>
      </c>
      <c r="K55" s="102" t="str">
        <f t="shared" ref="K55" si="326">IF(J55,"公斤","")</f>
        <v>公斤</v>
      </c>
      <c r="L55" s="184" t="s">
        <v>18</v>
      </c>
      <c r="M55" s="184">
        <v>0.5</v>
      </c>
      <c r="N55" s="101" t="str">
        <f t="shared" ref="N55" si="327">IF(M55,"公斤","")</f>
        <v>公斤</v>
      </c>
      <c r="O55" s="103"/>
      <c r="P55" s="103"/>
      <c r="Q55" s="101" t="str">
        <f t="shared" si="4"/>
        <v/>
      </c>
      <c r="R55" s="155" t="s">
        <v>60</v>
      </c>
      <c r="S55" s="155">
        <v>1</v>
      </c>
      <c r="T55" s="101" t="str">
        <f t="shared" si="5"/>
        <v>公斤</v>
      </c>
      <c r="U55" s="161"/>
      <c r="V55" s="96"/>
      <c r="W55" s="241"/>
      <c r="X55" s="241"/>
      <c r="Y55" s="241"/>
      <c r="Z55" s="241"/>
      <c r="AA55" s="241"/>
      <c r="AB55" s="241"/>
      <c r="AC55" s="242"/>
      <c r="AD55" s="122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</row>
    <row r="56" spans="1:54" ht="25.15" customHeight="1">
      <c r="A56" s="183"/>
      <c r="B56" s="96"/>
      <c r="C56" s="155"/>
      <c r="D56" s="155"/>
      <c r="E56" s="101" t="str">
        <f t="shared" si="0"/>
        <v/>
      </c>
      <c r="F56" s="155"/>
      <c r="G56" s="155"/>
      <c r="H56" s="101" t="str">
        <f t="shared" ref="H56" si="328">IF(G56,"公斤","")</f>
        <v/>
      </c>
      <c r="I56" s="184" t="s">
        <v>69</v>
      </c>
      <c r="J56" s="184">
        <v>2</v>
      </c>
      <c r="K56" s="102" t="str">
        <f t="shared" ref="K56" si="329">IF(J56,"公斤","")</f>
        <v>公斤</v>
      </c>
      <c r="L56" s="184" t="s">
        <v>17</v>
      </c>
      <c r="M56" s="184">
        <v>0.05</v>
      </c>
      <c r="N56" s="101" t="str">
        <f t="shared" ref="N56" si="330">IF(M56,"公斤","")</f>
        <v>公斤</v>
      </c>
      <c r="O56" s="103"/>
      <c r="P56" s="103"/>
      <c r="Q56" s="101" t="str">
        <f t="shared" si="4"/>
        <v/>
      </c>
      <c r="R56" s="155" t="s">
        <v>20</v>
      </c>
      <c r="S56" s="155">
        <v>0.05</v>
      </c>
      <c r="T56" s="101" t="str">
        <f t="shared" si="5"/>
        <v>公斤</v>
      </c>
      <c r="U56" s="161"/>
      <c r="V56" s="96"/>
      <c r="W56" s="241"/>
      <c r="X56" s="241"/>
      <c r="Y56" s="241"/>
      <c r="Z56" s="241"/>
      <c r="AA56" s="241"/>
      <c r="AB56" s="241"/>
      <c r="AC56" s="242"/>
      <c r="AD56" s="122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</row>
    <row r="57" spans="1:54" ht="25.15" customHeight="1">
      <c r="A57" s="183"/>
      <c r="B57" s="96"/>
      <c r="C57" s="155"/>
      <c r="D57" s="155"/>
      <c r="E57" s="101" t="str">
        <f t="shared" si="0"/>
        <v/>
      </c>
      <c r="F57" s="155"/>
      <c r="G57" s="155"/>
      <c r="H57" s="101" t="str">
        <f t="shared" ref="H57" si="331">IF(G57,"公斤","")</f>
        <v/>
      </c>
      <c r="I57" s="184" t="s">
        <v>17</v>
      </c>
      <c r="J57" s="184">
        <v>0.05</v>
      </c>
      <c r="K57" s="102" t="str">
        <f t="shared" ref="K57" si="332">IF(J57,"公斤","")</f>
        <v>公斤</v>
      </c>
      <c r="L57" s="184"/>
      <c r="M57" s="184"/>
      <c r="N57" s="101" t="str">
        <f t="shared" ref="N57" si="333">IF(M57,"公斤","")</f>
        <v/>
      </c>
      <c r="O57" s="103"/>
      <c r="P57" s="103"/>
      <c r="Q57" s="101" t="str">
        <f t="shared" si="4"/>
        <v/>
      </c>
      <c r="R57" s="155"/>
      <c r="S57" s="155"/>
      <c r="T57" s="101" t="str">
        <f t="shared" si="5"/>
        <v/>
      </c>
      <c r="U57" s="161"/>
      <c r="V57" s="96"/>
      <c r="W57" s="241"/>
      <c r="X57" s="241"/>
      <c r="Y57" s="241"/>
      <c r="Z57" s="241"/>
      <c r="AA57" s="241"/>
      <c r="AB57" s="241"/>
      <c r="AC57" s="242"/>
      <c r="AD57" s="122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</row>
    <row r="58" spans="1:54" ht="25.15" customHeight="1" thickBot="1">
      <c r="A58" s="183"/>
      <c r="B58" s="96"/>
      <c r="C58" s="155"/>
      <c r="D58" s="155"/>
      <c r="E58" s="101" t="str">
        <f t="shared" si="0"/>
        <v/>
      </c>
      <c r="F58" s="155"/>
      <c r="G58" s="155"/>
      <c r="H58" s="101" t="str">
        <f t="shared" ref="H58" si="334">IF(G58,"公斤","")</f>
        <v/>
      </c>
      <c r="I58" s="184" t="s">
        <v>245</v>
      </c>
      <c r="J58" s="184">
        <v>0.04</v>
      </c>
      <c r="K58" s="102" t="str">
        <f t="shared" ref="K58" si="335">IF(J58,"公斤","")</f>
        <v>公斤</v>
      </c>
      <c r="L58" s="184"/>
      <c r="M58" s="184"/>
      <c r="N58" s="101" t="str">
        <f t="shared" ref="N58" si="336">IF(M58,"公斤","")</f>
        <v/>
      </c>
      <c r="O58" s="103"/>
      <c r="P58" s="103"/>
      <c r="Q58" s="101" t="str">
        <f t="shared" si="4"/>
        <v/>
      </c>
      <c r="R58" s="184"/>
      <c r="S58" s="184"/>
      <c r="T58" s="101" t="str">
        <f t="shared" si="5"/>
        <v/>
      </c>
      <c r="U58" s="161"/>
      <c r="V58" s="96"/>
      <c r="W58" s="243"/>
      <c r="X58" s="243"/>
      <c r="Y58" s="243"/>
      <c r="Z58" s="243"/>
      <c r="AA58" s="243"/>
      <c r="AB58" s="243"/>
      <c r="AC58" s="244"/>
      <c r="AD58" s="123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</row>
    <row r="59" spans="1:54" s="142" customFormat="1" ht="25.15" customHeight="1" thickBot="1">
      <c r="A59" s="182">
        <f>A52+1</f>
        <v>45638</v>
      </c>
      <c r="B59" s="96" t="s">
        <v>178</v>
      </c>
      <c r="C59" s="155" t="s">
        <v>21</v>
      </c>
      <c r="D59" s="155"/>
      <c r="E59" s="101" t="str">
        <f t="shared" si="0"/>
        <v/>
      </c>
      <c r="F59" s="200" t="s">
        <v>208</v>
      </c>
      <c r="G59" s="201"/>
      <c r="H59" s="101" t="str">
        <f t="shared" ref="H59" si="337">IF(G59,"公斤","")</f>
        <v/>
      </c>
      <c r="I59" s="184" t="s">
        <v>246</v>
      </c>
      <c r="J59" s="184"/>
      <c r="K59" s="102" t="str">
        <f t="shared" ref="K59" si="338">IF(J59,"公斤","")</f>
        <v/>
      </c>
      <c r="L59" s="184" t="s">
        <v>75</v>
      </c>
      <c r="M59" s="184"/>
      <c r="N59" s="101" t="str">
        <f t="shared" ref="N59" si="339">IF(M59,"公斤","")</f>
        <v/>
      </c>
      <c r="O59" s="103" t="s">
        <v>14</v>
      </c>
      <c r="P59" s="103"/>
      <c r="Q59" s="101" t="str">
        <f t="shared" si="4"/>
        <v/>
      </c>
      <c r="R59" s="184" t="s">
        <v>300</v>
      </c>
      <c r="S59" s="184"/>
      <c r="T59" s="101" t="str">
        <f t="shared" si="5"/>
        <v/>
      </c>
      <c r="U59" s="161" t="s">
        <v>124</v>
      </c>
      <c r="V59" s="230" t="s">
        <v>79</v>
      </c>
      <c r="W59" s="172">
        <v>6.3147727272727279</v>
      </c>
      <c r="X59" s="172">
        <v>2.6607142857142856</v>
      </c>
      <c r="Y59" s="172">
        <v>1.6500000000000001</v>
      </c>
      <c r="Z59" s="172">
        <v>0</v>
      </c>
      <c r="AA59" s="172">
        <v>0</v>
      </c>
      <c r="AB59" s="172">
        <v>3.6714285714285713</v>
      </c>
      <c r="AC59" s="240">
        <v>878</v>
      </c>
      <c r="AD59" s="121"/>
      <c r="AE59" s="23">
        <f t="shared" ref="AE59" si="340">A59</f>
        <v>45638</v>
      </c>
      <c r="AF59" s="23" t="str">
        <f t="shared" ref="AF59" si="341">A60</f>
        <v>四</v>
      </c>
      <c r="AG59" s="23" t="str">
        <f t="shared" ref="AG59" si="342">B59</f>
        <v>O4</v>
      </c>
      <c r="AH59" s="138" t="str">
        <f t="shared" ref="AH59" si="343">C59</f>
        <v>糙米飯</v>
      </c>
      <c r="AI59" s="24" t="str">
        <f t="shared" ref="AI59" si="344">C60&amp;" "&amp;C61&amp;" "&amp;C62&amp;" "&amp;C63&amp;" "&amp;C64&amp;" "&amp;C65</f>
        <v xml:space="preserve">米 糙米    </v>
      </c>
      <c r="AJ59" s="138" t="str">
        <f t="shared" ref="AJ59" si="345">F59</f>
        <v>鮑菇燒雞</v>
      </c>
      <c r="AK59" s="24" t="str">
        <f t="shared" ref="AK59" si="346">F60&amp;" "&amp;F61&amp;" "&amp;F62&amp;" "&amp;F63&amp;" "&amp;F64&amp;" "&amp;F65</f>
        <v xml:space="preserve">肉雞 杏鮑菇 紅蘿蔔 白芝麻 大蒜 </v>
      </c>
      <c r="AL59" s="138" t="str">
        <f t="shared" ref="AL59" si="347">I59</f>
        <v>時蔬豆干</v>
      </c>
      <c r="AM59" s="24" t="str">
        <f t="shared" ref="AM59" si="348">I60&amp;" "&amp;I61&amp;" "&amp;I62&amp;" "&amp;I63&amp;" "&amp;I64&amp;" "&amp;I65</f>
        <v xml:space="preserve">豆干 時蔬 大蒜   </v>
      </c>
      <c r="AN59" s="138" t="str">
        <f t="shared" ref="AN59" si="349">L59</f>
        <v>香炒四色</v>
      </c>
      <c r="AO59" s="24" t="str">
        <f t="shared" ref="AO59" si="350">L60&amp;" "&amp;L61&amp;" "&amp;L62&amp;" "&amp;L63&amp;" "&amp;L64&amp;" "&amp;L65</f>
        <v xml:space="preserve">冷凍玉米粒 白蘿蔔 胡蘿蔔 豬絞肉 薑 </v>
      </c>
      <c r="AP59" s="138" t="str">
        <f t="shared" ref="AP59" si="351">O59</f>
        <v>時蔬</v>
      </c>
      <c r="AQ59" s="24" t="str">
        <f t="shared" ref="AQ59" si="352">O60&amp;" "&amp;O61&amp;" "&amp;O62&amp;" "&amp;O63&amp;" "&amp;O64&amp;" "&amp;O65</f>
        <v xml:space="preserve">蔬菜 大蒜    </v>
      </c>
      <c r="AR59" s="138" t="str">
        <f t="shared" ref="AR59" si="353">R59</f>
        <v>芋香西米露</v>
      </c>
      <c r="AS59" s="24" t="str">
        <f t="shared" ref="AS59" si="354">R60&amp;" "&amp;R61&amp;" "&amp;R62&amp;" "&amp;R63&amp;" "&amp;R64&amp;" "&amp;R65</f>
        <v xml:space="preserve">芋頭 西米露 二砂糖   </v>
      </c>
      <c r="AT59" s="139" t="str">
        <f t="shared" ref="AT59" si="355">U59</f>
        <v>小餐包</v>
      </c>
      <c r="AU59" s="138" t="str">
        <f t="shared" ref="AU59" si="356">V59</f>
        <v>有機豆奶</v>
      </c>
      <c r="AV59" s="140">
        <f t="shared" ref="AV59" si="357">W59</f>
        <v>6.3147727272727279</v>
      </c>
      <c r="AW59" s="140">
        <f t="shared" ref="AW59" si="358">X59</f>
        <v>2.6607142857142856</v>
      </c>
      <c r="AX59" s="140">
        <f t="shared" ref="AX59" si="359">Y59</f>
        <v>1.6500000000000001</v>
      </c>
      <c r="AY59" s="140">
        <f t="shared" ref="AY59" si="360">Z59</f>
        <v>0</v>
      </c>
      <c r="AZ59" s="140">
        <f t="shared" ref="AZ59" si="361">AA59</f>
        <v>0</v>
      </c>
      <c r="BA59" s="140">
        <f t="shared" ref="BA59" si="362">AB59</f>
        <v>3.6714285714285713</v>
      </c>
      <c r="BB59" s="141">
        <f t="shared" ref="BB59" si="363">AC59</f>
        <v>878</v>
      </c>
    </row>
    <row r="60" spans="1:54" ht="25.15" customHeight="1">
      <c r="A60" s="183" t="s">
        <v>100</v>
      </c>
      <c r="B60" s="96"/>
      <c r="C60" s="155" t="s">
        <v>15</v>
      </c>
      <c r="D60" s="155">
        <v>7</v>
      </c>
      <c r="E60" s="101" t="str">
        <f t="shared" si="0"/>
        <v>公斤</v>
      </c>
      <c r="F60" s="202" t="s">
        <v>209</v>
      </c>
      <c r="G60" s="202">
        <v>10</v>
      </c>
      <c r="H60" s="101" t="str">
        <f t="shared" ref="H60" si="364">IF(G60,"公斤","")</f>
        <v>公斤</v>
      </c>
      <c r="I60" s="184" t="s">
        <v>22</v>
      </c>
      <c r="J60" s="184">
        <v>4</v>
      </c>
      <c r="K60" s="102" t="str">
        <f t="shared" ref="K60" si="365">IF(J60,"公斤","")</f>
        <v>公斤</v>
      </c>
      <c r="L60" s="184" t="s">
        <v>69</v>
      </c>
      <c r="M60" s="184">
        <v>1.5</v>
      </c>
      <c r="N60" s="101" t="str">
        <f t="shared" ref="N60" si="366">IF(M60,"公斤","")</f>
        <v>公斤</v>
      </c>
      <c r="O60" s="104" t="s">
        <v>12</v>
      </c>
      <c r="P60" s="104">
        <v>7</v>
      </c>
      <c r="Q60" s="101" t="str">
        <f t="shared" si="4"/>
        <v>公斤</v>
      </c>
      <c r="R60" s="184" t="s">
        <v>301</v>
      </c>
      <c r="S60" s="184">
        <v>4</v>
      </c>
      <c r="T60" s="101" t="str">
        <f t="shared" si="5"/>
        <v>公斤</v>
      </c>
      <c r="U60" s="161"/>
      <c r="V60" s="96"/>
      <c r="W60" s="241"/>
      <c r="X60" s="354"/>
      <c r="Y60" s="241"/>
      <c r="Z60" s="241"/>
      <c r="AA60" s="241"/>
      <c r="AB60" s="241"/>
      <c r="AC60" s="242"/>
      <c r="AD60" s="122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</row>
    <row r="61" spans="1:54" ht="25.15" customHeight="1">
      <c r="A61" s="183"/>
      <c r="B61" s="96"/>
      <c r="C61" s="155" t="s">
        <v>24</v>
      </c>
      <c r="D61" s="155">
        <v>3</v>
      </c>
      <c r="E61" s="101" t="str">
        <f t="shared" si="0"/>
        <v>公斤</v>
      </c>
      <c r="F61" s="202" t="s">
        <v>210</v>
      </c>
      <c r="G61" s="202">
        <v>1.5</v>
      </c>
      <c r="H61" s="101" t="str">
        <f t="shared" ref="H61" si="367">IF(G61,"公斤","")</f>
        <v>公斤</v>
      </c>
      <c r="I61" s="184" t="s">
        <v>33</v>
      </c>
      <c r="J61" s="184">
        <v>3</v>
      </c>
      <c r="K61" s="102" t="str">
        <f t="shared" ref="K61" si="368">IF(J61,"公斤","")</f>
        <v>公斤</v>
      </c>
      <c r="L61" s="184" t="s">
        <v>25</v>
      </c>
      <c r="M61" s="184">
        <v>4</v>
      </c>
      <c r="N61" s="101" t="str">
        <f t="shared" ref="N61" si="369">IF(M61,"公斤","")</f>
        <v>公斤</v>
      </c>
      <c r="O61" s="103" t="s">
        <v>17</v>
      </c>
      <c r="P61" s="103">
        <v>0.05</v>
      </c>
      <c r="Q61" s="101" t="str">
        <f t="shared" si="4"/>
        <v>公斤</v>
      </c>
      <c r="R61" s="184" t="s">
        <v>302</v>
      </c>
      <c r="S61" s="184">
        <v>0.8</v>
      </c>
      <c r="T61" s="101" t="str">
        <f t="shared" si="5"/>
        <v>公斤</v>
      </c>
      <c r="U61" s="161"/>
      <c r="V61" s="96"/>
      <c r="W61" s="241"/>
      <c r="X61" s="355"/>
      <c r="Y61" s="241"/>
      <c r="Z61" s="241"/>
      <c r="AA61" s="241"/>
      <c r="AB61" s="241"/>
      <c r="AC61" s="242"/>
      <c r="AD61" s="122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</row>
    <row r="62" spans="1:54" ht="25.15" customHeight="1">
      <c r="A62" s="183"/>
      <c r="B62" s="96"/>
      <c r="C62" s="155"/>
      <c r="D62" s="155"/>
      <c r="E62" s="101" t="str">
        <f t="shared" si="0"/>
        <v/>
      </c>
      <c r="F62" s="202" t="s">
        <v>211</v>
      </c>
      <c r="G62" s="202">
        <v>0.5</v>
      </c>
      <c r="H62" s="101" t="str">
        <f t="shared" ref="H62" si="370">IF(G62,"公斤","")</f>
        <v>公斤</v>
      </c>
      <c r="I62" s="184" t="s">
        <v>17</v>
      </c>
      <c r="J62" s="184">
        <v>0.05</v>
      </c>
      <c r="K62" s="102" t="str">
        <f t="shared" ref="K62" si="371">IF(J62,"公斤","")</f>
        <v>公斤</v>
      </c>
      <c r="L62" s="184" t="s">
        <v>18</v>
      </c>
      <c r="M62" s="184">
        <v>0.5</v>
      </c>
      <c r="N62" s="101" t="str">
        <f t="shared" ref="N62" si="372">IF(M62,"公斤","")</f>
        <v>公斤</v>
      </c>
      <c r="O62" s="103"/>
      <c r="P62" s="103"/>
      <c r="Q62" s="101" t="str">
        <f t="shared" si="4"/>
        <v/>
      </c>
      <c r="R62" s="184" t="s">
        <v>29</v>
      </c>
      <c r="S62" s="184">
        <v>1</v>
      </c>
      <c r="T62" s="101" t="str">
        <f t="shared" si="5"/>
        <v>公斤</v>
      </c>
      <c r="U62" s="161"/>
      <c r="V62" s="96"/>
      <c r="W62" s="241"/>
      <c r="X62" s="241"/>
      <c r="Y62" s="241"/>
      <c r="Z62" s="241"/>
      <c r="AA62" s="241"/>
      <c r="AB62" s="241"/>
      <c r="AC62" s="242"/>
      <c r="AD62" s="122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</row>
    <row r="63" spans="1:54" ht="25.15" customHeight="1">
      <c r="A63" s="183"/>
      <c r="B63" s="96"/>
      <c r="C63" s="155"/>
      <c r="D63" s="155"/>
      <c r="E63" s="101" t="str">
        <f t="shared" si="0"/>
        <v/>
      </c>
      <c r="F63" s="202" t="s">
        <v>212</v>
      </c>
      <c r="G63" s="203">
        <v>0.01</v>
      </c>
      <c r="H63" s="101" t="str">
        <f t="shared" ref="H63" si="373">IF(G63,"公斤","")</f>
        <v>公斤</v>
      </c>
      <c r="I63" s="184"/>
      <c r="J63" s="184"/>
      <c r="K63" s="102" t="str">
        <f t="shared" ref="K63" si="374">IF(J63,"公斤","")</f>
        <v/>
      </c>
      <c r="L63" s="184" t="s">
        <v>56</v>
      </c>
      <c r="M63" s="184">
        <v>0.6</v>
      </c>
      <c r="N63" s="101" t="str">
        <f t="shared" ref="N63" si="375">IF(M63,"公斤","")</f>
        <v>公斤</v>
      </c>
      <c r="O63" s="103"/>
      <c r="P63" s="103"/>
      <c r="Q63" s="101" t="str">
        <f t="shared" si="4"/>
        <v/>
      </c>
      <c r="R63" s="184"/>
      <c r="S63" s="184"/>
      <c r="T63" s="101" t="str">
        <f t="shared" si="5"/>
        <v/>
      </c>
      <c r="U63" s="161"/>
      <c r="V63" s="96"/>
      <c r="W63" s="241"/>
      <c r="X63" s="241"/>
      <c r="Y63" s="241"/>
      <c r="Z63" s="241"/>
      <c r="AA63" s="241"/>
      <c r="AB63" s="241"/>
      <c r="AC63" s="242"/>
      <c r="AD63" s="122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</row>
    <row r="64" spans="1:54" ht="25.15" customHeight="1">
      <c r="A64" s="183"/>
      <c r="B64" s="96"/>
      <c r="C64" s="155"/>
      <c r="D64" s="155"/>
      <c r="E64" s="101" t="str">
        <f t="shared" si="0"/>
        <v/>
      </c>
      <c r="F64" s="155" t="s">
        <v>17</v>
      </c>
      <c r="G64" s="155">
        <v>0.05</v>
      </c>
      <c r="H64" s="101" t="str">
        <f t="shared" ref="H64" si="376">IF(G64,"公斤","")</f>
        <v>公斤</v>
      </c>
      <c r="I64" s="184"/>
      <c r="J64" s="184"/>
      <c r="K64" s="102" t="str">
        <f t="shared" ref="K64" si="377">IF(J64,"公斤","")</f>
        <v/>
      </c>
      <c r="L64" s="205" t="s">
        <v>20</v>
      </c>
      <c r="M64" s="205">
        <v>0.01</v>
      </c>
      <c r="N64" s="101" t="str">
        <f t="shared" ref="N64" si="378">IF(M64,"公斤","")</f>
        <v>公斤</v>
      </c>
      <c r="O64" s="103"/>
      <c r="P64" s="103"/>
      <c r="Q64" s="101" t="str">
        <f t="shared" si="4"/>
        <v/>
      </c>
      <c r="R64" s="184"/>
      <c r="S64" s="184"/>
      <c r="T64" s="101" t="str">
        <f t="shared" si="5"/>
        <v/>
      </c>
      <c r="U64" s="161"/>
      <c r="V64" s="96"/>
      <c r="W64" s="241"/>
      <c r="X64" s="241"/>
      <c r="Y64" s="241"/>
      <c r="Z64" s="241"/>
      <c r="AA64" s="241"/>
      <c r="AB64" s="241"/>
      <c r="AC64" s="242"/>
      <c r="AD64" s="122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</row>
    <row r="65" spans="1:54" ht="25.15" customHeight="1" thickBot="1">
      <c r="A65" s="183"/>
      <c r="B65" s="96"/>
      <c r="C65" s="155"/>
      <c r="D65" s="155"/>
      <c r="E65" s="101" t="str">
        <f t="shared" si="0"/>
        <v/>
      </c>
      <c r="F65" s="155"/>
      <c r="G65" s="155"/>
      <c r="H65" s="101" t="str">
        <f t="shared" ref="H65" si="379">IF(G65,"公斤","")</f>
        <v/>
      </c>
      <c r="I65" s="184"/>
      <c r="J65" s="184"/>
      <c r="K65" s="102" t="str">
        <f t="shared" ref="K65" si="380">IF(J65,"公斤","")</f>
        <v/>
      </c>
      <c r="L65" s="205"/>
      <c r="M65" s="205"/>
      <c r="N65" s="101" t="str">
        <f t="shared" ref="N65" si="381">IF(M65,"公斤","")</f>
        <v/>
      </c>
      <c r="O65" s="103"/>
      <c r="P65" s="103"/>
      <c r="Q65" s="101" t="str">
        <f t="shared" si="4"/>
        <v/>
      </c>
      <c r="R65" s="184"/>
      <c r="S65" s="184"/>
      <c r="T65" s="101" t="str">
        <f t="shared" si="5"/>
        <v/>
      </c>
      <c r="U65" s="161"/>
      <c r="V65" s="96"/>
      <c r="W65" s="243"/>
      <c r="X65" s="243"/>
      <c r="Y65" s="243"/>
      <c r="Z65" s="243"/>
      <c r="AA65" s="243"/>
      <c r="AB65" s="243"/>
      <c r="AC65" s="244"/>
      <c r="AD65" s="123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</row>
    <row r="66" spans="1:54" s="142" customFormat="1" ht="25.15" customHeight="1" thickBot="1">
      <c r="A66" s="182">
        <f>A59+1</f>
        <v>45639</v>
      </c>
      <c r="B66" s="96" t="s">
        <v>179</v>
      </c>
      <c r="C66" s="155" t="s">
        <v>101</v>
      </c>
      <c r="D66" s="155"/>
      <c r="E66" s="101" t="str">
        <f t="shared" si="0"/>
        <v/>
      </c>
      <c r="F66" s="155" t="s">
        <v>213</v>
      </c>
      <c r="G66" s="155"/>
      <c r="H66" s="101" t="str">
        <f t="shared" ref="H66" si="382">IF(G66,"公斤","")</f>
        <v/>
      </c>
      <c r="I66" s="184" t="s">
        <v>247</v>
      </c>
      <c r="J66" s="184"/>
      <c r="K66" s="102" t="str">
        <f t="shared" ref="K66" si="383">IF(J66,"公斤","")</f>
        <v/>
      </c>
      <c r="L66" s="205" t="s">
        <v>278</v>
      </c>
      <c r="M66" s="184"/>
      <c r="N66" s="101" t="str">
        <f t="shared" ref="N66" si="384">IF(M66,"公斤","")</f>
        <v/>
      </c>
      <c r="O66" s="103" t="s">
        <v>14</v>
      </c>
      <c r="P66" s="103"/>
      <c r="Q66" s="101" t="str">
        <f t="shared" si="4"/>
        <v/>
      </c>
      <c r="R66" s="184" t="s">
        <v>303</v>
      </c>
      <c r="S66" s="184"/>
      <c r="T66" s="101" t="str">
        <f t="shared" si="5"/>
        <v/>
      </c>
      <c r="U66" s="161" t="s">
        <v>77</v>
      </c>
      <c r="V66" s="230"/>
      <c r="W66" s="172">
        <v>5</v>
      </c>
      <c r="X66" s="172">
        <v>2.8115389610389609</v>
      </c>
      <c r="Y66" s="172">
        <v>1.7510000000000001</v>
      </c>
      <c r="Z66" s="172">
        <v>0</v>
      </c>
      <c r="AA66" s="172">
        <v>0</v>
      </c>
      <c r="AB66" s="172">
        <v>3.872077922077922</v>
      </c>
      <c r="AC66" s="240">
        <v>811</v>
      </c>
      <c r="AD66" s="121"/>
      <c r="AE66" s="23">
        <f t="shared" ref="AE66" si="385">A66</f>
        <v>45639</v>
      </c>
      <c r="AF66" s="23" t="str">
        <f t="shared" ref="AF66" si="386">A67</f>
        <v>五</v>
      </c>
      <c r="AG66" s="23" t="str">
        <f t="shared" ref="AG66" si="387">B66</f>
        <v>O5</v>
      </c>
      <c r="AH66" s="138" t="str">
        <f t="shared" ref="AH66" si="388">C66</f>
        <v>麥仁飯</v>
      </c>
      <c r="AI66" s="24" t="str">
        <f t="shared" ref="AI66" si="389">C67&amp;" "&amp;C68&amp;" "&amp;C69&amp;" "&amp;C70&amp;" "&amp;C71&amp;" "&amp;C72</f>
        <v xml:space="preserve">米 大麥仁    </v>
      </c>
      <c r="AJ66" s="138" t="str">
        <f t="shared" ref="AJ66" si="390">F66</f>
        <v>塔香魷魚</v>
      </c>
      <c r="AK66" s="24" t="str">
        <f t="shared" ref="AK66" si="391">F67&amp;" "&amp;F68&amp;" "&amp;F69&amp;" "&amp;F70&amp;" "&amp;F71&amp;" "&amp;F72</f>
        <v>阿根廷魷 豬後腿肉 時蔬 胡蘿蔔 九層塔 大蒜</v>
      </c>
      <c r="AL66" s="138" t="str">
        <f t="shared" ref="AL66" si="392">I66</f>
        <v>紅燒豆腐</v>
      </c>
      <c r="AM66" s="24" t="str">
        <f t="shared" ref="AM66" si="393">I67&amp;" "&amp;I68&amp;" "&amp;I69&amp;" "&amp;I70&amp;" "&amp;I71&amp;" "&amp;I72</f>
        <v xml:space="preserve">豆腐 絞肉 金針菇 胡蘿蔔 大蒜 </v>
      </c>
      <c r="AN66" s="138" t="str">
        <f t="shared" ref="AN66" si="394">L66</f>
        <v>洋蔥炒蛋</v>
      </c>
      <c r="AO66" s="24" t="str">
        <f t="shared" ref="AO66" si="395">L67&amp;" "&amp;L68&amp;" "&amp;L69&amp;" "&amp;L70&amp;" "&amp;L71&amp;" "&amp;L72</f>
        <v xml:space="preserve">雞蛋 洋蔥 胡蘿蔔 大蒜  </v>
      </c>
      <c r="AP66" s="138" t="str">
        <f t="shared" ref="AP66" si="396">O66</f>
        <v>時蔬</v>
      </c>
      <c r="AQ66" s="24" t="str">
        <f t="shared" ref="AQ66" si="397">O67&amp;" "&amp;O68&amp;" "&amp;O69&amp;" "&amp;O70&amp;" "&amp;O71&amp;" "&amp;O72</f>
        <v xml:space="preserve">蔬菜 大蒜    </v>
      </c>
      <c r="AR66" s="138" t="str">
        <f t="shared" ref="AR66" si="398">R66</f>
        <v>時蔬香菇湯</v>
      </c>
      <c r="AS66" s="24" t="str">
        <f t="shared" ref="AS66" si="399">R67&amp;" "&amp;R68&amp;" "&amp;R69&amp;" "&amp;R70&amp;" "&amp;R71&amp;" "&amp;R72</f>
        <v xml:space="preserve">時蔬 乾香菇 排骨 薑  </v>
      </c>
      <c r="AT66" s="139" t="str">
        <f t="shared" ref="AT66" si="400">U66</f>
        <v>水果</v>
      </c>
      <c r="AU66" s="138">
        <f t="shared" ref="AU66" si="401">V66</f>
        <v>0</v>
      </c>
      <c r="AV66" s="140">
        <f t="shared" ref="AV66" si="402">W66</f>
        <v>5</v>
      </c>
      <c r="AW66" s="140">
        <f t="shared" ref="AW66" si="403">X66</f>
        <v>2.8115389610389609</v>
      </c>
      <c r="AX66" s="140">
        <f t="shared" ref="AX66" si="404">Y66</f>
        <v>1.7510000000000001</v>
      </c>
      <c r="AY66" s="140">
        <f t="shared" ref="AY66" si="405">Z66</f>
        <v>0</v>
      </c>
      <c r="AZ66" s="140">
        <f t="shared" ref="AZ66" si="406">AA66</f>
        <v>0</v>
      </c>
      <c r="BA66" s="140">
        <f t="shared" ref="BA66" si="407">AB66</f>
        <v>3.872077922077922</v>
      </c>
      <c r="BB66" s="141">
        <f t="shared" ref="BB66" si="408">AC66</f>
        <v>811</v>
      </c>
    </row>
    <row r="67" spans="1:54" ht="25.15" customHeight="1">
      <c r="A67" s="183" t="s">
        <v>102</v>
      </c>
      <c r="B67" s="96"/>
      <c r="C67" s="155" t="s">
        <v>15</v>
      </c>
      <c r="D67" s="155">
        <v>10</v>
      </c>
      <c r="E67" s="101" t="str">
        <f t="shared" ref="E67:E130" si="409">IF(D67,"公斤","")</f>
        <v>公斤</v>
      </c>
      <c r="F67" s="155" t="s">
        <v>214</v>
      </c>
      <c r="G67" s="155">
        <v>4</v>
      </c>
      <c r="H67" s="101" t="str">
        <f t="shared" ref="H67" si="410">IF(G67,"公斤","")</f>
        <v>公斤</v>
      </c>
      <c r="I67" s="184" t="s">
        <v>74</v>
      </c>
      <c r="J67" s="184">
        <v>6</v>
      </c>
      <c r="K67" s="102" t="str">
        <f t="shared" ref="K67" si="411">IF(J67,"公斤","")</f>
        <v>公斤</v>
      </c>
      <c r="L67" s="184" t="s">
        <v>16</v>
      </c>
      <c r="M67" s="205">
        <v>3.5</v>
      </c>
      <c r="N67" s="101" t="str">
        <f t="shared" ref="N67" si="412">IF(M67,"公斤","")</f>
        <v>公斤</v>
      </c>
      <c r="O67" s="104" t="s">
        <v>12</v>
      </c>
      <c r="P67" s="104">
        <v>7</v>
      </c>
      <c r="Q67" s="101" t="str">
        <f t="shared" ref="Q67:Q130" si="413">IF(P67,"公斤","")</f>
        <v>公斤</v>
      </c>
      <c r="R67" s="184" t="s">
        <v>14</v>
      </c>
      <c r="S67" s="184">
        <v>3</v>
      </c>
      <c r="T67" s="101" t="str">
        <f t="shared" ref="T67:T130" si="414">IF(S67,"公斤","")</f>
        <v>公斤</v>
      </c>
      <c r="U67" s="161"/>
      <c r="V67" s="96"/>
      <c r="W67" s="241"/>
      <c r="X67" s="354"/>
      <c r="Y67" s="241"/>
      <c r="Z67" s="241"/>
      <c r="AA67" s="241"/>
      <c r="AB67" s="241"/>
      <c r="AC67" s="242"/>
      <c r="AD67" s="122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</row>
    <row r="68" spans="1:54" ht="25.15" customHeight="1">
      <c r="A68" s="183"/>
      <c r="B68" s="96"/>
      <c r="C68" s="155" t="s">
        <v>103</v>
      </c>
      <c r="D68" s="155">
        <v>0.4</v>
      </c>
      <c r="E68" s="101" t="str">
        <f t="shared" si="409"/>
        <v>公斤</v>
      </c>
      <c r="F68" s="155" t="s">
        <v>51</v>
      </c>
      <c r="G68" s="155">
        <v>3</v>
      </c>
      <c r="H68" s="101" t="str">
        <f t="shared" ref="H68" si="415">IF(G68,"公斤","")</f>
        <v>公斤</v>
      </c>
      <c r="I68" s="184" t="s">
        <v>62</v>
      </c>
      <c r="J68" s="184">
        <v>1.2</v>
      </c>
      <c r="K68" s="102" t="str">
        <f t="shared" ref="K68" si="416">IF(J68,"公斤","")</f>
        <v>公斤</v>
      </c>
      <c r="L68" s="205" t="s">
        <v>114</v>
      </c>
      <c r="M68" s="205">
        <v>3</v>
      </c>
      <c r="N68" s="101" t="str">
        <f t="shared" ref="N68" si="417">IF(M68,"公斤","")</f>
        <v>公斤</v>
      </c>
      <c r="O68" s="103" t="s">
        <v>17</v>
      </c>
      <c r="P68" s="103">
        <v>0.05</v>
      </c>
      <c r="Q68" s="101" t="str">
        <f t="shared" si="413"/>
        <v>公斤</v>
      </c>
      <c r="R68" s="184" t="s">
        <v>28</v>
      </c>
      <c r="S68" s="222">
        <v>0.01</v>
      </c>
      <c r="T68" s="101" t="str">
        <f t="shared" si="414"/>
        <v>公斤</v>
      </c>
      <c r="U68" s="161"/>
      <c r="V68" s="96"/>
      <c r="W68" s="241"/>
      <c r="X68" s="355"/>
      <c r="Y68" s="241"/>
      <c r="Z68" s="241"/>
      <c r="AA68" s="241"/>
      <c r="AB68" s="241"/>
      <c r="AC68" s="242"/>
      <c r="AD68" s="122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</row>
    <row r="69" spans="1:54" ht="25.15" customHeight="1">
      <c r="A69" s="183"/>
      <c r="B69" s="96"/>
      <c r="C69" s="155"/>
      <c r="D69" s="155"/>
      <c r="E69" s="101" t="str">
        <f t="shared" si="409"/>
        <v/>
      </c>
      <c r="F69" s="155" t="s">
        <v>14</v>
      </c>
      <c r="G69" s="155">
        <v>2</v>
      </c>
      <c r="H69" s="101" t="str">
        <f t="shared" ref="H69" si="418">IF(G69,"公斤","")</f>
        <v>公斤</v>
      </c>
      <c r="I69" s="184" t="s">
        <v>137</v>
      </c>
      <c r="J69" s="184">
        <v>1</v>
      </c>
      <c r="K69" s="102" t="str">
        <f t="shared" ref="K69" si="419">IF(J69,"公斤","")</f>
        <v>公斤</v>
      </c>
      <c r="L69" s="205" t="s">
        <v>18</v>
      </c>
      <c r="M69" s="205">
        <v>0.5</v>
      </c>
      <c r="N69" s="101" t="str">
        <f t="shared" ref="N69" si="420">IF(M69,"公斤","")</f>
        <v>公斤</v>
      </c>
      <c r="O69" s="103"/>
      <c r="P69" s="103"/>
      <c r="Q69" s="101" t="str">
        <f t="shared" si="413"/>
        <v/>
      </c>
      <c r="R69" s="184" t="s">
        <v>60</v>
      </c>
      <c r="S69" s="184">
        <v>1</v>
      </c>
      <c r="T69" s="101" t="str">
        <f t="shared" si="414"/>
        <v>公斤</v>
      </c>
      <c r="U69" s="161"/>
      <c r="V69" s="96"/>
      <c r="W69" s="241"/>
      <c r="X69" s="241"/>
      <c r="Y69" s="241"/>
      <c r="Z69" s="241"/>
      <c r="AA69" s="241"/>
      <c r="AB69" s="241"/>
      <c r="AC69" s="242"/>
      <c r="AD69" s="122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</row>
    <row r="70" spans="1:54" ht="25.15" customHeight="1">
      <c r="A70" s="183"/>
      <c r="B70" s="96"/>
      <c r="C70" s="155"/>
      <c r="D70" s="155"/>
      <c r="E70" s="101" t="str">
        <f t="shared" si="409"/>
        <v/>
      </c>
      <c r="F70" s="155" t="s">
        <v>18</v>
      </c>
      <c r="G70" s="155">
        <v>0.5</v>
      </c>
      <c r="H70" s="101" t="str">
        <f t="shared" ref="H70" si="421">IF(G70,"公斤","")</f>
        <v>公斤</v>
      </c>
      <c r="I70" s="155" t="s">
        <v>18</v>
      </c>
      <c r="J70" s="155">
        <v>0.5</v>
      </c>
      <c r="K70" s="102" t="str">
        <f t="shared" ref="K70" si="422">IF(J70,"公斤","")</f>
        <v>公斤</v>
      </c>
      <c r="L70" s="199" t="s">
        <v>17</v>
      </c>
      <c r="M70" s="199">
        <v>0.05</v>
      </c>
      <c r="N70" s="101" t="str">
        <f t="shared" ref="N70" si="423">IF(M70,"公斤","")</f>
        <v>公斤</v>
      </c>
      <c r="O70" s="103"/>
      <c r="P70" s="103"/>
      <c r="Q70" s="101" t="str">
        <f t="shared" si="413"/>
        <v/>
      </c>
      <c r="R70" s="184" t="s">
        <v>20</v>
      </c>
      <c r="S70" s="184">
        <v>0.05</v>
      </c>
      <c r="T70" s="101" t="str">
        <f t="shared" si="414"/>
        <v>公斤</v>
      </c>
      <c r="U70" s="161"/>
      <c r="V70" s="96"/>
      <c r="W70" s="241"/>
      <c r="X70" s="241"/>
      <c r="Y70" s="241"/>
      <c r="Z70" s="241"/>
      <c r="AA70" s="241"/>
      <c r="AB70" s="241"/>
      <c r="AC70" s="242"/>
      <c r="AD70" s="122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</row>
    <row r="71" spans="1:54" ht="25.15" customHeight="1">
      <c r="A71" s="183"/>
      <c r="B71" s="96"/>
      <c r="C71" s="155"/>
      <c r="D71" s="155"/>
      <c r="E71" s="101" t="str">
        <f t="shared" si="409"/>
        <v/>
      </c>
      <c r="F71" s="155" t="s">
        <v>49</v>
      </c>
      <c r="G71" s="155">
        <v>0.2</v>
      </c>
      <c r="H71" s="101" t="str">
        <f t="shared" ref="H71" si="424">IF(G71,"公斤","")</f>
        <v>公斤</v>
      </c>
      <c r="I71" s="155" t="s">
        <v>17</v>
      </c>
      <c r="J71" s="155">
        <v>0.05</v>
      </c>
      <c r="K71" s="102" t="str">
        <f t="shared" ref="K71" si="425">IF(J71,"公斤","")</f>
        <v>公斤</v>
      </c>
      <c r="L71" s="199"/>
      <c r="M71" s="199"/>
      <c r="N71" s="101" t="str">
        <f t="shared" ref="N71" si="426">IF(M71,"公斤","")</f>
        <v/>
      </c>
      <c r="O71" s="103"/>
      <c r="P71" s="103"/>
      <c r="Q71" s="101" t="str">
        <f t="shared" si="413"/>
        <v/>
      </c>
      <c r="R71" s="184"/>
      <c r="S71" s="184"/>
      <c r="T71" s="101" t="str">
        <f t="shared" si="414"/>
        <v/>
      </c>
      <c r="U71" s="161"/>
      <c r="V71" s="96"/>
      <c r="W71" s="241"/>
      <c r="X71" s="241"/>
      <c r="Y71" s="241"/>
      <c r="Z71" s="241"/>
      <c r="AA71" s="241"/>
      <c r="AB71" s="241"/>
      <c r="AC71" s="242"/>
      <c r="AD71" s="122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</row>
    <row r="72" spans="1:54" ht="25.15" customHeight="1" thickBot="1">
      <c r="A72" s="183"/>
      <c r="B72" s="96"/>
      <c r="C72" s="155"/>
      <c r="D72" s="155"/>
      <c r="E72" s="101" t="str">
        <f t="shared" si="409"/>
        <v/>
      </c>
      <c r="F72" s="155" t="s">
        <v>17</v>
      </c>
      <c r="G72" s="155">
        <v>0.05</v>
      </c>
      <c r="H72" s="101" t="str">
        <f t="shared" ref="H72" si="427">IF(G72,"公斤","")</f>
        <v>公斤</v>
      </c>
      <c r="I72" s="155"/>
      <c r="J72" s="155"/>
      <c r="K72" s="102" t="str">
        <f t="shared" ref="K72" si="428">IF(J72,"公斤","")</f>
        <v/>
      </c>
      <c r="L72" s="199"/>
      <c r="M72" s="199"/>
      <c r="N72" s="101" t="str">
        <f t="shared" ref="N72" si="429">IF(M72,"公斤","")</f>
        <v/>
      </c>
      <c r="O72" s="103"/>
      <c r="P72" s="103"/>
      <c r="Q72" s="101" t="str">
        <f t="shared" si="413"/>
        <v/>
      </c>
      <c r="R72" s="184"/>
      <c r="S72" s="184"/>
      <c r="T72" s="101" t="str">
        <f t="shared" si="414"/>
        <v/>
      </c>
      <c r="U72" s="161"/>
      <c r="V72" s="96"/>
      <c r="W72" s="243"/>
      <c r="X72" s="243"/>
      <c r="Y72" s="243"/>
      <c r="Z72" s="243"/>
      <c r="AA72" s="243"/>
      <c r="AB72" s="243"/>
      <c r="AC72" s="244"/>
      <c r="AD72" s="123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</row>
    <row r="73" spans="1:54" s="142" customFormat="1" ht="25.15" customHeight="1" thickBot="1">
      <c r="A73" s="182">
        <v>45642</v>
      </c>
      <c r="B73" s="96" t="s">
        <v>180</v>
      </c>
      <c r="C73" s="155" t="s">
        <v>13</v>
      </c>
      <c r="D73" s="155"/>
      <c r="E73" s="101" t="str">
        <f t="shared" si="409"/>
        <v/>
      </c>
      <c r="F73" s="200" t="s">
        <v>215</v>
      </c>
      <c r="G73" s="201"/>
      <c r="H73" s="101" t="str">
        <f t="shared" ref="H73" si="430">IF(G73,"公斤","")</f>
        <v/>
      </c>
      <c r="I73" s="155" t="s">
        <v>248</v>
      </c>
      <c r="J73" s="155"/>
      <c r="K73" s="102" t="str">
        <f t="shared" ref="K73" si="431">IF(J73,"公斤","")</f>
        <v/>
      </c>
      <c r="L73" s="155" t="s">
        <v>279</v>
      </c>
      <c r="M73" s="155"/>
      <c r="N73" s="101" t="str">
        <f t="shared" ref="N73" si="432">IF(M73,"公斤","")</f>
        <v/>
      </c>
      <c r="O73" s="103" t="s">
        <v>14</v>
      </c>
      <c r="P73" s="103"/>
      <c r="Q73" s="101" t="str">
        <f t="shared" si="413"/>
        <v/>
      </c>
      <c r="R73" s="184" t="s">
        <v>58</v>
      </c>
      <c r="S73" s="184"/>
      <c r="T73" s="101" t="str">
        <f t="shared" si="414"/>
        <v/>
      </c>
      <c r="U73" s="161" t="s">
        <v>78</v>
      </c>
      <c r="V73" s="230"/>
      <c r="W73" s="172">
        <v>5</v>
      </c>
      <c r="X73" s="172">
        <v>2.8188744588744585</v>
      </c>
      <c r="Y73" s="172">
        <v>2.2199999999999998</v>
      </c>
      <c r="Z73" s="172">
        <v>0</v>
      </c>
      <c r="AA73" s="172">
        <v>0</v>
      </c>
      <c r="AB73" s="172">
        <v>3.4177489177489178</v>
      </c>
      <c r="AC73" s="240">
        <v>789</v>
      </c>
      <c r="AD73" s="121"/>
      <c r="AE73" s="23">
        <f t="shared" ref="AE73" si="433">A73</f>
        <v>45642</v>
      </c>
      <c r="AF73" s="23" t="str">
        <f t="shared" ref="AF73" si="434">A74</f>
        <v>一</v>
      </c>
      <c r="AG73" s="23" t="str">
        <f t="shared" ref="AG73" si="435">B73</f>
        <v>P1</v>
      </c>
      <c r="AH73" s="138" t="str">
        <f t="shared" ref="AH73" si="436">C73</f>
        <v>白米飯</v>
      </c>
      <c r="AI73" s="24" t="str">
        <f t="shared" ref="AI73" si="437">C74&amp;" "&amp;C75&amp;" "&amp;C76&amp;" "&amp;C77&amp;" "&amp;C78&amp;" "&amp;C79</f>
        <v xml:space="preserve">米     </v>
      </c>
      <c r="AJ73" s="138" t="str">
        <f t="shared" ref="AJ73" si="438">F73</f>
        <v>鐵板肉片</v>
      </c>
      <c r="AK73" s="24" t="str">
        <f t="shared" ref="AK73" si="439">F74&amp;" "&amp;F75&amp;" "&amp;F76&amp;" "&amp;F77&amp;" "&amp;F78&amp;" "&amp;F79</f>
        <v xml:space="preserve">豬後腿肉 豆芽菜 洋蔥 紅蘿蔔 大蒜 </v>
      </c>
      <c r="AL73" s="138" t="str">
        <f t="shared" ref="AL73" si="440">I73</f>
        <v>時蔬培根蛋</v>
      </c>
      <c r="AM73" s="24" t="str">
        <f t="shared" ref="AM73" si="441">I74&amp;" "&amp;I75&amp;" "&amp;I76&amp;" "&amp;I77&amp;" "&amp;I78&amp;" "&amp;I79</f>
        <v xml:space="preserve">時蔬 雞蛋 培根 大蒜  </v>
      </c>
      <c r="AN73" s="138" t="str">
        <f t="shared" ref="AN73" si="442">L73</f>
        <v>麵筋時蔬</v>
      </c>
      <c r="AO73" s="24" t="str">
        <f t="shared" ref="AO73" si="443">L74&amp;" "&amp;L75&amp;" "&amp;L76&amp;" "&amp;L77&amp;" "&amp;L78&amp;" "&amp;L79</f>
        <v xml:space="preserve">麵筋 時蔬 胡蘿蔔 大蒜  </v>
      </c>
      <c r="AP73" s="138" t="str">
        <f t="shared" ref="AP73" si="444">O73</f>
        <v>時蔬</v>
      </c>
      <c r="AQ73" s="24" t="str">
        <f t="shared" ref="AQ73" si="445">O74&amp;" "&amp;O75&amp;" "&amp;O76&amp;" "&amp;O77&amp;" "&amp;O78&amp;" "&amp;O79</f>
        <v xml:space="preserve">蔬菜 大蒜    </v>
      </c>
      <c r="AR73" s="138" t="str">
        <f t="shared" ref="AR73" si="446">R73</f>
        <v>味噌魚皮湯</v>
      </c>
      <c r="AS73" s="24" t="str">
        <f t="shared" ref="AS73" si="447">R74&amp;" "&amp;R75&amp;" "&amp;R76&amp;" "&amp;R77&amp;" "&amp;R78&amp;" "&amp;R79</f>
        <v xml:space="preserve">乾裙帶菜 味噌 薑 虱目魚皮  </v>
      </c>
      <c r="AT73" s="139" t="str">
        <f t="shared" ref="AT73" si="448">U73</f>
        <v>保久乳</v>
      </c>
      <c r="AU73" s="138">
        <f t="shared" ref="AU73" si="449">V73</f>
        <v>0</v>
      </c>
      <c r="AV73" s="140">
        <f t="shared" ref="AV73" si="450">W73</f>
        <v>5</v>
      </c>
      <c r="AW73" s="140">
        <f t="shared" ref="AW73" si="451">X73</f>
        <v>2.8188744588744585</v>
      </c>
      <c r="AX73" s="140">
        <f t="shared" ref="AX73" si="452">Y73</f>
        <v>2.2199999999999998</v>
      </c>
      <c r="AY73" s="140">
        <f t="shared" ref="AY73" si="453">Z73</f>
        <v>0</v>
      </c>
      <c r="AZ73" s="140">
        <f t="shared" ref="AZ73" si="454">AA73</f>
        <v>0</v>
      </c>
      <c r="BA73" s="140">
        <f t="shared" ref="BA73" si="455">AB73</f>
        <v>3.4177489177489178</v>
      </c>
      <c r="BB73" s="141">
        <f t="shared" ref="BB73" si="456">AC73</f>
        <v>789</v>
      </c>
    </row>
    <row r="74" spans="1:54" ht="25.15" customHeight="1">
      <c r="A74" s="183" t="s">
        <v>104</v>
      </c>
      <c r="B74" s="96"/>
      <c r="C74" s="155" t="s">
        <v>15</v>
      </c>
      <c r="D74" s="155">
        <v>10</v>
      </c>
      <c r="E74" s="101" t="str">
        <f t="shared" si="409"/>
        <v>公斤</v>
      </c>
      <c r="F74" s="200" t="s">
        <v>216</v>
      </c>
      <c r="G74" s="204">
        <v>6.5</v>
      </c>
      <c r="H74" s="101" t="str">
        <f t="shared" ref="H74" si="457">IF(G74,"公斤","")</f>
        <v>公斤</v>
      </c>
      <c r="I74" s="155" t="s">
        <v>33</v>
      </c>
      <c r="J74" s="155">
        <v>4</v>
      </c>
      <c r="K74" s="102" t="str">
        <f t="shared" ref="K74" si="458">IF(J74,"公斤","")</f>
        <v>公斤</v>
      </c>
      <c r="L74" s="155" t="s">
        <v>280</v>
      </c>
      <c r="M74" s="155">
        <v>0.5</v>
      </c>
      <c r="N74" s="101" t="str">
        <f t="shared" ref="N74" si="459">IF(M74,"公斤","")</f>
        <v>公斤</v>
      </c>
      <c r="O74" s="104" t="s">
        <v>12</v>
      </c>
      <c r="P74" s="104">
        <v>7</v>
      </c>
      <c r="Q74" s="101" t="str">
        <f t="shared" si="413"/>
        <v>公斤</v>
      </c>
      <c r="R74" s="184" t="s">
        <v>23</v>
      </c>
      <c r="S74" s="184">
        <v>0.2</v>
      </c>
      <c r="T74" s="101" t="str">
        <f t="shared" si="414"/>
        <v>公斤</v>
      </c>
      <c r="U74" s="161"/>
      <c r="V74" s="96"/>
      <c r="W74" s="241"/>
      <c r="X74" s="354"/>
      <c r="Y74" s="241"/>
      <c r="Z74" s="241"/>
      <c r="AA74" s="241"/>
      <c r="AB74" s="241"/>
      <c r="AC74" s="242"/>
      <c r="AD74" s="122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</row>
    <row r="75" spans="1:54" ht="25.15" customHeight="1">
      <c r="A75" s="183"/>
      <c r="B75" s="96"/>
      <c r="C75" s="155"/>
      <c r="D75" s="155"/>
      <c r="E75" s="101" t="str">
        <f t="shared" si="409"/>
        <v/>
      </c>
      <c r="F75" s="204" t="s">
        <v>217</v>
      </c>
      <c r="G75" s="204">
        <v>2.5</v>
      </c>
      <c r="H75" s="101" t="str">
        <f t="shared" ref="H75" si="460">IF(G75,"公斤","")</f>
        <v>公斤</v>
      </c>
      <c r="I75" s="155" t="s">
        <v>16</v>
      </c>
      <c r="J75" s="184">
        <v>4</v>
      </c>
      <c r="K75" s="102" t="str">
        <f t="shared" ref="K75" si="461">IF(J75,"公斤","")</f>
        <v>公斤</v>
      </c>
      <c r="L75" s="184" t="s">
        <v>33</v>
      </c>
      <c r="M75" s="208">
        <v>7</v>
      </c>
      <c r="N75" s="101" t="str">
        <f t="shared" ref="N75" si="462">IF(M75,"公斤","")</f>
        <v>公斤</v>
      </c>
      <c r="O75" s="103" t="s">
        <v>17</v>
      </c>
      <c r="P75" s="103">
        <v>0.05</v>
      </c>
      <c r="Q75" s="101" t="str">
        <f t="shared" si="413"/>
        <v>公斤</v>
      </c>
      <c r="R75" s="184" t="s">
        <v>26</v>
      </c>
      <c r="S75" s="184">
        <v>1</v>
      </c>
      <c r="T75" s="101" t="str">
        <f t="shared" si="414"/>
        <v>公斤</v>
      </c>
      <c r="U75" s="161"/>
      <c r="V75" s="96"/>
      <c r="W75" s="241"/>
      <c r="X75" s="355"/>
      <c r="Y75" s="241"/>
      <c r="Z75" s="241"/>
      <c r="AA75" s="241"/>
      <c r="AB75" s="241"/>
      <c r="AC75" s="242"/>
      <c r="AD75" s="122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</row>
    <row r="76" spans="1:54" ht="25.15" customHeight="1">
      <c r="A76" s="183"/>
      <c r="B76" s="96"/>
      <c r="C76" s="155"/>
      <c r="D76" s="155"/>
      <c r="E76" s="101" t="str">
        <f t="shared" si="409"/>
        <v/>
      </c>
      <c r="F76" s="202" t="s">
        <v>218</v>
      </c>
      <c r="G76" s="202">
        <v>0.5</v>
      </c>
      <c r="H76" s="101" t="str">
        <f t="shared" ref="H76" si="463">IF(G76,"公斤","")</f>
        <v>公斤</v>
      </c>
      <c r="I76" s="155" t="s">
        <v>249</v>
      </c>
      <c r="J76" s="184">
        <v>0.5</v>
      </c>
      <c r="K76" s="102" t="str">
        <f t="shared" ref="K76" si="464">IF(J76,"公斤","")</f>
        <v>公斤</v>
      </c>
      <c r="L76" s="184" t="s">
        <v>18</v>
      </c>
      <c r="M76" s="208">
        <v>0.5</v>
      </c>
      <c r="N76" s="101" t="str">
        <f t="shared" ref="N76" si="465">IF(M76,"公斤","")</f>
        <v>公斤</v>
      </c>
      <c r="O76" s="103"/>
      <c r="P76" s="103"/>
      <c r="Q76" s="101" t="str">
        <f t="shared" si="413"/>
        <v/>
      </c>
      <c r="R76" s="184" t="s">
        <v>20</v>
      </c>
      <c r="S76" s="184">
        <v>0.05</v>
      </c>
      <c r="T76" s="101" t="str">
        <f t="shared" si="414"/>
        <v>公斤</v>
      </c>
      <c r="U76" s="161"/>
      <c r="V76" s="96"/>
      <c r="W76" s="241"/>
      <c r="X76" s="241"/>
      <c r="Y76" s="241"/>
      <c r="Z76" s="241"/>
      <c r="AA76" s="241"/>
      <c r="AB76" s="241"/>
      <c r="AC76" s="242"/>
      <c r="AD76" s="122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</row>
    <row r="77" spans="1:54" ht="25.15" customHeight="1">
      <c r="A77" s="183"/>
      <c r="B77" s="96"/>
      <c r="C77" s="155"/>
      <c r="D77" s="155"/>
      <c r="E77" s="101" t="str">
        <f t="shared" si="409"/>
        <v/>
      </c>
      <c r="F77" s="203" t="s">
        <v>211</v>
      </c>
      <c r="G77" s="202">
        <v>0.5</v>
      </c>
      <c r="H77" s="101" t="str">
        <f t="shared" ref="H77" si="466">IF(G77,"公斤","")</f>
        <v>公斤</v>
      </c>
      <c r="I77" s="155" t="s">
        <v>17</v>
      </c>
      <c r="J77" s="184">
        <v>0.05</v>
      </c>
      <c r="K77" s="102" t="str">
        <f t="shared" ref="K77" si="467">IF(J77,"公斤","")</f>
        <v>公斤</v>
      </c>
      <c r="L77" s="184" t="s">
        <v>17</v>
      </c>
      <c r="M77" s="184">
        <v>0.05</v>
      </c>
      <c r="N77" s="101" t="str">
        <f t="shared" ref="N77" si="468">IF(M77,"公斤","")</f>
        <v>公斤</v>
      </c>
      <c r="O77" s="103"/>
      <c r="P77" s="103"/>
      <c r="Q77" s="101" t="str">
        <f t="shared" si="413"/>
        <v/>
      </c>
      <c r="R77" s="184" t="s">
        <v>59</v>
      </c>
      <c r="S77" s="184">
        <v>2</v>
      </c>
      <c r="T77" s="101" t="str">
        <f t="shared" si="414"/>
        <v>公斤</v>
      </c>
      <c r="U77" s="161"/>
      <c r="V77" s="96"/>
      <c r="W77" s="241"/>
      <c r="X77" s="241"/>
      <c r="Y77" s="241"/>
      <c r="Z77" s="241"/>
      <c r="AA77" s="241"/>
      <c r="AB77" s="241"/>
      <c r="AC77" s="242"/>
      <c r="AD77" s="122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</row>
    <row r="78" spans="1:54" ht="25.15" customHeight="1">
      <c r="A78" s="183"/>
      <c r="B78" s="96"/>
      <c r="C78" s="155"/>
      <c r="D78" s="155"/>
      <c r="E78" s="101" t="str">
        <f t="shared" si="409"/>
        <v/>
      </c>
      <c r="F78" s="184" t="s">
        <v>17</v>
      </c>
      <c r="G78" s="184">
        <v>0.05</v>
      </c>
      <c r="H78" s="101" t="str">
        <f t="shared" ref="H78" si="469">IF(G78,"公斤","")</f>
        <v>公斤</v>
      </c>
      <c r="I78" s="198"/>
      <c r="J78" s="184"/>
      <c r="K78" s="102" t="str">
        <f t="shared" ref="K78" si="470">IF(J78,"公斤","")</f>
        <v/>
      </c>
      <c r="L78" s="184"/>
      <c r="M78" s="208"/>
      <c r="N78" s="101" t="str">
        <f t="shared" ref="N78" si="471">IF(M78,"公斤","")</f>
        <v/>
      </c>
      <c r="O78" s="103"/>
      <c r="P78" s="103"/>
      <c r="Q78" s="101" t="str">
        <f t="shared" si="413"/>
        <v/>
      </c>
      <c r="R78" s="184"/>
      <c r="S78" s="184"/>
      <c r="T78" s="101" t="str">
        <f t="shared" si="414"/>
        <v/>
      </c>
      <c r="U78" s="161"/>
      <c r="V78" s="96"/>
      <c r="W78" s="241"/>
      <c r="X78" s="241"/>
      <c r="Y78" s="241"/>
      <c r="Z78" s="241"/>
      <c r="AA78" s="241"/>
      <c r="AB78" s="241"/>
      <c r="AC78" s="242"/>
      <c r="AD78" s="122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</row>
    <row r="79" spans="1:54" ht="25.15" customHeight="1" thickBot="1">
      <c r="A79" s="183"/>
      <c r="B79" s="96"/>
      <c r="C79" s="155"/>
      <c r="D79" s="155"/>
      <c r="E79" s="101" t="str">
        <f t="shared" si="409"/>
        <v/>
      </c>
      <c r="F79" s="184"/>
      <c r="G79" s="184"/>
      <c r="H79" s="101" t="str">
        <f t="shared" ref="H79" si="472">IF(G79,"公斤","")</f>
        <v/>
      </c>
      <c r="I79" s="155"/>
      <c r="J79" s="205"/>
      <c r="K79" s="102" t="str">
        <f t="shared" ref="K79" si="473">IF(J79,"公斤","")</f>
        <v/>
      </c>
      <c r="L79" s="184"/>
      <c r="M79" s="184"/>
      <c r="N79" s="101" t="str">
        <f t="shared" ref="N79" si="474">IF(M79,"公斤","")</f>
        <v/>
      </c>
      <c r="O79" s="103"/>
      <c r="P79" s="103"/>
      <c r="Q79" s="101" t="str">
        <f t="shared" si="413"/>
        <v/>
      </c>
      <c r="R79" s="184"/>
      <c r="S79" s="184"/>
      <c r="T79" s="101" t="str">
        <f t="shared" si="414"/>
        <v/>
      </c>
      <c r="U79" s="161"/>
      <c r="V79" s="96"/>
      <c r="W79" s="243"/>
      <c r="X79" s="243"/>
      <c r="Y79" s="243"/>
      <c r="Z79" s="243"/>
      <c r="AA79" s="243"/>
      <c r="AB79" s="243"/>
      <c r="AC79" s="244"/>
      <c r="AD79" s="123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</row>
    <row r="80" spans="1:54" s="142" customFormat="1" ht="25.15" customHeight="1" thickBot="1">
      <c r="A80" s="182">
        <f>A73+1</f>
        <v>45643</v>
      </c>
      <c r="B80" s="96" t="s">
        <v>181</v>
      </c>
      <c r="C80" s="155" t="s">
        <v>21</v>
      </c>
      <c r="D80" s="155"/>
      <c r="E80" s="101" t="str">
        <f t="shared" si="409"/>
        <v/>
      </c>
      <c r="F80" s="184" t="s">
        <v>133</v>
      </c>
      <c r="G80" s="184"/>
      <c r="H80" s="101" t="str">
        <f t="shared" ref="H80" si="475">IF(G80,"公斤","")</f>
        <v/>
      </c>
      <c r="I80" s="209" t="s">
        <v>250</v>
      </c>
      <c r="J80" s="209"/>
      <c r="K80" s="102" t="str">
        <f t="shared" ref="K80" si="476">IF(J80,"公斤","")</f>
        <v/>
      </c>
      <c r="L80" s="184" t="s">
        <v>281</v>
      </c>
      <c r="M80" s="184"/>
      <c r="N80" s="101" t="str">
        <f t="shared" ref="N80" si="477">IF(M80,"公斤","")</f>
        <v/>
      </c>
      <c r="O80" s="103" t="s">
        <v>14</v>
      </c>
      <c r="P80" s="103"/>
      <c r="Q80" s="101" t="str">
        <f t="shared" si="413"/>
        <v/>
      </c>
      <c r="R80" s="208" t="s">
        <v>128</v>
      </c>
      <c r="S80" s="184"/>
      <c r="T80" s="101" t="str">
        <f t="shared" si="414"/>
        <v/>
      </c>
      <c r="U80" s="173" t="s">
        <v>323</v>
      </c>
      <c r="V80" s="230"/>
      <c r="W80" s="172">
        <v>5</v>
      </c>
      <c r="X80" s="172">
        <v>2.3689285714285715</v>
      </c>
      <c r="Y80" s="172">
        <v>1.7700000000000002</v>
      </c>
      <c r="Z80" s="172">
        <v>0</v>
      </c>
      <c r="AA80" s="172">
        <v>0</v>
      </c>
      <c r="AB80" s="172">
        <v>2.9678571428571425</v>
      </c>
      <c r="AC80" s="240">
        <v>723</v>
      </c>
      <c r="AD80" s="121"/>
      <c r="AE80" s="23">
        <f t="shared" ref="AE80" si="478">A80</f>
        <v>45643</v>
      </c>
      <c r="AF80" s="23" t="str">
        <f t="shared" ref="AF80" si="479">A81</f>
        <v>二</v>
      </c>
      <c r="AG80" s="23" t="str">
        <f t="shared" ref="AG80" si="480">B80</f>
        <v>P2</v>
      </c>
      <c r="AH80" s="138" t="str">
        <f t="shared" ref="AH80" si="481">C80</f>
        <v>糙米飯</v>
      </c>
      <c r="AI80" s="24" t="str">
        <f t="shared" ref="AI80" si="482">C81&amp;" "&amp;C82&amp;" "&amp;C83&amp;" "&amp;C84&amp;" "&amp;C85&amp;" "&amp;C86</f>
        <v xml:space="preserve">米 糙米    </v>
      </c>
      <c r="AJ80" s="138" t="str">
        <f t="shared" ref="AJ80" si="483">F80</f>
        <v>梅粉魚排</v>
      </c>
      <c r="AK80" s="24" t="str">
        <f t="shared" ref="AK80" si="484">F81&amp;" "&amp;F82&amp;" "&amp;F83&amp;" "&amp;F84&amp;" "&amp;F85&amp;" "&amp;F86</f>
        <v xml:space="preserve">鯊魚排 梅子粉    </v>
      </c>
      <c r="AL80" s="138" t="str">
        <f t="shared" ref="AL80" si="485">I80</f>
        <v>番茄豆腐</v>
      </c>
      <c r="AM80" s="24" t="str">
        <f t="shared" ref="AM80" si="486">I81&amp;" "&amp;I82&amp;" "&amp;I83&amp;" "&amp;I84&amp;" "&amp;I85&amp;" "&amp;I86</f>
        <v>絞肉 大番茄 豆腐 冷凍毛豆仁 大蒜 番茄醬</v>
      </c>
      <c r="AN80" s="138" t="str">
        <f t="shared" ref="AN80" si="487">L80</f>
        <v>塔香海茸</v>
      </c>
      <c r="AO80" s="24" t="str">
        <f t="shared" ref="AO80" si="488">L81&amp;" "&amp;L82&amp;" "&amp;L83&amp;" "&amp;L84&amp;" "&amp;L85&amp;" "&amp;L86</f>
        <v xml:space="preserve">海帶茸 胡蘿蔔 豬後腿肉 大蒜 九層塔 </v>
      </c>
      <c r="AP80" s="138" t="str">
        <f t="shared" ref="AP80" si="489">O80</f>
        <v>時蔬</v>
      </c>
      <c r="AQ80" s="24" t="str">
        <f t="shared" ref="AQ80" si="490">O81&amp;" "&amp;O82&amp;" "&amp;O83&amp;" "&amp;O84&amp;" "&amp;O85&amp;" "&amp;O86</f>
        <v xml:space="preserve">蔬菜 大蒜    </v>
      </c>
      <c r="AR80" s="138" t="str">
        <f t="shared" ref="AR80" si="491">R80</f>
        <v>金針湯</v>
      </c>
      <c r="AS80" s="24" t="str">
        <f t="shared" ref="AS80" si="492">R81&amp;" "&amp;R82&amp;" "&amp;R83&amp;" "&amp;R84&amp;" "&amp;R85&amp;" "&amp;R86</f>
        <v xml:space="preserve">金針菜乾 榨菜 薑 肉絲  </v>
      </c>
      <c r="AT80" s="139" t="str">
        <f t="shared" ref="AT80" si="493">U80</f>
        <v>果汁</v>
      </c>
      <c r="AU80" s="138">
        <f t="shared" ref="AU80" si="494">V80</f>
        <v>0</v>
      </c>
      <c r="AV80" s="140">
        <f t="shared" ref="AV80" si="495">W80</f>
        <v>5</v>
      </c>
      <c r="AW80" s="140">
        <f t="shared" ref="AW80" si="496">X80</f>
        <v>2.3689285714285715</v>
      </c>
      <c r="AX80" s="140">
        <f t="shared" ref="AX80" si="497">Y80</f>
        <v>1.7700000000000002</v>
      </c>
      <c r="AY80" s="140">
        <f t="shared" ref="AY80" si="498">Z80</f>
        <v>0</v>
      </c>
      <c r="AZ80" s="140">
        <f t="shared" ref="AZ80" si="499">AA80</f>
        <v>0</v>
      </c>
      <c r="BA80" s="140">
        <f t="shared" ref="BA80" si="500">AB80</f>
        <v>2.9678571428571425</v>
      </c>
      <c r="BB80" s="141">
        <f t="shared" ref="BB80" si="501">AC80</f>
        <v>723</v>
      </c>
    </row>
    <row r="81" spans="1:54" ht="25.15" customHeight="1">
      <c r="A81" s="183" t="s">
        <v>98</v>
      </c>
      <c r="B81" s="96"/>
      <c r="C81" s="155" t="s">
        <v>15</v>
      </c>
      <c r="D81" s="155">
        <v>7</v>
      </c>
      <c r="E81" s="101" t="str">
        <f t="shared" si="409"/>
        <v>公斤</v>
      </c>
      <c r="F81" s="184" t="s">
        <v>401</v>
      </c>
      <c r="G81" s="184">
        <v>6.5</v>
      </c>
      <c r="H81" s="101" t="str">
        <f t="shared" ref="H81" si="502">IF(G81,"公斤","")</f>
        <v>公斤</v>
      </c>
      <c r="I81" s="209" t="s">
        <v>115</v>
      </c>
      <c r="J81" s="209">
        <v>1</v>
      </c>
      <c r="K81" s="102" t="str">
        <f t="shared" ref="K81" si="503">IF(J81,"公斤","")</f>
        <v>公斤</v>
      </c>
      <c r="L81" s="184" t="s">
        <v>282</v>
      </c>
      <c r="M81" s="184">
        <v>5</v>
      </c>
      <c r="N81" s="101" t="str">
        <f t="shared" ref="N81" si="504">IF(M81,"公斤","")</f>
        <v>公斤</v>
      </c>
      <c r="O81" s="104" t="s">
        <v>12</v>
      </c>
      <c r="P81" s="104">
        <v>7</v>
      </c>
      <c r="Q81" s="101" t="str">
        <f t="shared" si="413"/>
        <v>公斤</v>
      </c>
      <c r="R81" s="96" t="s">
        <v>120</v>
      </c>
      <c r="S81" s="155">
        <v>0.15</v>
      </c>
      <c r="T81" s="101" t="str">
        <f t="shared" si="414"/>
        <v>公斤</v>
      </c>
      <c r="U81" s="161"/>
      <c r="V81" s="96"/>
      <c r="W81" s="241"/>
      <c r="X81" s="354"/>
      <c r="Y81" s="241"/>
      <c r="Z81" s="241"/>
      <c r="AA81" s="241"/>
      <c r="AB81" s="241"/>
      <c r="AC81" s="242"/>
      <c r="AD81" s="122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</row>
    <row r="82" spans="1:54" ht="25.15" customHeight="1">
      <c r="A82" s="183"/>
      <c r="B82" s="96"/>
      <c r="C82" s="155" t="s">
        <v>24</v>
      </c>
      <c r="D82" s="155">
        <v>3</v>
      </c>
      <c r="E82" s="101" t="str">
        <f t="shared" si="409"/>
        <v>公斤</v>
      </c>
      <c r="F82" s="184" t="s">
        <v>219</v>
      </c>
      <c r="G82" s="184"/>
      <c r="H82" s="101" t="str">
        <f t="shared" ref="H82" si="505">IF(G82,"公斤","")</f>
        <v/>
      </c>
      <c r="I82" s="209" t="s">
        <v>68</v>
      </c>
      <c r="J82" s="209">
        <v>3</v>
      </c>
      <c r="K82" s="102" t="str">
        <f t="shared" ref="K82" si="506">IF(J82,"公斤","")</f>
        <v>公斤</v>
      </c>
      <c r="L82" s="184" t="s">
        <v>18</v>
      </c>
      <c r="M82" s="184">
        <v>0.5</v>
      </c>
      <c r="N82" s="101" t="str">
        <f t="shared" ref="N82" si="507">IF(M82,"公斤","")</f>
        <v>公斤</v>
      </c>
      <c r="O82" s="103" t="s">
        <v>17</v>
      </c>
      <c r="P82" s="103">
        <v>0.05</v>
      </c>
      <c r="Q82" s="101" t="str">
        <f t="shared" si="413"/>
        <v>公斤</v>
      </c>
      <c r="R82" s="96" t="s">
        <v>121</v>
      </c>
      <c r="S82" s="155">
        <v>2</v>
      </c>
      <c r="T82" s="101" t="str">
        <f t="shared" si="414"/>
        <v>公斤</v>
      </c>
      <c r="U82" s="161"/>
      <c r="V82" s="96"/>
      <c r="W82" s="241"/>
      <c r="X82" s="355"/>
      <c r="Y82" s="241"/>
      <c r="Z82" s="241"/>
      <c r="AA82" s="241"/>
      <c r="AB82" s="241"/>
      <c r="AC82" s="242"/>
      <c r="AD82" s="122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</row>
    <row r="83" spans="1:54" ht="25.15" customHeight="1">
      <c r="A83" s="183"/>
      <c r="B83" s="96"/>
      <c r="C83" s="155"/>
      <c r="D83" s="155"/>
      <c r="E83" s="101" t="str">
        <f t="shared" si="409"/>
        <v/>
      </c>
      <c r="F83" s="184"/>
      <c r="G83" s="184"/>
      <c r="H83" s="101" t="str">
        <f t="shared" ref="H83" si="508">IF(G83,"公斤","")</f>
        <v/>
      </c>
      <c r="I83" s="210" t="s">
        <v>87</v>
      </c>
      <c r="J83" s="210">
        <v>4</v>
      </c>
      <c r="K83" s="102" t="str">
        <f t="shared" ref="K83" si="509">IF(J83,"公斤","")</f>
        <v>公斤</v>
      </c>
      <c r="L83" s="184" t="s">
        <v>51</v>
      </c>
      <c r="M83" s="184">
        <v>0.6</v>
      </c>
      <c r="N83" s="101" t="str">
        <f t="shared" ref="N83" si="510">IF(M83,"公斤","")</f>
        <v>公斤</v>
      </c>
      <c r="O83" s="103"/>
      <c r="P83" s="103"/>
      <c r="Q83" s="101" t="str">
        <f t="shared" si="413"/>
        <v/>
      </c>
      <c r="R83" s="96" t="s">
        <v>20</v>
      </c>
      <c r="S83" s="155">
        <v>0.05</v>
      </c>
      <c r="T83" s="101" t="str">
        <f t="shared" si="414"/>
        <v>公斤</v>
      </c>
      <c r="U83" s="161"/>
      <c r="V83" s="96"/>
      <c r="W83" s="241"/>
      <c r="X83" s="241"/>
      <c r="Y83" s="241"/>
      <c r="Z83" s="241"/>
      <c r="AA83" s="241"/>
      <c r="AB83" s="241"/>
      <c r="AC83" s="242"/>
      <c r="AD83" s="122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</row>
    <row r="84" spans="1:54" ht="25.15" customHeight="1">
      <c r="A84" s="183"/>
      <c r="B84" s="96"/>
      <c r="C84" s="155"/>
      <c r="D84" s="155"/>
      <c r="E84" s="101" t="str">
        <f t="shared" si="409"/>
        <v/>
      </c>
      <c r="F84" s="184"/>
      <c r="G84" s="184"/>
      <c r="H84" s="101" t="str">
        <f t="shared" ref="H84" si="511">IF(G84,"公斤","")</f>
        <v/>
      </c>
      <c r="I84" s="211" t="s">
        <v>139</v>
      </c>
      <c r="J84" s="210">
        <v>0.5</v>
      </c>
      <c r="K84" s="102" t="str">
        <f t="shared" ref="K84" si="512">IF(J84,"公斤","")</f>
        <v>公斤</v>
      </c>
      <c r="L84" s="184" t="s">
        <v>17</v>
      </c>
      <c r="M84" s="184">
        <v>0.05</v>
      </c>
      <c r="N84" s="101" t="str">
        <f t="shared" ref="N84" si="513">IF(M84,"公斤","")</f>
        <v>公斤</v>
      </c>
      <c r="O84" s="103"/>
      <c r="P84" s="103"/>
      <c r="Q84" s="101" t="str">
        <f t="shared" si="413"/>
        <v/>
      </c>
      <c r="R84" s="96" t="s">
        <v>97</v>
      </c>
      <c r="S84" s="155">
        <v>1</v>
      </c>
      <c r="T84" s="101" t="str">
        <f t="shared" si="414"/>
        <v>公斤</v>
      </c>
      <c r="U84" s="161"/>
      <c r="V84" s="96"/>
      <c r="W84" s="241"/>
      <c r="X84" s="241"/>
      <c r="Y84" s="241"/>
      <c r="Z84" s="241"/>
      <c r="AA84" s="241"/>
      <c r="AB84" s="241"/>
      <c r="AC84" s="242"/>
      <c r="AD84" s="122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</row>
    <row r="85" spans="1:54" ht="25.15" customHeight="1">
      <c r="A85" s="183"/>
      <c r="B85" s="96"/>
      <c r="C85" s="155"/>
      <c r="D85" s="155"/>
      <c r="E85" s="101" t="str">
        <f t="shared" si="409"/>
        <v/>
      </c>
      <c r="F85" s="205"/>
      <c r="G85" s="205"/>
      <c r="H85" s="101" t="str">
        <f t="shared" ref="H85" si="514">IF(G85,"公斤","")</f>
        <v/>
      </c>
      <c r="I85" s="211" t="s">
        <v>17</v>
      </c>
      <c r="J85" s="210">
        <v>0.05</v>
      </c>
      <c r="K85" s="102" t="str">
        <f t="shared" ref="K85" si="515">IF(J85,"公斤","")</f>
        <v>公斤</v>
      </c>
      <c r="L85" s="184" t="s">
        <v>49</v>
      </c>
      <c r="M85" s="184">
        <v>0.1</v>
      </c>
      <c r="N85" s="101" t="str">
        <f t="shared" ref="N85" si="516">IF(M85,"公斤","")</f>
        <v>公斤</v>
      </c>
      <c r="O85" s="103"/>
      <c r="P85" s="103"/>
      <c r="Q85" s="101" t="str">
        <f t="shared" si="413"/>
        <v/>
      </c>
      <c r="R85" s="96"/>
      <c r="S85" s="155"/>
      <c r="T85" s="101" t="str">
        <f t="shared" si="414"/>
        <v/>
      </c>
      <c r="U85" s="161"/>
      <c r="V85" s="96"/>
      <c r="W85" s="241"/>
      <c r="X85" s="241"/>
      <c r="Y85" s="241"/>
      <c r="Z85" s="241"/>
      <c r="AA85" s="241"/>
      <c r="AB85" s="241"/>
      <c r="AC85" s="242"/>
      <c r="AD85" s="122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</row>
    <row r="86" spans="1:54" ht="25.15" customHeight="1" thickBot="1">
      <c r="A86" s="183"/>
      <c r="B86" s="96"/>
      <c r="C86" s="155"/>
      <c r="D86" s="155"/>
      <c r="E86" s="101" t="str">
        <f t="shared" si="409"/>
        <v/>
      </c>
      <c r="F86" s="190"/>
      <c r="G86" s="184"/>
      <c r="H86" s="101" t="str">
        <f t="shared" ref="H86" si="517">IF(G86,"公斤","")</f>
        <v/>
      </c>
      <c r="I86" s="211" t="s">
        <v>67</v>
      </c>
      <c r="J86" s="210"/>
      <c r="K86" s="102" t="str">
        <f t="shared" ref="K86" si="518">IF(J86,"公斤","")</f>
        <v/>
      </c>
      <c r="L86" s="205"/>
      <c r="M86" s="205"/>
      <c r="N86" s="101" t="str">
        <f t="shared" ref="N86" si="519">IF(M86,"公斤","")</f>
        <v/>
      </c>
      <c r="O86" s="103"/>
      <c r="P86" s="103"/>
      <c r="Q86" s="101" t="str">
        <f t="shared" si="413"/>
        <v/>
      </c>
      <c r="R86" s="96"/>
      <c r="S86" s="155"/>
      <c r="T86" s="101" t="str">
        <f t="shared" si="414"/>
        <v/>
      </c>
      <c r="U86" s="161"/>
      <c r="V86" s="96"/>
      <c r="W86" s="243"/>
      <c r="X86" s="243"/>
      <c r="Y86" s="243"/>
      <c r="Z86" s="243"/>
      <c r="AA86" s="243"/>
      <c r="AB86" s="243"/>
      <c r="AC86" s="244"/>
      <c r="AD86" s="123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</row>
    <row r="87" spans="1:54" s="142" customFormat="1" ht="25.15" customHeight="1" thickBot="1">
      <c r="A87" s="182">
        <f>A80+1</f>
        <v>45644</v>
      </c>
      <c r="B87" s="96" t="s">
        <v>182</v>
      </c>
      <c r="C87" s="358" t="s">
        <v>183</v>
      </c>
      <c r="D87" s="359"/>
      <c r="E87" s="101" t="str">
        <f t="shared" si="409"/>
        <v/>
      </c>
      <c r="F87" s="184" t="s">
        <v>63</v>
      </c>
      <c r="G87" s="184"/>
      <c r="H87" s="101" t="str">
        <f t="shared" ref="H87" si="520">IF(G87,"公斤","")</f>
        <v/>
      </c>
      <c r="I87" s="155" t="s">
        <v>251</v>
      </c>
      <c r="J87" s="184"/>
      <c r="K87" s="102" t="str">
        <f t="shared" ref="K87" si="521">IF(J87,"公斤","")</f>
        <v/>
      </c>
      <c r="L87" s="184" t="s">
        <v>241</v>
      </c>
      <c r="M87" s="208"/>
      <c r="N87" s="101" t="str">
        <f t="shared" ref="N87" si="522">IF(M87,"公斤","")</f>
        <v/>
      </c>
      <c r="O87" s="103" t="s">
        <v>14</v>
      </c>
      <c r="P87" s="103"/>
      <c r="Q87" s="101" t="str">
        <f t="shared" si="413"/>
        <v/>
      </c>
      <c r="R87" s="155" t="s">
        <v>304</v>
      </c>
      <c r="S87" s="155"/>
      <c r="T87" s="101" t="str">
        <f t="shared" si="414"/>
        <v/>
      </c>
      <c r="U87" s="161" t="s">
        <v>125</v>
      </c>
      <c r="V87" s="230"/>
      <c r="W87" s="172">
        <v>5</v>
      </c>
      <c r="X87" s="172">
        <v>2.6721428571428567</v>
      </c>
      <c r="Y87" s="172">
        <v>2.0299999999999998</v>
      </c>
      <c r="Z87" s="172">
        <v>0</v>
      </c>
      <c r="AA87" s="172">
        <v>0</v>
      </c>
      <c r="AB87" s="172">
        <v>3.3142857142857136</v>
      </c>
      <c r="AC87" s="240">
        <v>770</v>
      </c>
      <c r="AD87" s="121"/>
      <c r="AE87" s="23">
        <f t="shared" ref="AE87" si="523">A87</f>
        <v>45644</v>
      </c>
      <c r="AF87" s="23" t="str">
        <f t="shared" ref="AF87" si="524">A88</f>
        <v>三</v>
      </c>
      <c r="AG87" s="23" t="str">
        <f t="shared" ref="AG87" si="525">B87</f>
        <v>P3</v>
      </c>
      <c r="AH87" s="138" t="str">
        <f t="shared" ref="AH87" si="526">C87</f>
        <v>刈包特餐</v>
      </c>
      <c r="AI87" s="24" t="str">
        <f t="shared" ref="AI87" si="527">C88&amp;" "&amp;C89&amp;" "&amp;C90&amp;" "&amp;C91&amp;" "&amp;C92&amp;" "&amp;C93</f>
        <v xml:space="preserve">刈包     </v>
      </c>
      <c r="AJ87" s="138" t="str">
        <f t="shared" ref="AJ87" si="528">F87</f>
        <v>香滷肉排</v>
      </c>
      <c r="AK87" s="24" t="str">
        <f t="shared" ref="AK87" si="529">F88&amp;" "&amp;F89&amp;" "&amp;F90&amp;" "&amp;F91&amp;" "&amp;F92&amp;" "&amp;F93</f>
        <v xml:space="preserve">肉排 滷包    </v>
      </c>
      <c r="AL87" s="138" t="str">
        <f t="shared" ref="AL87" si="530">I87</f>
        <v>酸菜麵腸</v>
      </c>
      <c r="AM87" s="24" t="str">
        <f>I88&amp;" "&amp;'B12月葷-國小'!I89&amp;" "&amp;I90&amp;" "&amp;I91&amp;" "&amp;I92&amp;" "&amp;I93</f>
        <v xml:space="preserve">酸菜 麵腸 大蒜   </v>
      </c>
      <c r="AN87" s="138" t="str">
        <f t="shared" ref="AN87" si="531">L87</f>
        <v>肉絲時蔬</v>
      </c>
      <c r="AO87" s="24" t="str">
        <f t="shared" ref="AO87" si="532">L88&amp;" "&amp;L89&amp;" "&amp;L90&amp;" "&amp;L91&amp;" "&amp;L92&amp;" "&amp;L93</f>
        <v xml:space="preserve">時蔬 肉絲 胡蘿蔔 大蒜  </v>
      </c>
      <c r="AP87" s="138" t="str">
        <f t="shared" ref="AP87" si="533">O87</f>
        <v>時蔬</v>
      </c>
      <c r="AQ87" s="24" t="str">
        <f t="shared" ref="AQ87" si="534">O88&amp;" "&amp;O89&amp;" "&amp;O90&amp;" "&amp;O91&amp;" "&amp;O92&amp;" "&amp;O93</f>
        <v xml:space="preserve">蔬菜 大蒜    </v>
      </c>
      <c r="AR87" s="138" t="str">
        <f t="shared" ref="AR87" si="535">R87</f>
        <v>麵線糊</v>
      </c>
      <c r="AS87" s="24" t="str">
        <f t="shared" ref="AS87" si="536">R88&amp;" "&amp;R89&amp;" "&amp;R90&amp;" "&amp;R91&amp;" "&amp;R92&amp;" "&amp;R93</f>
        <v>麵線 豬後腿肉 脆筍絲 胡蘿蔔 結球白菜 柴魚片/乾木耳</v>
      </c>
      <c r="AT87" s="139" t="str">
        <f t="shared" ref="AT87" si="537">U87</f>
        <v>葡萄乾</v>
      </c>
      <c r="AU87" s="138">
        <f t="shared" ref="AU87" si="538">V87</f>
        <v>0</v>
      </c>
      <c r="AV87" s="140">
        <f t="shared" ref="AV87" si="539">W87</f>
        <v>5</v>
      </c>
      <c r="AW87" s="140">
        <f t="shared" ref="AW87" si="540">X87</f>
        <v>2.6721428571428567</v>
      </c>
      <c r="AX87" s="140">
        <f t="shared" ref="AX87" si="541">Y87</f>
        <v>2.0299999999999998</v>
      </c>
      <c r="AY87" s="140">
        <f t="shared" ref="AY87" si="542">Z87</f>
        <v>0</v>
      </c>
      <c r="AZ87" s="140">
        <f t="shared" ref="AZ87" si="543">AA87</f>
        <v>0</v>
      </c>
      <c r="BA87" s="140">
        <f t="shared" ref="BA87" si="544">AB87</f>
        <v>3.3142857142857136</v>
      </c>
      <c r="BB87" s="141">
        <f t="shared" ref="BB87" si="545">AC87</f>
        <v>770</v>
      </c>
    </row>
    <row r="88" spans="1:54" ht="25.15" customHeight="1">
      <c r="A88" s="183" t="s">
        <v>99</v>
      </c>
      <c r="B88" s="96"/>
      <c r="C88" s="155" t="s">
        <v>184</v>
      </c>
      <c r="D88" s="155">
        <v>4</v>
      </c>
      <c r="E88" s="101" t="str">
        <f t="shared" si="409"/>
        <v>公斤</v>
      </c>
      <c r="F88" s="184" t="s">
        <v>64</v>
      </c>
      <c r="G88" s="184">
        <v>6</v>
      </c>
      <c r="H88" s="101" t="str">
        <f t="shared" ref="H88" si="546">IF(G88,"公斤","")</f>
        <v>公斤</v>
      </c>
      <c r="I88" s="155" t="s">
        <v>152</v>
      </c>
      <c r="J88" s="205">
        <v>3</v>
      </c>
      <c r="K88" s="102" t="str">
        <f t="shared" ref="K88" si="547">IF(J88,"公斤","")</f>
        <v>公斤</v>
      </c>
      <c r="L88" s="184" t="s">
        <v>33</v>
      </c>
      <c r="M88" s="208">
        <v>7</v>
      </c>
      <c r="N88" s="101" t="str">
        <f t="shared" ref="N88" si="548">IF(M88,"公斤","")</f>
        <v>公斤</v>
      </c>
      <c r="O88" s="104" t="s">
        <v>12</v>
      </c>
      <c r="P88" s="104">
        <v>7</v>
      </c>
      <c r="Q88" s="101" t="str">
        <f t="shared" si="413"/>
        <v>公斤</v>
      </c>
      <c r="R88" s="155" t="s">
        <v>305</v>
      </c>
      <c r="S88" s="96">
        <v>2.5</v>
      </c>
      <c r="T88" s="101" t="str">
        <f t="shared" si="414"/>
        <v>公斤</v>
      </c>
      <c r="U88" s="161"/>
      <c r="V88" s="96"/>
      <c r="W88" s="241"/>
      <c r="X88" s="354"/>
      <c r="Y88" s="241"/>
      <c r="Z88" s="241"/>
      <c r="AA88" s="241"/>
      <c r="AB88" s="241"/>
      <c r="AC88" s="242"/>
      <c r="AD88" s="122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</row>
    <row r="89" spans="1:54" ht="25.15" customHeight="1">
      <c r="A89" s="183"/>
      <c r="B89" s="96"/>
      <c r="C89" s="155"/>
      <c r="D89" s="155"/>
      <c r="E89" s="101" t="str">
        <f t="shared" si="409"/>
        <v/>
      </c>
      <c r="F89" s="184" t="s">
        <v>108</v>
      </c>
      <c r="G89" s="184"/>
      <c r="H89" s="101" t="str">
        <f t="shared" ref="H89" si="549">IF(G89,"公斤","")</f>
        <v/>
      </c>
      <c r="I89" s="155" t="s">
        <v>252</v>
      </c>
      <c r="J89" s="199">
        <v>4</v>
      </c>
      <c r="K89" s="102" t="str">
        <f t="shared" ref="K89" si="550">IF(J89,"公斤","")</f>
        <v>公斤</v>
      </c>
      <c r="L89" s="155" t="s">
        <v>283</v>
      </c>
      <c r="M89" s="96">
        <v>0.6</v>
      </c>
      <c r="N89" s="101" t="str">
        <f t="shared" ref="N89" si="551">IF(M89,"公斤","")</f>
        <v>公斤</v>
      </c>
      <c r="O89" s="103" t="s">
        <v>17</v>
      </c>
      <c r="P89" s="103">
        <v>0.05</v>
      </c>
      <c r="Q89" s="101" t="str">
        <f t="shared" si="413"/>
        <v>公斤</v>
      </c>
      <c r="R89" s="155" t="s">
        <v>51</v>
      </c>
      <c r="S89" s="96">
        <v>1</v>
      </c>
      <c r="T89" s="101" t="str">
        <f t="shared" si="414"/>
        <v>公斤</v>
      </c>
      <c r="U89" s="161"/>
      <c r="V89" s="96"/>
      <c r="W89" s="241"/>
      <c r="X89" s="355"/>
      <c r="Y89" s="241"/>
      <c r="Z89" s="241"/>
      <c r="AA89" s="241"/>
      <c r="AB89" s="241"/>
      <c r="AC89" s="242"/>
      <c r="AD89" s="122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</row>
    <row r="90" spans="1:54" ht="25.15" customHeight="1">
      <c r="A90" s="183"/>
      <c r="B90" s="96"/>
      <c r="C90" s="155"/>
      <c r="D90" s="155"/>
      <c r="E90" s="101" t="str">
        <f t="shared" si="409"/>
        <v/>
      </c>
      <c r="F90" s="155"/>
      <c r="G90" s="155"/>
      <c r="H90" s="101" t="str">
        <f t="shared" ref="H90:H148" si="552">IF(G90,"公斤","")</f>
        <v/>
      </c>
      <c r="I90" s="155" t="s">
        <v>17</v>
      </c>
      <c r="J90" s="155">
        <v>0.05</v>
      </c>
      <c r="K90" s="102" t="str">
        <f t="shared" ref="K90" si="553">IF(J90,"公斤","")</f>
        <v>公斤</v>
      </c>
      <c r="L90" s="155" t="s">
        <v>18</v>
      </c>
      <c r="M90" s="96">
        <v>0.5</v>
      </c>
      <c r="N90" s="101" t="str">
        <f t="shared" ref="N90" si="554">IF(M90,"公斤","")</f>
        <v>公斤</v>
      </c>
      <c r="O90" s="105"/>
      <c r="P90" s="105"/>
      <c r="Q90" s="103"/>
      <c r="R90" s="155" t="s">
        <v>306</v>
      </c>
      <c r="S90" s="96">
        <v>0.8</v>
      </c>
      <c r="T90" s="101" t="str">
        <f t="shared" si="414"/>
        <v>公斤</v>
      </c>
      <c r="U90" s="161"/>
      <c r="V90" s="96"/>
      <c r="W90" s="241"/>
      <c r="X90" s="241"/>
      <c r="Y90" s="241"/>
      <c r="Z90" s="241"/>
      <c r="AA90" s="241"/>
      <c r="AB90" s="241"/>
      <c r="AC90" s="242"/>
      <c r="AD90" s="122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</row>
    <row r="91" spans="1:54" ht="25.15" customHeight="1">
      <c r="A91" s="183"/>
      <c r="B91" s="96"/>
      <c r="C91" s="155"/>
      <c r="D91" s="155"/>
      <c r="E91" s="101" t="str">
        <f t="shared" si="409"/>
        <v/>
      </c>
      <c r="F91" s="155"/>
      <c r="G91" s="155"/>
      <c r="H91" s="101" t="str">
        <f t="shared" si="552"/>
        <v/>
      </c>
      <c r="I91" s="184"/>
      <c r="J91" s="184"/>
      <c r="K91" s="102" t="str">
        <f t="shared" ref="K91:K149" si="555">IF(J91,"公斤","")</f>
        <v/>
      </c>
      <c r="L91" s="184" t="s">
        <v>17</v>
      </c>
      <c r="M91" s="184">
        <v>0.05</v>
      </c>
      <c r="N91" s="101" t="str">
        <f t="shared" ref="N91" si="556">IF(M91,"公斤","")</f>
        <v>公斤</v>
      </c>
      <c r="O91" s="105"/>
      <c r="P91" s="105"/>
      <c r="Q91" s="103"/>
      <c r="R91" s="155" t="s">
        <v>18</v>
      </c>
      <c r="S91" s="96">
        <v>0.5</v>
      </c>
      <c r="T91" s="101" t="str">
        <f t="shared" si="414"/>
        <v>公斤</v>
      </c>
      <c r="U91" s="161"/>
      <c r="V91" s="96"/>
      <c r="W91" s="241"/>
      <c r="X91" s="241"/>
      <c r="Y91" s="241"/>
      <c r="Z91" s="241"/>
      <c r="AA91" s="241"/>
      <c r="AB91" s="241"/>
      <c r="AC91" s="242"/>
      <c r="AD91" s="122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</row>
    <row r="92" spans="1:54" ht="25.15" customHeight="1">
      <c r="A92" s="183"/>
      <c r="B92" s="96"/>
      <c r="C92" s="155"/>
      <c r="D92" s="155"/>
      <c r="E92" s="101" t="str">
        <f t="shared" si="409"/>
        <v/>
      </c>
      <c r="F92" s="155"/>
      <c r="G92" s="155"/>
      <c r="H92" s="101" t="str">
        <f t="shared" si="552"/>
        <v/>
      </c>
      <c r="I92" s="184"/>
      <c r="J92" s="184"/>
      <c r="K92" s="102" t="str">
        <f t="shared" si="555"/>
        <v/>
      </c>
      <c r="L92" s="184"/>
      <c r="M92" s="184"/>
      <c r="N92" s="101" t="str">
        <f t="shared" ref="N92" si="557">IF(M92,"公斤","")</f>
        <v/>
      </c>
      <c r="O92" s="105"/>
      <c r="P92" s="105"/>
      <c r="Q92" s="103"/>
      <c r="R92" s="155" t="s">
        <v>53</v>
      </c>
      <c r="S92" s="96">
        <v>1.5</v>
      </c>
      <c r="T92" s="101" t="str">
        <f t="shared" si="414"/>
        <v>公斤</v>
      </c>
      <c r="U92" s="161"/>
      <c r="V92" s="96"/>
      <c r="W92" s="241"/>
      <c r="X92" s="241"/>
      <c r="Y92" s="241"/>
      <c r="Z92" s="241"/>
      <c r="AA92" s="241"/>
      <c r="AB92" s="241"/>
      <c r="AC92" s="242"/>
      <c r="AD92" s="122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</row>
    <row r="93" spans="1:54" ht="25.15" customHeight="1" thickBot="1">
      <c r="A93" s="183"/>
      <c r="B93" s="96"/>
      <c r="C93" s="155"/>
      <c r="D93" s="155"/>
      <c r="E93" s="101" t="str">
        <f t="shared" si="409"/>
        <v/>
      </c>
      <c r="F93" s="155"/>
      <c r="G93" s="155"/>
      <c r="H93" s="101" t="str">
        <f t="shared" si="552"/>
        <v/>
      </c>
      <c r="I93" s="184"/>
      <c r="J93" s="184"/>
      <c r="K93" s="102" t="str">
        <f t="shared" si="555"/>
        <v/>
      </c>
      <c r="L93" s="205"/>
      <c r="M93" s="205"/>
      <c r="N93" s="101" t="str">
        <f t="shared" ref="N93" si="558">IF(M93,"公斤","")</f>
        <v/>
      </c>
      <c r="O93" s="105"/>
      <c r="P93" s="105"/>
      <c r="Q93" s="103"/>
      <c r="R93" s="155" t="s">
        <v>307</v>
      </c>
      <c r="S93" s="96">
        <v>0.01</v>
      </c>
      <c r="T93" s="101" t="str">
        <f t="shared" si="414"/>
        <v>公斤</v>
      </c>
      <c r="U93" s="161"/>
      <c r="V93" s="96"/>
      <c r="W93" s="243"/>
      <c r="X93" s="243"/>
      <c r="Y93" s="243"/>
      <c r="Z93" s="243"/>
      <c r="AA93" s="243"/>
      <c r="AB93" s="243"/>
      <c r="AC93" s="244"/>
      <c r="AD93" s="123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</row>
    <row r="94" spans="1:54" s="142" customFormat="1" ht="25.15" customHeight="1" thickBot="1">
      <c r="A94" s="182">
        <f>A87+1</f>
        <v>45645</v>
      </c>
      <c r="B94" s="96" t="s">
        <v>185</v>
      </c>
      <c r="C94" s="155" t="s">
        <v>21</v>
      </c>
      <c r="D94" s="155"/>
      <c r="E94" s="101" t="str">
        <f t="shared" si="409"/>
        <v/>
      </c>
      <c r="F94" s="155" t="s">
        <v>136</v>
      </c>
      <c r="G94" s="155"/>
      <c r="H94" s="101" t="str">
        <f t="shared" si="552"/>
        <v/>
      </c>
      <c r="I94" s="184" t="s">
        <v>142</v>
      </c>
      <c r="J94" s="184"/>
      <c r="K94" s="102" t="str">
        <f t="shared" si="555"/>
        <v/>
      </c>
      <c r="L94" s="205" t="s">
        <v>284</v>
      </c>
      <c r="M94" s="184"/>
      <c r="N94" s="101" t="str">
        <f t="shared" ref="N94" si="559">IF(M94,"公斤","")</f>
        <v/>
      </c>
      <c r="O94" s="103" t="s">
        <v>14</v>
      </c>
      <c r="P94" s="103"/>
      <c r="Q94" s="101" t="str">
        <f t="shared" si="413"/>
        <v/>
      </c>
      <c r="R94" s="155" t="s">
        <v>308</v>
      </c>
      <c r="S94" s="155"/>
      <c r="T94" s="101" t="str">
        <f t="shared" si="414"/>
        <v/>
      </c>
      <c r="U94" s="161" t="s">
        <v>124</v>
      </c>
      <c r="V94" s="232" t="s">
        <v>324</v>
      </c>
      <c r="W94" s="172">
        <v>6.5</v>
      </c>
      <c r="X94" s="172">
        <v>2.5839935064935062</v>
      </c>
      <c r="Y94" s="172">
        <v>1.6549999999999998</v>
      </c>
      <c r="Z94" s="172">
        <v>0</v>
      </c>
      <c r="AA94" s="172">
        <v>0</v>
      </c>
      <c r="AB94" s="172">
        <v>3.5129870129870131</v>
      </c>
      <c r="AC94" s="240">
        <v>876</v>
      </c>
      <c r="AD94" s="121"/>
      <c r="AE94" s="23">
        <f t="shared" ref="AE94" si="560">A94</f>
        <v>45645</v>
      </c>
      <c r="AF94" s="23" t="str">
        <f t="shared" ref="AF94" si="561">A95</f>
        <v>四</v>
      </c>
      <c r="AG94" s="23" t="str">
        <f t="shared" ref="AG94" si="562">B94</f>
        <v>P4</v>
      </c>
      <c r="AH94" s="138" t="str">
        <f t="shared" ref="AH94" si="563">C94</f>
        <v>糙米飯</v>
      </c>
      <c r="AI94" s="24" t="str">
        <f t="shared" ref="AI94" si="564">C95&amp;" "&amp;C96&amp;" "&amp;C97&amp;" "&amp;C98&amp;" "&amp;C99&amp;" "&amp;C100</f>
        <v xml:space="preserve">米 糙米    </v>
      </c>
      <c r="AJ94" s="138" t="str">
        <f t="shared" ref="AJ94" si="565">F94</f>
        <v>鹹酥雞</v>
      </c>
      <c r="AK94" s="24" t="str">
        <f t="shared" ref="AK94" si="566">F95&amp;" "&amp;F96&amp;" "&amp;F97&amp;" "&amp;F98&amp;" "&amp;F99&amp;" "&amp;F100</f>
        <v xml:space="preserve">鹹酥雞     </v>
      </c>
      <c r="AL94" s="138" t="str">
        <f t="shared" ref="AL94" si="567">I94</f>
        <v>肉絲甘藍</v>
      </c>
      <c r="AM94" s="24" t="str">
        <f t="shared" ref="AM94" si="568">I95&amp;" "&amp;I96&amp;" "&amp;I97&amp;" "&amp;I98&amp;" "&amp;I99&amp;" "&amp;I100</f>
        <v xml:space="preserve">豬後腿肉 甘藍 胡蘿蔔 大蒜  </v>
      </c>
      <c r="AN94" s="138" t="str">
        <f t="shared" ref="AN94" si="569">L94</f>
        <v>蘿蔔乾炒蛋</v>
      </c>
      <c r="AO94" s="24" t="str">
        <f t="shared" ref="AO94" si="570">L95&amp;" "&amp;L96&amp;" "&amp;L97&amp;" "&amp;L98&amp;" "&amp;L99&amp;" "&amp;L100</f>
        <v xml:space="preserve">雞蛋 蘿蔔乾 大蒜   </v>
      </c>
      <c r="AP94" s="138" t="str">
        <f t="shared" ref="AP94" si="571">O94</f>
        <v>時蔬</v>
      </c>
      <c r="AQ94" s="24" t="str">
        <f t="shared" ref="AQ94" si="572">O95&amp;" "&amp;O96&amp;" "&amp;O97&amp;" "&amp;O98&amp;" "&amp;O99&amp;" "&amp;O100</f>
        <v xml:space="preserve">蔬菜 大蒜    </v>
      </c>
      <c r="AR94" s="138" t="str">
        <f t="shared" ref="AR94" si="573">R94</f>
        <v>湯圓甜湯</v>
      </c>
      <c r="AS94" s="24" t="str">
        <f t="shared" ref="AS94" si="574">R95&amp;" "&amp;R96&amp;" "&amp;R97&amp;" "&amp;R98&amp;" "&amp;R99&amp;" "&amp;R100</f>
        <v xml:space="preserve">湯圓 二砂糖    </v>
      </c>
      <c r="AT94" s="139" t="str">
        <f t="shared" ref="AT94" si="575">U94</f>
        <v>小餐包</v>
      </c>
      <c r="AU94" s="138" t="str">
        <f t="shared" ref="AU94" si="576">V94</f>
        <v>有機豆漿</v>
      </c>
      <c r="AV94" s="140">
        <f t="shared" ref="AV94" si="577">W94</f>
        <v>6.5</v>
      </c>
      <c r="AW94" s="140">
        <f t="shared" ref="AW94" si="578">X94</f>
        <v>2.5839935064935062</v>
      </c>
      <c r="AX94" s="140">
        <f t="shared" ref="AX94" si="579">Y94</f>
        <v>1.6549999999999998</v>
      </c>
      <c r="AY94" s="140">
        <f t="shared" ref="AY94" si="580">Z94</f>
        <v>0</v>
      </c>
      <c r="AZ94" s="140">
        <f t="shared" ref="AZ94" si="581">AA94</f>
        <v>0</v>
      </c>
      <c r="BA94" s="140">
        <f t="shared" ref="BA94" si="582">AB94</f>
        <v>3.5129870129870131</v>
      </c>
      <c r="BB94" s="141">
        <f t="shared" ref="BB94" si="583">AC94</f>
        <v>876</v>
      </c>
    </row>
    <row r="95" spans="1:54" ht="25.15" customHeight="1">
      <c r="A95" s="183" t="s">
        <v>100</v>
      </c>
      <c r="B95" s="96"/>
      <c r="C95" s="155" t="s">
        <v>15</v>
      </c>
      <c r="D95" s="155">
        <v>7</v>
      </c>
      <c r="E95" s="101" t="str">
        <f t="shared" si="409"/>
        <v>公斤</v>
      </c>
      <c r="F95" s="155" t="s">
        <v>136</v>
      </c>
      <c r="G95" s="155">
        <v>10</v>
      </c>
      <c r="H95" s="101" t="str">
        <f t="shared" si="552"/>
        <v>公斤</v>
      </c>
      <c r="I95" s="184" t="s">
        <v>51</v>
      </c>
      <c r="J95" s="184">
        <v>1</v>
      </c>
      <c r="K95" s="102" t="str">
        <f t="shared" si="555"/>
        <v>公斤</v>
      </c>
      <c r="L95" s="184" t="s">
        <v>16</v>
      </c>
      <c r="M95" s="205">
        <v>4</v>
      </c>
      <c r="N95" s="101" t="str">
        <f t="shared" ref="N95" si="584">IF(M95,"公斤","")</f>
        <v>公斤</v>
      </c>
      <c r="O95" s="104" t="s">
        <v>12</v>
      </c>
      <c r="P95" s="104">
        <v>7</v>
      </c>
      <c r="Q95" s="101" t="str">
        <f t="shared" si="413"/>
        <v>公斤</v>
      </c>
      <c r="R95" s="155" t="s">
        <v>309</v>
      </c>
      <c r="S95" s="155">
        <v>3</v>
      </c>
      <c r="T95" s="101" t="str">
        <f t="shared" si="414"/>
        <v>公斤</v>
      </c>
      <c r="U95" s="161"/>
      <c r="V95" s="96"/>
      <c r="W95" s="241"/>
      <c r="X95" s="354"/>
      <c r="Y95" s="241"/>
      <c r="Z95" s="241"/>
      <c r="AA95" s="241"/>
      <c r="AB95" s="241"/>
      <c r="AC95" s="242"/>
      <c r="AD95" s="122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</row>
    <row r="96" spans="1:54" ht="25.15" customHeight="1">
      <c r="A96" s="183" t="s">
        <v>186</v>
      </c>
      <c r="B96" s="96"/>
      <c r="C96" s="155" t="s">
        <v>24</v>
      </c>
      <c r="D96" s="155">
        <v>3</v>
      </c>
      <c r="E96" s="101" t="str">
        <f t="shared" si="409"/>
        <v>公斤</v>
      </c>
      <c r="F96" s="155"/>
      <c r="G96" s="155"/>
      <c r="H96" s="101" t="str">
        <f t="shared" si="552"/>
        <v/>
      </c>
      <c r="I96" s="184" t="s">
        <v>138</v>
      </c>
      <c r="J96" s="208">
        <v>7</v>
      </c>
      <c r="K96" s="102" t="str">
        <f t="shared" si="555"/>
        <v>公斤</v>
      </c>
      <c r="L96" s="205" t="s">
        <v>111</v>
      </c>
      <c r="M96" s="205">
        <v>2</v>
      </c>
      <c r="N96" s="101" t="str">
        <f t="shared" ref="N96" si="585">IF(M96,"公斤","")</f>
        <v>公斤</v>
      </c>
      <c r="O96" s="103" t="s">
        <v>17</v>
      </c>
      <c r="P96" s="103">
        <v>0.05</v>
      </c>
      <c r="Q96" s="101" t="str">
        <f t="shared" si="413"/>
        <v>公斤</v>
      </c>
      <c r="R96" s="155" t="s">
        <v>29</v>
      </c>
      <c r="S96" s="155">
        <v>1</v>
      </c>
      <c r="T96" s="101" t="str">
        <f t="shared" si="414"/>
        <v>公斤</v>
      </c>
      <c r="U96" s="161"/>
      <c r="V96" s="96"/>
      <c r="W96" s="241"/>
      <c r="X96" s="355"/>
      <c r="Y96" s="241"/>
      <c r="Z96" s="241"/>
      <c r="AA96" s="241"/>
      <c r="AB96" s="241"/>
      <c r="AC96" s="242"/>
      <c r="AD96" s="122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</row>
    <row r="97" spans="1:54" ht="25.15" customHeight="1">
      <c r="A97" s="183"/>
      <c r="B97" s="96"/>
      <c r="C97" s="155"/>
      <c r="D97" s="155"/>
      <c r="E97" s="101" t="str">
        <f t="shared" si="409"/>
        <v/>
      </c>
      <c r="F97" s="155"/>
      <c r="G97" s="155"/>
      <c r="H97" s="101" t="str">
        <f t="shared" si="552"/>
        <v/>
      </c>
      <c r="I97" s="184" t="s">
        <v>18</v>
      </c>
      <c r="J97" s="208">
        <v>0.5</v>
      </c>
      <c r="K97" s="102" t="str">
        <f t="shared" si="555"/>
        <v>公斤</v>
      </c>
      <c r="L97" s="205" t="s">
        <v>17</v>
      </c>
      <c r="M97" s="205">
        <v>0.05</v>
      </c>
      <c r="N97" s="101" t="str">
        <f t="shared" ref="N97" si="586">IF(M97,"公斤","")</f>
        <v>公斤</v>
      </c>
      <c r="O97" s="103"/>
      <c r="P97" s="103"/>
      <c r="Q97" s="101" t="str">
        <f t="shared" si="413"/>
        <v/>
      </c>
      <c r="R97" s="155"/>
      <c r="S97" s="155"/>
      <c r="T97" s="101" t="str">
        <f t="shared" si="414"/>
        <v/>
      </c>
      <c r="U97" s="161"/>
      <c r="V97" s="96"/>
      <c r="W97" s="241"/>
      <c r="X97" s="241"/>
      <c r="Y97" s="241"/>
      <c r="Z97" s="241"/>
      <c r="AA97" s="241"/>
      <c r="AB97" s="241"/>
      <c r="AC97" s="242"/>
      <c r="AD97" s="122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</row>
    <row r="98" spans="1:54" ht="25.15" customHeight="1">
      <c r="A98" s="183"/>
      <c r="B98" s="96"/>
      <c r="C98" s="155"/>
      <c r="D98" s="184"/>
      <c r="E98" s="101" t="str">
        <f t="shared" si="409"/>
        <v/>
      </c>
      <c r="F98" s="184"/>
      <c r="G98" s="184"/>
      <c r="H98" s="101" t="str">
        <f t="shared" si="552"/>
        <v/>
      </c>
      <c r="I98" s="184" t="s">
        <v>17</v>
      </c>
      <c r="J98" s="184">
        <v>0.05</v>
      </c>
      <c r="K98" s="102" t="str">
        <f t="shared" si="555"/>
        <v>公斤</v>
      </c>
      <c r="L98" s="205"/>
      <c r="M98" s="205"/>
      <c r="N98" s="101" t="str">
        <f t="shared" ref="N98" si="587">IF(M98,"公斤","")</f>
        <v/>
      </c>
      <c r="O98" s="103"/>
      <c r="P98" s="103"/>
      <c r="Q98" s="101" t="str">
        <f t="shared" si="413"/>
        <v/>
      </c>
      <c r="R98" s="155"/>
      <c r="S98" s="155"/>
      <c r="T98" s="101" t="str">
        <f t="shared" si="414"/>
        <v/>
      </c>
      <c r="U98" s="161"/>
      <c r="V98" s="96"/>
      <c r="W98" s="241"/>
      <c r="X98" s="241"/>
      <c r="Y98" s="241"/>
      <c r="Z98" s="241"/>
      <c r="AA98" s="241"/>
      <c r="AB98" s="241"/>
      <c r="AC98" s="242"/>
      <c r="AD98" s="122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</row>
    <row r="99" spans="1:54" ht="25.15" customHeight="1">
      <c r="A99" s="183"/>
      <c r="B99" s="96"/>
      <c r="C99" s="155"/>
      <c r="D99" s="184"/>
      <c r="E99" s="101" t="str">
        <f t="shared" si="409"/>
        <v/>
      </c>
      <c r="F99" s="184"/>
      <c r="G99" s="184"/>
      <c r="H99" s="101" t="str">
        <f t="shared" si="552"/>
        <v/>
      </c>
      <c r="I99" s="184"/>
      <c r="J99" s="208"/>
      <c r="K99" s="102" t="str">
        <f t="shared" si="555"/>
        <v/>
      </c>
      <c r="L99" s="205"/>
      <c r="M99" s="205"/>
      <c r="N99" s="101" t="str">
        <f t="shared" ref="N99" si="588">IF(M99,"公斤","")</f>
        <v/>
      </c>
      <c r="O99" s="103"/>
      <c r="P99" s="103"/>
      <c r="Q99" s="101" t="str">
        <f t="shared" si="413"/>
        <v/>
      </c>
      <c r="R99" s="184"/>
      <c r="S99" s="184"/>
      <c r="T99" s="101" t="str">
        <f t="shared" si="414"/>
        <v/>
      </c>
      <c r="U99" s="161"/>
      <c r="V99" s="96"/>
      <c r="W99" s="241"/>
      <c r="X99" s="241"/>
      <c r="Y99" s="241"/>
      <c r="Z99" s="241"/>
      <c r="AA99" s="241"/>
      <c r="AB99" s="241"/>
      <c r="AC99" s="242"/>
      <c r="AD99" s="122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</row>
    <row r="100" spans="1:54" ht="25.15" customHeight="1" thickBot="1">
      <c r="A100" s="183"/>
      <c r="B100" s="96"/>
      <c r="C100" s="155"/>
      <c r="D100" s="184"/>
      <c r="E100" s="101" t="str">
        <f t="shared" si="409"/>
        <v/>
      </c>
      <c r="F100" s="184"/>
      <c r="G100" s="184"/>
      <c r="H100" s="101" t="str">
        <f t="shared" si="552"/>
        <v/>
      </c>
      <c r="I100" s="205"/>
      <c r="J100" s="205"/>
      <c r="K100" s="102" t="str">
        <f t="shared" si="555"/>
        <v/>
      </c>
      <c r="L100" s="205"/>
      <c r="M100" s="205"/>
      <c r="N100" s="101" t="str">
        <f t="shared" ref="N100" si="589">IF(M100,"公斤","")</f>
        <v/>
      </c>
      <c r="O100" s="103"/>
      <c r="P100" s="103"/>
      <c r="Q100" s="101" t="str">
        <f t="shared" si="413"/>
        <v/>
      </c>
      <c r="R100" s="184"/>
      <c r="S100" s="184"/>
      <c r="T100" s="101" t="str">
        <f t="shared" si="414"/>
        <v/>
      </c>
      <c r="U100" s="161"/>
      <c r="V100" s="96"/>
      <c r="W100" s="243"/>
      <c r="X100" s="243"/>
      <c r="Y100" s="243"/>
      <c r="Z100" s="243"/>
      <c r="AA100" s="243"/>
      <c r="AB100" s="243"/>
      <c r="AC100" s="244"/>
      <c r="AD100" s="123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</row>
    <row r="101" spans="1:54" s="142" customFormat="1" ht="25.15" customHeight="1" thickBot="1">
      <c r="A101" s="185">
        <f>A94+1</f>
        <v>45646</v>
      </c>
      <c r="B101" s="96" t="s">
        <v>187</v>
      </c>
      <c r="C101" s="155" t="s">
        <v>31</v>
      </c>
      <c r="D101" s="184"/>
      <c r="E101" s="101" t="str">
        <f t="shared" si="409"/>
        <v/>
      </c>
      <c r="F101" s="206" t="s">
        <v>220</v>
      </c>
      <c r="G101" s="206"/>
      <c r="H101" s="101" t="str">
        <f t="shared" si="552"/>
        <v/>
      </c>
      <c r="I101" s="155" t="s">
        <v>253</v>
      </c>
      <c r="J101" s="155"/>
      <c r="K101" s="102" t="str">
        <f t="shared" si="555"/>
        <v/>
      </c>
      <c r="L101" s="356" t="s">
        <v>285</v>
      </c>
      <c r="M101" s="357"/>
      <c r="N101" s="101" t="str">
        <f t="shared" ref="N101" si="590">IF(M101,"公斤","")</f>
        <v/>
      </c>
      <c r="O101" s="103" t="s">
        <v>14</v>
      </c>
      <c r="P101" s="103"/>
      <c r="Q101" s="101" t="str">
        <f t="shared" si="413"/>
        <v/>
      </c>
      <c r="R101" s="184" t="s">
        <v>310</v>
      </c>
      <c r="S101" s="184"/>
      <c r="T101" s="101" t="str">
        <f t="shared" si="414"/>
        <v/>
      </c>
      <c r="U101" s="161" t="s">
        <v>77</v>
      </c>
      <c r="V101" s="233" t="s">
        <v>325</v>
      </c>
      <c r="W101" s="172">
        <v>6.7</v>
      </c>
      <c r="X101" s="172">
        <v>2.1850649350649349</v>
      </c>
      <c r="Y101" s="172">
        <v>1.5</v>
      </c>
      <c r="Z101" s="172">
        <v>0</v>
      </c>
      <c r="AA101" s="172">
        <v>0</v>
      </c>
      <c r="AB101" s="172">
        <v>2.8701298701298699</v>
      </c>
      <c r="AC101" s="240">
        <v>820</v>
      </c>
      <c r="AD101" s="121"/>
      <c r="AE101" s="23">
        <f t="shared" ref="AE101" si="591">A101</f>
        <v>45646</v>
      </c>
      <c r="AF101" s="23" t="str">
        <f t="shared" ref="AF101" si="592">A102</f>
        <v>五</v>
      </c>
      <c r="AG101" s="23" t="str">
        <f t="shared" ref="AG101" si="593">B101</f>
        <v>P5</v>
      </c>
      <c r="AH101" s="138" t="str">
        <f t="shared" ref="AH101" si="594">C101</f>
        <v>小米飯</v>
      </c>
      <c r="AI101" s="24" t="str">
        <f t="shared" ref="AI101" si="595">C102&amp;" "&amp;C103&amp;" "&amp;C104&amp;" "&amp;C105&amp;" "&amp;C106&amp;" "&amp;C107</f>
        <v xml:space="preserve">米 小米    </v>
      </c>
      <c r="AJ101" s="138" t="str">
        <f t="shared" ref="AJ101" si="596">F101</f>
        <v>洋蔥炒肉</v>
      </c>
      <c r="AK101" s="24" t="str">
        <f t="shared" ref="AK101" si="597">F102&amp;" "&amp;F103&amp;" "&amp;F104&amp;" "&amp;F105&amp;" "&amp;F106&amp;" "&amp;F107</f>
        <v xml:space="preserve">豬後腿肉 洋蔥 胡蘿蔔 青蔥 大蒜 </v>
      </c>
      <c r="AL101" s="138" t="str">
        <f t="shared" ref="AL101" si="598">I101</f>
        <v>番茄炒蛋</v>
      </c>
      <c r="AM101" s="24" t="str">
        <f t="shared" ref="AM101" si="599">I102&amp;" "&amp;I103&amp;" "&amp;I104&amp;" "&amp;I105&amp;" "&amp;I106&amp;" "&amp;I107</f>
        <v xml:space="preserve">大番茄 雞蛋 大蒜 番茄醬  </v>
      </c>
      <c r="AN101" s="138" t="str">
        <f t="shared" ref="AN101" si="600">L101</f>
        <v>奶香南瓜</v>
      </c>
      <c r="AO101" s="24" t="str">
        <f t="shared" ref="AO101" si="601">L102&amp;" "&amp;L103&amp;" "&amp;L104&amp;" "&amp;L105&amp;" "&amp;L106&amp;" "&amp;L107</f>
        <v xml:space="preserve">南瓜 奶油(固態)    </v>
      </c>
      <c r="AP101" s="138" t="str">
        <f t="shared" ref="AP101" si="602">O101</f>
        <v>時蔬</v>
      </c>
      <c r="AQ101" s="24" t="str">
        <f t="shared" ref="AQ101" si="603">O102&amp;" "&amp;O103&amp;" "&amp;O104&amp;" "&amp;O105&amp;" "&amp;O106&amp;" "&amp;O107</f>
        <v xml:space="preserve">蔬菜 大蒜    </v>
      </c>
      <c r="AR101" s="138" t="str">
        <f t="shared" ref="AR101" si="604">R101</f>
        <v>玉米排骨湯</v>
      </c>
      <c r="AS101" s="24" t="str">
        <f t="shared" ref="AS101" si="605">R102&amp;" "&amp;R103&amp;" "&amp;R104&amp;" "&amp;R105&amp;" "&amp;R106&amp;" "&amp;R107</f>
        <v xml:space="preserve">甜玉米 排骨 薑 布農豆豆  </v>
      </c>
      <c r="AT101" s="139" t="str">
        <f t="shared" ref="AT101" si="606">U101</f>
        <v>水果</v>
      </c>
      <c r="AU101" s="138" t="str">
        <f t="shared" ref="AU101" si="607">V101</f>
        <v>小米米香</v>
      </c>
      <c r="AV101" s="140">
        <f t="shared" ref="AV101" si="608">W101</f>
        <v>6.7</v>
      </c>
      <c r="AW101" s="140">
        <f t="shared" ref="AW101" si="609">X101</f>
        <v>2.1850649350649349</v>
      </c>
      <c r="AX101" s="140">
        <f t="shared" ref="AX101" si="610">Y101</f>
        <v>1.5</v>
      </c>
      <c r="AY101" s="140">
        <f t="shared" ref="AY101" si="611">Z101</f>
        <v>0</v>
      </c>
      <c r="AZ101" s="140">
        <f t="shared" ref="AZ101" si="612">AA101</f>
        <v>0</v>
      </c>
      <c r="BA101" s="140">
        <f t="shared" ref="BA101" si="613">AB101</f>
        <v>2.8701298701298699</v>
      </c>
      <c r="BB101" s="141">
        <f t="shared" ref="BB101" si="614">AC101</f>
        <v>820</v>
      </c>
    </row>
    <row r="102" spans="1:54" ht="25.15" customHeight="1">
      <c r="A102" s="183" t="s">
        <v>102</v>
      </c>
      <c r="B102" s="96"/>
      <c r="C102" s="155" t="s">
        <v>15</v>
      </c>
      <c r="D102" s="184">
        <v>10</v>
      </c>
      <c r="E102" s="101" t="str">
        <f t="shared" si="409"/>
        <v>公斤</v>
      </c>
      <c r="F102" s="206" t="s">
        <v>51</v>
      </c>
      <c r="G102" s="206">
        <v>6.5</v>
      </c>
      <c r="H102" s="101" t="str">
        <f t="shared" si="552"/>
        <v>公斤</v>
      </c>
      <c r="I102" s="184" t="s">
        <v>68</v>
      </c>
      <c r="J102" s="184">
        <v>4</v>
      </c>
      <c r="K102" s="102" t="str">
        <f t="shared" si="555"/>
        <v>公斤</v>
      </c>
      <c r="L102" s="216" t="s">
        <v>286</v>
      </c>
      <c r="M102" s="217">
        <v>9</v>
      </c>
      <c r="N102" s="101" t="str">
        <f t="shared" ref="N102" si="615">IF(M102,"公斤","")</f>
        <v>公斤</v>
      </c>
      <c r="O102" s="104" t="s">
        <v>12</v>
      </c>
      <c r="P102" s="104">
        <v>7</v>
      </c>
      <c r="Q102" s="101" t="str">
        <f t="shared" si="413"/>
        <v>公斤</v>
      </c>
      <c r="R102" s="184" t="s">
        <v>311</v>
      </c>
      <c r="S102" s="184">
        <v>4</v>
      </c>
      <c r="T102" s="101" t="str">
        <f t="shared" si="414"/>
        <v>公斤</v>
      </c>
      <c r="U102" s="161"/>
      <c r="V102" s="96"/>
      <c r="W102" s="241"/>
      <c r="X102" s="354"/>
      <c r="Y102" s="241"/>
      <c r="Z102" s="241"/>
      <c r="AA102" s="241"/>
      <c r="AB102" s="241"/>
      <c r="AC102" s="242"/>
      <c r="AD102" s="122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</row>
    <row r="103" spans="1:54" ht="25.15" customHeight="1">
      <c r="A103" s="183"/>
      <c r="B103" s="96"/>
      <c r="C103" s="155" t="s">
        <v>32</v>
      </c>
      <c r="D103" s="184">
        <v>0.4</v>
      </c>
      <c r="E103" s="101" t="str">
        <f t="shared" si="409"/>
        <v>公斤</v>
      </c>
      <c r="F103" s="206" t="s">
        <v>114</v>
      </c>
      <c r="G103" s="206">
        <v>3</v>
      </c>
      <c r="H103" s="101" t="str">
        <f t="shared" si="552"/>
        <v>公斤</v>
      </c>
      <c r="I103" s="184" t="s">
        <v>16</v>
      </c>
      <c r="J103" s="184">
        <v>4</v>
      </c>
      <c r="K103" s="102" t="str">
        <f t="shared" si="555"/>
        <v>公斤</v>
      </c>
      <c r="L103" s="218" t="s">
        <v>287</v>
      </c>
      <c r="M103" s="217">
        <v>0.5</v>
      </c>
      <c r="N103" s="101" t="str">
        <f t="shared" ref="N103" si="616">IF(M103,"公斤","")</f>
        <v>公斤</v>
      </c>
      <c r="O103" s="103" t="s">
        <v>17</v>
      </c>
      <c r="P103" s="103">
        <v>0.05</v>
      </c>
      <c r="Q103" s="101" t="str">
        <f t="shared" si="413"/>
        <v>公斤</v>
      </c>
      <c r="R103" s="184" t="s">
        <v>149</v>
      </c>
      <c r="S103" s="184">
        <v>1</v>
      </c>
      <c r="T103" s="101" t="str">
        <f t="shared" si="414"/>
        <v>公斤</v>
      </c>
      <c r="U103" s="161"/>
      <c r="V103" s="96"/>
      <c r="W103" s="241"/>
      <c r="X103" s="355"/>
      <c r="Y103" s="241"/>
      <c r="Z103" s="241"/>
      <c r="AA103" s="241"/>
      <c r="AB103" s="241"/>
      <c r="AC103" s="242"/>
      <c r="AD103" s="122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</row>
    <row r="104" spans="1:54" ht="25.15" customHeight="1">
      <c r="A104" s="186" t="s">
        <v>188</v>
      </c>
      <c r="B104" s="96"/>
      <c r="C104" s="155"/>
      <c r="D104" s="184"/>
      <c r="E104" s="101" t="str">
        <f t="shared" si="409"/>
        <v/>
      </c>
      <c r="F104" s="206" t="s">
        <v>91</v>
      </c>
      <c r="G104" s="206">
        <v>0.5</v>
      </c>
      <c r="H104" s="101" t="str">
        <f t="shared" si="552"/>
        <v>公斤</v>
      </c>
      <c r="I104" s="184" t="s">
        <v>17</v>
      </c>
      <c r="J104" s="184">
        <v>0.05</v>
      </c>
      <c r="K104" s="102" t="str">
        <f t="shared" si="555"/>
        <v>公斤</v>
      </c>
      <c r="L104" s="219"/>
      <c r="M104" s="220"/>
      <c r="N104" s="101" t="str">
        <f t="shared" ref="N104" si="617">IF(M104,"公斤","")</f>
        <v/>
      </c>
      <c r="O104" s="103"/>
      <c r="P104" s="103"/>
      <c r="Q104" s="101" t="str">
        <f t="shared" si="413"/>
        <v/>
      </c>
      <c r="R104" s="184" t="s">
        <v>20</v>
      </c>
      <c r="S104" s="184">
        <v>0.05</v>
      </c>
      <c r="T104" s="101" t="str">
        <f t="shared" si="414"/>
        <v>公斤</v>
      </c>
      <c r="U104" s="161"/>
      <c r="V104" s="96"/>
      <c r="W104" s="241"/>
      <c r="X104" s="241"/>
      <c r="Y104" s="241"/>
      <c r="Z104" s="241"/>
      <c r="AA104" s="241"/>
      <c r="AB104" s="241"/>
      <c r="AC104" s="242"/>
      <c r="AD104" s="122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</row>
    <row r="105" spans="1:54" ht="25.15" customHeight="1">
      <c r="A105" s="183"/>
      <c r="B105" s="187"/>
      <c r="C105" s="155"/>
      <c r="D105" s="184"/>
      <c r="E105" s="101" t="str">
        <f t="shared" si="409"/>
        <v/>
      </c>
      <c r="F105" s="206" t="s">
        <v>221</v>
      </c>
      <c r="G105" s="206">
        <v>0.1</v>
      </c>
      <c r="H105" s="101" t="str">
        <f t="shared" si="552"/>
        <v>公斤</v>
      </c>
      <c r="I105" s="184" t="s">
        <v>67</v>
      </c>
      <c r="J105" s="184"/>
      <c r="K105" s="102" t="str">
        <f t="shared" si="555"/>
        <v/>
      </c>
      <c r="L105" s="219"/>
      <c r="M105" s="220"/>
      <c r="N105" s="101" t="str">
        <f t="shared" ref="N105" si="618">IF(M105,"公斤","")</f>
        <v/>
      </c>
      <c r="O105" s="103"/>
      <c r="P105" s="103"/>
      <c r="Q105" s="101" t="str">
        <f t="shared" si="413"/>
        <v/>
      </c>
      <c r="R105" s="184" t="s">
        <v>312</v>
      </c>
      <c r="S105" s="184">
        <v>1.5</v>
      </c>
      <c r="T105" s="101" t="str">
        <f t="shared" si="414"/>
        <v>公斤</v>
      </c>
      <c r="U105" s="161"/>
      <c r="V105" s="96"/>
      <c r="W105" s="241"/>
      <c r="X105" s="241"/>
      <c r="Y105" s="241"/>
      <c r="Z105" s="241"/>
      <c r="AA105" s="241"/>
      <c r="AB105" s="241"/>
      <c r="AC105" s="242"/>
      <c r="AD105" s="122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</row>
    <row r="106" spans="1:54" ht="25.15" customHeight="1">
      <c r="A106" s="183"/>
      <c r="B106" s="96"/>
      <c r="C106" s="155"/>
      <c r="D106" s="184"/>
      <c r="E106" s="101" t="str">
        <f t="shared" si="409"/>
        <v/>
      </c>
      <c r="F106" s="206" t="s">
        <v>17</v>
      </c>
      <c r="G106" s="206">
        <v>0.05</v>
      </c>
      <c r="H106" s="101" t="str">
        <f t="shared" si="552"/>
        <v>公斤</v>
      </c>
      <c r="I106" s="184"/>
      <c r="J106" s="184"/>
      <c r="K106" s="102" t="str">
        <f t="shared" si="555"/>
        <v/>
      </c>
      <c r="L106" s="219"/>
      <c r="M106" s="220"/>
      <c r="N106" s="101" t="str">
        <f t="shared" ref="N106" si="619">IF(M106,"公斤","")</f>
        <v/>
      </c>
      <c r="O106" s="103"/>
      <c r="P106" s="103"/>
      <c r="Q106" s="101" t="str">
        <f t="shared" si="413"/>
        <v/>
      </c>
      <c r="R106" s="184"/>
      <c r="S106" s="184"/>
      <c r="T106" s="101" t="str">
        <f t="shared" si="414"/>
        <v/>
      </c>
      <c r="U106" s="161"/>
      <c r="V106" s="96"/>
      <c r="W106" s="241"/>
      <c r="X106" s="241"/>
      <c r="Y106" s="241"/>
      <c r="Z106" s="241"/>
      <c r="AA106" s="241"/>
      <c r="AB106" s="241"/>
      <c r="AC106" s="242"/>
      <c r="AD106" s="122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</row>
    <row r="107" spans="1:54" ht="25.15" customHeight="1" thickBot="1">
      <c r="A107" s="183"/>
      <c r="B107" s="96"/>
      <c r="C107" s="155"/>
      <c r="D107" s="184"/>
      <c r="E107" s="101" t="str">
        <f t="shared" si="409"/>
        <v/>
      </c>
      <c r="F107" s="206"/>
      <c r="G107" s="206"/>
      <c r="H107" s="101" t="str">
        <f t="shared" si="552"/>
        <v/>
      </c>
      <c r="I107" s="184"/>
      <c r="J107" s="184"/>
      <c r="K107" s="102" t="str">
        <f t="shared" si="555"/>
        <v/>
      </c>
      <c r="L107" s="184"/>
      <c r="M107" s="155"/>
      <c r="N107" s="101" t="str">
        <f t="shared" ref="N107" si="620">IF(M107,"公斤","")</f>
        <v/>
      </c>
      <c r="O107" s="103"/>
      <c r="P107" s="103"/>
      <c r="Q107" s="101" t="str">
        <f t="shared" si="413"/>
        <v/>
      </c>
      <c r="R107" s="184"/>
      <c r="S107" s="184"/>
      <c r="T107" s="101" t="str">
        <f t="shared" si="414"/>
        <v/>
      </c>
      <c r="U107" s="161"/>
      <c r="V107" s="96"/>
      <c r="W107" s="243"/>
      <c r="X107" s="243"/>
      <c r="Y107" s="243"/>
      <c r="Z107" s="243"/>
      <c r="AA107" s="243"/>
      <c r="AB107" s="243"/>
      <c r="AC107" s="244"/>
      <c r="AD107" s="123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</row>
    <row r="108" spans="1:54" s="142" customFormat="1" ht="25.15" customHeight="1" thickBot="1">
      <c r="A108" s="182">
        <v>45649</v>
      </c>
      <c r="B108" s="96" t="s">
        <v>189</v>
      </c>
      <c r="C108" s="155" t="s">
        <v>13</v>
      </c>
      <c r="D108" s="184"/>
      <c r="E108" s="101" t="str">
        <f t="shared" si="409"/>
        <v/>
      </c>
      <c r="F108" s="184" t="s">
        <v>222</v>
      </c>
      <c r="G108" s="184"/>
      <c r="H108" s="101" t="str">
        <f t="shared" si="552"/>
        <v/>
      </c>
      <c r="I108" s="200" t="s">
        <v>254</v>
      </c>
      <c r="J108" s="212"/>
      <c r="K108" s="102" t="str">
        <f t="shared" si="555"/>
        <v/>
      </c>
      <c r="L108" s="205" t="s">
        <v>90</v>
      </c>
      <c r="M108" s="155"/>
      <c r="N108" s="101" t="str">
        <f t="shared" ref="N108" si="621">IF(M108,"公斤","")</f>
        <v/>
      </c>
      <c r="O108" s="103" t="s">
        <v>14</v>
      </c>
      <c r="P108" s="103"/>
      <c r="Q108" s="101" t="str">
        <f t="shared" si="413"/>
        <v/>
      </c>
      <c r="R108" s="184" t="s">
        <v>313</v>
      </c>
      <c r="S108" s="184"/>
      <c r="T108" s="101" t="str">
        <f t="shared" si="414"/>
        <v/>
      </c>
      <c r="U108" s="161" t="s">
        <v>78</v>
      </c>
      <c r="V108" s="230"/>
      <c r="W108" s="172">
        <v>5</v>
      </c>
      <c r="X108" s="172">
        <v>2.9054220779220779</v>
      </c>
      <c r="Y108" s="172">
        <v>1.905</v>
      </c>
      <c r="Z108" s="172">
        <v>0</v>
      </c>
      <c r="AA108" s="172">
        <v>0</v>
      </c>
      <c r="AB108" s="172">
        <v>3.9058441558441555</v>
      </c>
      <c r="AC108" s="240">
        <v>821</v>
      </c>
      <c r="AD108" s="121"/>
      <c r="AE108" s="23">
        <f t="shared" ref="AE108" si="622">A108</f>
        <v>45649</v>
      </c>
      <c r="AF108" s="23" t="str">
        <f t="shared" ref="AF108" si="623">A109</f>
        <v>一</v>
      </c>
      <c r="AG108" s="23" t="str">
        <f t="shared" ref="AG108" si="624">B108</f>
        <v>Q1</v>
      </c>
      <c r="AH108" s="138" t="str">
        <f t="shared" ref="AH108" si="625">C108</f>
        <v>白米飯</v>
      </c>
      <c r="AI108" s="24" t="str">
        <f t="shared" ref="AI108" si="626">C109&amp;" "&amp;C110&amp;" "&amp;C111&amp;" "&amp;C112&amp;" "&amp;C113&amp;" "&amp;C114</f>
        <v xml:space="preserve">米     </v>
      </c>
      <c r="AJ108" s="138" t="str">
        <f t="shared" ref="AJ108" si="627">F108</f>
        <v>回鍋肉片</v>
      </c>
      <c r="AK108" s="24" t="str">
        <f t="shared" ref="AK108" si="628">F109&amp;" "&amp;F110&amp;" "&amp;F111&amp;" "&amp;F112&amp;" "&amp;F113&amp;" "&amp;F114</f>
        <v xml:space="preserve">豬後腿肉 時蔬 胡蘿蔔 大蒜  </v>
      </c>
      <c r="AL108" s="138" t="str">
        <f t="shared" ref="AL108" si="629">I108</f>
        <v>針菇豆腐</v>
      </c>
      <c r="AM108" s="24" t="str">
        <f t="shared" ref="AM108" si="630">I109&amp;" "&amp;I110&amp;" "&amp;I111&amp;" "&amp;I112&amp;" "&amp;I113&amp;" "&amp;I114</f>
        <v xml:space="preserve">絞肉 豆腐 金針菇 胡蘿蔔 大蒜 </v>
      </c>
      <c r="AN108" s="138" t="str">
        <f t="shared" ref="AN108" si="631">L108</f>
        <v>時蔬炒蛋</v>
      </c>
      <c r="AO108" s="24" t="str">
        <f t="shared" ref="AO108" si="632">L109&amp;" "&amp;L110&amp;" "&amp;L111&amp;" "&amp;L112&amp;" "&amp;L113&amp;" "&amp;L114</f>
        <v xml:space="preserve">雞蛋 時蔬 大蒜   </v>
      </c>
      <c r="AP108" s="138" t="str">
        <f t="shared" ref="AP108" si="633">O108</f>
        <v>時蔬</v>
      </c>
      <c r="AQ108" s="24" t="str">
        <f t="shared" ref="AQ108" si="634">O109&amp;" "&amp;O110&amp;" "&amp;O111&amp;" "&amp;O112&amp;" "&amp;O113&amp;" "&amp;O114</f>
        <v xml:space="preserve">蔬菜 大蒜    </v>
      </c>
      <c r="AR108" s="138" t="str">
        <f t="shared" ref="AR108" si="635">R108</f>
        <v>時蔬湯</v>
      </c>
      <c r="AS108" s="24" t="str">
        <f t="shared" ref="AS108" si="636">R109&amp;" "&amp;R110&amp;" "&amp;R111&amp;" "&amp;R112&amp;" "&amp;R113&amp;" "&amp;R114</f>
        <v xml:space="preserve">時蔬 排骨 薑   </v>
      </c>
      <c r="AT108" s="139" t="str">
        <f t="shared" ref="AT108" si="637">U108</f>
        <v>保久乳</v>
      </c>
      <c r="AU108" s="138">
        <f t="shared" ref="AU108" si="638">V108</f>
        <v>0</v>
      </c>
      <c r="AV108" s="140">
        <f t="shared" ref="AV108" si="639">W108</f>
        <v>5</v>
      </c>
      <c r="AW108" s="140">
        <f t="shared" ref="AW108" si="640">X108</f>
        <v>2.9054220779220779</v>
      </c>
      <c r="AX108" s="140">
        <f t="shared" ref="AX108" si="641">Y108</f>
        <v>1.905</v>
      </c>
      <c r="AY108" s="140">
        <f t="shared" ref="AY108" si="642">Z108</f>
        <v>0</v>
      </c>
      <c r="AZ108" s="140">
        <f t="shared" ref="AZ108" si="643">AA108</f>
        <v>0</v>
      </c>
      <c r="BA108" s="140">
        <f t="shared" ref="BA108" si="644">AB108</f>
        <v>3.9058441558441555</v>
      </c>
      <c r="BB108" s="141">
        <f t="shared" ref="BB108" si="645">AC108</f>
        <v>821</v>
      </c>
    </row>
    <row r="109" spans="1:54" ht="25.15" customHeight="1">
      <c r="A109" s="183" t="s">
        <v>104</v>
      </c>
      <c r="B109" s="96"/>
      <c r="C109" s="155" t="s">
        <v>15</v>
      </c>
      <c r="D109" s="184">
        <v>10</v>
      </c>
      <c r="E109" s="101" t="str">
        <f t="shared" si="409"/>
        <v>公斤</v>
      </c>
      <c r="F109" s="184" t="s">
        <v>51</v>
      </c>
      <c r="G109" s="184">
        <v>6.5</v>
      </c>
      <c r="H109" s="101" t="str">
        <f t="shared" si="552"/>
        <v>公斤</v>
      </c>
      <c r="I109" s="200" t="s">
        <v>255</v>
      </c>
      <c r="J109" s="212">
        <v>1</v>
      </c>
      <c r="K109" s="102" t="str">
        <f t="shared" si="555"/>
        <v>公斤</v>
      </c>
      <c r="L109" s="184" t="s">
        <v>16</v>
      </c>
      <c r="M109" s="199">
        <v>4</v>
      </c>
      <c r="N109" s="101" t="str">
        <f t="shared" ref="N109" si="646">IF(M109,"公斤","")</f>
        <v>公斤</v>
      </c>
      <c r="O109" s="104" t="s">
        <v>12</v>
      </c>
      <c r="P109" s="104">
        <v>7</v>
      </c>
      <c r="Q109" s="101" t="str">
        <f t="shared" si="413"/>
        <v>公斤</v>
      </c>
      <c r="R109" s="184" t="s">
        <v>14</v>
      </c>
      <c r="S109" s="184">
        <v>3</v>
      </c>
      <c r="T109" s="101" t="str">
        <f t="shared" si="414"/>
        <v>公斤</v>
      </c>
      <c r="U109" s="161"/>
      <c r="V109" s="96"/>
      <c r="W109" s="241"/>
      <c r="X109" s="354"/>
      <c r="Y109" s="241"/>
      <c r="Z109" s="241"/>
      <c r="AA109" s="241"/>
      <c r="AB109" s="241"/>
      <c r="AC109" s="242"/>
      <c r="AD109" s="122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</row>
    <row r="110" spans="1:54" ht="25.15" customHeight="1">
      <c r="A110" s="183"/>
      <c r="B110" s="96"/>
      <c r="C110" s="155"/>
      <c r="D110" s="184"/>
      <c r="E110" s="101" t="str">
        <f t="shared" si="409"/>
        <v/>
      </c>
      <c r="F110" s="184" t="s">
        <v>33</v>
      </c>
      <c r="G110" s="184">
        <v>3</v>
      </c>
      <c r="H110" s="101" t="str">
        <f t="shared" si="552"/>
        <v>公斤</v>
      </c>
      <c r="I110" s="213" t="s">
        <v>256</v>
      </c>
      <c r="J110" s="212">
        <v>6</v>
      </c>
      <c r="K110" s="102" t="str">
        <f t="shared" si="555"/>
        <v>公斤</v>
      </c>
      <c r="L110" s="205" t="s">
        <v>33</v>
      </c>
      <c r="M110" s="199">
        <v>3</v>
      </c>
      <c r="N110" s="101" t="str">
        <f t="shared" ref="N110" si="647">IF(M110,"公斤","")</f>
        <v>公斤</v>
      </c>
      <c r="O110" s="103" t="s">
        <v>17</v>
      </c>
      <c r="P110" s="103">
        <v>0.05</v>
      </c>
      <c r="Q110" s="101" t="str">
        <f t="shared" si="413"/>
        <v>公斤</v>
      </c>
      <c r="R110" s="184" t="s">
        <v>60</v>
      </c>
      <c r="S110" s="184">
        <v>1</v>
      </c>
      <c r="T110" s="101" t="str">
        <f t="shared" si="414"/>
        <v>公斤</v>
      </c>
      <c r="U110" s="161"/>
      <c r="V110" s="96"/>
      <c r="W110" s="241"/>
      <c r="X110" s="355"/>
      <c r="Y110" s="241"/>
      <c r="Z110" s="241"/>
      <c r="AA110" s="241"/>
      <c r="AB110" s="241"/>
      <c r="AC110" s="242"/>
      <c r="AD110" s="122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</row>
    <row r="111" spans="1:54" ht="25.15" customHeight="1">
      <c r="A111" s="183"/>
      <c r="B111" s="96"/>
      <c r="C111" s="155"/>
      <c r="D111" s="184"/>
      <c r="E111" s="101" t="str">
        <f t="shared" si="409"/>
        <v/>
      </c>
      <c r="F111" s="184" t="s">
        <v>18</v>
      </c>
      <c r="G111" s="184">
        <v>0.5</v>
      </c>
      <c r="H111" s="101" t="str">
        <f t="shared" si="552"/>
        <v>公斤</v>
      </c>
      <c r="I111" s="213" t="s">
        <v>257</v>
      </c>
      <c r="J111" s="212">
        <v>2</v>
      </c>
      <c r="K111" s="102" t="str">
        <f t="shared" si="555"/>
        <v>公斤</v>
      </c>
      <c r="L111" s="199" t="s">
        <v>17</v>
      </c>
      <c r="M111" s="199">
        <v>0.05</v>
      </c>
      <c r="N111" s="101" t="str">
        <f t="shared" ref="N111" si="648">IF(M111,"公斤","")</f>
        <v>公斤</v>
      </c>
      <c r="O111" s="103"/>
      <c r="P111" s="103"/>
      <c r="Q111" s="101" t="str">
        <f t="shared" si="413"/>
        <v/>
      </c>
      <c r="R111" s="155" t="s">
        <v>20</v>
      </c>
      <c r="S111" s="155">
        <v>0.05</v>
      </c>
      <c r="T111" s="101" t="str">
        <f t="shared" si="414"/>
        <v>公斤</v>
      </c>
      <c r="U111" s="161"/>
      <c r="V111" s="96"/>
      <c r="W111" s="241"/>
      <c r="X111" s="241"/>
      <c r="Y111" s="241"/>
      <c r="Z111" s="241"/>
      <c r="AA111" s="241"/>
      <c r="AB111" s="241"/>
      <c r="AC111" s="242"/>
      <c r="AD111" s="122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</row>
    <row r="112" spans="1:54" ht="25.15" customHeight="1">
      <c r="A112" s="183"/>
      <c r="B112" s="96"/>
      <c r="C112" s="155"/>
      <c r="D112" s="184"/>
      <c r="E112" s="101" t="str">
        <f t="shared" si="409"/>
        <v/>
      </c>
      <c r="F112" s="184" t="s">
        <v>17</v>
      </c>
      <c r="G112" s="184">
        <v>0.05</v>
      </c>
      <c r="H112" s="101" t="str">
        <f t="shared" si="552"/>
        <v>公斤</v>
      </c>
      <c r="I112" s="155" t="s">
        <v>18</v>
      </c>
      <c r="J112" s="155">
        <v>0.5</v>
      </c>
      <c r="K112" s="102" t="str">
        <f t="shared" si="555"/>
        <v>公斤</v>
      </c>
      <c r="L112" s="199"/>
      <c r="M112" s="199"/>
      <c r="N112" s="101" t="str">
        <f t="shared" ref="N112" si="649">IF(M112,"公斤","")</f>
        <v/>
      </c>
      <c r="O112" s="103"/>
      <c r="P112" s="103"/>
      <c r="Q112" s="101" t="str">
        <f t="shared" si="413"/>
        <v/>
      </c>
      <c r="R112" s="155"/>
      <c r="S112" s="155"/>
      <c r="T112" s="101" t="str">
        <f t="shared" si="414"/>
        <v/>
      </c>
      <c r="U112" s="161"/>
      <c r="V112" s="96"/>
      <c r="W112" s="241"/>
      <c r="X112" s="241"/>
      <c r="Y112" s="241"/>
      <c r="Z112" s="241"/>
      <c r="AA112" s="241"/>
      <c r="AB112" s="241"/>
      <c r="AC112" s="242"/>
      <c r="AD112" s="122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</row>
    <row r="113" spans="1:54" ht="25.15" customHeight="1">
      <c r="A113" s="183"/>
      <c r="B113" s="96"/>
      <c r="C113" s="155"/>
      <c r="D113" s="155"/>
      <c r="E113" s="101" t="str">
        <f t="shared" si="409"/>
        <v/>
      </c>
      <c r="F113" s="155"/>
      <c r="G113" s="155"/>
      <c r="H113" s="101" t="str">
        <f t="shared" si="552"/>
        <v/>
      </c>
      <c r="I113" s="184" t="s">
        <v>17</v>
      </c>
      <c r="J113" s="184">
        <v>0.05</v>
      </c>
      <c r="K113" s="102" t="str">
        <f t="shared" si="555"/>
        <v>公斤</v>
      </c>
      <c r="L113" s="199"/>
      <c r="M113" s="199"/>
      <c r="N113" s="101" t="str">
        <f t="shared" ref="N113" si="650">IF(M113,"公斤","")</f>
        <v/>
      </c>
      <c r="O113" s="103"/>
      <c r="P113" s="103"/>
      <c r="Q113" s="101" t="str">
        <f t="shared" si="413"/>
        <v/>
      </c>
      <c r="R113" s="155"/>
      <c r="S113" s="155"/>
      <c r="T113" s="101" t="str">
        <f t="shared" si="414"/>
        <v/>
      </c>
      <c r="U113" s="161"/>
      <c r="V113" s="96"/>
      <c r="W113" s="241"/>
      <c r="X113" s="241"/>
      <c r="Y113" s="241"/>
      <c r="Z113" s="241"/>
      <c r="AA113" s="241"/>
      <c r="AB113" s="241"/>
      <c r="AC113" s="242"/>
      <c r="AD113" s="122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</row>
    <row r="114" spans="1:54" ht="25.15" customHeight="1" thickBot="1">
      <c r="A114" s="183"/>
      <c r="B114" s="96"/>
      <c r="C114" s="155"/>
      <c r="D114" s="155"/>
      <c r="E114" s="101" t="str">
        <f t="shared" si="409"/>
        <v/>
      </c>
      <c r="F114" s="155"/>
      <c r="G114" s="155"/>
      <c r="H114" s="101" t="str">
        <f t="shared" si="552"/>
        <v/>
      </c>
      <c r="I114" s="184"/>
      <c r="J114" s="184"/>
      <c r="K114" s="102" t="str">
        <f t="shared" si="555"/>
        <v/>
      </c>
      <c r="L114" s="199"/>
      <c r="M114" s="155"/>
      <c r="N114" s="101" t="str">
        <f t="shared" ref="N114" si="651">IF(M114,"公斤","")</f>
        <v/>
      </c>
      <c r="O114" s="103"/>
      <c r="P114" s="103"/>
      <c r="Q114" s="101" t="str">
        <f t="shared" si="413"/>
        <v/>
      </c>
      <c r="R114" s="155"/>
      <c r="S114" s="155"/>
      <c r="T114" s="101" t="str">
        <f t="shared" si="414"/>
        <v/>
      </c>
      <c r="U114" s="161"/>
      <c r="V114" s="96"/>
      <c r="W114" s="243"/>
      <c r="X114" s="243"/>
      <c r="Y114" s="243"/>
      <c r="Z114" s="243"/>
      <c r="AA114" s="243"/>
      <c r="AB114" s="243"/>
      <c r="AC114" s="244"/>
      <c r="AD114" s="123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</row>
    <row r="115" spans="1:54" s="142" customFormat="1" ht="25.15" customHeight="1" thickBot="1">
      <c r="A115" s="182">
        <f>A108+1</f>
        <v>45650</v>
      </c>
      <c r="B115" s="96" t="s">
        <v>190</v>
      </c>
      <c r="C115" s="155" t="s">
        <v>21</v>
      </c>
      <c r="D115" s="155"/>
      <c r="E115" s="101" t="str">
        <f t="shared" si="409"/>
        <v/>
      </c>
      <c r="F115" s="155" t="s">
        <v>223</v>
      </c>
      <c r="G115" s="155"/>
      <c r="H115" s="101" t="str">
        <f t="shared" si="552"/>
        <v/>
      </c>
      <c r="I115" s="200" t="s">
        <v>258</v>
      </c>
      <c r="J115" s="202"/>
      <c r="K115" s="102" t="str">
        <f t="shared" si="555"/>
        <v/>
      </c>
      <c r="L115" s="155" t="s">
        <v>288</v>
      </c>
      <c r="M115" s="155"/>
      <c r="N115" s="101" t="str">
        <f t="shared" ref="N115" si="652">IF(M115,"公斤","")</f>
        <v/>
      </c>
      <c r="O115" s="103" t="s">
        <v>14</v>
      </c>
      <c r="P115" s="103"/>
      <c r="Q115" s="101" t="str">
        <f t="shared" si="413"/>
        <v/>
      </c>
      <c r="R115" s="223" t="s">
        <v>122</v>
      </c>
      <c r="S115" s="224"/>
      <c r="T115" s="101" t="str">
        <f t="shared" si="414"/>
        <v/>
      </c>
      <c r="U115" s="161" t="s">
        <v>77</v>
      </c>
      <c r="V115" s="230"/>
      <c r="W115" s="172">
        <v>5.1857142857142859</v>
      </c>
      <c r="X115" s="172">
        <v>2.6950324675324673</v>
      </c>
      <c r="Y115" s="172">
        <v>2.1049999999999995</v>
      </c>
      <c r="Z115" s="172">
        <v>0</v>
      </c>
      <c r="AA115" s="172">
        <v>0</v>
      </c>
      <c r="AB115" s="172">
        <v>3.285064935064935</v>
      </c>
      <c r="AC115" s="240">
        <v>783</v>
      </c>
      <c r="AD115" s="121"/>
      <c r="AE115" s="23">
        <f t="shared" ref="AE115" si="653">A115</f>
        <v>45650</v>
      </c>
      <c r="AF115" s="23" t="str">
        <f t="shared" ref="AF115" si="654">A116</f>
        <v>二</v>
      </c>
      <c r="AG115" s="23" t="str">
        <f t="shared" ref="AG115" si="655">B115</f>
        <v>Q2</v>
      </c>
      <c r="AH115" s="138" t="str">
        <f t="shared" ref="AH115" si="656">C115</f>
        <v>糙米飯</v>
      </c>
      <c r="AI115" s="24" t="str">
        <f t="shared" ref="AI115" si="657">C116&amp;" "&amp;C117&amp;" "&amp;C118&amp;" "&amp;C119&amp;" "&amp;C120&amp;" "&amp;C121</f>
        <v xml:space="preserve">米 糙米    </v>
      </c>
      <c r="AJ115" s="138" t="str">
        <f t="shared" ref="AJ115" si="658">F115</f>
        <v>香滷雞翅</v>
      </c>
      <c r="AK115" s="24" t="str">
        <f t="shared" ref="AK115" si="659">F116&amp;" "&amp;F117&amp;" "&amp;F118&amp;" "&amp;F119&amp;" "&amp;F120&amp;" "&amp;F121</f>
        <v xml:space="preserve">三節翅     </v>
      </c>
      <c r="AL115" s="138" t="str">
        <f t="shared" ref="AL115" si="660">I115</f>
        <v>蘿蔔黑輪</v>
      </c>
      <c r="AM115" s="24" t="str">
        <f t="shared" ref="AM115" si="661">I116&amp;" "&amp;I117&amp;" "&amp;I118&amp;" "&amp;I119&amp;" "&amp;I120&amp;" "&amp;I121</f>
        <v xml:space="preserve">黑輪 白蘿蔔 胡蘿蔔 大蒜  </v>
      </c>
      <c r="AN115" s="138" t="str">
        <f t="shared" ref="AN115" si="662">L115</f>
        <v>肉絲時蔬</v>
      </c>
      <c r="AO115" s="24" t="str">
        <f t="shared" ref="AO115" si="663">L116&amp;" "&amp;L117&amp;" "&amp;L118&amp;" "&amp;L119&amp;" "&amp;L120&amp;" "&amp;L121</f>
        <v xml:space="preserve">豬後腿肉 時蔬 胡蘿蔔 大蒜  </v>
      </c>
      <c r="AP115" s="138" t="str">
        <f t="shared" ref="AP115" si="664">O115</f>
        <v>時蔬</v>
      </c>
      <c r="AQ115" s="24" t="str">
        <f t="shared" ref="AQ115" si="665">O116&amp;" "&amp;O117&amp;" "&amp;O118&amp;" "&amp;O119&amp;" "&amp;O120&amp;" "&amp;O121</f>
        <v xml:space="preserve">蔬菜 大蒜    </v>
      </c>
      <c r="AR115" s="138" t="str">
        <f t="shared" ref="AR115" si="666">R115</f>
        <v>酸辣湯</v>
      </c>
      <c r="AS115" s="24" t="str">
        <f t="shared" ref="AS115" si="667">R116&amp;" "&amp;R117&amp;" "&amp;R118&amp;" "&amp;R119&amp;" "&amp;R120&amp;" "&amp;R121</f>
        <v>豆腐 雞蛋 金針菇 乾木耳 脆筍 烏醋</v>
      </c>
      <c r="AT115" s="139" t="str">
        <f t="shared" ref="AT115" si="668">U115</f>
        <v>水果</v>
      </c>
      <c r="AU115" s="138">
        <f t="shared" ref="AU115" si="669">V115</f>
        <v>0</v>
      </c>
      <c r="AV115" s="140">
        <f t="shared" ref="AV115" si="670">W115</f>
        <v>5.1857142857142859</v>
      </c>
      <c r="AW115" s="140">
        <f t="shared" ref="AW115" si="671">X115</f>
        <v>2.6950324675324673</v>
      </c>
      <c r="AX115" s="140">
        <f t="shared" ref="AX115" si="672">Y115</f>
        <v>2.1049999999999995</v>
      </c>
      <c r="AY115" s="140">
        <f t="shared" ref="AY115" si="673">Z115</f>
        <v>0</v>
      </c>
      <c r="AZ115" s="140">
        <f t="shared" ref="AZ115" si="674">AA115</f>
        <v>0</v>
      </c>
      <c r="BA115" s="140">
        <f t="shared" ref="BA115" si="675">AB115</f>
        <v>3.285064935064935</v>
      </c>
      <c r="BB115" s="141">
        <f t="shared" ref="BB115" si="676">AC115</f>
        <v>783</v>
      </c>
    </row>
    <row r="116" spans="1:54" ht="25.15" customHeight="1">
      <c r="A116" s="183" t="s">
        <v>98</v>
      </c>
      <c r="B116" s="96"/>
      <c r="C116" s="155" t="s">
        <v>15</v>
      </c>
      <c r="D116" s="155">
        <v>7</v>
      </c>
      <c r="E116" s="101" t="str">
        <f t="shared" si="409"/>
        <v>公斤</v>
      </c>
      <c r="F116" s="155" t="s">
        <v>224</v>
      </c>
      <c r="G116" s="155">
        <v>10</v>
      </c>
      <c r="H116" s="101" t="str">
        <f t="shared" si="552"/>
        <v>公斤</v>
      </c>
      <c r="I116" s="200" t="s">
        <v>259</v>
      </c>
      <c r="J116" s="202">
        <v>1.3</v>
      </c>
      <c r="K116" s="102" t="str">
        <f t="shared" si="555"/>
        <v>公斤</v>
      </c>
      <c r="L116" s="155" t="s">
        <v>51</v>
      </c>
      <c r="M116" s="155">
        <v>0.6</v>
      </c>
      <c r="N116" s="101" t="str">
        <f t="shared" ref="N116" si="677">IF(M116,"公斤","")</f>
        <v>公斤</v>
      </c>
      <c r="O116" s="104" t="s">
        <v>12</v>
      </c>
      <c r="P116" s="104">
        <v>7</v>
      </c>
      <c r="Q116" s="101" t="str">
        <f t="shared" si="413"/>
        <v>公斤</v>
      </c>
      <c r="R116" s="225" t="s">
        <v>74</v>
      </c>
      <c r="S116" s="225">
        <v>2</v>
      </c>
      <c r="T116" s="101" t="str">
        <f t="shared" si="414"/>
        <v>公斤</v>
      </c>
      <c r="U116" s="161"/>
      <c r="V116" s="96"/>
      <c r="W116" s="241"/>
      <c r="X116" s="354"/>
      <c r="Y116" s="241"/>
      <c r="Z116" s="241"/>
      <c r="AA116" s="241"/>
      <c r="AB116" s="241"/>
      <c r="AC116" s="242"/>
      <c r="AD116" s="122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</row>
    <row r="117" spans="1:54" ht="25.15" customHeight="1">
      <c r="A117" s="183"/>
      <c r="B117" s="96"/>
      <c r="C117" s="155" t="s">
        <v>24</v>
      </c>
      <c r="D117" s="155">
        <v>3</v>
      </c>
      <c r="E117" s="101" t="str">
        <f t="shared" si="409"/>
        <v>公斤</v>
      </c>
      <c r="F117" s="155"/>
      <c r="G117" s="155"/>
      <c r="H117" s="101" t="str">
        <f t="shared" si="552"/>
        <v/>
      </c>
      <c r="I117" s="203" t="s">
        <v>260</v>
      </c>
      <c r="J117" s="202">
        <v>5</v>
      </c>
      <c r="K117" s="102" t="str">
        <f t="shared" si="555"/>
        <v>公斤</v>
      </c>
      <c r="L117" s="155" t="s">
        <v>289</v>
      </c>
      <c r="M117" s="155">
        <v>7</v>
      </c>
      <c r="N117" s="101" t="str">
        <f t="shared" ref="N117:N118" si="678">IF(M117,"公斤","")</f>
        <v>公斤</v>
      </c>
      <c r="O117" s="103" t="s">
        <v>17</v>
      </c>
      <c r="P117" s="103">
        <v>0.05</v>
      </c>
      <c r="Q117" s="101" t="str">
        <f t="shared" si="413"/>
        <v>公斤</v>
      </c>
      <c r="R117" s="225" t="s">
        <v>16</v>
      </c>
      <c r="S117" s="225">
        <v>2</v>
      </c>
      <c r="T117" s="101" t="str">
        <f t="shared" si="414"/>
        <v>公斤</v>
      </c>
      <c r="U117" s="161"/>
      <c r="V117" s="96"/>
      <c r="W117" s="241"/>
      <c r="X117" s="355"/>
      <c r="Y117" s="241"/>
      <c r="Z117" s="241"/>
      <c r="AA117" s="241"/>
      <c r="AB117" s="241"/>
      <c r="AC117" s="242"/>
      <c r="AD117" s="122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</row>
    <row r="118" spans="1:54" ht="25.15" customHeight="1">
      <c r="A118" s="183"/>
      <c r="B118" s="96"/>
      <c r="C118" s="155"/>
      <c r="D118" s="155"/>
      <c r="E118" s="101" t="str">
        <f t="shared" si="409"/>
        <v/>
      </c>
      <c r="F118" s="155"/>
      <c r="G118" s="155"/>
      <c r="H118" s="101" t="str">
        <f t="shared" si="552"/>
        <v/>
      </c>
      <c r="I118" s="203" t="s">
        <v>261</v>
      </c>
      <c r="J118" s="202">
        <v>1</v>
      </c>
      <c r="K118" s="102" t="str">
        <f t="shared" si="555"/>
        <v>公斤</v>
      </c>
      <c r="L118" s="155" t="s">
        <v>18</v>
      </c>
      <c r="M118" s="155">
        <v>0.5</v>
      </c>
      <c r="N118" s="101" t="str">
        <f t="shared" si="678"/>
        <v>公斤</v>
      </c>
      <c r="O118" s="103"/>
      <c r="P118" s="103"/>
      <c r="Q118" s="101" t="str">
        <f t="shared" si="413"/>
        <v/>
      </c>
      <c r="R118" s="225" t="s">
        <v>73</v>
      </c>
      <c r="S118" s="225">
        <v>0.5</v>
      </c>
      <c r="T118" s="101" t="str">
        <f t="shared" si="414"/>
        <v>公斤</v>
      </c>
      <c r="U118" s="161"/>
      <c r="V118" s="96"/>
      <c r="W118" s="241"/>
      <c r="X118" s="241"/>
      <c r="Y118" s="241"/>
      <c r="Z118" s="241"/>
      <c r="AA118" s="241"/>
      <c r="AB118" s="241"/>
      <c r="AC118" s="242"/>
      <c r="AD118" s="122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</row>
    <row r="119" spans="1:54" ht="25.15" customHeight="1">
      <c r="A119" s="183"/>
      <c r="B119" s="96"/>
      <c r="C119" s="155"/>
      <c r="D119" s="155"/>
      <c r="E119" s="101" t="str">
        <f t="shared" si="409"/>
        <v/>
      </c>
      <c r="F119" s="155"/>
      <c r="G119" s="155"/>
      <c r="H119" s="101" t="str">
        <f t="shared" si="552"/>
        <v/>
      </c>
      <c r="I119" s="184" t="s">
        <v>17</v>
      </c>
      <c r="J119" s="184">
        <v>0.05</v>
      </c>
      <c r="K119" s="102" t="str">
        <f t="shared" si="555"/>
        <v>公斤</v>
      </c>
      <c r="L119" s="155" t="s">
        <v>17</v>
      </c>
      <c r="M119" s="155">
        <v>0.05</v>
      </c>
      <c r="N119" s="101" t="str">
        <f t="shared" ref="N119" si="679">IF(M119,"公斤","")</f>
        <v>公斤</v>
      </c>
      <c r="O119" s="103"/>
      <c r="P119" s="103"/>
      <c r="Q119" s="101" t="str">
        <f t="shared" si="413"/>
        <v/>
      </c>
      <c r="R119" s="225" t="s">
        <v>314</v>
      </c>
      <c r="S119" s="225">
        <v>0.1</v>
      </c>
      <c r="T119" s="101" t="str">
        <f t="shared" si="414"/>
        <v>公斤</v>
      </c>
      <c r="U119" s="161"/>
      <c r="V119" s="96"/>
      <c r="W119" s="241"/>
      <c r="X119" s="241"/>
      <c r="Y119" s="241"/>
      <c r="Z119" s="241"/>
      <c r="AA119" s="241"/>
      <c r="AB119" s="241"/>
      <c r="AC119" s="242"/>
      <c r="AD119" s="122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</row>
    <row r="120" spans="1:54" ht="25.15" customHeight="1">
      <c r="A120" s="183"/>
      <c r="B120" s="96"/>
      <c r="C120" s="155"/>
      <c r="D120" s="155"/>
      <c r="E120" s="101" t="str">
        <f t="shared" si="409"/>
        <v/>
      </c>
      <c r="F120" s="155"/>
      <c r="G120" s="155"/>
      <c r="H120" s="101" t="str">
        <f t="shared" si="552"/>
        <v/>
      </c>
      <c r="I120" s="184"/>
      <c r="J120" s="184"/>
      <c r="K120" s="102" t="str">
        <f t="shared" si="555"/>
        <v/>
      </c>
      <c r="L120" s="155"/>
      <c r="M120" s="155"/>
      <c r="N120" s="101" t="str">
        <f t="shared" ref="N120" si="680">IF(M120,"公斤","")</f>
        <v/>
      </c>
      <c r="O120" s="103"/>
      <c r="P120" s="103"/>
      <c r="Q120" s="101" t="str">
        <f t="shared" si="413"/>
        <v/>
      </c>
      <c r="R120" s="223" t="s">
        <v>123</v>
      </c>
      <c r="S120" s="223">
        <v>1</v>
      </c>
      <c r="T120" s="101" t="str">
        <f t="shared" si="414"/>
        <v>公斤</v>
      </c>
      <c r="U120" s="161"/>
      <c r="V120" s="96"/>
      <c r="W120" s="241"/>
      <c r="X120" s="241"/>
      <c r="Y120" s="241"/>
      <c r="Z120" s="241"/>
      <c r="AA120" s="241"/>
      <c r="AB120" s="241"/>
      <c r="AC120" s="242"/>
      <c r="AD120" s="122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</row>
    <row r="121" spans="1:54" ht="25.15" customHeight="1" thickBot="1">
      <c r="A121" s="183"/>
      <c r="B121" s="96"/>
      <c r="C121" s="155"/>
      <c r="D121" s="155"/>
      <c r="E121" s="101" t="str">
        <f t="shared" si="409"/>
        <v/>
      </c>
      <c r="F121" s="155"/>
      <c r="G121" s="155"/>
      <c r="H121" s="101" t="str">
        <f t="shared" si="552"/>
        <v/>
      </c>
      <c r="I121" s="200"/>
      <c r="J121" s="202"/>
      <c r="K121" s="102" t="str">
        <f t="shared" si="555"/>
        <v/>
      </c>
      <c r="L121" s="155"/>
      <c r="M121" s="155"/>
      <c r="N121" s="101" t="str">
        <f t="shared" ref="N121" si="681">IF(M121,"公斤","")</f>
        <v/>
      </c>
      <c r="O121" s="103"/>
      <c r="P121" s="103"/>
      <c r="Q121" s="101" t="str">
        <f t="shared" si="413"/>
        <v/>
      </c>
      <c r="R121" s="155" t="s">
        <v>315</v>
      </c>
      <c r="S121" s="155"/>
      <c r="T121" s="101" t="str">
        <f t="shared" si="414"/>
        <v/>
      </c>
      <c r="U121" s="161"/>
      <c r="V121" s="96"/>
      <c r="W121" s="243"/>
      <c r="X121" s="243"/>
      <c r="Y121" s="243"/>
      <c r="Z121" s="243"/>
      <c r="AA121" s="243"/>
      <c r="AB121" s="243"/>
      <c r="AC121" s="244"/>
      <c r="AD121" s="123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</row>
    <row r="122" spans="1:54" s="142" customFormat="1" ht="25.15" customHeight="1" thickBot="1">
      <c r="A122" s="182">
        <f>A115+1</f>
        <v>45651</v>
      </c>
      <c r="B122" s="96" t="s">
        <v>191</v>
      </c>
      <c r="C122" s="358" t="s">
        <v>192</v>
      </c>
      <c r="D122" s="359"/>
      <c r="E122" s="101" t="str">
        <f t="shared" si="409"/>
        <v/>
      </c>
      <c r="F122" s="155" t="s">
        <v>225</v>
      </c>
      <c r="G122" s="155"/>
      <c r="H122" s="101" t="str">
        <f t="shared" si="552"/>
        <v/>
      </c>
      <c r="I122" s="184" t="s">
        <v>262</v>
      </c>
      <c r="J122" s="184"/>
      <c r="K122" s="102" t="str">
        <f t="shared" si="555"/>
        <v/>
      </c>
      <c r="L122" s="155" t="s">
        <v>273</v>
      </c>
      <c r="M122" s="155"/>
      <c r="N122" s="101" t="str">
        <f t="shared" ref="N122:N149" si="682">IF(M122,"公斤","")</f>
        <v/>
      </c>
      <c r="O122" s="103" t="s">
        <v>14</v>
      </c>
      <c r="P122" s="103"/>
      <c r="Q122" s="101" t="str">
        <f t="shared" si="413"/>
        <v/>
      </c>
      <c r="R122" s="226" t="s">
        <v>316</v>
      </c>
      <c r="S122" s="226"/>
      <c r="T122" s="101" t="str">
        <f t="shared" si="414"/>
        <v/>
      </c>
      <c r="U122" s="161" t="s">
        <v>155</v>
      </c>
      <c r="V122" s="230"/>
      <c r="W122" s="172">
        <v>5.125</v>
      </c>
      <c r="X122" s="172">
        <v>2.722294372294372</v>
      </c>
      <c r="Y122" s="172">
        <v>2.0999999999999996</v>
      </c>
      <c r="Z122" s="172">
        <v>0</v>
      </c>
      <c r="AA122" s="172">
        <v>0</v>
      </c>
      <c r="AB122" s="172">
        <v>3.3445887445887448</v>
      </c>
      <c r="AC122" s="240">
        <v>785</v>
      </c>
      <c r="AD122" s="121"/>
      <c r="AE122" s="23">
        <f t="shared" ref="AE122" si="683">A122</f>
        <v>45651</v>
      </c>
      <c r="AF122" s="23" t="str">
        <f t="shared" ref="AF122" si="684">A123</f>
        <v>三</v>
      </c>
      <c r="AG122" s="23" t="str">
        <f t="shared" ref="AG122" si="685">B122</f>
        <v>Q3</v>
      </c>
      <c r="AH122" s="138" t="str">
        <f t="shared" ref="AH122" si="686">C122</f>
        <v>西式特餐</v>
      </c>
      <c r="AI122" s="24" t="str">
        <f t="shared" ref="AI122" si="687">C123&amp;" "&amp;C124&amp;" "&amp;C125&amp;" "&amp;C126&amp;" "&amp;C127&amp;" "&amp;C128</f>
        <v xml:space="preserve">通心麵     </v>
      </c>
      <c r="AJ122" s="138" t="str">
        <f t="shared" ref="AJ122" si="688">F122</f>
        <v>茄汁肉醬</v>
      </c>
      <c r="AK122" s="24" t="str">
        <f t="shared" ref="AK122" si="689">F123&amp;" "&amp;F124&amp;" "&amp;F125&amp;" "&amp;F126&amp;" "&amp;F127&amp;" "&amp;F128</f>
        <v xml:space="preserve">豬絞肉 馬鈴薯 大番茄 洋蔥 番茄醬 </v>
      </c>
      <c r="AL122" s="138" t="str">
        <f t="shared" ref="AL122" si="690">I122</f>
        <v>雞塊</v>
      </c>
      <c r="AM122" s="24" t="str">
        <f t="shared" ref="AM122" si="691">I123&amp;" "&amp;I124&amp;" "&amp;I125&amp;" "&amp;I126&amp;" "&amp;I127&amp;" "&amp;I128</f>
        <v xml:space="preserve">雞塊 2塊/人    </v>
      </c>
      <c r="AN122" s="138" t="str">
        <f t="shared" ref="AN122" si="692">L122</f>
        <v>豆皮甘藍</v>
      </c>
      <c r="AO122" s="24" t="str">
        <f t="shared" ref="AO122" si="693">L123&amp;" "&amp;L124&amp;" "&amp;L125&amp;" "&amp;L126&amp;" "&amp;L127&amp;" "&amp;L128</f>
        <v xml:space="preserve">甘藍 胡蘿蔔 大蒜 豆皮  </v>
      </c>
      <c r="AP122" s="138" t="str">
        <f t="shared" ref="AP122" si="694">O122</f>
        <v>時蔬</v>
      </c>
      <c r="AQ122" s="24" t="str">
        <f t="shared" ref="AQ122" si="695">O123&amp;" "&amp;O124&amp;" "&amp;O125&amp;" "&amp;O126&amp;" "&amp;O127&amp;" "&amp;O128</f>
        <v xml:space="preserve">蔬菜 大蒜    </v>
      </c>
      <c r="AR122" s="138" t="str">
        <f t="shared" ref="AR122" si="696">R122</f>
        <v>花椰濃湯</v>
      </c>
      <c r="AS122" s="24" t="str">
        <f t="shared" ref="AS122" si="697">R123&amp;" "&amp;R124&amp;" "&amp;R125&amp;" "&amp;R126&amp;" "&amp;R127&amp;" "&amp;R128</f>
        <v xml:space="preserve">冷凍青花菜 紅蘿蔔 雞蛋 玉米濃湯粉  </v>
      </c>
      <c r="AT122" s="139" t="str">
        <f t="shared" ref="AT122" si="698">U122</f>
        <v>旺仔小饅頭</v>
      </c>
      <c r="AU122" s="138">
        <f t="shared" ref="AU122" si="699">V122</f>
        <v>0</v>
      </c>
      <c r="AV122" s="140">
        <f t="shared" ref="AV122" si="700">W122</f>
        <v>5.125</v>
      </c>
      <c r="AW122" s="140">
        <f t="shared" ref="AW122" si="701">X122</f>
        <v>2.722294372294372</v>
      </c>
      <c r="AX122" s="140">
        <f t="shared" ref="AX122" si="702">Y122</f>
        <v>2.0999999999999996</v>
      </c>
      <c r="AY122" s="140">
        <f t="shared" ref="AY122" si="703">Z122</f>
        <v>0</v>
      </c>
      <c r="AZ122" s="140">
        <f t="shared" ref="AZ122" si="704">AA122</f>
        <v>0</v>
      </c>
      <c r="BA122" s="140">
        <f t="shared" ref="BA122" si="705">AB122</f>
        <v>3.3445887445887448</v>
      </c>
      <c r="BB122" s="141">
        <f t="shared" ref="BB122" si="706">AC122</f>
        <v>785</v>
      </c>
    </row>
    <row r="123" spans="1:54" ht="25.15" customHeight="1">
      <c r="A123" s="183" t="s">
        <v>99</v>
      </c>
      <c r="B123" s="96"/>
      <c r="C123" s="155" t="s">
        <v>193</v>
      </c>
      <c r="D123" s="155">
        <v>6</v>
      </c>
      <c r="E123" s="101" t="str">
        <f t="shared" si="409"/>
        <v>公斤</v>
      </c>
      <c r="F123" s="155" t="s">
        <v>56</v>
      </c>
      <c r="G123" s="155">
        <v>6</v>
      </c>
      <c r="H123" s="101" t="str">
        <f t="shared" si="552"/>
        <v>公斤</v>
      </c>
      <c r="I123" s="184" t="s">
        <v>262</v>
      </c>
      <c r="J123" s="184">
        <v>4</v>
      </c>
      <c r="K123" s="102" t="str">
        <f t="shared" si="555"/>
        <v>公斤</v>
      </c>
      <c r="L123" s="199" t="s">
        <v>19</v>
      </c>
      <c r="M123" s="199">
        <v>7</v>
      </c>
      <c r="N123" s="101" t="str">
        <f t="shared" si="682"/>
        <v>公斤</v>
      </c>
      <c r="O123" s="104" t="s">
        <v>12</v>
      </c>
      <c r="P123" s="104">
        <v>7</v>
      </c>
      <c r="Q123" s="101" t="str">
        <f t="shared" si="413"/>
        <v>公斤</v>
      </c>
      <c r="R123" s="226" t="s">
        <v>113</v>
      </c>
      <c r="S123" s="226">
        <v>3</v>
      </c>
      <c r="T123" s="101" t="str">
        <f t="shared" si="414"/>
        <v>公斤</v>
      </c>
      <c r="U123" s="161"/>
      <c r="V123" s="96"/>
      <c r="W123" s="241"/>
      <c r="X123" s="354"/>
      <c r="Y123" s="241"/>
      <c r="Z123" s="241"/>
      <c r="AA123" s="241"/>
      <c r="AB123" s="241"/>
      <c r="AC123" s="242"/>
      <c r="AD123" s="122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</row>
    <row r="124" spans="1:54" ht="25.15" customHeight="1">
      <c r="A124" s="183"/>
      <c r="B124" s="96"/>
      <c r="C124" s="155"/>
      <c r="D124" s="155"/>
      <c r="E124" s="101" t="str">
        <f t="shared" si="409"/>
        <v/>
      </c>
      <c r="F124" s="155" t="s">
        <v>132</v>
      </c>
      <c r="G124" s="155">
        <v>1</v>
      </c>
      <c r="H124" s="101" t="str">
        <f t="shared" si="552"/>
        <v>公斤</v>
      </c>
      <c r="I124" s="184" t="s">
        <v>263</v>
      </c>
      <c r="J124" s="184"/>
      <c r="K124" s="102" t="str">
        <f t="shared" si="555"/>
        <v/>
      </c>
      <c r="L124" s="155" t="s">
        <v>18</v>
      </c>
      <c r="M124" s="155">
        <v>0.5</v>
      </c>
      <c r="N124" s="101" t="str">
        <f t="shared" si="682"/>
        <v>公斤</v>
      </c>
      <c r="O124" s="103" t="s">
        <v>17</v>
      </c>
      <c r="P124" s="103">
        <v>0.05</v>
      </c>
      <c r="Q124" s="101" t="str">
        <f t="shared" si="413"/>
        <v>公斤</v>
      </c>
      <c r="R124" s="226" t="s">
        <v>72</v>
      </c>
      <c r="S124" s="226">
        <v>0.5</v>
      </c>
      <c r="T124" s="101" t="str">
        <f t="shared" si="414"/>
        <v>公斤</v>
      </c>
      <c r="U124" s="161"/>
      <c r="V124" s="96"/>
      <c r="W124" s="241"/>
      <c r="X124" s="355"/>
      <c r="Y124" s="241"/>
      <c r="Z124" s="241"/>
      <c r="AA124" s="241"/>
      <c r="AB124" s="241"/>
      <c r="AC124" s="242"/>
      <c r="AD124" s="122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</row>
    <row r="125" spans="1:54" ht="25.15" customHeight="1">
      <c r="A125" s="183" t="s">
        <v>194</v>
      </c>
      <c r="B125" s="96"/>
      <c r="C125" s="155"/>
      <c r="D125" s="155"/>
      <c r="E125" s="101" t="str">
        <f t="shared" si="409"/>
        <v/>
      </c>
      <c r="F125" s="155" t="s">
        <v>68</v>
      </c>
      <c r="G125" s="155">
        <v>2</v>
      </c>
      <c r="H125" s="101" t="str">
        <f t="shared" si="552"/>
        <v>公斤</v>
      </c>
      <c r="I125" s="184"/>
      <c r="J125" s="184"/>
      <c r="K125" s="102" t="str">
        <f t="shared" si="555"/>
        <v/>
      </c>
      <c r="L125" s="155" t="s">
        <v>17</v>
      </c>
      <c r="M125" s="155">
        <v>0.05</v>
      </c>
      <c r="N125" s="101" t="str">
        <f t="shared" si="682"/>
        <v>公斤</v>
      </c>
      <c r="O125" s="103"/>
      <c r="P125" s="103"/>
      <c r="Q125" s="101" t="str">
        <f t="shared" si="413"/>
        <v/>
      </c>
      <c r="R125" s="226" t="s">
        <v>16</v>
      </c>
      <c r="S125" s="226">
        <v>2</v>
      </c>
      <c r="T125" s="101" t="str">
        <f t="shared" si="414"/>
        <v>公斤</v>
      </c>
      <c r="U125" s="161"/>
      <c r="V125" s="96"/>
      <c r="W125" s="241"/>
      <c r="X125" s="241"/>
      <c r="Y125" s="241"/>
      <c r="Z125" s="241"/>
      <c r="AA125" s="241"/>
      <c r="AB125" s="241"/>
      <c r="AC125" s="242"/>
      <c r="AD125" s="122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</row>
    <row r="126" spans="1:54" ht="25.15" customHeight="1">
      <c r="A126" s="183"/>
      <c r="B126" s="96"/>
      <c r="C126" s="155"/>
      <c r="D126" s="155"/>
      <c r="E126" s="101" t="str">
        <f t="shared" si="409"/>
        <v/>
      </c>
      <c r="F126" s="155" t="s">
        <v>114</v>
      </c>
      <c r="G126" s="155">
        <v>1</v>
      </c>
      <c r="H126" s="101" t="str">
        <f t="shared" si="552"/>
        <v>公斤</v>
      </c>
      <c r="I126" s="184"/>
      <c r="J126" s="184"/>
      <c r="K126" s="102" t="str">
        <f t="shared" si="555"/>
        <v/>
      </c>
      <c r="L126" s="155" t="s">
        <v>274</v>
      </c>
      <c r="M126" s="155">
        <v>0.4</v>
      </c>
      <c r="N126" s="101" t="str">
        <f t="shared" si="682"/>
        <v>公斤</v>
      </c>
      <c r="O126" s="103"/>
      <c r="P126" s="103"/>
      <c r="Q126" s="101" t="str">
        <f t="shared" si="413"/>
        <v/>
      </c>
      <c r="R126" s="155" t="s">
        <v>317</v>
      </c>
      <c r="S126" s="155"/>
      <c r="T126" s="101" t="str">
        <f t="shared" si="414"/>
        <v/>
      </c>
      <c r="U126" s="161"/>
      <c r="V126" s="96"/>
      <c r="W126" s="241"/>
      <c r="X126" s="241"/>
      <c r="Y126" s="241"/>
      <c r="Z126" s="241"/>
      <c r="AA126" s="241"/>
      <c r="AB126" s="241"/>
      <c r="AC126" s="242"/>
      <c r="AD126" s="122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</row>
    <row r="127" spans="1:54" ht="25.15" customHeight="1">
      <c r="A127" s="183"/>
      <c r="B127" s="96"/>
      <c r="C127" s="155"/>
      <c r="D127" s="155"/>
      <c r="E127" s="101" t="str">
        <f t="shared" si="409"/>
        <v/>
      </c>
      <c r="F127" s="155" t="s">
        <v>67</v>
      </c>
      <c r="G127" s="155"/>
      <c r="H127" s="101" t="str">
        <f t="shared" si="552"/>
        <v/>
      </c>
      <c r="I127" s="184"/>
      <c r="J127" s="184"/>
      <c r="K127" s="102" t="str">
        <f t="shared" si="555"/>
        <v/>
      </c>
      <c r="L127" s="199"/>
      <c r="M127" s="199"/>
      <c r="N127" s="101" t="str">
        <f t="shared" si="682"/>
        <v/>
      </c>
      <c r="O127" s="103"/>
      <c r="P127" s="103"/>
      <c r="Q127" s="101" t="str">
        <f t="shared" si="413"/>
        <v/>
      </c>
      <c r="R127" s="184"/>
      <c r="S127" s="184"/>
      <c r="T127" s="101" t="str">
        <f t="shared" ref="T127" si="707">IF(S127,"公斤","")</f>
        <v/>
      </c>
      <c r="U127" s="161"/>
      <c r="V127" s="96"/>
      <c r="W127" s="241"/>
      <c r="X127" s="241"/>
      <c r="Y127" s="241"/>
      <c r="Z127" s="241"/>
      <c r="AA127" s="241"/>
      <c r="AB127" s="241"/>
      <c r="AC127" s="242"/>
      <c r="AD127" s="122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</row>
    <row r="128" spans="1:54" ht="25.15" customHeight="1" thickBot="1">
      <c r="A128" s="183"/>
      <c r="B128" s="96"/>
      <c r="C128" s="155"/>
      <c r="D128" s="155"/>
      <c r="E128" s="101" t="str">
        <f t="shared" si="409"/>
        <v/>
      </c>
      <c r="F128" s="155"/>
      <c r="G128" s="155"/>
      <c r="H128" s="101" t="str">
        <f t="shared" si="552"/>
        <v/>
      </c>
      <c r="I128" s="184"/>
      <c r="J128" s="184"/>
      <c r="K128" s="102" t="str">
        <f t="shared" si="555"/>
        <v/>
      </c>
      <c r="L128" s="155"/>
      <c r="M128" s="155"/>
      <c r="N128" s="101" t="str">
        <f t="shared" si="682"/>
        <v/>
      </c>
      <c r="O128" s="103"/>
      <c r="P128" s="103"/>
      <c r="Q128" s="101" t="str">
        <f t="shared" si="413"/>
        <v/>
      </c>
      <c r="R128" s="184"/>
      <c r="S128" s="184"/>
      <c r="T128" s="101"/>
      <c r="U128" s="161"/>
      <c r="V128" s="96"/>
      <c r="W128" s="243"/>
      <c r="X128" s="243"/>
      <c r="Y128" s="243"/>
      <c r="Z128" s="243"/>
      <c r="AA128" s="243"/>
      <c r="AB128" s="243"/>
      <c r="AC128" s="244"/>
      <c r="AD128" s="123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</row>
    <row r="129" spans="1:54" s="142" customFormat="1" ht="25.15" customHeight="1" thickBot="1">
      <c r="A129" s="182">
        <f>A122+1</f>
        <v>45652</v>
      </c>
      <c r="B129" s="96" t="s">
        <v>195</v>
      </c>
      <c r="C129" s="155" t="s">
        <v>21</v>
      </c>
      <c r="D129" s="155"/>
      <c r="E129" s="101" t="str">
        <f t="shared" si="409"/>
        <v/>
      </c>
      <c r="F129" s="155" t="s">
        <v>226</v>
      </c>
      <c r="G129" s="155"/>
      <c r="H129" s="101" t="str">
        <f t="shared" si="552"/>
        <v/>
      </c>
      <c r="I129" s="202" t="s">
        <v>264</v>
      </c>
      <c r="J129" s="201"/>
      <c r="K129" s="102" t="str">
        <f t="shared" si="555"/>
        <v/>
      </c>
      <c r="L129" s="199" t="s">
        <v>239</v>
      </c>
      <c r="M129" s="199"/>
      <c r="N129" s="101" t="str">
        <f t="shared" ref="N129:N142" si="708">IF(M129,"公斤","")</f>
        <v/>
      </c>
      <c r="O129" s="103" t="s">
        <v>14</v>
      </c>
      <c r="P129" s="103"/>
      <c r="Q129" s="101" t="str">
        <f t="shared" si="413"/>
        <v/>
      </c>
      <c r="R129" s="184" t="s">
        <v>318</v>
      </c>
      <c r="S129" s="184"/>
      <c r="T129" s="101" t="str">
        <f t="shared" si="414"/>
        <v/>
      </c>
      <c r="U129" s="161" t="s">
        <v>124</v>
      </c>
      <c r="V129" s="230" t="s">
        <v>79</v>
      </c>
      <c r="W129" s="172">
        <v>7.15</v>
      </c>
      <c r="X129" s="172">
        <v>2.5387142857142857</v>
      </c>
      <c r="Y129" s="172">
        <v>1.4059999999999999</v>
      </c>
      <c r="Z129" s="172">
        <v>0</v>
      </c>
      <c r="AA129" s="172">
        <v>0</v>
      </c>
      <c r="AB129" s="172">
        <v>3.6714285714285713</v>
      </c>
      <c r="AC129" s="240">
        <v>925</v>
      </c>
      <c r="AD129" s="121"/>
      <c r="AE129" s="23">
        <f t="shared" ref="AE129" si="709">A129</f>
        <v>45652</v>
      </c>
      <c r="AF129" s="23" t="str">
        <f t="shared" ref="AF129" si="710">A130</f>
        <v>四</v>
      </c>
      <c r="AG129" s="23" t="str">
        <f t="shared" ref="AG129" si="711">B129</f>
        <v>Q4</v>
      </c>
      <c r="AH129" s="138" t="str">
        <f t="shared" ref="AH129" si="712">C129</f>
        <v>糙米飯</v>
      </c>
      <c r="AI129" s="24" t="str">
        <f t="shared" ref="AI129" si="713">C130&amp;" "&amp;C131&amp;" "&amp;C132&amp;" "&amp;C133&amp;" "&amp;C134&amp;" "&amp;C135</f>
        <v xml:space="preserve">米 糙米    </v>
      </c>
      <c r="AJ129" s="138" t="str">
        <f t="shared" ref="AJ129" si="714">F129</f>
        <v>醬瓜燒雞</v>
      </c>
      <c r="AK129" s="24" t="str">
        <f t="shared" ref="AK129" si="715">F130&amp;" "&amp;F131&amp;" "&amp;F132&amp;" "&amp;F133&amp;" "&amp;F134&amp;" "&amp;F135</f>
        <v xml:space="preserve">肉雞 醃漬花胡瓜 大蒜 胡蘿蔔  </v>
      </c>
      <c r="AL129" s="138" t="str">
        <f t="shared" ref="AL129" si="716">I129</f>
        <v>茄汁豆包</v>
      </c>
      <c r="AM129" s="24" t="str">
        <f t="shared" ref="AM129" si="717">I130&amp;" "&amp;I131&amp;" "&amp;I132&amp;" "&amp;I133&amp;" "&amp;I134&amp;" "&amp;I135</f>
        <v xml:space="preserve">豆包 番茄 洋蔥 大蒜  </v>
      </c>
      <c r="AN129" s="138" t="str">
        <f t="shared" ref="AN129" si="718">L129</f>
        <v>蔬香寬粉</v>
      </c>
      <c r="AO129" s="24" t="str">
        <f t="shared" ref="AO129" si="719">L130&amp;" "&amp;L131&amp;" "&amp;L132&amp;" "&amp;L133&amp;" "&amp;L134&amp;" "&amp;L135</f>
        <v xml:space="preserve">寬粉 時蔬 乾木耳 大蒜 豬絞肉 </v>
      </c>
      <c r="AP129" s="138" t="str">
        <f t="shared" ref="AP129" si="720">O129</f>
        <v>時蔬</v>
      </c>
      <c r="AQ129" s="24" t="str">
        <f t="shared" ref="AQ129" si="721">O130&amp;" "&amp;O131&amp;" "&amp;O132&amp;" "&amp;O133&amp;" "&amp;O134&amp;" "&amp;O135</f>
        <v xml:space="preserve">蔬菜 大蒜    </v>
      </c>
      <c r="AR129" s="138" t="str">
        <f t="shared" ref="AR129" si="722">R129</f>
        <v>麥仁粉圓湯</v>
      </c>
      <c r="AS129" s="24" t="str">
        <f t="shared" ref="AS129" si="723">R130&amp;" "&amp;R131&amp;" "&amp;R132&amp;" "&amp;R133&amp;" "&amp;R134&amp;" "&amp;R135</f>
        <v xml:space="preserve">大麥仁 粉圓 二砂糖   </v>
      </c>
      <c r="AT129" s="139" t="str">
        <f t="shared" ref="AT129" si="724">U129</f>
        <v>小餐包</v>
      </c>
      <c r="AU129" s="138" t="str">
        <f t="shared" ref="AU129" si="725">V129</f>
        <v>有機豆奶</v>
      </c>
      <c r="AV129" s="140">
        <f t="shared" ref="AV129" si="726">W129</f>
        <v>7.15</v>
      </c>
      <c r="AW129" s="140">
        <f t="shared" ref="AW129" si="727">X129</f>
        <v>2.5387142857142857</v>
      </c>
      <c r="AX129" s="140">
        <f t="shared" ref="AX129" si="728">Y129</f>
        <v>1.4059999999999999</v>
      </c>
      <c r="AY129" s="140">
        <f t="shared" ref="AY129" si="729">Z129</f>
        <v>0</v>
      </c>
      <c r="AZ129" s="140">
        <f t="shared" ref="AZ129" si="730">AA129</f>
        <v>0</v>
      </c>
      <c r="BA129" s="140">
        <f t="shared" ref="BA129" si="731">AB129</f>
        <v>3.6714285714285713</v>
      </c>
      <c r="BB129" s="141">
        <f t="shared" ref="BB129" si="732">AC129</f>
        <v>925</v>
      </c>
    </row>
    <row r="130" spans="1:54" ht="25.15" customHeight="1">
      <c r="A130" s="183" t="s">
        <v>100</v>
      </c>
      <c r="B130" s="96"/>
      <c r="C130" s="155" t="s">
        <v>15</v>
      </c>
      <c r="D130" s="155">
        <v>7</v>
      </c>
      <c r="E130" s="101" t="str">
        <f t="shared" si="409"/>
        <v>公斤</v>
      </c>
      <c r="F130" s="155" t="s">
        <v>107</v>
      </c>
      <c r="G130" s="155">
        <v>10</v>
      </c>
      <c r="H130" s="101" t="str">
        <f t="shared" si="552"/>
        <v>公斤</v>
      </c>
      <c r="I130" s="200" t="s">
        <v>265</v>
      </c>
      <c r="J130" s="202">
        <v>3</v>
      </c>
      <c r="K130" s="102" t="str">
        <f t="shared" si="555"/>
        <v>公斤</v>
      </c>
      <c r="L130" s="155" t="s">
        <v>290</v>
      </c>
      <c r="M130" s="199">
        <v>1.8</v>
      </c>
      <c r="N130" s="101" t="str">
        <f t="shared" si="708"/>
        <v>公斤</v>
      </c>
      <c r="O130" s="104" t="s">
        <v>12</v>
      </c>
      <c r="P130" s="104">
        <v>7</v>
      </c>
      <c r="Q130" s="101" t="str">
        <f t="shared" si="413"/>
        <v>公斤</v>
      </c>
      <c r="R130" s="184" t="s">
        <v>319</v>
      </c>
      <c r="S130" s="184">
        <v>0.5</v>
      </c>
      <c r="T130" s="101" t="str">
        <f t="shared" si="414"/>
        <v>公斤</v>
      </c>
      <c r="U130" s="161"/>
      <c r="V130" s="96"/>
      <c r="W130" s="241"/>
      <c r="X130" s="354"/>
      <c r="Y130" s="241"/>
      <c r="Z130" s="241"/>
      <c r="AA130" s="241"/>
      <c r="AB130" s="241"/>
      <c r="AC130" s="242"/>
      <c r="AD130" s="122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</row>
    <row r="131" spans="1:54" ht="25.15" customHeight="1">
      <c r="A131" s="183"/>
      <c r="B131" s="96"/>
      <c r="C131" s="155" t="s">
        <v>24</v>
      </c>
      <c r="D131" s="155">
        <v>3</v>
      </c>
      <c r="E131" s="101" t="str">
        <f t="shared" ref="E131:E142" si="733">IF(D131,"公斤","")</f>
        <v>公斤</v>
      </c>
      <c r="F131" s="155" t="s">
        <v>135</v>
      </c>
      <c r="G131" s="155">
        <v>2</v>
      </c>
      <c r="H131" s="101" t="str">
        <f t="shared" si="552"/>
        <v>公斤</v>
      </c>
      <c r="I131" s="202" t="s">
        <v>266</v>
      </c>
      <c r="J131" s="202">
        <v>1</v>
      </c>
      <c r="K131" s="102" t="str">
        <f t="shared" si="555"/>
        <v>公斤</v>
      </c>
      <c r="L131" s="205" t="s">
        <v>14</v>
      </c>
      <c r="M131" s="205">
        <v>2</v>
      </c>
      <c r="N131" s="101" t="str">
        <f t="shared" si="708"/>
        <v>公斤</v>
      </c>
      <c r="O131" s="103" t="s">
        <v>17</v>
      </c>
      <c r="P131" s="103">
        <v>0.05</v>
      </c>
      <c r="Q131" s="101" t="str">
        <f t="shared" ref="Q131:Q142" si="734">IF(P131,"公斤","")</f>
        <v>公斤</v>
      </c>
      <c r="R131" s="184" t="s">
        <v>119</v>
      </c>
      <c r="S131" s="184">
        <v>1.5</v>
      </c>
      <c r="T131" s="101" t="str">
        <f t="shared" ref="T131:T149" si="735">IF(S131,"公斤","")</f>
        <v>公斤</v>
      </c>
      <c r="U131" s="161"/>
      <c r="V131" s="96"/>
      <c r="W131" s="241"/>
      <c r="X131" s="355"/>
      <c r="Y131" s="241"/>
      <c r="Z131" s="241"/>
      <c r="AA131" s="241"/>
      <c r="AB131" s="241"/>
      <c r="AC131" s="242"/>
      <c r="AD131" s="122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</row>
    <row r="132" spans="1:54" ht="25.15" customHeight="1">
      <c r="A132" s="183"/>
      <c r="B132" s="96"/>
      <c r="C132" s="155"/>
      <c r="D132" s="155"/>
      <c r="E132" s="101" t="str">
        <f t="shared" si="733"/>
        <v/>
      </c>
      <c r="F132" s="155" t="s">
        <v>17</v>
      </c>
      <c r="G132" s="155">
        <v>0.05</v>
      </c>
      <c r="H132" s="101" t="str">
        <f t="shared" si="552"/>
        <v>公斤</v>
      </c>
      <c r="I132" s="202" t="s">
        <v>218</v>
      </c>
      <c r="J132" s="202">
        <v>2</v>
      </c>
      <c r="K132" s="102" t="str">
        <f t="shared" si="555"/>
        <v>公斤</v>
      </c>
      <c r="L132" s="205" t="s">
        <v>27</v>
      </c>
      <c r="M132" s="205">
        <v>0.01</v>
      </c>
      <c r="N132" s="101" t="str">
        <f t="shared" si="708"/>
        <v>公斤</v>
      </c>
      <c r="O132" s="103"/>
      <c r="P132" s="103"/>
      <c r="Q132" s="101" t="str">
        <f t="shared" si="734"/>
        <v/>
      </c>
      <c r="R132" s="184" t="s">
        <v>29</v>
      </c>
      <c r="S132" s="184">
        <v>1</v>
      </c>
      <c r="T132" s="101" t="str">
        <f t="shared" si="735"/>
        <v>公斤</v>
      </c>
      <c r="U132" s="161"/>
      <c r="V132" s="96"/>
      <c r="W132" s="241"/>
      <c r="X132" s="241"/>
      <c r="Y132" s="241"/>
      <c r="Z132" s="241"/>
      <c r="AA132" s="241"/>
      <c r="AB132" s="241"/>
      <c r="AC132" s="242"/>
      <c r="AD132" s="122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</row>
    <row r="133" spans="1:54" ht="25.15" customHeight="1">
      <c r="A133" s="183"/>
      <c r="B133" s="96"/>
      <c r="C133" s="155"/>
      <c r="D133" s="155"/>
      <c r="E133" s="101" t="str">
        <f t="shared" si="733"/>
        <v/>
      </c>
      <c r="F133" s="155" t="s">
        <v>18</v>
      </c>
      <c r="G133" s="96">
        <v>0.5</v>
      </c>
      <c r="H133" s="101" t="str">
        <f t="shared" si="552"/>
        <v>公斤</v>
      </c>
      <c r="I133" s="202" t="s">
        <v>17</v>
      </c>
      <c r="J133" s="202">
        <v>0.02</v>
      </c>
      <c r="K133" s="102" t="str">
        <f t="shared" si="555"/>
        <v>公斤</v>
      </c>
      <c r="L133" s="184" t="s">
        <v>17</v>
      </c>
      <c r="M133" s="184">
        <v>0.05</v>
      </c>
      <c r="N133" s="101" t="str">
        <f t="shared" si="708"/>
        <v>公斤</v>
      </c>
      <c r="O133" s="103"/>
      <c r="P133" s="103"/>
      <c r="Q133" s="101" t="str">
        <f t="shared" si="734"/>
        <v/>
      </c>
      <c r="R133" s="184"/>
      <c r="S133" s="184"/>
      <c r="T133" s="101" t="str">
        <f t="shared" si="735"/>
        <v/>
      </c>
      <c r="U133" s="161"/>
      <c r="V133" s="96"/>
      <c r="W133" s="241"/>
      <c r="X133" s="241"/>
      <c r="Y133" s="241"/>
      <c r="Z133" s="241"/>
      <c r="AA133" s="241"/>
      <c r="AB133" s="241"/>
      <c r="AC133" s="242"/>
      <c r="AD133" s="122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</row>
    <row r="134" spans="1:54" ht="25.15" customHeight="1">
      <c r="A134" s="183"/>
      <c r="B134" s="96"/>
      <c r="C134" s="184"/>
      <c r="D134" s="184"/>
      <c r="E134" s="101" t="str">
        <f t="shared" si="733"/>
        <v/>
      </c>
      <c r="F134" s="184"/>
      <c r="G134" s="184"/>
      <c r="H134" s="101" t="str">
        <f t="shared" si="552"/>
        <v/>
      </c>
      <c r="I134" s="202"/>
      <c r="J134" s="202"/>
      <c r="K134" s="102" t="str">
        <f t="shared" si="555"/>
        <v/>
      </c>
      <c r="L134" s="184" t="s">
        <v>56</v>
      </c>
      <c r="M134" s="184">
        <v>0.6</v>
      </c>
      <c r="N134" s="101" t="str">
        <f t="shared" si="708"/>
        <v>公斤</v>
      </c>
      <c r="O134" s="103"/>
      <c r="P134" s="103"/>
      <c r="Q134" s="101" t="str">
        <f t="shared" si="734"/>
        <v/>
      </c>
      <c r="R134" s="184"/>
      <c r="S134" s="184"/>
      <c r="T134" s="101" t="str">
        <f t="shared" si="735"/>
        <v/>
      </c>
      <c r="U134" s="161"/>
      <c r="V134" s="96"/>
      <c r="W134" s="241"/>
      <c r="X134" s="241"/>
      <c r="Y134" s="241"/>
      <c r="Z134" s="241"/>
      <c r="AA134" s="241"/>
      <c r="AB134" s="241"/>
      <c r="AC134" s="242"/>
      <c r="AD134" s="122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</row>
    <row r="135" spans="1:54" ht="25.15" customHeight="1" thickBot="1">
      <c r="A135" s="183"/>
      <c r="B135" s="96"/>
      <c r="C135" s="184"/>
      <c r="D135" s="184"/>
      <c r="E135" s="101" t="str">
        <f t="shared" si="733"/>
        <v/>
      </c>
      <c r="F135" s="184"/>
      <c r="G135" s="184"/>
      <c r="H135" s="101" t="str">
        <f t="shared" si="552"/>
        <v/>
      </c>
      <c r="I135" s="184"/>
      <c r="J135" s="184"/>
      <c r="K135" s="102" t="str">
        <f t="shared" si="555"/>
        <v/>
      </c>
      <c r="L135" s="184"/>
      <c r="M135" s="184"/>
      <c r="N135" s="101" t="str">
        <f t="shared" si="708"/>
        <v/>
      </c>
      <c r="O135" s="103"/>
      <c r="P135" s="103"/>
      <c r="Q135" s="101" t="str">
        <f t="shared" si="734"/>
        <v/>
      </c>
      <c r="R135" s="184"/>
      <c r="S135" s="184"/>
      <c r="T135" s="101" t="str">
        <f t="shared" si="735"/>
        <v/>
      </c>
      <c r="U135" s="161"/>
      <c r="V135" s="96"/>
      <c r="W135" s="243"/>
      <c r="X135" s="243"/>
      <c r="Y135" s="243"/>
      <c r="Z135" s="243"/>
      <c r="AA135" s="243"/>
      <c r="AB135" s="243"/>
      <c r="AC135" s="244"/>
      <c r="AD135" s="123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</row>
    <row r="136" spans="1:54" s="142" customFormat="1" ht="25.15" customHeight="1" thickBot="1">
      <c r="A136" s="182">
        <f>A129+1</f>
        <v>45653</v>
      </c>
      <c r="B136" s="96" t="s">
        <v>196</v>
      </c>
      <c r="C136" s="184" t="s">
        <v>80</v>
      </c>
      <c r="D136" s="184"/>
      <c r="E136" s="101" t="str">
        <f t="shared" si="733"/>
        <v/>
      </c>
      <c r="F136" s="184" t="s">
        <v>227</v>
      </c>
      <c r="G136" s="184"/>
      <c r="H136" s="101" t="str">
        <f t="shared" si="552"/>
        <v/>
      </c>
      <c r="I136" s="205" t="s">
        <v>267</v>
      </c>
      <c r="J136" s="205"/>
      <c r="K136" s="102" t="str">
        <f t="shared" si="555"/>
        <v/>
      </c>
      <c r="L136" s="205" t="s">
        <v>158</v>
      </c>
      <c r="M136" s="205"/>
      <c r="N136" s="101" t="str">
        <f t="shared" si="708"/>
        <v/>
      </c>
      <c r="O136" s="103" t="s">
        <v>14</v>
      </c>
      <c r="P136" s="103"/>
      <c r="Q136" s="101" t="str">
        <f t="shared" si="734"/>
        <v/>
      </c>
      <c r="R136" s="210" t="s">
        <v>320</v>
      </c>
      <c r="S136" s="210"/>
      <c r="T136" s="101" t="str">
        <f t="shared" si="735"/>
        <v/>
      </c>
      <c r="U136" s="161" t="s">
        <v>77</v>
      </c>
      <c r="V136" s="230"/>
      <c r="W136" s="172">
        <v>5.4375</v>
      </c>
      <c r="X136" s="172">
        <v>2.2295129870129871</v>
      </c>
      <c r="Y136" s="172">
        <v>1.885</v>
      </c>
      <c r="Z136" s="172">
        <v>0</v>
      </c>
      <c r="AA136" s="172">
        <v>0</v>
      </c>
      <c r="AB136" s="172">
        <v>2.5740259740259739</v>
      </c>
      <c r="AC136" s="240">
        <v>721</v>
      </c>
      <c r="AD136" s="121"/>
      <c r="AE136" s="23">
        <f t="shared" ref="AE136" si="736">A136</f>
        <v>45653</v>
      </c>
      <c r="AF136" s="23" t="str">
        <f t="shared" ref="AF136" si="737">A137</f>
        <v>五</v>
      </c>
      <c r="AG136" s="23" t="str">
        <f t="shared" ref="AG136" si="738">B136</f>
        <v>Q5</v>
      </c>
      <c r="AH136" s="138" t="str">
        <f t="shared" ref="AH136" si="739">C136</f>
        <v>芝麻飯</v>
      </c>
      <c r="AI136" s="24" t="str">
        <f t="shared" ref="AI136" si="740">C137&amp;" "&amp;C138&amp;" "&amp;C139&amp;" "&amp;C140&amp;" "&amp;C141&amp;" "&amp;C142</f>
        <v xml:space="preserve">米 芝麻(熟)    </v>
      </c>
      <c r="AJ136" s="138" t="str">
        <f t="shared" ref="AJ136" si="741">F136</f>
        <v>南瓜燒肉</v>
      </c>
      <c r="AK136" s="24" t="str">
        <f t="shared" ref="AK136" si="742">F137&amp;" "&amp;F138&amp;" "&amp;F139&amp;" "&amp;F140&amp;" "&amp;F141&amp;" "&amp;F142</f>
        <v xml:space="preserve">豬後腿肉 南瓜 胡蘿蔔 大蒜  </v>
      </c>
      <c r="AL136" s="138" t="str">
        <f t="shared" ref="AL136" si="743">I136</f>
        <v>豆瓣海根</v>
      </c>
      <c r="AM136" s="24" t="str">
        <f t="shared" ref="AM136" si="744">I137&amp;" "&amp;I138&amp;" "&amp;I139&amp;" "&amp;I140&amp;" "&amp;I141&amp;" "&amp;I142</f>
        <v xml:space="preserve">海帶根 豬後腿肉 大蒜 豆瓣醬  </v>
      </c>
      <c r="AN136" s="138" t="str">
        <f t="shared" ref="AN136" si="745">L136</f>
        <v>時蔬油腐</v>
      </c>
      <c r="AO136" s="24" t="str">
        <f t="shared" ref="AO136" si="746">L137&amp;" "&amp;L138&amp;" "&amp;L139&amp;" "&amp;L140&amp;" "&amp;L141&amp;" "&amp;L142</f>
        <v xml:space="preserve">時蔬 四角油豆腐 紅蘿蔔 大蒜  </v>
      </c>
      <c r="AP136" s="138" t="str">
        <f t="shared" ref="AP136" si="747">O136</f>
        <v>時蔬</v>
      </c>
      <c r="AQ136" s="24" t="str">
        <f t="shared" ref="AQ136" si="748">O137&amp;" "&amp;O138&amp;" "&amp;O139&amp;" "&amp;O140&amp;" "&amp;O141&amp;" "&amp;O142</f>
        <v xml:space="preserve">蔬菜 大蒜    </v>
      </c>
      <c r="AR136" s="138" t="str">
        <f t="shared" ref="AR136" si="749">R136</f>
        <v>味噌時蔬湯</v>
      </c>
      <c r="AS136" s="24" t="str">
        <f t="shared" ref="AS136" si="750">R137&amp;" "&amp;R138&amp;" "&amp;R139&amp;" "&amp;R140&amp;" "&amp;R141&amp;" "&amp;R142</f>
        <v xml:space="preserve">時蔬 味噌 乾裙帶菜 柴魚片  </v>
      </c>
      <c r="AT136" s="139" t="str">
        <f t="shared" ref="AT136" si="751">U136</f>
        <v>水果</v>
      </c>
      <c r="AU136" s="138">
        <f t="shared" ref="AU136" si="752">V136</f>
        <v>0</v>
      </c>
      <c r="AV136" s="140">
        <f t="shared" ref="AV136" si="753">W136</f>
        <v>5.4375</v>
      </c>
      <c r="AW136" s="140">
        <f t="shared" ref="AW136" si="754">X136</f>
        <v>2.2295129870129871</v>
      </c>
      <c r="AX136" s="140">
        <f t="shared" ref="AX136" si="755">Y136</f>
        <v>1.885</v>
      </c>
      <c r="AY136" s="140">
        <f t="shared" ref="AY136" si="756">Z136</f>
        <v>0</v>
      </c>
      <c r="AZ136" s="140">
        <f t="shared" ref="AZ136" si="757">AA136</f>
        <v>0</v>
      </c>
      <c r="BA136" s="140">
        <f t="shared" ref="BA136" si="758">AB136</f>
        <v>2.5740259740259739</v>
      </c>
      <c r="BB136" s="141">
        <f t="shared" ref="BB136" si="759">AC136</f>
        <v>721</v>
      </c>
    </row>
    <row r="137" spans="1:54" ht="25.15" customHeight="1">
      <c r="A137" s="183" t="s">
        <v>102</v>
      </c>
      <c r="B137" s="96"/>
      <c r="C137" s="184" t="s">
        <v>15</v>
      </c>
      <c r="D137" s="184">
        <v>10</v>
      </c>
      <c r="E137" s="101" t="str">
        <f t="shared" si="733"/>
        <v>公斤</v>
      </c>
      <c r="F137" s="184" t="s">
        <v>51</v>
      </c>
      <c r="G137" s="205">
        <v>6.5</v>
      </c>
      <c r="H137" s="101" t="str">
        <f t="shared" si="552"/>
        <v>公斤</v>
      </c>
      <c r="I137" s="184" t="s">
        <v>268</v>
      </c>
      <c r="J137" s="205">
        <v>5</v>
      </c>
      <c r="K137" s="102" t="str">
        <f t="shared" si="555"/>
        <v>公斤</v>
      </c>
      <c r="L137" s="184" t="s">
        <v>33</v>
      </c>
      <c r="M137" s="205">
        <v>3</v>
      </c>
      <c r="N137" s="101" t="str">
        <f t="shared" si="708"/>
        <v>公斤</v>
      </c>
      <c r="O137" s="104" t="s">
        <v>12</v>
      </c>
      <c r="P137" s="104">
        <v>7</v>
      </c>
      <c r="Q137" s="101" t="str">
        <f t="shared" si="734"/>
        <v>公斤</v>
      </c>
      <c r="R137" s="210" t="s">
        <v>33</v>
      </c>
      <c r="S137" s="210">
        <v>2</v>
      </c>
      <c r="T137" s="101" t="str">
        <f t="shared" si="735"/>
        <v>公斤</v>
      </c>
      <c r="U137" s="161"/>
      <c r="V137" s="96"/>
      <c r="W137" s="241"/>
      <c r="X137" s="354"/>
      <c r="Y137" s="241"/>
      <c r="Z137" s="241"/>
      <c r="AA137" s="241"/>
      <c r="AB137" s="241"/>
      <c r="AC137" s="242"/>
      <c r="AD137" s="122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</row>
    <row r="138" spans="1:54" ht="25.15" customHeight="1">
      <c r="A138" s="183"/>
      <c r="B138" s="96"/>
      <c r="C138" s="184" t="s">
        <v>81</v>
      </c>
      <c r="D138" s="184">
        <v>0.01</v>
      </c>
      <c r="E138" s="101" t="str">
        <f t="shared" si="733"/>
        <v>公斤</v>
      </c>
      <c r="F138" s="184" t="s">
        <v>228</v>
      </c>
      <c r="G138" s="184">
        <v>3.5</v>
      </c>
      <c r="H138" s="101" t="str">
        <f t="shared" si="552"/>
        <v>公斤</v>
      </c>
      <c r="I138" s="205" t="s">
        <v>51</v>
      </c>
      <c r="J138" s="205">
        <v>0.6</v>
      </c>
      <c r="K138" s="102" t="str">
        <f t="shared" si="555"/>
        <v>公斤</v>
      </c>
      <c r="L138" s="205" t="s">
        <v>276</v>
      </c>
      <c r="M138" s="205">
        <v>3</v>
      </c>
      <c r="N138" s="101" t="str">
        <f t="shared" si="708"/>
        <v>公斤</v>
      </c>
      <c r="O138" s="103" t="s">
        <v>17</v>
      </c>
      <c r="P138" s="103">
        <v>0.05</v>
      </c>
      <c r="Q138" s="101" t="str">
        <f t="shared" si="734"/>
        <v>公斤</v>
      </c>
      <c r="R138" s="210" t="s">
        <v>26</v>
      </c>
      <c r="S138" s="210">
        <v>1</v>
      </c>
      <c r="T138" s="101" t="str">
        <f t="shared" si="735"/>
        <v>公斤</v>
      </c>
      <c r="U138" s="161"/>
      <c r="V138" s="96"/>
      <c r="W138" s="241"/>
      <c r="X138" s="355"/>
      <c r="Y138" s="241"/>
      <c r="Z138" s="241"/>
      <c r="AA138" s="241"/>
      <c r="AB138" s="241"/>
      <c r="AC138" s="242"/>
      <c r="AD138" s="122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</row>
    <row r="139" spans="1:54" ht="25.15" customHeight="1">
      <c r="A139" s="183"/>
      <c r="B139" s="96"/>
      <c r="C139" s="184"/>
      <c r="D139" s="184"/>
      <c r="E139" s="101" t="str">
        <f t="shared" si="733"/>
        <v/>
      </c>
      <c r="F139" s="184" t="s">
        <v>18</v>
      </c>
      <c r="G139" s="184">
        <v>0.5</v>
      </c>
      <c r="H139" s="101" t="str">
        <f t="shared" si="552"/>
        <v>公斤</v>
      </c>
      <c r="I139" s="205" t="s">
        <v>17</v>
      </c>
      <c r="J139" s="205">
        <v>0.05</v>
      </c>
      <c r="K139" s="102" t="str">
        <f t="shared" si="555"/>
        <v>公斤</v>
      </c>
      <c r="L139" s="203" t="s">
        <v>211</v>
      </c>
      <c r="M139" s="202">
        <v>0.5</v>
      </c>
      <c r="N139" s="101" t="str">
        <f t="shared" si="708"/>
        <v>公斤</v>
      </c>
      <c r="O139" s="103"/>
      <c r="P139" s="103"/>
      <c r="Q139" s="101" t="str">
        <f t="shared" si="734"/>
        <v/>
      </c>
      <c r="R139" s="210" t="s">
        <v>23</v>
      </c>
      <c r="S139" s="210">
        <v>0.2</v>
      </c>
      <c r="T139" s="101" t="str">
        <f t="shared" si="735"/>
        <v>公斤</v>
      </c>
      <c r="U139" s="161"/>
      <c r="V139" s="96"/>
      <c r="W139" s="241"/>
      <c r="X139" s="241"/>
      <c r="Y139" s="241"/>
      <c r="Z139" s="241"/>
      <c r="AA139" s="241"/>
      <c r="AB139" s="241"/>
      <c r="AC139" s="242"/>
      <c r="AD139" s="122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</row>
    <row r="140" spans="1:54" ht="25.15" customHeight="1">
      <c r="A140" s="183"/>
      <c r="B140" s="96"/>
      <c r="C140" s="184"/>
      <c r="D140" s="184"/>
      <c r="E140" s="101" t="str">
        <f t="shared" si="733"/>
        <v/>
      </c>
      <c r="F140" s="184" t="s">
        <v>17</v>
      </c>
      <c r="G140" s="184">
        <v>0.05</v>
      </c>
      <c r="H140" s="101" t="str">
        <f t="shared" si="552"/>
        <v>公斤</v>
      </c>
      <c r="I140" s="184" t="s">
        <v>140</v>
      </c>
      <c r="J140" s="184"/>
      <c r="K140" s="102" t="str">
        <f t="shared" si="555"/>
        <v/>
      </c>
      <c r="L140" s="184" t="s">
        <v>17</v>
      </c>
      <c r="M140" s="184">
        <v>0.05</v>
      </c>
      <c r="N140" s="101" t="str">
        <f t="shared" si="708"/>
        <v>公斤</v>
      </c>
      <c r="O140" s="103"/>
      <c r="P140" s="103"/>
      <c r="Q140" s="101" t="str">
        <f t="shared" si="734"/>
        <v/>
      </c>
      <c r="R140" s="209" t="s">
        <v>55</v>
      </c>
      <c r="S140" s="209">
        <v>0.01</v>
      </c>
      <c r="T140" s="101" t="str">
        <f t="shared" si="735"/>
        <v>公斤</v>
      </c>
      <c r="U140" s="161"/>
      <c r="V140" s="96"/>
      <c r="W140" s="241"/>
      <c r="X140" s="241"/>
      <c r="Y140" s="241"/>
      <c r="Z140" s="241"/>
      <c r="AA140" s="241"/>
      <c r="AB140" s="241"/>
      <c r="AC140" s="242"/>
      <c r="AD140" s="122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</row>
    <row r="141" spans="1:54" ht="25.15" customHeight="1">
      <c r="A141" s="183"/>
      <c r="B141" s="96"/>
      <c r="C141" s="184"/>
      <c r="D141" s="184"/>
      <c r="E141" s="101" t="str">
        <f t="shared" si="733"/>
        <v/>
      </c>
      <c r="F141" s="184"/>
      <c r="G141" s="184"/>
      <c r="H141" s="101" t="str">
        <f t="shared" si="552"/>
        <v/>
      </c>
      <c r="I141" s="205"/>
      <c r="J141" s="205"/>
      <c r="K141" s="102" t="str">
        <f t="shared" si="555"/>
        <v/>
      </c>
      <c r="L141" s="184"/>
      <c r="M141" s="184"/>
      <c r="N141" s="101" t="str">
        <f t="shared" si="708"/>
        <v/>
      </c>
      <c r="O141" s="103"/>
      <c r="P141" s="103"/>
      <c r="Q141" s="101" t="str">
        <f t="shared" si="734"/>
        <v/>
      </c>
      <c r="R141" s="210"/>
      <c r="S141" s="227"/>
      <c r="T141" s="101" t="str">
        <f t="shared" si="735"/>
        <v/>
      </c>
      <c r="U141" s="161"/>
      <c r="V141" s="96"/>
      <c r="W141" s="241"/>
      <c r="X141" s="241"/>
      <c r="Y141" s="241"/>
      <c r="Z141" s="241"/>
      <c r="AA141" s="241"/>
      <c r="AB141" s="241"/>
      <c r="AC141" s="242"/>
      <c r="AD141" s="30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</row>
    <row r="142" spans="1:54" ht="23.45" customHeight="1" thickBot="1">
      <c r="A142" s="183"/>
      <c r="B142" s="96"/>
      <c r="C142" s="184"/>
      <c r="D142" s="184"/>
      <c r="E142" s="101" t="str">
        <f t="shared" si="733"/>
        <v/>
      </c>
      <c r="F142" s="184"/>
      <c r="G142" s="184"/>
      <c r="H142" s="101" t="str">
        <f t="shared" si="552"/>
        <v/>
      </c>
      <c r="I142" s="184"/>
      <c r="J142" s="184"/>
      <c r="K142" s="102" t="str">
        <f t="shared" si="555"/>
        <v/>
      </c>
      <c r="L142" s="205"/>
      <c r="M142" s="205"/>
      <c r="N142" s="101" t="str">
        <f t="shared" si="708"/>
        <v/>
      </c>
      <c r="O142" s="103"/>
      <c r="P142" s="103"/>
      <c r="Q142" s="101" t="str">
        <f t="shared" si="734"/>
        <v/>
      </c>
      <c r="R142" s="210"/>
      <c r="S142" s="210"/>
      <c r="T142" s="101" t="str">
        <f t="shared" si="735"/>
        <v/>
      </c>
      <c r="U142" s="161"/>
      <c r="V142" s="96"/>
      <c r="W142" s="243"/>
      <c r="X142" s="243"/>
      <c r="Y142" s="243"/>
      <c r="Z142" s="243"/>
      <c r="AA142" s="243"/>
      <c r="AB142" s="243"/>
      <c r="AC142" s="244"/>
      <c r="AD142" s="3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</row>
    <row r="143" spans="1:54" s="142" customFormat="1" ht="25.15" customHeight="1" thickBot="1">
      <c r="A143" s="182">
        <v>45656</v>
      </c>
      <c r="B143" s="96" t="s">
        <v>197</v>
      </c>
      <c r="C143" s="184" t="s">
        <v>13</v>
      </c>
      <c r="D143" s="184"/>
      <c r="E143" s="103"/>
      <c r="F143" s="184" t="s">
        <v>229</v>
      </c>
      <c r="G143" s="184"/>
      <c r="H143" s="103"/>
      <c r="I143" s="199" t="s">
        <v>141</v>
      </c>
      <c r="J143" s="199"/>
      <c r="K143" s="102" t="str">
        <f t="shared" si="555"/>
        <v/>
      </c>
      <c r="L143" s="155" t="s">
        <v>291</v>
      </c>
      <c r="M143" s="155"/>
      <c r="N143" s="101" t="str">
        <f t="shared" si="682"/>
        <v/>
      </c>
      <c r="O143" s="103" t="s">
        <v>14</v>
      </c>
      <c r="P143" s="103"/>
      <c r="Q143" s="101" t="str">
        <f t="shared" ref="Q143:Q149" si="760">IF(P143,"公斤","")</f>
        <v/>
      </c>
      <c r="R143" s="184" t="s">
        <v>321</v>
      </c>
      <c r="S143" s="184"/>
      <c r="T143" s="101" t="str">
        <f t="shared" si="735"/>
        <v/>
      </c>
      <c r="U143" s="161" t="s">
        <v>78</v>
      </c>
      <c r="V143" s="230"/>
      <c r="W143" s="172">
        <v>5.375</v>
      </c>
      <c r="X143" s="172">
        <v>2.357922077922078</v>
      </c>
      <c r="Y143" s="172">
        <v>1.7599999999999998</v>
      </c>
      <c r="Z143" s="172">
        <v>0</v>
      </c>
      <c r="AA143" s="172">
        <v>0</v>
      </c>
      <c r="AB143" s="172">
        <v>2.9558441558441557</v>
      </c>
      <c r="AC143" s="240">
        <v>748</v>
      </c>
      <c r="AD143" s="120"/>
      <c r="AE143" s="23">
        <f t="shared" ref="AE143" si="761">A143</f>
        <v>45656</v>
      </c>
      <c r="AF143" s="23" t="str">
        <f t="shared" ref="AF143" si="762">A144</f>
        <v>一</v>
      </c>
      <c r="AG143" s="23" t="str">
        <f t="shared" ref="AG143" si="763">B143</f>
        <v>R1</v>
      </c>
      <c r="AH143" s="138" t="str">
        <f t="shared" ref="AH143" si="764">C143</f>
        <v>白米飯</v>
      </c>
      <c r="AI143" s="24" t="str">
        <f t="shared" ref="AI143" si="765">C144&amp;" "&amp;C145&amp;" "&amp;C146&amp;" "&amp;C147&amp;" "&amp;C148&amp;" "&amp;C149</f>
        <v xml:space="preserve">米     </v>
      </c>
      <c r="AJ143" s="138" t="str">
        <f t="shared" ref="AJ143" si="766">F143</f>
        <v>韓式肉片</v>
      </c>
      <c r="AK143" s="24" t="str">
        <f t="shared" ref="AK143" si="767">F144&amp;" "&amp;F145&amp;" "&amp;F146&amp;" "&amp;F147&amp;" "&amp;F148&amp;" "&amp;F149</f>
        <v xml:space="preserve">豬後腿肉 韓式泡菜 時蔬 大蒜  </v>
      </c>
      <c r="AL143" s="138" t="str">
        <f t="shared" ref="AL143" si="768">I143</f>
        <v>玉米炒蛋</v>
      </c>
      <c r="AM143" s="24" t="str">
        <f t="shared" ref="AM143" si="769">I144&amp;" "&amp;I145&amp;" "&amp;I146&amp;" "&amp;I147&amp;" "&amp;I148&amp;" "&amp;I149</f>
        <v xml:space="preserve">雞蛋 冷凍玉米粒 胡蘿蔔 大蒜  </v>
      </c>
      <c r="AN143" s="138" t="str">
        <f t="shared" ref="AN143" si="770">L143</f>
        <v>肉絲玉菜</v>
      </c>
      <c r="AO143" s="24" t="str">
        <f t="shared" ref="AO143" si="771">L144&amp;" "&amp;L145&amp;" "&amp;L146&amp;" "&amp;L147&amp;" "&amp;L148&amp;" "&amp;L149</f>
        <v xml:space="preserve">肉絲 甘藍 大蒜   </v>
      </c>
      <c r="AP143" s="138" t="str">
        <f t="shared" ref="AP143" si="772">O143</f>
        <v>時蔬</v>
      </c>
      <c r="AQ143" s="24" t="str">
        <f t="shared" ref="AQ143" si="773">O144&amp;" "&amp;O145&amp;" "&amp;O146&amp;" "&amp;O147&amp;" "&amp;O148&amp;" "&amp;O149</f>
        <v xml:space="preserve">蔬菜 大蒜    </v>
      </c>
      <c r="AR143" s="138" t="str">
        <f t="shared" ref="AR143" si="774">R143</f>
        <v>時蔬魚丸湯</v>
      </c>
      <c r="AS143" s="24" t="str">
        <f t="shared" ref="AS143" si="775">R144&amp;" "&amp;R145&amp;" "&amp;R146&amp;" "&amp;R147&amp;" "&amp;R148&amp;" "&amp;R149</f>
        <v xml:space="preserve">時蔬 魚丸 薑   </v>
      </c>
      <c r="AT143" s="139" t="str">
        <f t="shared" ref="AT143" si="776">U143</f>
        <v>保久乳</v>
      </c>
      <c r="AU143" s="138">
        <f t="shared" ref="AU143" si="777">V143</f>
        <v>0</v>
      </c>
      <c r="AV143" s="140">
        <f t="shared" ref="AV143" si="778">W143</f>
        <v>5.375</v>
      </c>
      <c r="AW143" s="140">
        <f t="shared" ref="AW143" si="779">X143</f>
        <v>2.357922077922078</v>
      </c>
      <c r="AX143" s="140">
        <f t="shared" ref="AX143" si="780">Y143</f>
        <v>1.7599999999999998</v>
      </c>
      <c r="AY143" s="140">
        <f t="shared" ref="AY143" si="781">Z143</f>
        <v>0</v>
      </c>
      <c r="AZ143" s="140">
        <f t="shared" ref="AZ143" si="782">AA143</f>
        <v>0</v>
      </c>
      <c r="BA143" s="140">
        <f t="shared" ref="BA143" si="783">AB143</f>
        <v>2.9558441558441557</v>
      </c>
      <c r="BB143" s="141">
        <f t="shared" ref="BB143" si="784">AC143</f>
        <v>748</v>
      </c>
    </row>
    <row r="144" spans="1:54" ht="25.15" customHeight="1">
      <c r="A144" s="183" t="s">
        <v>104</v>
      </c>
      <c r="B144" s="96"/>
      <c r="C144" s="155" t="s">
        <v>15</v>
      </c>
      <c r="D144" s="155">
        <v>10</v>
      </c>
      <c r="E144" s="103"/>
      <c r="F144" s="155" t="s">
        <v>51</v>
      </c>
      <c r="G144" s="155">
        <v>6.5</v>
      </c>
      <c r="H144" s="101" t="str">
        <f t="shared" si="552"/>
        <v>公斤</v>
      </c>
      <c r="I144" s="155" t="s">
        <v>16</v>
      </c>
      <c r="J144" s="96">
        <v>4</v>
      </c>
      <c r="K144" s="102" t="str">
        <f t="shared" si="555"/>
        <v>公斤</v>
      </c>
      <c r="L144" s="155" t="s">
        <v>97</v>
      </c>
      <c r="M144" s="155">
        <v>0.6</v>
      </c>
      <c r="N144" s="101" t="str">
        <f t="shared" si="682"/>
        <v>公斤</v>
      </c>
      <c r="O144" s="104" t="s">
        <v>12</v>
      </c>
      <c r="P144" s="104">
        <v>7</v>
      </c>
      <c r="Q144" s="101" t="str">
        <f t="shared" si="760"/>
        <v>公斤</v>
      </c>
      <c r="R144" s="184" t="s">
        <v>14</v>
      </c>
      <c r="S144" s="184">
        <v>3</v>
      </c>
      <c r="T144" s="101" t="str">
        <f t="shared" si="735"/>
        <v>公斤</v>
      </c>
      <c r="U144" s="161"/>
      <c r="V144" s="96"/>
      <c r="W144" s="241"/>
      <c r="X144" s="354"/>
      <c r="Y144" s="241"/>
      <c r="Z144" s="241"/>
      <c r="AA144" s="241"/>
      <c r="AB144" s="241"/>
      <c r="AC144" s="242"/>
      <c r="AD144" s="122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</row>
    <row r="145" spans="1:54" ht="25.15" customHeight="1">
      <c r="A145" s="183"/>
      <c r="B145" s="96"/>
      <c r="C145" s="155"/>
      <c r="D145" s="155"/>
      <c r="E145" s="103"/>
      <c r="F145" s="155" t="s">
        <v>230</v>
      </c>
      <c r="G145" s="155">
        <v>1</v>
      </c>
      <c r="H145" s="101" t="str">
        <f t="shared" si="552"/>
        <v>公斤</v>
      </c>
      <c r="I145" s="155" t="s">
        <v>69</v>
      </c>
      <c r="J145" s="155">
        <v>3</v>
      </c>
      <c r="K145" s="102" t="str">
        <f t="shared" si="555"/>
        <v>公斤</v>
      </c>
      <c r="L145" s="155" t="s">
        <v>19</v>
      </c>
      <c r="M145" s="155">
        <v>4</v>
      </c>
      <c r="N145" s="101" t="str">
        <f t="shared" si="682"/>
        <v>公斤</v>
      </c>
      <c r="O145" s="103" t="s">
        <v>17</v>
      </c>
      <c r="P145" s="103">
        <v>0.05</v>
      </c>
      <c r="Q145" s="101" t="str">
        <f t="shared" si="760"/>
        <v>公斤</v>
      </c>
      <c r="R145" s="205" t="s">
        <v>118</v>
      </c>
      <c r="S145" s="205">
        <v>1</v>
      </c>
      <c r="T145" s="101" t="str">
        <f t="shared" si="735"/>
        <v>公斤</v>
      </c>
      <c r="U145" s="161"/>
      <c r="V145" s="96"/>
      <c r="W145" s="241"/>
      <c r="X145" s="355"/>
      <c r="Y145" s="241"/>
      <c r="Z145" s="241"/>
      <c r="AA145" s="241"/>
      <c r="AB145" s="241"/>
      <c r="AC145" s="242"/>
      <c r="AD145" s="122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</row>
    <row r="146" spans="1:54" ht="25.15" customHeight="1">
      <c r="A146" s="183"/>
      <c r="B146" s="96"/>
      <c r="C146" s="155"/>
      <c r="D146" s="155"/>
      <c r="E146" s="103"/>
      <c r="F146" s="155" t="s">
        <v>33</v>
      </c>
      <c r="G146" s="155">
        <v>2</v>
      </c>
      <c r="H146" s="101" t="str">
        <f t="shared" si="552"/>
        <v>公斤</v>
      </c>
      <c r="I146" s="155" t="s">
        <v>18</v>
      </c>
      <c r="J146" s="155">
        <v>0.5</v>
      </c>
      <c r="K146" s="102" t="str">
        <f t="shared" si="555"/>
        <v>公斤</v>
      </c>
      <c r="L146" s="155" t="s">
        <v>17</v>
      </c>
      <c r="M146" s="155">
        <v>0.05</v>
      </c>
      <c r="N146" s="101" t="str">
        <f t="shared" si="682"/>
        <v>公斤</v>
      </c>
      <c r="O146" s="103"/>
      <c r="P146" s="103"/>
      <c r="Q146" s="101" t="str">
        <f t="shared" si="760"/>
        <v/>
      </c>
      <c r="R146" s="184" t="s">
        <v>20</v>
      </c>
      <c r="S146" s="184">
        <v>0.05</v>
      </c>
      <c r="T146" s="101" t="str">
        <f t="shared" si="735"/>
        <v>公斤</v>
      </c>
      <c r="U146" s="161"/>
      <c r="V146" s="96"/>
      <c r="W146" s="241"/>
      <c r="X146" s="241"/>
      <c r="Y146" s="241"/>
      <c r="Z146" s="241"/>
      <c r="AA146" s="241"/>
      <c r="AB146" s="241"/>
      <c r="AC146" s="242"/>
      <c r="AD146" s="122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</row>
    <row r="147" spans="1:54" ht="25.15" customHeight="1">
      <c r="A147" s="183"/>
      <c r="B147" s="96"/>
      <c r="C147" s="155"/>
      <c r="D147" s="155"/>
      <c r="E147" s="103"/>
      <c r="F147" s="184" t="s">
        <v>17</v>
      </c>
      <c r="G147" s="184">
        <v>0.05</v>
      </c>
      <c r="H147" s="101" t="str">
        <f t="shared" si="552"/>
        <v>公斤</v>
      </c>
      <c r="I147" s="155" t="s">
        <v>17</v>
      </c>
      <c r="J147" s="155">
        <v>0.05</v>
      </c>
      <c r="K147" s="102" t="str">
        <f t="shared" si="555"/>
        <v>公斤</v>
      </c>
      <c r="L147" s="155"/>
      <c r="M147" s="155"/>
      <c r="N147" s="101" t="str">
        <f t="shared" si="682"/>
        <v/>
      </c>
      <c r="O147" s="103"/>
      <c r="P147" s="103"/>
      <c r="Q147" s="101" t="str">
        <f t="shared" si="760"/>
        <v/>
      </c>
      <c r="R147" s="184"/>
      <c r="S147" s="184"/>
      <c r="T147" s="101" t="str">
        <f t="shared" si="735"/>
        <v/>
      </c>
      <c r="U147" s="161"/>
      <c r="V147" s="96"/>
      <c r="W147" s="241"/>
      <c r="X147" s="241"/>
      <c r="Y147" s="241"/>
      <c r="Z147" s="241"/>
      <c r="AA147" s="241"/>
      <c r="AB147" s="241"/>
      <c r="AC147" s="242"/>
      <c r="AD147" s="122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</row>
    <row r="148" spans="1:54" ht="25.15" customHeight="1">
      <c r="A148" s="183"/>
      <c r="B148" s="96"/>
      <c r="C148" s="155"/>
      <c r="D148" s="155"/>
      <c r="E148" s="103"/>
      <c r="F148" s="184"/>
      <c r="G148" s="184"/>
      <c r="H148" s="101" t="str">
        <f t="shared" si="552"/>
        <v/>
      </c>
      <c r="I148" s="155"/>
      <c r="J148" s="155"/>
      <c r="K148" s="102" t="str">
        <f t="shared" si="555"/>
        <v/>
      </c>
      <c r="L148" s="155"/>
      <c r="M148" s="155"/>
      <c r="N148" s="101" t="str">
        <f t="shared" si="682"/>
        <v/>
      </c>
      <c r="O148" s="103"/>
      <c r="P148" s="103"/>
      <c r="Q148" s="101" t="str">
        <f t="shared" si="760"/>
        <v/>
      </c>
      <c r="R148" s="184"/>
      <c r="S148" s="184"/>
      <c r="T148" s="101" t="str">
        <f t="shared" si="735"/>
        <v/>
      </c>
      <c r="U148" s="161"/>
      <c r="V148" s="96"/>
      <c r="W148" s="241"/>
      <c r="X148" s="241"/>
      <c r="Y148" s="241"/>
      <c r="Z148" s="241"/>
      <c r="AA148" s="241"/>
      <c r="AB148" s="241"/>
      <c r="AC148" s="242"/>
      <c r="AD148" s="112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</row>
    <row r="149" spans="1:54" ht="25.15" customHeight="1" thickBot="1">
      <c r="A149" s="183"/>
      <c r="B149" s="96"/>
      <c r="C149" s="155"/>
      <c r="D149" s="155"/>
      <c r="E149" s="103"/>
      <c r="F149" s="184"/>
      <c r="G149" s="184"/>
      <c r="H149" s="103"/>
      <c r="I149" s="155"/>
      <c r="J149" s="155"/>
      <c r="K149" s="102" t="str">
        <f t="shared" si="555"/>
        <v/>
      </c>
      <c r="L149" s="155"/>
      <c r="M149" s="155"/>
      <c r="N149" s="101" t="str">
        <f t="shared" si="682"/>
        <v/>
      </c>
      <c r="O149" s="103"/>
      <c r="P149" s="103"/>
      <c r="Q149" s="101" t="str">
        <f t="shared" si="760"/>
        <v/>
      </c>
      <c r="R149" s="184"/>
      <c r="S149" s="184"/>
      <c r="T149" s="101" t="str">
        <f t="shared" si="735"/>
        <v/>
      </c>
      <c r="U149" s="161"/>
      <c r="V149" s="96"/>
      <c r="W149" s="243"/>
      <c r="X149" s="243"/>
      <c r="Y149" s="243"/>
      <c r="Z149" s="243"/>
      <c r="AA149" s="243"/>
      <c r="AB149" s="243"/>
      <c r="AC149" s="244"/>
      <c r="AD149" s="112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</row>
    <row r="150" spans="1:54" ht="25.15" customHeight="1" thickBot="1">
      <c r="A150" s="182">
        <f>A143+1</f>
        <v>45657</v>
      </c>
      <c r="B150" s="96" t="s">
        <v>198</v>
      </c>
      <c r="C150" s="155" t="s">
        <v>21</v>
      </c>
      <c r="D150" s="155"/>
      <c r="E150" s="103"/>
      <c r="F150" s="200" t="s">
        <v>231</v>
      </c>
      <c r="G150" s="201"/>
      <c r="H150" s="103"/>
      <c r="I150" s="199" t="s">
        <v>112</v>
      </c>
      <c r="J150" s="199"/>
      <c r="K150" s="102"/>
      <c r="L150" s="199" t="s">
        <v>117</v>
      </c>
      <c r="M150" s="199"/>
      <c r="N150" s="101"/>
      <c r="O150" s="103" t="s">
        <v>14</v>
      </c>
      <c r="P150" s="103"/>
      <c r="Q150" s="101" t="str">
        <f t="shared" ref="Q150:Q153" si="785">IF(P150,"公斤","")</f>
        <v/>
      </c>
      <c r="R150" s="184" t="s">
        <v>313</v>
      </c>
      <c r="S150" s="184"/>
      <c r="T150" s="103"/>
      <c r="U150" s="161" t="s">
        <v>77</v>
      </c>
      <c r="V150" s="230"/>
      <c r="W150" s="172">
        <v>5.75</v>
      </c>
      <c r="X150" s="172">
        <v>2.6289935064935066</v>
      </c>
      <c r="Y150" s="172">
        <v>1.37</v>
      </c>
      <c r="Z150" s="172">
        <v>0</v>
      </c>
      <c r="AA150" s="172">
        <v>0</v>
      </c>
      <c r="AB150" s="172">
        <v>3.8879870129870131</v>
      </c>
      <c r="AC150" s="240">
        <v>847</v>
      </c>
      <c r="AD150" s="112"/>
      <c r="AE150" s="23">
        <f t="shared" ref="AE150" si="786">A150</f>
        <v>45657</v>
      </c>
      <c r="AF150" s="23" t="str">
        <f t="shared" ref="AF150" si="787">A151</f>
        <v>二</v>
      </c>
      <c r="AG150" s="23" t="str">
        <f t="shared" ref="AG150" si="788">B150</f>
        <v>R2</v>
      </c>
      <c r="AH150" s="138" t="str">
        <f t="shared" ref="AH150" si="789">C150</f>
        <v>糙米飯</v>
      </c>
      <c r="AI150" s="24" t="str">
        <f t="shared" ref="AI150" si="790">C151&amp;" "&amp;C152&amp;" "&amp;C153&amp;" "&amp;C154&amp;" "&amp;C155&amp;" "&amp;C156</f>
        <v xml:space="preserve">米 糙米    </v>
      </c>
      <c r="AJ150" s="138" t="str">
        <f t="shared" ref="AJ150" si="791">F150</f>
        <v>洋芋燒雞</v>
      </c>
      <c r="AK150" s="24" t="str">
        <f t="shared" ref="AK150" si="792">F151&amp;" "&amp;F152&amp;" "&amp;F153&amp;" "&amp;F154&amp;" "&amp;F155&amp;" "&amp;F156</f>
        <v xml:space="preserve">肉雞 馬鈴薯 紅蘿蔔 大蒜  </v>
      </c>
      <c r="AL150" s="138" t="str">
        <f t="shared" ref="AL150" si="793">I150</f>
        <v>關東煮</v>
      </c>
      <c r="AM150" s="24" t="str">
        <f t="shared" ref="AM150" si="794">I151&amp;" "&amp;I152&amp;" "&amp;I153&amp;" "&amp;I154&amp;" "&amp;I155&amp;" "&amp;I156</f>
        <v xml:space="preserve">凍豆腐 甜玉米 白蘿蔔 大蒜 柴魚片 </v>
      </c>
      <c r="AN150" s="138" t="str">
        <f t="shared" ref="AN150" si="795">L150</f>
        <v>紅仁炒蛋</v>
      </c>
      <c r="AO150" s="24" t="str">
        <f t="shared" ref="AO150" si="796">L151&amp;" "&amp;L152&amp;" "&amp;L153&amp;" "&amp;L154&amp;" "&amp;L155&amp;" "&amp;L156</f>
        <v xml:space="preserve">胡蘿蔔 雞蛋 大蒜   </v>
      </c>
      <c r="AP150" s="138" t="str">
        <f t="shared" ref="AP150" si="797">O150</f>
        <v>時蔬</v>
      </c>
      <c r="AQ150" s="24" t="str">
        <f t="shared" ref="AQ150" si="798">O151&amp;" "&amp;O152&amp;" "&amp;O153&amp;" "&amp;O154&amp;" "&amp;O155&amp;" "&amp;O156</f>
        <v xml:space="preserve">蔬菜 大蒜    </v>
      </c>
      <c r="AR150" s="138" t="str">
        <f t="shared" ref="AR150" si="799">R150</f>
        <v>時蔬湯</v>
      </c>
      <c r="AS150" s="24" t="str">
        <f t="shared" ref="AS150" si="800">R151&amp;" "&amp;R152&amp;" "&amp;R153&amp;" "&amp;R154&amp;" "&amp;R155&amp;" "&amp;R156</f>
        <v xml:space="preserve">時蔬 排骨 薑   </v>
      </c>
      <c r="AT150" s="139" t="str">
        <f t="shared" ref="AT150" si="801">U150</f>
        <v>水果</v>
      </c>
      <c r="AU150" s="138">
        <f t="shared" ref="AU150" si="802">V150</f>
        <v>0</v>
      </c>
      <c r="AV150" s="140">
        <f t="shared" ref="AV150" si="803">W150</f>
        <v>5.75</v>
      </c>
      <c r="AW150" s="140">
        <f t="shared" ref="AW150" si="804">X150</f>
        <v>2.6289935064935066</v>
      </c>
      <c r="AX150" s="140">
        <f t="shared" ref="AX150" si="805">Y150</f>
        <v>1.37</v>
      </c>
      <c r="AY150" s="140">
        <f t="shared" ref="AY150" si="806">Z150</f>
        <v>0</v>
      </c>
      <c r="AZ150" s="140">
        <f t="shared" ref="AZ150" si="807">AA150</f>
        <v>0</v>
      </c>
      <c r="BA150" s="140">
        <f t="shared" ref="BA150" si="808">AB150</f>
        <v>3.8879870129870131</v>
      </c>
      <c r="BB150" s="141">
        <f t="shared" ref="BB150" si="809">AC150</f>
        <v>847</v>
      </c>
    </row>
    <row r="151" spans="1:54" ht="25.15" customHeight="1">
      <c r="A151" s="183" t="s">
        <v>98</v>
      </c>
      <c r="B151" s="96"/>
      <c r="C151" s="155" t="s">
        <v>15</v>
      </c>
      <c r="D151" s="155">
        <v>7</v>
      </c>
      <c r="E151" s="102" t="str">
        <f t="shared" ref="E151:E156" si="810">IF(D151,"公斤","")</f>
        <v>公斤</v>
      </c>
      <c r="F151" s="200" t="s">
        <v>209</v>
      </c>
      <c r="G151" s="202">
        <v>10</v>
      </c>
      <c r="H151" s="102" t="str">
        <f t="shared" ref="H151:H156" si="811">IF(G151,"公斤","")</f>
        <v>公斤</v>
      </c>
      <c r="I151" s="155" t="s">
        <v>116</v>
      </c>
      <c r="J151" s="199">
        <v>3</v>
      </c>
      <c r="K151" s="102" t="str">
        <f t="shared" ref="K151:K156" si="812">IF(J151,"公斤","")</f>
        <v>公斤</v>
      </c>
      <c r="L151" s="155" t="s">
        <v>91</v>
      </c>
      <c r="M151" s="199">
        <v>3</v>
      </c>
      <c r="N151" s="102" t="str">
        <f t="shared" ref="N151:N156" si="813">IF(M151,"公斤","")</f>
        <v>公斤</v>
      </c>
      <c r="O151" s="104" t="s">
        <v>12</v>
      </c>
      <c r="P151" s="104">
        <v>7</v>
      </c>
      <c r="Q151" s="101" t="str">
        <f t="shared" si="785"/>
        <v>公斤</v>
      </c>
      <c r="R151" s="184" t="s">
        <v>14</v>
      </c>
      <c r="S151" s="184">
        <v>3</v>
      </c>
      <c r="T151" s="102" t="str">
        <f t="shared" ref="T151:T156" si="814">IF(S151,"公斤","")</f>
        <v>公斤</v>
      </c>
      <c r="U151" s="161"/>
      <c r="V151" s="96"/>
      <c r="W151" s="241"/>
      <c r="X151" s="354"/>
      <c r="Y151" s="241"/>
      <c r="Z151" s="241"/>
      <c r="AA151" s="241"/>
      <c r="AB151" s="241"/>
      <c r="AC151" s="242"/>
      <c r="AD151" s="122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  <c r="AU151" s="143"/>
      <c r="AV151" s="143"/>
      <c r="AW151" s="143"/>
      <c r="AX151" s="143"/>
      <c r="AY151" s="143"/>
      <c r="AZ151" s="143"/>
      <c r="BA151" s="143"/>
      <c r="BB151" s="143"/>
    </row>
    <row r="152" spans="1:54" ht="25.15" customHeight="1">
      <c r="A152" s="183"/>
      <c r="B152" s="96"/>
      <c r="C152" s="155" t="s">
        <v>24</v>
      </c>
      <c r="D152" s="155">
        <v>3</v>
      </c>
      <c r="E152" s="102" t="str">
        <f t="shared" si="810"/>
        <v>公斤</v>
      </c>
      <c r="F152" s="203" t="s">
        <v>232</v>
      </c>
      <c r="G152" s="202">
        <v>3</v>
      </c>
      <c r="H152" s="102" t="str">
        <f t="shared" si="811"/>
        <v>公斤</v>
      </c>
      <c r="I152" s="199" t="s">
        <v>269</v>
      </c>
      <c r="J152" s="199">
        <v>3</v>
      </c>
      <c r="K152" s="102" t="str">
        <f t="shared" si="812"/>
        <v>公斤</v>
      </c>
      <c r="L152" s="199" t="s">
        <v>16</v>
      </c>
      <c r="M152" s="199">
        <v>4</v>
      </c>
      <c r="N152" s="102" t="str">
        <f t="shared" si="813"/>
        <v>公斤</v>
      </c>
      <c r="O152" s="103" t="s">
        <v>17</v>
      </c>
      <c r="P152" s="103">
        <v>0.05</v>
      </c>
      <c r="Q152" s="101" t="str">
        <f t="shared" si="785"/>
        <v>公斤</v>
      </c>
      <c r="R152" s="184" t="s">
        <v>60</v>
      </c>
      <c r="S152" s="184">
        <v>1</v>
      </c>
      <c r="T152" s="102" t="str">
        <f t="shared" si="814"/>
        <v>公斤</v>
      </c>
      <c r="U152" s="161"/>
      <c r="V152" s="96"/>
      <c r="W152" s="241"/>
      <c r="X152" s="355"/>
      <c r="Y152" s="241"/>
      <c r="Z152" s="241"/>
      <c r="AA152" s="241"/>
      <c r="AB152" s="241"/>
      <c r="AC152" s="242"/>
      <c r="AD152" s="122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  <c r="AU152" s="143"/>
      <c r="AV152" s="143"/>
      <c r="AW152" s="143"/>
      <c r="AX152" s="143"/>
      <c r="AY152" s="143"/>
      <c r="AZ152" s="143"/>
      <c r="BA152" s="143"/>
      <c r="BB152" s="143"/>
    </row>
    <row r="153" spans="1:54" ht="25.15" customHeight="1">
      <c r="A153" s="183"/>
      <c r="B153" s="96"/>
      <c r="C153" s="155"/>
      <c r="D153" s="155"/>
      <c r="E153" s="102" t="str">
        <f t="shared" si="810"/>
        <v/>
      </c>
      <c r="F153" s="184" t="s">
        <v>211</v>
      </c>
      <c r="G153" s="184">
        <v>0.5</v>
      </c>
      <c r="H153" s="102" t="str">
        <f t="shared" si="811"/>
        <v>公斤</v>
      </c>
      <c r="I153" s="199" t="s">
        <v>25</v>
      </c>
      <c r="J153" s="199">
        <v>4</v>
      </c>
      <c r="K153" s="102" t="str">
        <f t="shared" si="812"/>
        <v>公斤</v>
      </c>
      <c r="L153" s="155" t="s">
        <v>17</v>
      </c>
      <c r="M153" s="155">
        <v>0.05</v>
      </c>
      <c r="N153" s="102" t="str">
        <f t="shared" si="813"/>
        <v>公斤</v>
      </c>
      <c r="O153" s="103"/>
      <c r="P153" s="103"/>
      <c r="Q153" s="101" t="str">
        <f t="shared" si="785"/>
        <v/>
      </c>
      <c r="R153" s="184" t="s">
        <v>20</v>
      </c>
      <c r="S153" s="184">
        <v>0.05</v>
      </c>
      <c r="T153" s="102" t="str">
        <f t="shared" si="814"/>
        <v>公斤</v>
      </c>
      <c r="U153" s="161"/>
      <c r="V153" s="96"/>
      <c r="W153" s="241"/>
      <c r="X153" s="241"/>
      <c r="Y153" s="241"/>
      <c r="Z153" s="241"/>
      <c r="AA153" s="241"/>
      <c r="AB153" s="241"/>
      <c r="AC153" s="242"/>
      <c r="AD153" s="122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  <c r="AU153" s="143"/>
      <c r="AV153" s="143"/>
      <c r="AW153" s="143"/>
      <c r="AX153" s="143"/>
      <c r="AY153" s="143"/>
      <c r="AZ153" s="143"/>
      <c r="BA153" s="143"/>
      <c r="BB153" s="143"/>
    </row>
    <row r="154" spans="1:54" ht="25.15" customHeight="1">
      <c r="A154" s="183"/>
      <c r="B154" s="96"/>
      <c r="C154" s="155"/>
      <c r="D154" s="155"/>
      <c r="E154" s="102" t="str">
        <f t="shared" si="810"/>
        <v/>
      </c>
      <c r="F154" s="184" t="s">
        <v>17</v>
      </c>
      <c r="G154" s="184">
        <v>0.05</v>
      </c>
      <c r="H154" s="102" t="str">
        <f t="shared" si="811"/>
        <v>公斤</v>
      </c>
      <c r="I154" s="155" t="s">
        <v>17</v>
      </c>
      <c r="J154" s="155">
        <v>0.05</v>
      </c>
      <c r="K154" s="102" t="str">
        <f t="shared" si="812"/>
        <v>公斤</v>
      </c>
      <c r="L154" s="199"/>
      <c r="M154" s="199"/>
      <c r="N154" s="102" t="str">
        <f t="shared" si="813"/>
        <v/>
      </c>
      <c r="O154" s="103"/>
      <c r="P154" s="103"/>
      <c r="Q154" s="101"/>
      <c r="R154" s="184"/>
      <c r="S154" s="184"/>
      <c r="T154" s="102" t="str">
        <f t="shared" si="814"/>
        <v/>
      </c>
      <c r="U154" s="161"/>
      <c r="V154" s="96"/>
      <c r="W154" s="241"/>
      <c r="X154" s="241"/>
      <c r="Y154" s="241"/>
      <c r="Z154" s="241"/>
      <c r="AA154" s="241"/>
      <c r="AB154" s="241"/>
      <c r="AC154" s="242"/>
      <c r="AD154" s="122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  <c r="AU154" s="143"/>
      <c r="AV154" s="143"/>
      <c r="AW154" s="143"/>
      <c r="AX154" s="143"/>
      <c r="AY154" s="143"/>
      <c r="AZ154" s="143"/>
      <c r="BA154" s="143"/>
      <c r="BB154" s="143"/>
    </row>
    <row r="155" spans="1:54" ht="25.15" customHeight="1">
      <c r="A155" s="183"/>
      <c r="B155" s="96"/>
      <c r="C155" s="155"/>
      <c r="D155" s="155"/>
      <c r="E155" s="102" t="str">
        <f t="shared" si="810"/>
        <v/>
      </c>
      <c r="F155" s="184"/>
      <c r="G155" s="184"/>
      <c r="H155" s="102" t="str">
        <f t="shared" si="811"/>
        <v/>
      </c>
      <c r="I155" s="199" t="s">
        <v>55</v>
      </c>
      <c r="J155" s="199">
        <v>0.01</v>
      </c>
      <c r="K155" s="102" t="str">
        <f t="shared" si="812"/>
        <v>公斤</v>
      </c>
      <c r="L155" s="155"/>
      <c r="M155" s="155"/>
      <c r="N155" s="102" t="str">
        <f t="shared" si="813"/>
        <v/>
      </c>
      <c r="O155" s="103"/>
      <c r="P155" s="103"/>
      <c r="Q155" s="101"/>
      <c r="R155" s="184"/>
      <c r="S155" s="184"/>
      <c r="T155" s="102" t="str">
        <f t="shared" si="814"/>
        <v/>
      </c>
      <c r="U155" s="161"/>
      <c r="V155" s="96"/>
      <c r="W155" s="241"/>
      <c r="X155" s="241"/>
      <c r="Y155" s="241"/>
      <c r="Z155" s="241"/>
      <c r="AA155" s="241"/>
      <c r="AB155" s="241"/>
      <c r="AC155" s="242"/>
      <c r="AD155" s="112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  <c r="AU155" s="143"/>
      <c r="AV155" s="143"/>
      <c r="AW155" s="143"/>
      <c r="AX155" s="143"/>
      <c r="AY155" s="143"/>
      <c r="AZ155" s="143"/>
      <c r="BA155" s="143"/>
      <c r="BB155" s="143"/>
    </row>
    <row r="156" spans="1:54" ht="25.15" customHeight="1">
      <c r="A156" s="183"/>
      <c r="B156" s="96"/>
      <c r="C156" s="155"/>
      <c r="D156" s="155"/>
      <c r="E156" s="102" t="str">
        <f t="shared" si="810"/>
        <v/>
      </c>
      <c r="F156" s="184"/>
      <c r="G156" s="184"/>
      <c r="H156" s="102" t="str">
        <f t="shared" si="811"/>
        <v/>
      </c>
      <c r="I156" s="199"/>
      <c r="J156" s="199"/>
      <c r="K156" s="102" t="str">
        <f t="shared" si="812"/>
        <v/>
      </c>
      <c r="L156" s="155"/>
      <c r="M156" s="155"/>
      <c r="N156" s="102" t="str">
        <f t="shared" si="813"/>
        <v/>
      </c>
      <c r="O156" s="103"/>
      <c r="P156" s="103"/>
      <c r="Q156" s="101"/>
      <c r="R156" s="184"/>
      <c r="S156" s="184"/>
      <c r="T156" s="102" t="str">
        <f t="shared" si="814"/>
        <v/>
      </c>
      <c r="U156" s="161"/>
      <c r="V156" s="96"/>
      <c r="W156" s="243"/>
      <c r="X156" s="243"/>
      <c r="Y156" s="243"/>
      <c r="Z156" s="243"/>
      <c r="AA156" s="243"/>
      <c r="AB156" s="243"/>
      <c r="AC156" s="244"/>
      <c r="AD156" s="112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  <c r="AU156" s="143"/>
      <c r="AV156" s="143"/>
      <c r="AW156" s="143"/>
      <c r="AX156" s="143"/>
      <c r="AY156" s="143"/>
      <c r="AZ156" s="143"/>
      <c r="BA156" s="143"/>
      <c r="BB156" s="143"/>
    </row>
    <row r="157" spans="1:54" ht="15.75" customHeight="1">
      <c r="A157" s="188"/>
      <c r="B157" s="189"/>
      <c r="C157" s="190"/>
      <c r="D157" s="191"/>
      <c r="E157" s="103"/>
      <c r="F157" s="190"/>
      <c r="G157" s="155"/>
      <c r="H157" s="103"/>
      <c r="I157" s="155"/>
      <c r="J157" s="155"/>
      <c r="K157" s="102"/>
      <c r="L157" s="155"/>
      <c r="M157" s="155"/>
      <c r="N157" s="101"/>
      <c r="O157" s="105"/>
      <c r="P157" s="105"/>
      <c r="Q157" s="103"/>
      <c r="R157" s="190"/>
      <c r="S157" s="191"/>
      <c r="T157" s="103"/>
      <c r="U157" s="161"/>
      <c r="V157" s="234"/>
      <c r="W157" s="245"/>
      <c r="X157" s="246"/>
      <c r="Y157" s="246"/>
      <c r="Z157" s="246"/>
      <c r="AA157" s="246"/>
      <c r="AB157" s="246"/>
      <c r="AC157" s="247"/>
      <c r="AD157" s="112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  <c r="AV157" s="143"/>
      <c r="AW157" s="143"/>
      <c r="AX157" s="143"/>
      <c r="AY157" s="143"/>
      <c r="AZ157" s="143"/>
      <c r="BA157" s="143"/>
      <c r="BB157" s="143"/>
    </row>
    <row r="158" spans="1:54" ht="15.75" customHeight="1">
      <c r="A158" s="188"/>
      <c r="B158" s="189"/>
      <c r="C158" s="190"/>
      <c r="D158" s="191"/>
      <c r="E158" s="103"/>
      <c r="F158" s="190"/>
      <c r="G158" s="155"/>
      <c r="H158" s="103"/>
      <c r="I158" s="155"/>
      <c r="J158" s="155"/>
      <c r="K158" s="102"/>
      <c r="L158" s="155"/>
      <c r="M158" s="199"/>
      <c r="N158" s="101"/>
      <c r="O158" s="105"/>
      <c r="P158" s="105"/>
      <c r="Q158" s="103"/>
      <c r="R158" s="190"/>
      <c r="S158" s="191"/>
      <c r="T158" s="103"/>
      <c r="U158" s="161"/>
      <c r="V158" s="234"/>
      <c r="W158" s="245"/>
      <c r="X158" s="246"/>
      <c r="Y158" s="246"/>
      <c r="Z158" s="246"/>
      <c r="AA158" s="246"/>
      <c r="AB158" s="246"/>
      <c r="AC158" s="247"/>
      <c r="AD158" s="112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  <c r="AU158" s="143"/>
      <c r="AV158" s="143"/>
      <c r="AW158" s="143"/>
      <c r="AX158" s="143"/>
      <c r="AY158" s="143"/>
      <c r="AZ158" s="143"/>
      <c r="BA158" s="143"/>
      <c r="BB158" s="143"/>
    </row>
    <row r="159" spans="1:54" ht="15.75" customHeight="1">
      <c r="A159" s="188"/>
      <c r="B159" s="189"/>
      <c r="C159" s="190"/>
      <c r="D159" s="191"/>
      <c r="E159" s="103"/>
      <c r="F159" s="190"/>
      <c r="G159" s="155"/>
      <c r="H159" s="103"/>
      <c r="I159" s="155"/>
      <c r="J159" s="155"/>
      <c r="K159" s="102"/>
      <c r="L159" s="155"/>
      <c r="M159" s="155"/>
      <c r="N159" s="101"/>
      <c r="O159" s="105"/>
      <c r="P159" s="105"/>
      <c r="Q159" s="103"/>
      <c r="R159" s="190"/>
      <c r="S159" s="191"/>
      <c r="T159" s="103"/>
      <c r="U159" s="161"/>
      <c r="V159" s="234"/>
      <c r="W159" s="245"/>
      <c r="X159" s="246"/>
      <c r="Y159" s="246"/>
      <c r="Z159" s="246"/>
      <c r="AA159" s="246"/>
      <c r="AB159" s="246"/>
      <c r="AC159" s="247"/>
      <c r="AD159" s="112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  <c r="AU159" s="143"/>
      <c r="AV159" s="143"/>
      <c r="AW159" s="143"/>
      <c r="AX159" s="143"/>
      <c r="AY159" s="143"/>
      <c r="AZ159" s="143"/>
      <c r="BA159" s="143"/>
      <c r="BB159" s="143"/>
    </row>
    <row r="160" spans="1:54" ht="15.75" customHeight="1">
      <c r="A160" s="188"/>
      <c r="B160" s="189"/>
      <c r="C160" s="190"/>
      <c r="D160" s="191"/>
      <c r="E160" s="103"/>
      <c r="F160" s="190"/>
      <c r="G160" s="155"/>
      <c r="H160" s="103"/>
      <c r="I160" s="155"/>
      <c r="J160" s="155"/>
      <c r="K160" s="102"/>
      <c r="L160" s="155"/>
      <c r="M160" s="155"/>
      <c r="N160" s="101"/>
      <c r="O160" s="105"/>
      <c r="P160" s="105"/>
      <c r="Q160" s="103"/>
      <c r="R160" s="190"/>
      <c r="S160" s="191"/>
      <c r="T160" s="103"/>
      <c r="U160" s="161"/>
      <c r="V160" s="234"/>
      <c r="W160" s="245"/>
      <c r="X160" s="246"/>
      <c r="Y160" s="246"/>
      <c r="Z160" s="246"/>
      <c r="AA160" s="246"/>
      <c r="AB160" s="246"/>
      <c r="AC160" s="247"/>
      <c r="AD160" s="112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  <c r="AV160" s="143"/>
      <c r="AW160" s="143"/>
      <c r="AX160" s="143"/>
      <c r="AY160" s="143"/>
      <c r="AZ160" s="143"/>
      <c r="BA160" s="143"/>
      <c r="BB160" s="143"/>
    </row>
    <row r="161" spans="1:54" ht="15.75" customHeight="1">
      <c r="A161" s="188"/>
      <c r="B161" s="189"/>
      <c r="C161" s="190"/>
      <c r="D161" s="191"/>
      <c r="E161" s="103"/>
      <c r="F161" s="190"/>
      <c r="G161" s="155"/>
      <c r="H161" s="103"/>
      <c r="I161" s="155"/>
      <c r="J161" s="155"/>
      <c r="K161" s="102"/>
      <c r="L161" s="155"/>
      <c r="M161" s="155"/>
      <c r="N161" s="101"/>
      <c r="O161" s="105"/>
      <c r="P161" s="105"/>
      <c r="Q161" s="103"/>
      <c r="R161" s="190"/>
      <c r="S161" s="191"/>
      <c r="T161" s="103"/>
      <c r="U161" s="161"/>
      <c r="V161" s="234"/>
      <c r="W161" s="245"/>
      <c r="X161" s="246"/>
      <c r="Y161" s="246"/>
      <c r="Z161" s="246"/>
      <c r="AA161" s="246"/>
      <c r="AB161" s="246"/>
      <c r="AC161" s="247"/>
      <c r="AD161" s="112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  <c r="AU161" s="143"/>
      <c r="AV161" s="143"/>
      <c r="AW161" s="143"/>
      <c r="AX161" s="143"/>
      <c r="AY161" s="143"/>
      <c r="AZ161" s="143"/>
      <c r="BA161" s="143"/>
      <c r="BB161" s="143"/>
    </row>
    <row r="162" spans="1:54" ht="15.75" customHeight="1">
      <c r="A162" s="188"/>
      <c r="B162" s="189"/>
      <c r="C162" s="190"/>
      <c r="D162" s="191"/>
      <c r="E162" s="103"/>
      <c r="F162" s="190"/>
      <c r="G162" s="155"/>
      <c r="H162" s="103"/>
      <c r="I162" s="155"/>
      <c r="J162" s="155"/>
      <c r="K162" s="102"/>
      <c r="L162" s="155"/>
      <c r="M162" s="155"/>
      <c r="N162" s="101"/>
      <c r="O162" s="105"/>
      <c r="P162" s="105"/>
      <c r="Q162" s="103"/>
      <c r="R162" s="190"/>
      <c r="S162" s="191"/>
      <c r="T162" s="103"/>
      <c r="U162" s="161"/>
      <c r="V162" s="234"/>
      <c r="W162" s="245"/>
      <c r="X162" s="246"/>
      <c r="Y162" s="246"/>
      <c r="Z162" s="246"/>
      <c r="AA162" s="246"/>
      <c r="AB162" s="246"/>
      <c r="AC162" s="247"/>
      <c r="AD162" s="112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  <c r="AU162" s="143"/>
      <c r="AV162" s="143"/>
      <c r="AW162" s="143"/>
      <c r="AX162" s="143"/>
      <c r="AY162" s="143"/>
      <c r="AZ162" s="143"/>
      <c r="BA162" s="143"/>
      <c r="BB162" s="143"/>
    </row>
    <row r="163" spans="1:54" ht="15.75" customHeight="1">
      <c r="A163" s="188"/>
      <c r="B163" s="189"/>
      <c r="C163" s="190"/>
      <c r="D163" s="191"/>
      <c r="E163" s="103"/>
      <c r="F163" s="190"/>
      <c r="G163" s="155"/>
      <c r="H163" s="103"/>
      <c r="I163" s="155"/>
      <c r="J163" s="155"/>
      <c r="K163" s="102"/>
      <c r="L163" s="155"/>
      <c r="M163" s="155"/>
      <c r="N163" s="101"/>
      <c r="O163" s="105"/>
      <c r="P163" s="105"/>
      <c r="Q163" s="103"/>
      <c r="R163" s="190"/>
      <c r="S163" s="191"/>
      <c r="T163" s="103"/>
      <c r="U163" s="161"/>
      <c r="V163" s="234"/>
      <c r="W163" s="245"/>
      <c r="X163" s="246"/>
      <c r="Y163" s="246"/>
      <c r="Z163" s="246"/>
      <c r="AA163" s="246"/>
      <c r="AB163" s="246"/>
      <c r="AC163" s="247"/>
      <c r="AD163" s="112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  <c r="AU163" s="143"/>
      <c r="AV163" s="143"/>
      <c r="AW163" s="143"/>
      <c r="AX163" s="143"/>
      <c r="AY163" s="143"/>
      <c r="AZ163" s="143"/>
      <c r="BA163" s="143"/>
      <c r="BB163" s="143"/>
    </row>
    <row r="164" spans="1:54" ht="15.75" customHeight="1">
      <c r="A164" s="188"/>
      <c r="B164" s="189"/>
      <c r="C164" s="190"/>
      <c r="D164" s="191"/>
      <c r="E164" s="103"/>
      <c r="F164" s="190"/>
      <c r="G164" s="155"/>
      <c r="H164" s="103"/>
      <c r="I164" s="155"/>
      <c r="J164" s="155"/>
      <c r="K164" s="102"/>
      <c r="L164" s="155"/>
      <c r="M164" s="155"/>
      <c r="N164" s="101"/>
      <c r="O164" s="105"/>
      <c r="P164" s="105"/>
      <c r="Q164" s="103"/>
      <c r="R164" s="190"/>
      <c r="S164" s="191"/>
      <c r="T164" s="103"/>
      <c r="U164" s="161"/>
      <c r="V164" s="234"/>
      <c r="W164" s="245"/>
      <c r="X164" s="246"/>
      <c r="Y164" s="246"/>
      <c r="Z164" s="246"/>
      <c r="AA164" s="246"/>
      <c r="AB164" s="246"/>
      <c r="AC164" s="247"/>
      <c r="AD164" s="112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  <c r="AU164" s="143"/>
      <c r="AV164" s="143"/>
      <c r="AW164" s="143"/>
      <c r="AX164" s="143"/>
      <c r="AY164" s="143"/>
      <c r="AZ164" s="143"/>
      <c r="BA164" s="143"/>
      <c r="BB164" s="143"/>
    </row>
    <row r="165" spans="1:54" ht="15.75" customHeight="1">
      <c r="A165" s="188"/>
      <c r="B165" s="189"/>
      <c r="C165" s="190"/>
      <c r="D165" s="191"/>
      <c r="E165" s="103"/>
      <c r="F165" s="190"/>
      <c r="G165" s="155"/>
      <c r="H165" s="103"/>
      <c r="I165" s="199"/>
      <c r="J165" s="199"/>
      <c r="K165" s="102"/>
      <c r="L165" s="155"/>
      <c r="M165" s="155"/>
      <c r="N165" s="101"/>
      <c r="O165" s="105"/>
      <c r="P165" s="105"/>
      <c r="Q165" s="103"/>
      <c r="R165" s="190"/>
      <c r="S165" s="191"/>
      <c r="T165" s="103"/>
      <c r="U165" s="161"/>
      <c r="V165" s="234"/>
      <c r="W165" s="245"/>
      <c r="X165" s="246"/>
      <c r="Y165" s="246"/>
      <c r="Z165" s="246"/>
      <c r="AA165" s="246"/>
      <c r="AB165" s="246"/>
      <c r="AC165" s="247"/>
      <c r="AD165" s="112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  <c r="AU165" s="143"/>
      <c r="AV165" s="143"/>
      <c r="AW165" s="143"/>
      <c r="AX165" s="143"/>
      <c r="AY165" s="143"/>
      <c r="AZ165" s="143"/>
      <c r="BA165" s="143"/>
      <c r="BB165" s="143"/>
    </row>
    <row r="166" spans="1:54" ht="15.75" customHeight="1">
      <c r="A166" s="188"/>
      <c r="B166" s="189"/>
      <c r="C166" s="190"/>
      <c r="D166" s="191"/>
      <c r="E166" s="103"/>
      <c r="F166" s="190"/>
      <c r="G166" s="155"/>
      <c r="H166" s="103"/>
      <c r="I166" s="199"/>
      <c r="J166" s="199"/>
      <c r="K166" s="102"/>
      <c r="L166" s="199"/>
      <c r="M166" s="199"/>
      <c r="N166" s="101"/>
      <c r="O166" s="105"/>
      <c r="P166" s="105"/>
      <c r="Q166" s="103"/>
      <c r="R166" s="190"/>
      <c r="S166" s="191"/>
      <c r="T166" s="103"/>
      <c r="U166" s="234"/>
      <c r="V166" s="234"/>
      <c r="W166" s="245"/>
      <c r="X166" s="246"/>
      <c r="Y166" s="246"/>
      <c r="Z166" s="246"/>
      <c r="AA166" s="246"/>
      <c r="AB166" s="246"/>
      <c r="AC166" s="247"/>
      <c r="AD166" s="112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  <c r="AU166" s="143"/>
      <c r="AV166" s="143"/>
      <c r="AW166" s="143"/>
      <c r="AX166" s="143"/>
      <c r="AY166" s="143"/>
      <c r="AZ166" s="143"/>
      <c r="BA166" s="143"/>
      <c r="BB166" s="143"/>
    </row>
    <row r="167" spans="1:54" ht="15.75" customHeight="1">
      <c r="A167" s="188"/>
      <c r="B167" s="189"/>
      <c r="C167" s="190"/>
      <c r="D167" s="191"/>
      <c r="E167" s="103"/>
      <c r="F167" s="190"/>
      <c r="G167" s="155"/>
      <c r="H167" s="103"/>
      <c r="I167" s="155"/>
      <c r="J167" s="199"/>
      <c r="K167" s="102"/>
      <c r="L167" s="155"/>
      <c r="M167" s="199"/>
      <c r="N167" s="101"/>
      <c r="O167" s="105"/>
      <c r="P167" s="105"/>
      <c r="Q167" s="103"/>
      <c r="R167" s="190"/>
      <c r="S167" s="191"/>
      <c r="T167" s="103"/>
      <c r="U167" s="234"/>
      <c r="V167" s="234"/>
      <c r="W167" s="245"/>
      <c r="X167" s="246"/>
      <c r="Y167" s="246"/>
      <c r="Z167" s="246"/>
      <c r="AA167" s="246"/>
      <c r="AB167" s="246"/>
      <c r="AC167" s="247"/>
      <c r="AD167" s="112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  <c r="AU167" s="143"/>
      <c r="AV167" s="143"/>
      <c r="AW167" s="143"/>
      <c r="AX167" s="143"/>
      <c r="AY167" s="143"/>
      <c r="AZ167" s="143"/>
      <c r="BA167" s="143"/>
      <c r="BB167" s="143"/>
    </row>
    <row r="168" spans="1:54" ht="15.75" customHeight="1">
      <c r="A168" s="188"/>
      <c r="B168" s="189"/>
      <c r="C168" s="190"/>
      <c r="D168" s="191"/>
      <c r="E168" s="103"/>
      <c r="F168" s="190"/>
      <c r="G168" s="155"/>
      <c r="H168" s="103"/>
      <c r="I168" s="155"/>
      <c r="J168" s="199"/>
      <c r="K168" s="102"/>
      <c r="L168" s="199"/>
      <c r="M168" s="199"/>
      <c r="N168" s="101"/>
      <c r="O168" s="105"/>
      <c r="P168" s="105"/>
      <c r="Q168" s="103"/>
      <c r="R168" s="190"/>
      <c r="S168" s="191"/>
      <c r="T168" s="103"/>
      <c r="U168" s="234"/>
      <c r="V168" s="234"/>
      <c r="W168" s="245"/>
      <c r="X168" s="246"/>
      <c r="Y168" s="246"/>
      <c r="Z168" s="246"/>
      <c r="AA168" s="246"/>
      <c r="AB168" s="246"/>
      <c r="AC168" s="247"/>
      <c r="AD168" s="112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  <c r="AU168" s="143"/>
      <c r="AV168" s="143"/>
      <c r="AW168" s="143"/>
      <c r="AX168" s="143"/>
      <c r="AY168" s="143"/>
      <c r="AZ168" s="143"/>
      <c r="BA168" s="143"/>
      <c r="BB168" s="143"/>
    </row>
    <row r="169" spans="1:54" ht="15.75" customHeight="1">
      <c r="A169" s="188"/>
      <c r="B169" s="189"/>
      <c r="C169" s="190"/>
      <c r="D169" s="191"/>
      <c r="E169" s="103"/>
      <c r="F169" s="190"/>
      <c r="G169" s="155"/>
      <c r="H169" s="103"/>
      <c r="I169" s="155"/>
      <c r="J169" s="155"/>
      <c r="K169" s="102"/>
      <c r="L169" s="199"/>
      <c r="M169" s="199"/>
      <c r="N169" s="101"/>
      <c r="O169" s="105"/>
      <c r="P169" s="105"/>
      <c r="Q169" s="103"/>
      <c r="R169" s="190"/>
      <c r="S169" s="191"/>
      <c r="T169" s="103"/>
      <c r="U169" s="234"/>
      <c r="V169" s="234"/>
      <c r="W169" s="245"/>
      <c r="X169" s="246"/>
      <c r="Y169" s="246"/>
      <c r="Z169" s="246"/>
      <c r="AA169" s="246"/>
      <c r="AB169" s="246"/>
      <c r="AC169" s="247"/>
      <c r="AD169" s="112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  <c r="AU169" s="143"/>
      <c r="AV169" s="143"/>
      <c r="AW169" s="143"/>
      <c r="AX169" s="143"/>
      <c r="AY169" s="143"/>
      <c r="AZ169" s="143"/>
      <c r="BA169" s="143"/>
      <c r="BB169" s="143"/>
    </row>
    <row r="170" spans="1:54" ht="15.75" customHeight="1">
      <c r="A170" s="188"/>
      <c r="B170" s="189"/>
      <c r="C170" s="190"/>
      <c r="D170" s="191"/>
      <c r="E170" s="103"/>
      <c r="F170" s="190"/>
      <c r="G170" s="155"/>
      <c r="H170" s="103"/>
      <c r="I170" s="155"/>
      <c r="J170" s="155"/>
      <c r="K170" s="102"/>
      <c r="L170" s="155"/>
      <c r="M170" s="155"/>
      <c r="N170" s="101"/>
      <c r="O170" s="105"/>
      <c r="P170" s="105"/>
      <c r="Q170" s="103"/>
      <c r="R170" s="190"/>
      <c r="S170" s="191"/>
      <c r="T170" s="103"/>
      <c r="U170" s="234"/>
      <c r="V170" s="234"/>
      <c r="W170" s="245"/>
      <c r="X170" s="246"/>
      <c r="Y170" s="246"/>
      <c r="Z170" s="246"/>
      <c r="AA170" s="246"/>
      <c r="AB170" s="246"/>
      <c r="AC170" s="247"/>
      <c r="AD170" s="112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  <c r="AU170" s="143"/>
      <c r="AV170" s="143"/>
      <c r="AW170" s="143"/>
      <c r="AX170" s="143"/>
      <c r="AY170" s="143"/>
      <c r="AZ170" s="143"/>
      <c r="BA170" s="143"/>
      <c r="BB170" s="143"/>
    </row>
    <row r="171" spans="1:54" ht="15.75" customHeight="1">
      <c r="A171" s="188"/>
      <c r="B171" s="189"/>
      <c r="C171" s="190"/>
      <c r="D171" s="191"/>
      <c r="E171" s="103"/>
      <c r="F171" s="190"/>
      <c r="G171" s="155"/>
      <c r="H171" s="103"/>
      <c r="I171" s="155"/>
      <c r="J171" s="155"/>
      <c r="K171" s="102"/>
      <c r="L171" s="155"/>
      <c r="M171" s="155"/>
      <c r="N171" s="101"/>
      <c r="O171" s="105"/>
      <c r="P171" s="105"/>
      <c r="Q171" s="103"/>
      <c r="R171" s="190"/>
      <c r="S171" s="191"/>
      <c r="T171" s="103"/>
      <c r="U171" s="234"/>
      <c r="V171" s="234"/>
      <c r="W171" s="245"/>
      <c r="X171" s="246"/>
      <c r="Y171" s="246"/>
      <c r="Z171" s="246"/>
      <c r="AA171" s="246"/>
      <c r="AB171" s="246"/>
      <c r="AC171" s="247"/>
      <c r="AD171" s="112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</row>
    <row r="172" spans="1:54" ht="15.75" customHeight="1">
      <c r="A172" s="188"/>
      <c r="B172" s="189"/>
      <c r="C172" s="190"/>
      <c r="D172" s="191"/>
      <c r="E172" s="103"/>
      <c r="F172" s="190"/>
      <c r="G172" s="155"/>
      <c r="H172" s="103"/>
      <c r="I172" s="155"/>
      <c r="J172" s="155"/>
      <c r="K172" s="102"/>
      <c r="L172" s="199"/>
      <c r="M172" s="199"/>
      <c r="N172" s="101"/>
      <c r="O172" s="105"/>
      <c r="P172" s="105"/>
      <c r="Q172" s="103"/>
      <c r="R172" s="190"/>
      <c r="S172" s="191"/>
      <c r="T172" s="103"/>
      <c r="U172" s="234"/>
      <c r="V172" s="234"/>
      <c r="W172" s="245"/>
      <c r="X172" s="246"/>
      <c r="Y172" s="246"/>
      <c r="Z172" s="246"/>
      <c r="AA172" s="246"/>
      <c r="AB172" s="246"/>
      <c r="AC172" s="247"/>
      <c r="AD172" s="112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</row>
    <row r="173" spans="1:54" ht="15.75" customHeight="1">
      <c r="A173" s="188"/>
      <c r="B173" s="189"/>
      <c r="C173" s="190"/>
      <c r="D173" s="191"/>
      <c r="E173" s="103"/>
      <c r="F173" s="190"/>
      <c r="G173" s="191"/>
      <c r="H173" s="103"/>
      <c r="I173" s="190"/>
      <c r="J173" s="191"/>
      <c r="K173" s="102"/>
      <c r="L173" s="199"/>
      <c r="M173" s="199"/>
      <c r="N173" s="101"/>
      <c r="O173" s="105"/>
      <c r="P173" s="105"/>
      <c r="Q173" s="103"/>
      <c r="R173" s="190"/>
      <c r="S173" s="191"/>
      <c r="T173" s="103"/>
      <c r="U173" s="234"/>
      <c r="V173" s="234"/>
      <c r="W173" s="245"/>
      <c r="X173" s="246"/>
      <c r="Y173" s="246"/>
      <c r="Z173" s="246"/>
      <c r="AA173" s="246"/>
      <c r="AB173" s="246"/>
      <c r="AC173" s="247"/>
      <c r="AD173" s="112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</row>
    <row r="174" spans="1:54" ht="15.75" customHeight="1">
      <c r="A174" s="188"/>
      <c r="B174" s="189"/>
      <c r="C174" s="190"/>
      <c r="D174" s="191"/>
      <c r="E174" s="103"/>
      <c r="F174" s="190"/>
      <c r="G174" s="191"/>
      <c r="H174" s="103"/>
      <c r="I174" s="190"/>
      <c r="J174" s="191"/>
      <c r="K174" s="102"/>
      <c r="L174" s="190"/>
      <c r="M174" s="191"/>
      <c r="N174" s="101"/>
      <c r="O174" s="105"/>
      <c r="P174" s="105"/>
      <c r="Q174" s="103"/>
      <c r="R174" s="190"/>
      <c r="S174" s="191"/>
      <c r="T174" s="103"/>
      <c r="U174" s="234"/>
      <c r="V174" s="234"/>
      <c r="W174" s="245"/>
      <c r="X174" s="246"/>
      <c r="Y174" s="246"/>
      <c r="Z174" s="246"/>
      <c r="AA174" s="246"/>
      <c r="AB174" s="246"/>
      <c r="AC174" s="247"/>
      <c r="AD174" s="112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</row>
    <row r="175" spans="1:54" ht="15.75" customHeight="1">
      <c r="A175" s="188"/>
      <c r="B175" s="189"/>
      <c r="C175" s="190"/>
      <c r="D175" s="191"/>
      <c r="E175" s="103"/>
      <c r="F175" s="190"/>
      <c r="G175" s="191"/>
      <c r="H175" s="103"/>
      <c r="I175" s="190"/>
      <c r="J175" s="191"/>
      <c r="K175" s="102"/>
      <c r="L175" s="190"/>
      <c r="M175" s="191"/>
      <c r="N175" s="101"/>
      <c r="O175" s="105"/>
      <c r="P175" s="105"/>
      <c r="Q175" s="103"/>
      <c r="R175" s="190"/>
      <c r="S175" s="191"/>
      <c r="T175" s="103"/>
      <c r="U175" s="234"/>
      <c r="V175" s="234"/>
      <c r="W175" s="245"/>
      <c r="X175" s="246"/>
      <c r="Y175" s="246"/>
      <c r="Z175" s="246"/>
      <c r="AA175" s="246"/>
      <c r="AB175" s="246"/>
      <c r="AC175" s="247"/>
      <c r="AD175" s="112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</row>
    <row r="176" spans="1:54" ht="15.75" customHeight="1">
      <c r="A176" s="188"/>
      <c r="B176" s="189"/>
      <c r="C176" s="190"/>
      <c r="D176" s="191"/>
      <c r="E176" s="103"/>
      <c r="F176" s="190"/>
      <c r="G176" s="191"/>
      <c r="H176" s="103"/>
      <c r="I176" s="190"/>
      <c r="J176" s="191"/>
      <c r="K176" s="102"/>
      <c r="L176" s="190"/>
      <c r="M176" s="191"/>
      <c r="N176" s="101"/>
      <c r="O176" s="105"/>
      <c r="P176" s="105"/>
      <c r="Q176" s="103"/>
      <c r="R176" s="190"/>
      <c r="S176" s="191"/>
      <c r="T176" s="103"/>
      <c r="U176" s="234"/>
      <c r="V176" s="234"/>
      <c r="W176" s="245"/>
      <c r="X176" s="246"/>
      <c r="Y176" s="246"/>
      <c r="Z176" s="246"/>
      <c r="AA176" s="246"/>
      <c r="AB176" s="246"/>
      <c r="AC176" s="247"/>
      <c r="AD176" s="112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</row>
    <row r="177" spans="1:54" ht="15.75" customHeight="1">
      <c r="A177" s="188"/>
      <c r="B177" s="189"/>
      <c r="C177" s="190"/>
      <c r="D177" s="191"/>
      <c r="E177" s="103"/>
      <c r="F177" s="190"/>
      <c r="G177" s="191"/>
      <c r="H177" s="103"/>
      <c r="I177" s="190"/>
      <c r="J177" s="191"/>
      <c r="K177" s="102"/>
      <c r="L177" s="190"/>
      <c r="M177" s="191"/>
      <c r="N177" s="101"/>
      <c r="O177" s="105"/>
      <c r="P177" s="105"/>
      <c r="Q177" s="103"/>
      <c r="R177" s="190"/>
      <c r="S177" s="191"/>
      <c r="T177" s="103"/>
      <c r="U177" s="234"/>
      <c r="V177" s="234"/>
      <c r="W177" s="245"/>
      <c r="X177" s="246"/>
      <c r="Y177" s="246"/>
      <c r="Z177" s="246"/>
      <c r="AA177" s="246"/>
      <c r="AB177" s="246"/>
      <c r="AC177" s="247"/>
      <c r="AD177" s="112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  <c r="AU177" s="143"/>
      <c r="AV177" s="143"/>
      <c r="AW177" s="143"/>
      <c r="AX177" s="143"/>
      <c r="AY177" s="143"/>
      <c r="AZ177" s="143"/>
      <c r="BA177" s="143"/>
      <c r="BB177" s="143"/>
    </row>
    <row r="178" spans="1:54" ht="15.75" customHeight="1">
      <c r="A178" s="188"/>
      <c r="B178" s="189"/>
      <c r="C178" s="190"/>
      <c r="D178" s="191"/>
      <c r="E178" s="103"/>
      <c r="F178" s="190"/>
      <c r="G178" s="191"/>
      <c r="H178" s="103"/>
      <c r="I178" s="190"/>
      <c r="J178" s="191"/>
      <c r="K178" s="102"/>
      <c r="L178" s="190"/>
      <c r="M178" s="191"/>
      <c r="N178" s="101"/>
      <c r="O178" s="105"/>
      <c r="P178" s="105"/>
      <c r="Q178" s="103"/>
      <c r="R178" s="190"/>
      <c r="S178" s="191"/>
      <c r="T178" s="103"/>
      <c r="U178" s="234"/>
      <c r="V178" s="234"/>
      <c r="W178" s="245"/>
      <c r="X178" s="246"/>
      <c r="Y178" s="246"/>
      <c r="Z178" s="246"/>
      <c r="AA178" s="246"/>
      <c r="AB178" s="246"/>
      <c r="AC178" s="247"/>
      <c r="AD178" s="112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  <c r="AU178" s="143"/>
      <c r="AV178" s="143"/>
      <c r="AW178" s="143"/>
      <c r="AX178" s="143"/>
      <c r="AY178" s="143"/>
      <c r="AZ178" s="143"/>
      <c r="BA178" s="143"/>
      <c r="BB178" s="143"/>
    </row>
    <row r="179" spans="1:54" ht="15.75" customHeight="1">
      <c r="A179" s="188"/>
      <c r="B179" s="189"/>
      <c r="C179" s="190"/>
      <c r="D179" s="191"/>
      <c r="E179" s="103"/>
      <c r="F179" s="190"/>
      <c r="G179" s="191"/>
      <c r="H179" s="103"/>
      <c r="I179" s="190"/>
      <c r="J179" s="191"/>
      <c r="K179" s="102"/>
      <c r="L179" s="190"/>
      <c r="M179" s="191"/>
      <c r="N179" s="101"/>
      <c r="O179" s="105"/>
      <c r="P179" s="105"/>
      <c r="Q179" s="103"/>
      <c r="R179" s="190"/>
      <c r="S179" s="191"/>
      <c r="T179" s="103"/>
      <c r="U179" s="234"/>
      <c r="V179" s="234"/>
      <c r="W179" s="245"/>
      <c r="X179" s="246"/>
      <c r="Y179" s="246"/>
      <c r="Z179" s="246"/>
      <c r="AA179" s="246"/>
      <c r="AB179" s="246"/>
      <c r="AC179" s="247"/>
      <c r="AD179" s="112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  <c r="AU179" s="143"/>
      <c r="AV179" s="143"/>
      <c r="AW179" s="143"/>
      <c r="AX179" s="143"/>
      <c r="AY179" s="143"/>
      <c r="AZ179" s="143"/>
      <c r="BA179" s="143"/>
      <c r="BB179" s="143"/>
    </row>
    <row r="180" spans="1:54" ht="15.75" customHeight="1">
      <c r="A180" s="188"/>
      <c r="B180" s="189"/>
      <c r="C180" s="190"/>
      <c r="D180" s="191"/>
      <c r="E180" s="103"/>
      <c r="F180" s="190"/>
      <c r="G180" s="191"/>
      <c r="H180" s="103"/>
      <c r="I180" s="190"/>
      <c r="J180" s="191"/>
      <c r="K180" s="102"/>
      <c r="L180" s="190"/>
      <c r="M180" s="191"/>
      <c r="N180" s="101"/>
      <c r="O180" s="105"/>
      <c r="P180" s="105"/>
      <c r="Q180" s="103"/>
      <c r="R180" s="190"/>
      <c r="S180" s="191"/>
      <c r="T180" s="103"/>
      <c r="U180" s="234"/>
      <c r="V180" s="234"/>
      <c r="W180" s="245"/>
      <c r="X180" s="246"/>
      <c r="Y180" s="246"/>
      <c r="Z180" s="246"/>
      <c r="AA180" s="246"/>
      <c r="AB180" s="246"/>
      <c r="AC180" s="247"/>
      <c r="AD180" s="112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  <c r="AU180" s="143"/>
      <c r="AV180" s="143"/>
      <c r="AW180" s="143"/>
      <c r="AX180" s="143"/>
      <c r="AY180" s="143"/>
      <c r="AZ180" s="143"/>
      <c r="BA180" s="143"/>
      <c r="BB180" s="143"/>
    </row>
    <row r="181" spans="1:54" ht="15.75" customHeight="1">
      <c r="A181" s="188"/>
      <c r="B181" s="189"/>
      <c r="C181" s="190"/>
      <c r="D181" s="191"/>
      <c r="E181" s="103"/>
      <c r="F181" s="190"/>
      <c r="G181" s="191"/>
      <c r="H181" s="103"/>
      <c r="I181" s="190"/>
      <c r="J181" s="191"/>
      <c r="K181" s="102"/>
      <c r="L181" s="190"/>
      <c r="M181" s="191"/>
      <c r="N181" s="101"/>
      <c r="O181" s="105"/>
      <c r="P181" s="105"/>
      <c r="Q181" s="103"/>
      <c r="R181" s="190"/>
      <c r="S181" s="191"/>
      <c r="T181" s="103"/>
      <c r="U181" s="234"/>
      <c r="V181" s="234"/>
      <c r="W181" s="245"/>
      <c r="X181" s="246"/>
      <c r="Y181" s="246"/>
      <c r="Z181" s="246"/>
      <c r="AA181" s="246"/>
      <c r="AB181" s="246"/>
      <c r="AC181" s="247"/>
      <c r="AD181" s="112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  <c r="AU181" s="143"/>
      <c r="AV181" s="143"/>
      <c r="AW181" s="143"/>
      <c r="AX181" s="143"/>
      <c r="AY181" s="143"/>
      <c r="AZ181" s="143"/>
      <c r="BA181" s="143"/>
      <c r="BB181" s="143"/>
    </row>
    <row r="182" spans="1:54" ht="15.75" customHeight="1">
      <c r="A182" s="188"/>
      <c r="B182" s="189"/>
      <c r="C182" s="190"/>
      <c r="D182" s="191"/>
      <c r="E182" s="103"/>
      <c r="F182" s="190"/>
      <c r="G182" s="191"/>
      <c r="H182" s="103"/>
      <c r="I182" s="190"/>
      <c r="J182" s="191"/>
      <c r="K182" s="102"/>
      <c r="L182" s="190"/>
      <c r="M182" s="191"/>
      <c r="N182" s="101"/>
      <c r="O182" s="105"/>
      <c r="P182" s="105"/>
      <c r="Q182" s="103"/>
      <c r="R182" s="190"/>
      <c r="S182" s="191"/>
      <c r="T182" s="103"/>
      <c r="U182" s="234"/>
      <c r="V182" s="234"/>
      <c r="W182" s="245"/>
      <c r="X182" s="246"/>
      <c r="Y182" s="246"/>
      <c r="Z182" s="246"/>
      <c r="AA182" s="246"/>
      <c r="AB182" s="246"/>
      <c r="AC182" s="247"/>
      <c r="AD182" s="112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  <c r="AU182" s="143"/>
      <c r="AV182" s="143"/>
      <c r="AW182" s="143"/>
      <c r="AX182" s="143"/>
      <c r="AY182" s="143"/>
      <c r="AZ182" s="143"/>
      <c r="BA182" s="143"/>
      <c r="BB182" s="143"/>
    </row>
    <row r="183" spans="1:54" ht="15.75" customHeight="1">
      <c r="A183" s="188"/>
      <c r="B183" s="189"/>
      <c r="C183" s="190"/>
      <c r="D183" s="191"/>
      <c r="E183" s="103"/>
      <c r="F183" s="190"/>
      <c r="G183" s="191"/>
      <c r="H183" s="103"/>
      <c r="I183" s="190"/>
      <c r="J183" s="191"/>
      <c r="K183" s="102"/>
      <c r="L183" s="190"/>
      <c r="M183" s="191"/>
      <c r="N183" s="101"/>
      <c r="O183" s="105"/>
      <c r="P183" s="105"/>
      <c r="Q183" s="103"/>
      <c r="R183" s="190"/>
      <c r="S183" s="191"/>
      <c r="T183" s="103"/>
      <c r="U183" s="234"/>
      <c r="V183" s="234"/>
      <c r="W183" s="245"/>
      <c r="X183" s="246"/>
      <c r="Y183" s="246"/>
      <c r="Z183" s="246"/>
      <c r="AA183" s="246"/>
      <c r="AB183" s="246"/>
      <c r="AC183" s="247"/>
      <c r="AD183" s="112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  <c r="AU183" s="143"/>
      <c r="AV183" s="143"/>
      <c r="AW183" s="143"/>
      <c r="AX183" s="143"/>
      <c r="AY183" s="143"/>
      <c r="AZ183" s="143"/>
      <c r="BA183" s="143"/>
      <c r="BB183" s="143"/>
    </row>
    <row r="184" spans="1:54" ht="15.75" customHeight="1">
      <c r="A184" s="188"/>
      <c r="B184" s="189"/>
      <c r="C184" s="190"/>
      <c r="D184" s="191"/>
      <c r="E184" s="103"/>
      <c r="F184" s="190"/>
      <c r="G184" s="191"/>
      <c r="H184" s="103"/>
      <c r="I184" s="190"/>
      <c r="J184" s="191"/>
      <c r="K184" s="102"/>
      <c r="L184" s="190"/>
      <c r="M184" s="191"/>
      <c r="N184" s="101"/>
      <c r="O184" s="105"/>
      <c r="P184" s="105"/>
      <c r="Q184" s="103"/>
      <c r="R184" s="190"/>
      <c r="S184" s="191"/>
      <c r="T184" s="103"/>
      <c r="U184" s="234"/>
      <c r="V184" s="234"/>
      <c r="W184" s="245"/>
      <c r="X184" s="246"/>
      <c r="Y184" s="246"/>
      <c r="Z184" s="246"/>
      <c r="AA184" s="246"/>
      <c r="AB184" s="246"/>
      <c r="AC184" s="247"/>
      <c r="AD184" s="112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  <c r="AU184" s="143"/>
      <c r="AV184" s="143"/>
      <c r="AW184" s="143"/>
      <c r="AX184" s="143"/>
      <c r="AY184" s="143"/>
      <c r="AZ184" s="143"/>
      <c r="BA184" s="143"/>
      <c r="BB184" s="143"/>
    </row>
    <row r="185" spans="1:54" ht="15.75" customHeight="1">
      <c r="A185" s="188"/>
      <c r="B185" s="189"/>
      <c r="C185" s="190"/>
      <c r="D185" s="191"/>
      <c r="E185" s="103"/>
      <c r="F185" s="190"/>
      <c r="G185" s="191"/>
      <c r="H185" s="103"/>
      <c r="I185" s="190"/>
      <c r="J185" s="191"/>
      <c r="K185" s="102"/>
      <c r="L185" s="190"/>
      <c r="M185" s="191"/>
      <c r="N185" s="101"/>
      <c r="O185" s="105"/>
      <c r="P185" s="105"/>
      <c r="Q185" s="103"/>
      <c r="R185" s="190"/>
      <c r="S185" s="191"/>
      <c r="T185" s="103"/>
      <c r="U185" s="234"/>
      <c r="V185" s="234"/>
      <c r="W185" s="245"/>
      <c r="X185" s="246"/>
      <c r="Y185" s="246"/>
      <c r="Z185" s="246"/>
      <c r="AA185" s="246"/>
      <c r="AB185" s="246"/>
      <c r="AC185" s="247"/>
      <c r="AD185" s="112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  <c r="AU185" s="143"/>
      <c r="AV185" s="143"/>
      <c r="AW185" s="143"/>
      <c r="AX185" s="143"/>
      <c r="AY185" s="143"/>
      <c r="AZ185" s="143"/>
      <c r="BA185" s="143"/>
      <c r="BB185" s="143"/>
    </row>
    <row r="186" spans="1:54" ht="15.75" customHeight="1">
      <c r="A186" s="188"/>
      <c r="B186" s="189"/>
      <c r="C186" s="190"/>
      <c r="D186" s="191"/>
      <c r="E186" s="103"/>
      <c r="F186" s="190"/>
      <c r="G186" s="191"/>
      <c r="H186" s="103"/>
      <c r="I186" s="190"/>
      <c r="J186" s="191"/>
      <c r="K186" s="102"/>
      <c r="L186" s="190"/>
      <c r="M186" s="191"/>
      <c r="N186" s="101"/>
      <c r="O186" s="105"/>
      <c r="P186" s="105"/>
      <c r="Q186" s="103"/>
      <c r="R186" s="190"/>
      <c r="S186" s="191"/>
      <c r="T186" s="103"/>
      <c r="U186" s="234"/>
      <c r="V186" s="234"/>
      <c r="W186" s="245"/>
      <c r="X186" s="246"/>
      <c r="Y186" s="246"/>
      <c r="Z186" s="246"/>
      <c r="AA186" s="246"/>
      <c r="AB186" s="246"/>
      <c r="AC186" s="247"/>
      <c r="AD186" s="112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</row>
    <row r="187" spans="1:54" ht="15.75" customHeight="1">
      <c r="A187" s="188"/>
      <c r="B187" s="189"/>
      <c r="C187" s="190"/>
      <c r="D187" s="191"/>
      <c r="E187" s="103"/>
      <c r="F187" s="190"/>
      <c r="G187" s="191"/>
      <c r="H187" s="103"/>
      <c r="I187" s="190"/>
      <c r="J187" s="191"/>
      <c r="K187" s="102"/>
      <c r="L187" s="190"/>
      <c r="M187" s="191"/>
      <c r="N187" s="101"/>
      <c r="O187" s="105"/>
      <c r="P187" s="105"/>
      <c r="Q187" s="103"/>
      <c r="R187" s="190"/>
      <c r="S187" s="191"/>
      <c r="T187" s="103"/>
      <c r="U187" s="234"/>
      <c r="V187" s="234"/>
      <c r="W187" s="245"/>
      <c r="X187" s="246"/>
      <c r="Y187" s="246"/>
      <c r="Z187" s="246"/>
      <c r="AA187" s="246"/>
      <c r="AB187" s="246"/>
      <c r="AC187" s="247"/>
      <c r="AD187" s="112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  <c r="AU187" s="143"/>
      <c r="AV187" s="143"/>
      <c r="AW187" s="143"/>
      <c r="AX187" s="143"/>
      <c r="AY187" s="143"/>
      <c r="AZ187" s="143"/>
      <c r="BA187" s="143"/>
      <c r="BB187" s="143"/>
    </row>
    <row r="188" spans="1:54" ht="15.75" customHeight="1">
      <c r="A188" s="192"/>
      <c r="B188" s="193"/>
      <c r="C188" s="190"/>
      <c r="D188" s="191"/>
      <c r="E188" s="103"/>
      <c r="F188" s="190"/>
      <c r="G188" s="191"/>
      <c r="H188" s="103"/>
      <c r="I188" s="190"/>
      <c r="J188" s="191"/>
      <c r="K188" s="102"/>
      <c r="L188" s="190"/>
      <c r="M188" s="191"/>
      <c r="N188" s="101"/>
      <c r="O188" s="105"/>
      <c r="P188" s="105"/>
      <c r="Q188" s="103"/>
      <c r="R188" s="190"/>
      <c r="S188" s="191"/>
      <c r="T188" s="103"/>
      <c r="U188" s="234"/>
      <c r="V188" s="234"/>
      <c r="W188" s="245"/>
      <c r="X188" s="246"/>
      <c r="Y188" s="246"/>
      <c r="Z188" s="246"/>
      <c r="AA188" s="246"/>
      <c r="AB188" s="246"/>
      <c r="AC188" s="247"/>
      <c r="AD188" s="112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  <c r="AU188" s="143"/>
      <c r="AV188" s="143"/>
      <c r="AW188" s="143"/>
      <c r="AX188" s="143"/>
      <c r="AY188" s="143"/>
      <c r="AZ188" s="143"/>
      <c r="BA188" s="143"/>
      <c r="BB188" s="143"/>
    </row>
    <row r="189" spans="1:54" ht="15.75" customHeight="1">
      <c r="A189" s="192"/>
      <c r="B189" s="193"/>
      <c r="C189" s="190"/>
      <c r="D189" s="191"/>
      <c r="E189" s="103"/>
      <c r="F189" s="190"/>
      <c r="G189" s="191"/>
      <c r="H189" s="103"/>
      <c r="I189" s="190"/>
      <c r="J189" s="191"/>
      <c r="K189" s="102"/>
      <c r="L189" s="190"/>
      <c r="M189" s="191"/>
      <c r="N189" s="101"/>
      <c r="O189" s="105"/>
      <c r="P189" s="105"/>
      <c r="Q189" s="103"/>
      <c r="R189" s="190"/>
      <c r="S189" s="191"/>
      <c r="T189" s="103"/>
      <c r="U189" s="234"/>
      <c r="V189" s="234"/>
      <c r="W189" s="245"/>
      <c r="X189" s="246"/>
      <c r="Y189" s="246"/>
      <c r="Z189" s="246"/>
      <c r="AA189" s="246"/>
      <c r="AB189" s="246"/>
      <c r="AC189" s="247"/>
      <c r="AD189" s="112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  <c r="AU189" s="143"/>
      <c r="AV189" s="143"/>
      <c r="AW189" s="143"/>
      <c r="AX189" s="143"/>
      <c r="AY189" s="143"/>
      <c r="AZ189" s="143"/>
      <c r="BA189" s="143"/>
      <c r="BB189" s="143"/>
    </row>
    <row r="190" spans="1:54" ht="15.75" customHeight="1">
      <c r="A190" s="192"/>
      <c r="B190" s="193"/>
      <c r="C190" s="190"/>
      <c r="D190" s="191"/>
      <c r="E190" s="103"/>
      <c r="F190" s="190"/>
      <c r="G190" s="191"/>
      <c r="H190" s="103"/>
      <c r="I190" s="190"/>
      <c r="J190" s="191"/>
      <c r="K190" s="102"/>
      <c r="L190" s="190"/>
      <c r="M190" s="191"/>
      <c r="N190" s="101"/>
      <c r="O190" s="105"/>
      <c r="P190" s="105"/>
      <c r="Q190" s="103"/>
      <c r="R190" s="190"/>
      <c r="S190" s="191"/>
      <c r="T190" s="103"/>
      <c r="U190" s="234"/>
      <c r="V190" s="234"/>
      <c r="W190" s="245"/>
      <c r="X190" s="246"/>
      <c r="Y190" s="246"/>
      <c r="Z190" s="246"/>
      <c r="AA190" s="246"/>
      <c r="AB190" s="246"/>
      <c r="AC190" s="247"/>
      <c r="AD190" s="112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  <c r="AU190" s="143"/>
      <c r="AV190" s="143"/>
      <c r="AW190" s="143"/>
      <c r="AX190" s="143"/>
      <c r="AY190" s="143"/>
      <c r="AZ190" s="143"/>
      <c r="BA190" s="143"/>
      <c r="BB190" s="143"/>
    </row>
    <row r="191" spans="1:54" ht="15.75" customHeight="1">
      <c r="A191" s="192"/>
      <c r="B191" s="193"/>
      <c r="C191" s="190"/>
      <c r="D191" s="191"/>
      <c r="E191" s="103"/>
      <c r="F191" s="190"/>
      <c r="G191" s="191"/>
      <c r="H191" s="103"/>
      <c r="I191" s="190"/>
      <c r="J191" s="191"/>
      <c r="K191" s="102"/>
      <c r="L191" s="190"/>
      <c r="M191" s="191"/>
      <c r="N191" s="101"/>
      <c r="O191" s="105"/>
      <c r="P191" s="105"/>
      <c r="Q191" s="103"/>
      <c r="R191" s="190"/>
      <c r="S191" s="191"/>
      <c r="T191" s="103"/>
      <c r="U191" s="234"/>
      <c r="V191" s="234"/>
      <c r="W191" s="245"/>
      <c r="X191" s="246"/>
      <c r="Y191" s="246"/>
      <c r="Z191" s="246"/>
      <c r="AA191" s="246"/>
      <c r="AB191" s="246"/>
      <c r="AC191" s="247"/>
      <c r="AD191" s="112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  <c r="AU191" s="143"/>
      <c r="AV191" s="143"/>
      <c r="AW191" s="143"/>
      <c r="AX191" s="143"/>
      <c r="AY191" s="143"/>
      <c r="AZ191" s="143"/>
      <c r="BA191" s="143"/>
      <c r="BB191" s="143"/>
    </row>
    <row r="192" spans="1:54" ht="15.75" customHeight="1">
      <c r="A192" s="192"/>
      <c r="B192" s="193"/>
      <c r="C192" s="190"/>
      <c r="D192" s="191"/>
      <c r="E192" s="103"/>
      <c r="F192" s="190"/>
      <c r="G192" s="191"/>
      <c r="H192" s="103"/>
      <c r="I192" s="190"/>
      <c r="J192" s="191"/>
      <c r="K192" s="102"/>
      <c r="L192" s="190"/>
      <c r="M192" s="191"/>
      <c r="N192" s="101"/>
      <c r="O192" s="105"/>
      <c r="P192" s="105"/>
      <c r="Q192" s="103"/>
      <c r="R192" s="190"/>
      <c r="S192" s="191"/>
      <c r="T192" s="103"/>
      <c r="U192" s="234"/>
      <c r="V192" s="234"/>
      <c r="W192" s="245"/>
      <c r="X192" s="246"/>
      <c r="Y192" s="246"/>
      <c r="Z192" s="246"/>
      <c r="AA192" s="246"/>
      <c r="AB192" s="246"/>
      <c r="AC192" s="247"/>
      <c r="AD192" s="112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  <c r="AU192" s="143"/>
      <c r="AV192" s="143"/>
      <c r="AW192" s="143"/>
      <c r="AX192" s="143"/>
      <c r="AY192" s="143"/>
      <c r="AZ192" s="143"/>
      <c r="BA192" s="143"/>
      <c r="BB192" s="143"/>
    </row>
    <row r="193" spans="1:54" ht="15.75" customHeight="1">
      <c r="A193" s="192"/>
      <c r="B193" s="193"/>
      <c r="C193" s="190"/>
      <c r="D193" s="191"/>
      <c r="E193" s="103"/>
      <c r="F193" s="190"/>
      <c r="G193" s="191"/>
      <c r="H193" s="103"/>
      <c r="I193" s="190"/>
      <c r="J193" s="191"/>
      <c r="K193" s="102"/>
      <c r="L193" s="190"/>
      <c r="M193" s="191"/>
      <c r="N193" s="101"/>
      <c r="O193" s="105"/>
      <c r="P193" s="105"/>
      <c r="Q193" s="103"/>
      <c r="R193" s="190"/>
      <c r="S193" s="191"/>
      <c r="T193" s="103"/>
      <c r="U193" s="234"/>
      <c r="V193" s="234"/>
      <c r="W193" s="245"/>
      <c r="X193" s="246"/>
      <c r="Y193" s="246"/>
      <c r="Z193" s="246"/>
      <c r="AA193" s="246"/>
      <c r="AB193" s="246"/>
      <c r="AC193" s="247"/>
      <c r="AD193" s="112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  <c r="AU193" s="143"/>
      <c r="AV193" s="143"/>
      <c r="AW193" s="143"/>
      <c r="AX193" s="143"/>
      <c r="AY193" s="143"/>
      <c r="AZ193" s="143"/>
      <c r="BA193" s="143"/>
      <c r="BB193" s="143"/>
    </row>
    <row r="194" spans="1:54" ht="15.75" customHeight="1">
      <c r="A194" s="192"/>
      <c r="B194" s="193"/>
      <c r="C194" s="190"/>
      <c r="D194" s="191"/>
      <c r="E194" s="103"/>
      <c r="F194" s="190"/>
      <c r="G194" s="191"/>
      <c r="H194" s="103"/>
      <c r="I194" s="190"/>
      <c r="J194" s="191"/>
      <c r="K194" s="102"/>
      <c r="L194" s="190"/>
      <c r="M194" s="191"/>
      <c r="N194" s="101"/>
      <c r="O194" s="105"/>
      <c r="P194" s="105"/>
      <c r="Q194" s="103"/>
      <c r="R194" s="190"/>
      <c r="S194" s="191"/>
      <c r="T194" s="103"/>
      <c r="U194" s="234"/>
      <c r="V194" s="234"/>
      <c r="W194" s="245"/>
      <c r="X194" s="246"/>
      <c r="Y194" s="246"/>
      <c r="Z194" s="246"/>
      <c r="AA194" s="246"/>
      <c r="AB194" s="246"/>
      <c r="AC194" s="247"/>
      <c r="AD194" s="112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  <c r="AU194" s="143"/>
      <c r="AV194" s="143"/>
      <c r="AW194" s="143"/>
      <c r="AX194" s="143"/>
      <c r="AY194" s="143"/>
      <c r="AZ194" s="143"/>
      <c r="BA194" s="143"/>
      <c r="BB194" s="143"/>
    </row>
    <row r="195" spans="1:54" ht="15.75" customHeight="1">
      <c r="A195" s="192"/>
      <c r="B195" s="193"/>
      <c r="C195" s="190"/>
      <c r="D195" s="191"/>
      <c r="E195" s="103"/>
      <c r="F195" s="190"/>
      <c r="G195" s="191"/>
      <c r="H195" s="103"/>
      <c r="I195" s="190"/>
      <c r="J195" s="191"/>
      <c r="K195" s="102"/>
      <c r="L195" s="190"/>
      <c r="M195" s="191"/>
      <c r="N195" s="101"/>
      <c r="O195" s="105"/>
      <c r="P195" s="105"/>
      <c r="Q195" s="103"/>
      <c r="R195" s="190"/>
      <c r="S195" s="191"/>
      <c r="T195" s="103"/>
      <c r="U195" s="234"/>
      <c r="V195" s="234"/>
      <c r="W195" s="245"/>
      <c r="X195" s="246"/>
      <c r="Y195" s="246"/>
      <c r="Z195" s="246"/>
      <c r="AA195" s="246"/>
      <c r="AB195" s="246"/>
      <c r="AC195" s="247"/>
      <c r="AD195" s="112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  <c r="AU195" s="143"/>
      <c r="AV195" s="143"/>
      <c r="AW195" s="143"/>
      <c r="AX195" s="143"/>
      <c r="AY195" s="143"/>
      <c r="AZ195" s="143"/>
      <c r="BA195" s="143"/>
      <c r="BB195" s="143"/>
    </row>
    <row r="196" spans="1:54" ht="15.75" customHeight="1">
      <c r="A196" s="192"/>
      <c r="B196" s="193"/>
      <c r="C196" s="190"/>
      <c r="D196" s="191"/>
      <c r="E196" s="103"/>
      <c r="F196" s="190"/>
      <c r="G196" s="191"/>
      <c r="H196" s="103"/>
      <c r="I196" s="190"/>
      <c r="J196" s="191"/>
      <c r="K196" s="102"/>
      <c r="L196" s="190"/>
      <c r="M196" s="191"/>
      <c r="N196" s="101"/>
      <c r="O196" s="105"/>
      <c r="P196" s="105"/>
      <c r="Q196" s="103"/>
      <c r="R196" s="190"/>
      <c r="S196" s="191"/>
      <c r="T196" s="103"/>
      <c r="U196" s="234"/>
      <c r="V196" s="234"/>
      <c r="W196" s="245"/>
      <c r="X196" s="246"/>
      <c r="Y196" s="246"/>
      <c r="Z196" s="246"/>
      <c r="AA196" s="246"/>
      <c r="AB196" s="246"/>
      <c r="AC196" s="247"/>
      <c r="AD196" s="112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  <c r="AU196" s="143"/>
      <c r="AV196" s="143"/>
      <c r="AW196" s="143"/>
      <c r="AX196" s="143"/>
      <c r="AY196" s="143"/>
      <c r="AZ196" s="143"/>
      <c r="BA196" s="143"/>
      <c r="BB196" s="143"/>
    </row>
    <row r="197" spans="1:54" ht="15.75" customHeight="1">
      <c r="A197" s="192"/>
      <c r="B197" s="193"/>
      <c r="C197" s="190"/>
      <c r="D197" s="191"/>
      <c r="E197" s="103"/>
      <c r="F197" s="190"/>
      <c r="G197" s="191"/>
      <c r="H197" s="103"/>
      <c r="I197" s="190"/>
      <c r="J197" s="191"/>
      <c r="K197" s="102"/>
      <c r="L197" s="190"/>
      <c r="M197" s="191"/>
      <c r="N197" s="101"/>
      <c r="O197" s="105"/>
      <c r="P197" s="105"/>
      <c r="Q197" s="103"/>
      <c r="R197" s="190"/>
      <c r="S197" s="191"/>
      <c r="T197" s="103"/>
      <c r="U197" s="234"/>
      <c r="V197" s="234"/>
      <c r="W197" s="245"/>
      <c r="X197" s="246"/>
      <c r="Y197" s="246"/>
      <c r="Z197" s="246"/>
      <c r="AA197" s="246"/>
      <c r="AB197" s="246"/>
      <c r="AC197" s="247"/>
      <c r="AD197" s="112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  <c r="AU197" s="143"/>
      <c r="AV197" s="143"/>
      <c r="AW197" s="143"/>
      <c r="AX197" s="143"/>
      <c r="AY197" s="143"/>
      <c r="AZ197" s="143"/>
      <c r="BA197" s="143"/>
      <c r="BB197" s="143"/>
    </row>
    <row r="198" spans="1:54" ht="15.75" customHeight="1">
      <c r="A198" s="192"/>
      <c r="B198" s="193"/>
      <c r="C198" s="190"/>
      <c r="D198" s="191"/>
      <c r="E198" s="103"/>
      <c r="F198" s="190"/>
      <c r="G198" s="191"/>
      <c r="H198" s="103"/>
      <c r="I198" s="190"/>
      <c r="J198" s="191"/>
      <c r="K198" s="102"/>
      <c r="L198" s="190"/>
      <c r="M198" s="191"/>
      <c r="N198" s="101"/>
      <c r="O198" s="105"/>
      <c r="P198" s="105"/>
      <c r="Q198" s="103"/>
      <c r="R198" s="190"/>
      <c r="S198" s="191"/>
      <c r="T198" s="103"/>
      <c r="U198" s="234"/>
      <c r="V198" s="234"/>
      <c r="W198" s="245"/>
      <c r="X198" s="246"/>
      <c r="Y198" s="246"/>
      <c r="Z198" s="246"/>
      <c r="AA198" s="246"/>
      <c r="AB198" s="246"/>
      <c r="AC198" s="247"/>
      <c r="AD198" s="112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  <c r="AU198" s="143"/>
      <c r="AV198" s="143"/>
      <c r="AW198" s="143"/>
      <c r="AX198" s="143"/>
      <c r="AY198" s="143"/>
      <c r="AZ198" s="143"/>
      <c r="BA198" s="143"/>
      <c r="BB198" s="143"/>
    </row>
    <row r="199" spans="1:54" ht="15.75" customHeight="1">
      <c r="A199" s="192"/>
      <c r="B199" s="193"/>
      <c r="C199" s="190"/>
      <c r="D199" s="191"/>
      <c r="E199" s="103"/>
      <c r="F199" s="190"/>
      <c r="G199" s="191"/>
      <c r="H199" s="103"/>
      <c r="I199" s="190"/>
      <c r="J199" s="191"/>
      <c r="K199" s="102"/>
      <c r="L199" s="190"/>
      <c r="M199" s="191"/>
      <c r="N199" s="101"/>
      <c r="O199" s="105"/>
      <c r="P199" s="105"/>
      <c r="Q199" s="103"/>
      <c r="R199" s="190"/>
      <c r="S199" s="191"/>
      <c r="T199" s="103"/>
      <c r="U199" s="234"/>
      <c r="V199" s="234"/>
      <c r="W199" s="245"/>
      <c r="X199" s="246"/>
      <c r="Y199" s="246"/>
      <c r="Z199" s="246"/>
      <c r="AA199" s="246"/>
      <c r="AB199" s="246"/>
      <c r="AC199" s="247"/>
      <c r="AD199" s="112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  <c r="AU199" s="143"/>
      <c r="AV199" s="143"/>
      <c r="AW199" s="143"/>
      <c r="AX199" s="143"/>
      <c r="AY199" s="143"/>
      <c r="AZ199" s="143"/>
      <c r="BA199" s="143"/>
      <c r="BB199" s="143"/>
    </row>
    <row r="200" spans="1:54" ht="15.75" customHeight="1">
      <c r="A200" s="192"/>
      <c r="B200" s="193"/>
      <c r="C200" s="190"/>
      <c r="D200" s="191"/>
      <c r="E200" s="103"/>
      <c r="F200" s="190"/>
      <c r="G200" s="191"/>
      <c r="H200" s="103"/>
      <c r="I200" s="190"/>
      <c r="J200" s="191"/>
      <c r="K200" s="102"/>
      <c r="L200" s="190"/>
      <c r="M200" s="191"/>
      <c r="N200" s="101"/>
      <c r="O200" s="105"/>
      <c r="P200" s="105"/>
      <c r="Q200" s="103"/>
      <c r="R200" s="190"/>
      <c r="S200" s="191"/>
      <c r="T200" s="103"/>
      <c r="U200" s="234"/>
      <c r="V200" s="234"/>
      <c r="W200" s="245"/>
      <c r="X200" s="246"/>
      <c r="Y200" s="246"/>
      <c r="Z200" s="246"/>
      <c r="AA200" s="246"/>
      <c r="AB200" s="246"/>
      <c r="AC200" s="247"/>
      <c r="AD200" s="112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  <c r="AU200" s="143"/>
      <c r="AV200" s="143"/>
      <c r="AW200" s="143"/>
      <c r="AX200" s="143"/>
      <c r="AY200" s="143"/>
      <c r="AZ200" s="143"/>
      <c r="BA200" s="143"/>
      <c r="BB200" s="143"/>
    </row>
    <row r="201" spans="1:54" ht="15.75" customHeight="1">
      <c r="A201" s="192"/>
      <c r="B201" s="193"/>
      <c r="C201" s="190"/>
      <c r="D201" s="191"/>
      <c r="E201" s="103"/>
      <c r="F201" s="190"/>
      <c r="G201" s="191"/>
      <c r="H201" s="103"/>
      <c r="I201" s="190"/>
      <c r="J201" s="191"/>
      <c r="K201" s="102"/>
      <c r="L201" s="190"/>
      <c r="M201" s="191"/>
      <c r="N201" s="101"/>
      <c r="O201" s="105"/>
      <c r="P201" s="105"/>
      <c r="Q201" s="103"/>
      <c r="R201" s="190"/>
      <c r="S201" s="191"/>
      <c r="T201" s="103"/>
      <c r="U201" s="234"/>
      <c r="V201" s="234"/>
      <c r="W201" s="245"/>
      <c r="X201" s="246"/>
      <c r="Y201" s="246"/>
      <c r="Z201" s="246"/>
      <c r="AA201" s="246"/>
      <c r="AB201" s="246"/>
      <c r="AC201" s="247"/>
      <c r="AD201" s="112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  <c r="AU201" s="143"/>
      <c r="AV201" s="143"/>
      <c r="AW201" s="143"/>
      <c r="AX201" s="143"/>
      <c r="AY201" s="143"/>
      <c r="AZ201" s="143"/>
      <c r="BA201" s="143"/>
      <c r="BB201" s="143"/>
    </row>
    <row r="202" spans="1:54" ht="15.75" customHeight="1">
      <c r="A202" s="192"/>
      <c r="B202" s="193"/>
      <c r="C202" s="190"/>
      <c r="D202" s="191"/>
      <c r="E202" s="103"/>
      <c r="F202" s="190"/>
      <c r="G202" s="191"/>
      <c r="H202" s="103"/>
      <c r="I202" s="190"/>
      <c r="J202" s="191"/>
      <c r="K202" s="102"/>
      <c r="L202" s="190"/>
      <c r="M202" s="191"/>
      <c r="N202" s="101"/>
      <c r="O202" s="105"/>
      <c r="P202" s="105"/>
      <c r="Q202" s="103"/>
      <c r="R202" s="190"/>
      <c r="S202" s="191"/>
      <c r="T202" s="103"/>
      <c r="U202" s="234"/>
      <c r="V202" s="234"/>
      <c r="W202" s="245"/>
      <c r="X202" s="246"/>
      <c r="Y202" s="246"/>
      <c r="Z202" s="246"/>
      <c r="AA202" s="246"/>
      <c r="AB202" s="246"/>
      <c r="AC202" s="247"/>
      <c r="AD202" s="112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  <c r="AU202" s="143"/>
      <c r="AV202" s="143"/>
      <c r="AW202" s="143"/>
      <c r="AX202" s="143"/>
      <c r="AY202" s="143"/>
      <c r="AZ202" s="143"/>
      <c r="BA202" s="143"/>
      <c r="BB202" s="143"/>
    </row>
    <row r="203" spans="1:54" ht="15.75" customHeight="1">
      <c r="A203" s="192"/>
      <c r="B203" s="193"/>
      <c r="C203" s="190"/>
      <c r="D203" s="191"/>
      <c r="E203" s="103"/>
      <c r="F203" s="190"/>
      <c r="G203" s="191"/>
      <c r="H203" s="103"/>
      <c r="I203" s="190"/>
      <c r="J203" s="191"/>
      <c r="K203" s="102"/>
      <c r="L203" s="190"/>
      <c r="M203" s="191"/>
      <c r="N203" s="101"/>
      <c r="O203" s="105"/>
      <c r="P203" s="105"/>
      <c r="Q203" s="103"/>
      <c r="R203" s="190"/>
      <c r="S203" s="191"/>
      <c r="T203" s="103"/>
      <c r="U203" s="234"/>
      <c r="V203" s="234"/>
      <c r="W203" s="245"/>
      <c r="X203" s="246"/>
      <c r="Y203" s="246"/>
      <c r="Z203" s="246"/>
      <c r="AA203" s="246"/>
      <c r="AB203" s="246"/>
      <c r="AC203" s="247"/>
      <c r="AD203" s="112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  <c r="AU203" s="143"/>
      <c r="AV203" s="143"/>
      <c r="AW203" s="143"/>
      <c r="AX203" s="143"/>
      <c r="AY203" s="143"/>
      <c r="AZ203" s="143"/>
      <c r="BA203" s="143"/>
      <c r="BB203" s="143"/>
    </row>
    <row r="204" spans="1:54" ht="15.75" customHeight="1">
      <c r="A204" s="192"/>
      <c r="B204" s="193"/>
      <c r="C204" s="190"/>
      <c r="D204" s="191"/>
      <c r="E204" s="103"/>
      <c r="F204" s="190"/>
      <c r="G204" s="191"/>
      <c r="H204" s="103"/>
      <c r="I204" s="190"/>
      <c r="J204" s="191"/>
      <c r="K204" s="102"/>
      <c r="L204" s="190"/>
      <c r="M204" s="191"/>
      <c r="N204" s="101"/>
      <c r="O204" s="105"/>
      <c r="P204" s="105"/>
      <c r="Q204" s="103"/>
      <c r="R204" s="190"/>
      <c r="S204" s="191"/>
      <c r="T204" s="103"/>
      <c r="U204" s="234"/>
      <c r="V204" s="234"/>
      <c r="W204" s="245"/>
      <c r="X204" s="246"/>
      <c r="Y204" s="246"/>
      <c r="Z204" s="246"/>
      <c r="AA204" s="246"/>
      <c r="AB204" s="246"/>
      <c r="AC204" s="247"/>
      <c r="AD204" s="112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  <c r="AU204" s="143"/>
      <c r="AV204" s="143"/>
      <c r="AW204" s="143"/>
      <c r="AX204" s="143"/>
      <c r="AY204" s="143"/>
      <c r="AZ204" s="143"/>
      <c r="BA204" s="143"/>
      <c r="BB204" s="143"/>
    </row>
    <row r="205" spans="1:54" ht="15.75" customHeight="1">
      <c r="A205" s="192"/>
      <c r="B205" s="193"/>
      <c r="C205" s="190"/>
      <c r="D205" s="191"/>
      <c r="E205" s="103"/>
      <c r="F205" s="190"/>
      <c r="G205" s="191"/>
      <c r="H205" s="103"/>
      <c r="I205" s="190"/>
      <c r="J205" s="191"/>
      <c r="K205" s="102"/>
      <c r="L205" s="190"/>
      <c r="M205" s="191"/>
      <c r="N205" s="101"/>
      <c r="O205" s="105"/>
      <c r="P205" s="105"/>
      <c r="Q205" s="103"/>
      <c r="R205" s="190"/>
      <c r="S205" s="191"/>
      <c r="T205" s="103"/>
      <c r="U205" s="234"/>
      <c r="V205" s="234"/>
      <c r="W205" s="245"/>
      <c r="X205" s="246"/>
      <c r="Y205" s="246"/>
      <c r="Z205" s="246"/>
      <c r="AA205" s="246"/>
      <c r="AB205" s="246"/>
      <c r="AC205" s="247"/>
      <c r="AD205" s="112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  <c r="AU205" s="143"/>
      <c r="AV205" s="143"/>
      <c r="AW205" s="143"/>
      <c r="AX205" s="143"/>
      <c r="AY205" s="143"/>
      <c r="AZ205" s="143"/>
      <c r="BA205" s="143"/>
      <c r="BB205" s="143"/>
    </row>
    <row r="206" spans="1:54" ht="15.75" customHeight="1">
      <c r="A206" s="192"/>
      <c r="B206" s="193"/>
      <c r="C206" s="190"/>
      <c r="D206" s="191"/>
      <c r="E206" s="103"/>
      <c r="F206" s="190"/>
      <c r="G206" s="191"/>
      <c r="H206" s="103"/>
      <c r="I206" s="190"/>
      <c r="J206" s="191"/>
      <c r="K206" s="102"/>
      <c r="L206" s="190"/>
      <c r="M206" s="191"/>
      <c r="N206" s="101"/>
      <c r="O206" s="105"/>
      <c r="P206" s="105"/>
      <c r="Q206" s="103"/>
      <c r="R206" s="190"/>
      <c r="S206" s="191"/>
      <c r="T206" s="103"/>
      <c r="U206" s="234"/>
      <c r="V206" s="234"/>
      <c r="W206" s="245"/>
      <c r="X206" s="246"/>
      <c r="Y206" s="246"/>
      <c r="Z206" s="246"/>
      <c r="AA206" s="246"/>
      <c r="AB206" s="246"/>
      <c r="AC206" s="247"/>
      <c r="AD206" s="112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  <c r="AU206" s="143"/>
      <c r="AV206" s="143"/>
      <c r="AW206" s="143"/>
      <c r="AX206" s="143"/>
      <c r="AY206" s="143"/>
      <c r="AZ206" s="143"/>
      <c r="BA206" s="143"/>
      <c r="BB206" s="143"/>
    </row>
    <row r="207" spans="1:54" ht="15.75" customHeight="1">
      <c r="A207" s="192"/>
      <c r="B207" s="193"/>
      <c r="C207" s="190"/>
      <c r="D207" s="191"/>
      <c r="E207" s="103"/>
      <c r="F207" s="190"/>
      <c r="G207" s="191"/>
      <c r="H207" s="103"/>
      <c r="I207" s="190"/>
      <c r="J207" s="191"/>
      <c r="K207" s="102"/>
      <c r="L207" s="190"/>
      <c r="M207" s="191"/>
      <c r="N207" s="101"/>
      <c r="O207" s="105"/>
      <c r="P207" s="105"/>
      <c r="Q207" s="103"/>
      <c r="R207" s="190"/>
      <c r="S207" s="191"/>
      <c r="T207" s="103"/>
      <c r="U207" s="234"/>
      <c r="V207" s="234"/>
      <c r="W207" s="245"/>
      <c r="X207" s="246"/>
      <c r="Y207" s="246"/>
      <c r="Z207" s="246"/>
      <c r="AA207" s="246"/>
      <c r="AB207" s="246"/>
      <c r="AC207" s="247"/>
      <c r="AD207" s="112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  <c r="AU207" s="143"/>
      <c r="AV207" s="143"/>
      <c r="AW207" s="143"/>
      <c r="AX207" s="143"/>
      <c r="AY207" s="143"/>
      <c r="AZ207" s="143"/>
      <c r="BA207" s="143"/>
      <c r="BB207" s="143"/>
    </row>
    <row r="208" spans="1:54" ht="15.75" customHeight="1">
      <c r="A208" s="192"/>
      <c r="B208" s="193"/>
      <c r="C208" s="190"/>
      <c r="D208" s="191"/>
      <c r="E208" s="103"/>
      <c r="F208" s="190"/>
      <c r="G208" s="191"/>
      <c r="H208" s="103"/>
      <c r="I208" s="190"/>
      <c r="J208" s="191"/>
      <c r="K208" s="102"/>
      <c r="L208" s="190"/>
      <c r="M208" s="191"/>
      <c r="N208" s="101"/>
      <c r="O208" s="105"/>
      <c r="P208" s="105"/>
      <c r="Q208" s="103"/>
      <c r="R208" s="190"/>
      <c r="S208" s="191"/>
      <c r="T208" s="103"/>
      <c r="U208" s="234"/>
      <c r="V208" s="234"/>
      <c r="W208" s="245"/>
      <c r="X208" s="246"/>
      <c r="Y208" s="246"/>
      <c r="Z208" s="246"/>
      <c r="AA208" s="246"/>
      <c r="AB208" s="246"/>
      <c r="AC208" s="247"/>
      <c r="AD208" s="112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  <c r="AU208" s="143"/>
      <c r="AV208" s="143"/>
      <c r="AW208" s="143"/>
      <c r="AX208" s="143"/>
      <c r="AY208" s="143"/>
      <c r="AZ208" s="143"/>
      <c r="BA208" s="143"/>
      <c r="BB208" s="143"/>
    </row>
    <row r="209" spans="1:54" ht="15.75" customHeight="1">
      <c r="A209" s="192"/>
      <c r="B209" s="193"/>
      <c r="C209" s="190"/>
      <c r="D209" s="191"/>
      <c r="E209" s="103"/>
      <c r="F209" s="190"/>
      <c r="G209" s="191"/>
      <c r="H209" s="103"/>
      <c r="I209" s="190"/>
      <c r="J209" s="191"/>
      <c r="K209" s="102"/>
      <c r="L209" s="190"/>
      <c r="M209" s="191"/>
      <c r="N209" s="101"/>
      <c r="O209" s="105"/>
      <c r="P209" s="105"/>
      <c r="Q209" s="103"/>
      <c r="R209" s="190"/>
      <c r="S209" s="191"/>
      <c r="T209" s="103"/>
      <c r="U209" s="234"/>
      <c r="V209" s="234"/>
      <c r="W209" s="245"/>
      <c r="X209" s="246"/>
      <c r="Y209" s="246"/>
      <c r="Z209" s="246"/>
      <c r="AA209" s="246"/>
      <c r="AB209" s="246"/>
      <c r="AC209" s="247"/>
      <c r="AD209" s="112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  <c r="AU209" s="143"/>
      <c r="AV209" s="143"/>
      <c r="AW209" s="143"/>
      <c r="AX209" s="143"/>
      <c r="AY209" s="143"/>
      <c r="AZ209" s="143"/>
      <c r="BA209" s="143"/>
      <c r="BB209" s="143"/>
    </row>
    <row r="210" spans="1:54" ht="15.75" customHeight="1">
      <c r="A210" s="192"/>
      <c r="B210" s="193"/>
      <c r="C210" s="190"/>
      <c r="D210" s="191"/>
      <c r="E210" s="103"/>
      <c r="F210" s="190"/>
      <c r="G210" s="191"/>
      <c r="H210" s="103"/>
      <c r="I210" s="190"/>
      <c r="J210" s="191"/>
      <c r="K210" s="102"/>
      <c r="L210" s="190"/>
      <c r="M210" s="191"/>
      <c r="N210" s="101"/>
      <c r="O210" s="105"/>
      <c r="P210" s="105"/>
      <c r="Q210" s="103"/>
      <c r="R210" s="190"/>
      <c r="S210" s="191"/>
      <c r="T210" s="103"/>
      <c r="U210" s="234"/>
      <c r="V210" s="234"/>
      <c r="W210" s="245"/>
      <c r="X210" s="246"/>
      <c r="Y210" s="246"/>
      <c r="Z210" s="246"/>
      <c r="AA210" s="246"/>
      <c r="AB210" s="246"/>
      <c r="AC210" s="247"/>
      <c r="AD210" s="112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  <c r="AU210" s="143"/>
      <c r="AV210" s="143"/>
      <c r="AW210" s="143"/>
      <c r="AX210" s="143"/>
      <c r="AY210" s="143"/>
      <c r="AZ210" s="143"/>
      <c r="BA210" s="143"/>
      <c r="BB210" s="143"/>
    </row>
    <row r="211" spans="1:54" ht="15.75" customHeight="1">
      <c r="A211" s="192"/>
      <c r="B211" s="193"/>
      <c r="C211" s="190"/>
      <c r="D211" s="191"/>
      <c r="E211" s="103"/>
      <c r="F211" s="190"/>
      <c r="G211" s="191"/>
      <c r="H211" s="103"/>
      <c r="I211" s="190"/>
      <c r="J211" s="191"/>
      <c r="K211" s="102"/>
      <c r="L211" s="190"/>
      <c r="M211" s="191"/>
      <c r="N211" s="101"/>
      <c r="O211" s="105"/>
      <c r="P211" s="105"/>
      <c r="Q211" s="103"/>
      <c r="R211" s="190"/>
      <c r="S211" s="191"/>
      <c r="T211" s="103"/>
      <c r="U211" s="234"/>
      <c r="V211" s="234"/>
      <c r="W211" s="245"/>
      <c r="X211" s="246"/>
      <c r="Y211" s="246"/>
      <c r="Z211" s="246"/>
      <c r="AA211" s="246"/>
      <c r="AB211" s="246"/>
      <c r="AC211" s="247"/>
      <c r="AD211" s="112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  <c r="AU211" s="143"/>
      <c r="AV211" s="143"/>
      <c r="AW211" s="143"/>
      <c r="AX211" s="143"/>
      <c r="AY211" s="143"/>
      <c r="AZ211" s="143"/>
      <c r="BA211" s="143"/>
      <c r="BB211" s="143"/>
    </row>
    <row r="212" spans="1:54" ht="15.75" customHeight="1">
      <c r="A212" s="192"/>
      <c r="B212" s="193"/>
      <c r="C212" s="190"/>
      <c r="D212" s="191"/>
      <c r="E212" s="103"/>
      <c r="F212" s="190"/>
      <c r="G212" s="191"/>
      <c r="H212" s="103"/>
      <c r="I212" s="190"/>
      <c r="J212" s="191"/>
      <c r="K212" s="102"/>
      <c r="L212" s="190"/>
      <c r="M212" s="191"/>
      <c r="N212" s="101"/>
      <c r="O212" s="105"/>
      <c r="P212" s="105"/>
      <c r="Q212" s="103"/>
      <c r="R212" s="190"/>
      <c r="S212" s="191"/>
      <c r="T212" s="103"/>
      <c r="U212" s="234"/>
      <c r="V212" s="234"/>
      <c r="W212" s="245"/>
      <c r="X212" s="246"/>
      <c r="Y212" s="246"/>
      <c r="Z212" s="246"/>
      <c r="AA212" s="246"/>
      <c r="AB212" s="246"/>
      <c r="AC212" s="247"/>
      <c r="AD212" s="112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  <c r="AU212" s="143"/>
      <c r="AV212" s="143"/>
      <c r="AW212" s="143"/>
      <c r="AX212" s="143"/>
      <c r="AY212" s="143"/>
      <c r="AZ212" s="143"/>
      <c r="BA212" s="143"/>
      <c r="BB212" s="143"/>
    </row>
    <row r="213" spans="1:54" ht="15.75" customHeight="1">
      <c r="A213" s="192"/>
      <c r="B213" s="193"/>
      <c r="C213" s="190"/>
      <c r="D213" s="191"/>
      <c r="E213" s="103"/>
      <c r="F213" s="190"/>
      <c r="G213" s="191"/>
      <c r="H213" s="103"/>
      <c r="I213" s="190"/>
      <c r="J213" s="191"/>
      <c r="K213" s="102"/>
      <c r="L213" s="190"/>
      <c r="M213" s="191"/>
      <c r="N213" s="101"/>
      <c r="O213" s="105"/>
      <c r="P213" s="105"/>
      <c r="Q213" s="103"/>
      <c r="R213" s="190"/>
      <c r="S213" s="191"/>
      <c r="T213" s="103"/>
      <c r="U213" s="234"/>
      <c r="V213" s="234"/>
      <c r="W213" s="245"/>
      <c r="X213" s="246"/>
      <c r="Y213" s="246"/>
      <c r="Z213" s="246"/>
      <c r="AA213" s="246"/>
      <c r="AB213" s="246"/>
      <c r="AC213" s="247"/>
      <c r="AD213" s="112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  <c r="AU213" s="143"/>
      <c r="AV213" s="143"/>
      <c r="AW213" s="143"/>
      <c r="AX213" s="143"/>
      <c r="AY213" s="143"/>
      <c r="AZ213" s="143"/>
      <c r="BA213" s="143"/>
      <c r="BB213" s="143"/>
    </row>
    <row r="214" spans="1:54" ht="15.75" customHeight="1">
      <c r="A214" s="192"/>
      <c r="B214" s="193"/>
      <c r="C214" s="190"/>
      <c r="D214" s="191"/>
      <c r="E214" s="103"/>
      <c r="F214" s="190"/>
      <c r="G214" s="191"/>
      <c r="H214" s="103"/>
      <c r="I214" s="190"/>
      <c r="J214" s="191"/>
      <c r="K214" s="102"/>
      <c r="L214" s="190"/>
      <c r="M214" s="191"/>
      <c r="N214" s="101"/>
      <c r="O214" s="105"/>
      <c r="P214" s="105"/>
      <c r="Q214" s="103"/>
      <c r="R214" s="190"/>
      <c r="S214" s="191"/>
      <c r="T214" s="103"/>
      <c r="U214" s="234"/>
      <c r="V214" s="234"/>
      <c r="W214" s="245"/>
      <c r="X214" s="246"/>
      <c r="Y214" s="246"/>
      <c r="Z214" s="246"/>
      <c r="AA214" s="246"/>
      <c r="AB214" s="246"/>
      <c r="AC214" s="247"/>
      <c r="AD214" s="112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  <c r="AU214" s="143"/>
      <c r="AV214" s="143"/>
      <c r="AW214" s="143"/>
      <c r="AX214" s="143"/>
      <c r="AY214" s="143"/>
      <c r="AZ214" s="143"/>
      <c r="BA214" s="143"/>
      <c r="BB214" s="143"/>
    </row>
    <row r="215" spans="1:54" ht="15.75" customHeight="1">
      <c r="A215" s="192"/>
      <c r="B215" s="193"/>
      <c r="C215" s="190"/>
      <c r="D215" s="191"/>
      <c r="E215" s="103"/>
      <c r="F215" s="190"/>
      <c r="G215" s="191"/>
      <c r="H215" s="103"/>
      <c r="I215" s="190"/>
      <c r="J215" s="191"/>
      <c r="K215" s="102"/>
      <c r="L215" s="190"/>
      <c r="M215" s="191"/>
      <c r="N215" s="101"/>
      <c r="O215" s="105"/>
      <c r="P215" s="105"/>
      <c r="Q215" s="103"/>
      <c r="R215" s="190"/>
      <c r="S215" s="191"/>
      <c r="T215" s="103"/>
      <c r="U215" s="234"/>
      <c r="V215" s="234"/>
      <c r="W215" s="245"/>
      <c r="X215" s="246"/>
      <c r="Y215" s="246"/>
      <c r="Z215" s="246"/>
      <c r="AA215" s="246"/>
      <c r="AB215" s="246"/>
      <c r="AC215" s="247"/>
      <c r="AD215" s="112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  <c r="AU215" s="143"/>
      <c r="AV215" s="143"/>
      <c r="AW215" s="143"/>
      <c r="AX215" s="143"/>
      <c r="AY215" s="143"/>
      <c r="AZ215" s="143"/>
      <c r="BA215" s="143"/>
      <c r="BB215" s="143"/>
    </row>
    <row r="216" spans="1:54" ht="15.75" customHeight="1">
      <c r="A216" s="192"/>
      <c r="B216" s="193"/>
      <c r="C216" s="190"/>
      <c r="D216" s="191"/>
      <c r="E216" s="103"/>
      <c r="F216" s="190"/>
      <c r="G216" s="191"/>
      <c r="H216" s="103"/>
      <c r="I216" s="190"/>
      <c r="J216" s="191"/>
      <c r="K216" s="102"/>
      <c r="L216" s="190"/>
      <c r="M216" s="191"/>
      <c r="N216" s="101"/>
      <c r="O216" s="105"/>
      <c r="P216" s="105"/>
      <c r="Q216" s="103"/>
      <c r="R216" s="190"/>
      <c r="S216" s="191"/>
      <c r="T216" s="103"/>
      <c r="U216" s="234"/>
      <c r="V216" s="234"/>
      <c r="W216" s="245"/>
      <c r="X216" s="246"/>
      <c r="Y216" s="246"/>
      <c r="Z216" s="246"/>
      <c r="AA216" s="246"/>
      <c r="AB216" s="246"/>
      <c r="AC216" s="247"/>
      <c r="AD216" s="112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  <c r="AU216" s="143"/>
      <c r="AV216" s="143"/>
      <c r="AW216" s="143"/>
      <c r="AX216" s="143"/>
      <c r="AY216" s="143"/>
      <c r="AZ216" s="143"/>
      <c r="BA216" s="143"/>
      <c r="BB216" s="143"/>
    </row>
    <row r="217" spans="1:54" ht="15.75" customHeight="1">
      <c r="A217" s="192"/>
      <c r="B217" s="193"/>
      <c r="C217" s="190"/>
      <c r="D217" s="191"/>
      <c r="E217" s="103"/>
      <c r="F217" s="190"/>
      <c r="G217" s="191"/>
      <c r="H217" s="103"/>
      <c r="I217" s="190"/>
      <c r="J217" s="191"/>
      <c r="K217" s="102"/>
      <c r="L217" s="190"/>
      <c r="M217" s="191"/>
      <c r="N217" s="101"/>
      <c r="O217" s="105"/>
      <c r="P217" s="105"/>
      <c r="Q217" s="103"/>
      <c r="R217" s="190"/>
      <c r="S217" s="191"/>
      <c r="T217" s="103"/>
      <c r="U217" s="234"/>
      <c r="V217" s="234"/>
      <c r="W217" s="245"/>
      <c r="X217" s="246"/>
      <c r="Y217" s="246"/>
      <c r="Z217" s="246"/>
      <c r="AA217" s="246"/>
      <c r="AB217" s="246"/>
      <c r="AC217" s="247"/>
      <c r="AD217" s="112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  <c r="AU217" s="143"/>
      <c r="AV217" s="143"/>
      <c r="AW217" s="143"/>
      <c r="AX217" s="143"/>
      <c r="AY217" s="143"/>
      <c r="AZ217" s="143"/>
      <c r="BA217" s="143"/>
      <c r="BB217" s="143"/>
    </row>
    <row r="218" spans="1:54" ht="15.75" customHeight="1">
      <c r="A218" s="192"/>
      <c r="B218" s="193"/>
      <c r="C218" s="190"/>
      <c r="D218" s="191"/>
      <c r="E218" s="103"/>
      <c r="F218" s="190"/>
      <c r="G218" s="191"/>
      <c r="H218" s="103"/>
      <c r="I218" s="190"/>
      <c r="J218" s="191"/>
      <c r="K218" s="102"/>
      <c r="L218" s="190"/>
      <c r="M218" s="191"/>
      <c r="N218" s="101"/>
      <c r="O218" s="105"/>
      <c r="P218" s="105"/>
      <c r="Q218" s="103"/>
      <c r="R218" s="190"/>
      <c r="S218" s="191"/>
      <c r="T218" s="103"/>
      <c r="U218" s="234"/>
      <c r="V218" s="234"/>
      <c r="W218" s="245"/>
      <c r="X218" s="246"/>
      <c r="Y218" s="246"/>
      <c r="Z218" s="246"/>
      <c r="AA218" s="246"/>
      <c r="AB218" s="246"/>
      <c r="AC218" s="247"/>
      <c r="AD218" s="112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  <c r="AU218" s="143"/>
      <c r="AV218" s="143"/>
      <c r="AW218" s="143"/>
      <c r="AX218" s="143"/>
      <c r="AY218" s="143"/>
      <c r="AZ218" s="143"/>
      <c r="BA218" s="143"/>
      <c r="BB218" s="143"/>
    </row>
    <row r="219" spans="1:54" ht="15.75" customHeight="1">
      <c r="A219" s="192"/>
      <c r="B219" s="193"/>
      <c r="C219" s="190"/>
      <c r="D219" s="191"/>
      <c r="E219" s="103"/>
      <c r="F219" s="190"/>
      <c r="G219" s="191"/>
      <c r="H219" s="103"/>
      <c r="I219" s="190"/>
      <c r="J219" s="191"/>
      <c r="K219" s="102"/>
      <c r="L219" s="190"/>
      <c r="M219" s="191"/>
      <c r="N219" s="101"/>
      <c r="O219" s="105"/>
      <c r="P219" s="105"/>
      <c r="Q219" s="103"/>
      <c r="R219" s="190"/>
      <c r="S219" s="191"/>
      <c r="T219" s="103"/>
      <c r="U219" s="234"/>
      <c r="V219" s="234"/>
      <c r="W219" s="245"/>
      <c r="X219" s="246"/>
      <c r="Y219" s="246"/>
      <c r="Z219" s="246"/>
      <c r="AA219" s="246"/>
      <c r="AB219" s="246"/>
      <c r="AC219" s="247"/>
      <c r="AD219" s="112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  <c r="AU219" s="143"/>
      <c r="AV219" s="143"/>
      <c r="AW219" s="143"/>
      <c r="AX219" s="143"/>
      <c r="AY219" s="143"/>
      <c r="AZ219" s="143"/>
      <c r="BA219" s="143"/>
      <c r="BB219" s="143"/>
    </row>
    <row r="220" spans="1:54" ht="15.75" customHeight="1">
      <c r="A220" s="192"/>
      <c r="B220" s="193"/>
      <c r="C220" s="190"/>
      <c r="D220" s="191"/>
      <c r="E220" s="103"/>
      <c r="F220" s="190"/>
      <c r="G220" s="191"/>
      <c r="H220" s="103"/>
      <c r="I220" s="190"/>
      <c r="J220" s="191"/>
      <c r="K220" s="102"/>
      <c r="L220" s="190"/>
      <c r="M220" s="191"/>
      <c r="N220" s="101"/>
      <c r="O220" s="105"/>
      <c r="P220" s="105"/>
      <c r="Q220" s="103"/>
      <c r="R220" s="190"/>
      <c r="S220" s="191"/>
      <c r="T220" s="103"/>
      <c r="U220" s="234"/>
      <c r="V220" s="234"/>
      <c r="W220" s="245"/>
      <c r="X220" s="246"/>
      <c r="Y220" s="246"/>
      <c r="Z220" s="246"/>
      <c r="AA220" s="246"/>
      <c r="AB220" s="246"/>
      <c r="AC220" s="247"/>
      <c r="AD220" s="112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  <c r="AU220" s="143"/>
      <c r="AV220" s="143"/>
      <c r="AW220" s="143"/>
      <c r="AX220" s="143"/>
      <c r="AY220" s="143"/>
      <c r="AZ220" s="143"/>
      <c r="BA220" s="143"/>
      <c r="BB220" s="143"/>
    </row>
    <row r="221" spans="1:54" ht="15.75" customHeight="1">
      <c r="A221" s="192"/>
      <c r="B221" s="193"/>
      <c r="C221" s="190"/>
      <c r="D221" s="191"/>
      <c r="E221" s="103"/>
      <c r="F221" s="190"/>
      <c r="G221" s="191"/>
      <c r="H221" s="103"/>
      <c r="I221" s="190"/>
      <c r="J221" s="191"/>
      <c r="K221" s="102"/>
      <c r="L221" s="190"/>
      <c r="M221" s="191"/>
      <c r="N221" s="101"/>
      <c r="O221" s="105"/>
      <c r="P221" s="105"/>
      <c r="Q221" s="103"/>
      <c r="R221" s="190"/>
      <c r="S221" s="191"/>
      <c r="T221" s="103"/>
      <c r="U221" s="234"/>
      <c r="V221" s="234"/>
      <c r="W221" s="245"/>
      <c r="X221" s="246"/>
      <c r="Y221" s="246"/>
      <c r="Z221" s="246"/>
      <c r="AA221" s="246"/>
      <c r="AB221" s="246"/>
      <c r="AC221" s="247"/>
      <c r="AD221" s="112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  <c r="AU221" s="143"/>
      <c r="AV221" s="143"/>
      <c r="AW221" s="143"/>
      <c r="AX221" s="143"/>
      <c r="AY221" s="143"/>
      <c r="AZ221" s="143"/>
      <c r="BA221" s="143"/>
      <c r="BB221" s="143"/>
    </row>
    <row r="222" spans="1:54" ht="15.75" customHeight="1">
      <c r="A222" s="192"/>
      <c r="B222" s="193"/>
      <c r="C222" s="190"/>
      <c r="D222" s="191"/>
      <c r="E222" s="103"/>
      <c r="F222" s="190"/>
      <c r="G222" s="191"/>
      <c r="H222" s="103"/>
      <c r="I222" s="190"/>
      <c r="J222" s="191"/>
      <c r="K222" s="102"/>
      <c r="L222" s="190"/>
      <c r="M222" s="191"/>
      <c r="N222" s="101"/>
      <c r="O222" s="105"/>
      <c r="P222" s="105"/>
      <c r="Q222" s="103"/>
      <c r="R222" s="190"/>
      <c r="S222" s="191"/>
      <c r="T222" s="103"/>
      <c r="U222" s="234"/>
      <c r="V222" s="234"/>
      <c r="W222" s="245"/>
      <c r="X222" s="246"/>
      <c r="Y222" s="246"/>
      <c r="Z222" s="246"/>
      <c r="AA222" s="246"/>
      <c r="AB222" s="246"/>
      <c r="AC222" s="247"/>
      <c r="AD222" s="112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  <c r="AU222" s="143"/>
      <c r="AV222" s="143"/>
      <c r="AW222" s="143"/>
      <c r="AX222" s="143"/>
      <c r="AY222" s="143"/>
      <c r="AZ222" s="143"/>
      <c r="BA222" s="143"/>
      <c r="BB222" s="143"/>
    </row>
    <row r="223" spans="1:54" ht="15.75" customHeight="1">
      <c r="A223" s="192"/>
      <c r="B223" s="193"/>
      <c r="C223" s="190"/>
      <c r="D223" s="191"/>
      <c r="E223" s="103"/>
      <c r="F223" s="190"/>
      <c r="G223" s="191"/>
      <c r="H223" s="103"/>
      <c r="I223" s="190"/>
      <c r="J223" s="191"/>
      <c r="K223" s="102"/>
      <c r="L223" s="190"/>
      <c r="M223" s="191"/>
      <c r="N223" s="101"/>
      <c r="O223" s="105"/>
      <c r="P223" s="105"/>
      <c r="Q223" s="103"/>
      <c r="R223" s="190"/>
      <c r="S223" s="191"/>
      <c r="T223" s="103"/>
      <c r="U223" s="234"/>
      <c r="V223" s="234"/>
      <c r="W223" s="245"/>
      <c r="X223" s="246"/>
      <c r="Y223" s="246"/>
      <c r="Z223" s="246"/>
      <c r="AA223" s="246"/>
      <c r="AB223" s="246"/>
      <c r="AC223" s="247"/>
      <c r="AD223" s="112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  <c r="AU223" s="143"/>
      <c r="AV223" s="143"/>
      <c r="AW223" s="143"/>
      <c r="AX223" s="143"/>
      <c r="AY223" s="143"/>
      <c r="AZ223" s="143"/>
      <c r="BA223" s="143"/>
      <c r="BB223" s="143"/>
    </row>
    <row r="224" spans="1:54" ht="15.75" customHeight="1">
      <c r="A224" s="192"/>
      <c r="B224" s="193"/>
      <c r="C224" s="190"/>
      <c r="D224" s="191"/>
      <c r="E224" s="103"/>
      <c r="F224" s="190"/>
      <c r="G224" s="191"/>
      <c r="H224" s="103"/>
      <c r="I224" s="190"/>
      <c r="J224" s="191"/>
      <c r="K224" s="102"/>
      <c r="L224" s="190"/>
      <c r="M224" s="191"/>
      <c r="N224" s="101"/>
      <c r="O224" s="105"/>
      <c r="P224" s="105"/>
      <c r="Q224" s="103"/>
      <c r="R224" s="190"/>
      <c r="S224" s="191"/>
      <c r="T224" s="103"/>
      <c r="U224" s="234"/>
      <c r="V224" s="234"/>
      <c r="W224" s="245"/>
      <c r="X224" s="246"/>
      <c r="Y224" s="246"/>
      <c r="Z224" s="246"/>
      <c r="AA224" s="246"/>
      <c r="AB224" s="246"/>
      <c r="AC224" s="247"/>
      <c r="AD224" s="112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  <c r="AU224" s="143"/>
      <c r="AV224" s="143"/>
      <c r="AW224" s="143"/>
      <c r="AX224" s="143"/>
      <c r="AY224" s="143"/>
      <c r="AZ224" s="143"/>
      <c r="BA224" s="143"/>
      <c r="BB224" s="143"/>
    </row>
    <row r="225" spans="1:54" ht="15.75" customHeight="1">
      <c r="A225" s="192"/>
      <c r="B225" s="193"/>
      <c r="C225" s="190"/>
      <c r="D225" s="191"/>
      <c r="E225" s="103"/>
      <c r="F225" s="190"/>
      <c r="G225" s="191"/>
      <c r="H225" s="103"/>
      <c r="I225" s="190"/>
      <c r="J225" s="191"/>
      <c r="K225" s="102"/>
      <c r="L225" s="190"/>
      <c r="M225" s="191"/>
      <c r="N225" s="101"/>
      <c r="O225" s="105"/>
      <c r="P225" s="105"/>
      <c r="Q225" s="103"/>
      <c r="R225" s="190"/>
      <c r="S225" s="191"/>
      <c r="T225" s="103"/>
      <c r="U225" s="234"/>
      <c r="V225" s="234"/>
      <c r="W225" s="245"/>
      <c r="X225" s="246"/>
      <c r="Y225" s="246"/>
      <c r="Z225" s="246"/>
      <c r="AA225" s="246"/>
      <c r="AB225" s="246"/>
      <c r="AC225" s="247"/>
      <c r="AD225" s="112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  <c r="AU225" s="143"/>
      <c r="AV225" s="143"/>
      <c r="AW225" s="143"/>
      <c r="AX225" s="143"/>
      <c r="AY225" s="143"/>
      <c r="AZ225" s="143"/>
      <c r="BA225" s="143"/>
      <c r="BB225" s="143"/>
    </row>
    <row r="226" spans="1:54" ht="15.75" customHeight="1">
      <c r="A226" s="192"/>
      <c r="B226" s="193"/>
      <c r="C226" s="190"/>
      <c r="D226" s="191"/>
      <c r="E226" s="103"/>
      <c r="F226" s="190"/>
      <c r="G226" s="191"/>
      <c r="H226" s="103"/>
      <c r="I226" s="190"/>
      <c r="J226" s="191"/>
      <c r="K226" s="102"/>
      <c r="L226" s="190"/>
      <c r="M226" s="191"/>
      <c r="N226" s="101"/>
      <c r="O226" s="105"/>
      <c r="P226" s="105"/>
      <c r="Q226" s="103"/>
      <c r="R226" s="190"/>
      <c r="S226" s="191"/>
      <c r="T226" s="103"/>
      <c r="U226" s="234"/>
      <c r="V226" s="234"/>
      <c r="W226" s="245"/>
      <c r="X226" s="246"/>
      <c r="Y226" s="246"/>
      <c r="Z226" s="246"/>
      <c r="AA226" s="246"/>
      <c r="AB226" s="246"/>
      <c r="AC226" s="247"/>
      <c r="AD226" s="112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  <c r="AU226" s="143"/>
      <c r="AV226" s="143"/>
      <c r="AW226" s="143"/>
      <c r="AX226" s="143"/>
      <c r="AY226" s="143"/>
      <c r="AZ226" s="143"/>
      <c r="BA226" s="143"/>
      <c r="BB226" s="143"/>
    </row>
    <row r="227" spans="1:54" ht="15.75" customHeight="1">
      <c r="A227" s="192"/>
      <c r="B227" s="193"/>
      <c r="C227" s="190"/>
      <c r="D227" s="191"/>
      <c r="E227" s="103"/>
      <c r="F227" s="190"/>
      <c r="G227" s="191"/>
      <c r="H227" s="103"/>
      <c r="I227" s="190"/>
      <c r="J227" s="191"/>
      <c r="K227" s="102"/>
      <c r="L227" s="190"/>
      <c r="M227" s="191"/>
      <c r="N227" s="101"/>
      <c r="O227" s="105"/>
      <c r="P227" s="105"/>
      <c r="Q227" s="103"/>
      <c r="R227" s="190"/>
      <c r="S227" s="191"/>
      <c r="T227" s="103"/>
      <c r="U227" s="234"/>
      <c r="V227" s="234"/>
      <c r="W227" s="245"/>
      <c r="X227" s="246"/>
      <c r="Y227" s="246"/>
      <c r="Z227" s="246"/>
      <c r="AA227" s="246"/>
      <c r="AB227" s="246"/>
      <c r="AC227" s="247"/>
      <c r="AD227" s="112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  <c r="AU227" s="143"/>
      <c r="AV227" s="143"/>
      <c r="AW227" s="143"/>
      <c r="AX227" s="143"/>
      <c r="AY227" s="143"/>
      <c r="AZ227" s="143"/>
      <c r="BA227" s="143"/>
      <c r="BB227" s="143"/>
    </row>
    <row r="228" spans="1:54" ht="15.75" customHeight="1">
      <c r="A228" s="192"/>
      <c r="B228" s="193"/>
      <c r="C228" s="190"/>
      <c r="D228" s="191"/>
      <c r="E228" s="103"/>
      <c r="F228" s="190"/>
      <c r="G228" s="191"/>
      <c r="H228" s="103"/>
      <c r="I228" s="190"/>
      <c r="J228" s="191"/>
      <c r="K228" s="102"/>
      <c r="L228" s="190"/>
      <c r="M228" s="191"/>
      <c r="N228" s="101"/>
      <c r="O228" s="105"/>
      <c r="P228" s="105"/>
      <c r="Q228" s="103"/>
      <c r="R228" s="190"/>
      <c r="S228" s="191"/>
      <c r="T228" s="103"/>
      <c r="U228" s="234"/>
      <c r="V228" s="234"/>
      <c r="W228" s="245"/>
      <c r="X228" s="246"/>
      <c r="Y228" s="246"/>
      <c r="Z228" s="246"/>
      <c r="AA228" s="246"/>
      <c r="AB228" s="246"/>
      <c r="AC228" s="247"/>
      <c r="AD228" s="112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  <c r="AU228" s="143"/>
      <c r="AV228" s="143"/>
      <c r="AW228" s="143"/>
      <c r="AX228" s="143"/>
      <c r="AY228" s="143"/>
      <c r="AZ228" s="143"/>
      <c r="BA228" s="143"/>
      <c r="BB228" s="143"/>
    </row>
    <row r="229" spans="1:54" ht="15.75" customHeight="1">
      <c r="A229" s="192"/>
      <c r="B229" s="193"/>
      <c r="C229" s="190"/>
      <c r="D229" s="191"/>
      <c r="E229" s="103"/>
      <c r="F229" s="190"/>
      <c r="G229" s="191"/>
      <c r="H229" s="103"/>
      <c r="I229" s="190"/>
      <c r="J229" s="191"/>
      <c r="K229" s="102"/>
      <c r="L229" s="190"/>
      <c r="M229" s="191"/>
      <c r="N229" s="101"/>
      <c r="O229" s="105"/>
      <c r="P229" s="105"/>
      <c r="Q229" s="103"/>
      <c r="R229" s="190"/>
      <c r="S229" s="191"/>
      <c r="T229" s="103"/>
      <c r="U229" s="234"/>
      <c r="V229" s="234"/>
      <c r="W229" s="245"/>
      <c r="X229" s="246"/>
      <c r="Y229" s="246"/>
      <c r="Z229" s="246"/>
      <c r="AA229" s="246"/>
      <c r="AB229" s="246"/>
      <c r="AC229" s="247"/>
      <c r="AD229" s="112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  <c r="AU229" s="143"/>
      <c r="AV229" s="143"/>
      <c r="AW229" s="143"/>
      <c r="AX229" s="143"/>
      <c r="AY229" s="143"/>
      <c r="AZ229" s="143"/>
      <c r="BA229" s="143"/>
      <c r="BB229" s="143"/>
    </row>
    <row r="230" spans="1:54" ht="15.75" customHeight="1">
      <c r="A230" s="192"/>
      <c r="B230" s="193"/>
      <c r="C230" s="190"/>
      <c r="D230" s="191"/>
      <c r="E230" s="103"/>
      <c r="F230" s="190"/>
      <c r="G230" s="191"/>
      <c r="H230" s="103"/>
      <c r="I230" s="190"/>
      <c r="J230" s="191"/>
      <c r="K230" s="102"/>
      <c r="L230" s="190"/>
      <c r="M230" s="191"/>
      <c r="N230" s="101"/>
      <c r="O230" s="105"/>
      <c r="P230" s="105"/>
      <c r="Q230" s="103"/>
      <c r="R230" s="190"/>
      <c r="S230" s="191"/>
      <c r="T230" s="103"/>
      <c r="U230" s="234"/>
      <c r="V230" s="234"/>
      <c r="W230" s="245"/>
      <c r="X230" s="246"/>
      <c r="Y230" s="246"/>
      <c r="Z230" s="246"/>
      <c r="AA230" s="246"/>
      <c r="AB230" s="246"/>
      <c r="AC230" s="247"/>
      <c r="AD230" s="112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  <c r="AU230" s="143"/>
      <c r="AV230" s="143"/>
      <c r="AW230" s="143"/>
      <c r="AX230" s="143"/>
      <c r="AY230" s="143"/>
      <c r="AZ230" s="143"/>
      <c r="BA230" s="143"/>
      <c r="BB230" s="143"/>
    </row>
    <row r="231" spans="1:54" ht="15.75" customHeight="1">
      <c r="A231" s="192"/>
      <c r="B231" s="193"/>
      <c r="C231" s="190"/>
      <c r="D231" s="191"/>
      <c r="E231" s="103"/>
      <c r="F231" s="190"/>
      <c r="G231" s="191"/>
      <c r="H231" s="103"/>
      <c r="I231" s="190"/>
      <c r="J231" s="191"/>
      <c r="K231" s="102"/>
      <c r="L231" s="190"/>
      <c r="M231" s="191"/>
      <c r="N231" s="101"/>
      <c r="O231" s="105"/>
      <c r="P231" s="105"/>
      <c r="Q231" s="103"/>
      <c r="R231" s="190"/>
      <c r="S231" s="191"/>
      <c r="T231" s="103"/>
      <c r="U231" s="234"/>
      <c r="V231" s="234"/>
      <c r="W231" s="245"/>
      <c r="X231" s="246"/>
      <c r="Y231" s="246"/>
      <c r="Z231" s="246"/>
      <c r="AA231" s="246"/>
      <c r="AB231" s="246"/>
      <c r="AC231" s="247"/>
      <c r="AD231" s="112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  <c r="AU231" s="143"/>
      <c r="AV231" s="143"/>
      <c r="AW231" s="143"/>
      <c r="AX231" s="143"/>
      <c r="AY231" s="143"/>
      <c r="AZ231" s="143"/>
      <c r="BA231" s="143"/>
      <c r="BB231" s="143"/>
    </row>
    <row r="232" spans="1:54" ht="15.75" customHeight="1">
      <c r="A232" s="192"/>
      <c r="B232" s="193"/>
      <c r="C232" s="190"/>
      <c r="D232" s="191"/>
      <c r="E232" s="103"/>
      <c r="F232" s="190"/>
      <c r="G232" s="191"/>
      <c r="H232" s="103"/>
      <c r="I232" s="190"/>
      <c r="J232" s="191"/>
      <c r="K232" s="102"/>
      <c r="L232" s="190"/>
      <c r="M232" s="191"/>
      <c r="N232" s="101"/>
      <c r="O232" s="105"/>
      <c r="P232" s="105"/>
      <c r="Q232" s="103"/>
      <c r="R232" s="190"/>
      <c r="S232" s="191"/>
      <c r="T232" s="103"/>
      <c r="U232" s="234"/>
      <c r="V232" s="234"/>
      <c r="W232" s="245"/>
      <c r="X232" s="246"/>
      <c r="Y232" s="246"/>
      <c r="Z232" s="246"/>
      <c r="AA232" s="246"/>
      <c r="AB232" s="246"/>
      <c r="AC232" s="247"/>
      <c r="AD232" s="112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  <c r="AU232" s="143"/>
      <c r="AV232" s="143"/>
      <c r="AW232" s="143"/>
      <c r="AX232" s="143"/>
      <c r="AY232" s="143"/>
      <c r="AZ232" s="143"/>
      <c r="BA232" s="143"/>
      <c r="BB232" s="143"/>
    </row>
    <row r="233" spans="1:54" ht="15.75" customHeight="1">
      <c r="A233" s="192"/>
      <c r="B233" s="193"/>
      <c r="C233" s="190"/>
      <c r="D233" s="191"/>
      <c r="E233" s="103"/>
      <c r="F233" s="190"/>
      <c r="G233" s="191"/>
      <c r="H233" s="103"/>
      <c r="I233" s="190"/>
      <c r="J233" s="191"/>
      <c r="K233" s="102"/>
      <c r="L233" s="190"/>
      <c r="M233" s="191"/>
      <c r="N233" s="101"/>
      <c r="O233" s="105"/>
      <c r="P233" s="105"/>
      <c r="Q233" s="103"/>
      <c r="R233" s="190"/>
      <c r="S233" s="191"/>
      <c r="T233" s="103"/>
      <c r="U233" s="234"/>
      <c r="V233" s="234"/>
      <c r="W233" s="245"/>
      <c r="X233" s="246"/>
      <c r="Y233" s="246"/>
      <c r="Z233" s="246"/>
      <c r="AA233" s="246"/>
      <c r="AB233" s="246"/>
      <c r="AC233" s="247"/>
      <c r="AD233" s="112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  <c r="AU233" s="143"/>
      <c r="AV233" s="143"/>
      <c r="AW233" s="143"/>
      <c r="AX233" s="143"/>
      <c r="AY233" s="143"/>
      <c r="AZ233" s="143"/>
      <c r="BA233" s="143"/>
      <c r="BB233" s="143"/>
    </row>
    <row r="234" spans="1:54" ht="15.75" customHeight="1">
      <c r="A234" s="192"/>
      <c r="B234" s="193"/>
      <c r="C234" s="190"/>
      <c r="D234" s="191"/>
      <c r="E234" s="103"/>
      <c r="F234" s="190"/>
      <c r="G234" s="191"/>
      <c r="H234" s="103"/>
      <c r="I234" s="190"/>
      <c r="J234" s="191"/>
      <c r="K234" s="102"/>
      <c r="L234" s="190"/>
      <c r="M234" s="191"/>
      <c r="N234" s="101"/>
      <c r="O234" s="105"/>
      <c r="P234" s="105"/>
      <c r="Q234" s="103"/>
      <c r="R234" s="190"/>
      <c r="S234" s="191"/>
      <c r="T234" s="103"/>
      <c r="U234" s="234"/>
      <c r="V234" s="234"/>
      <c r="W234" s="245"/>
      <c r="X234" s="246"/>
      <c r="Y234" s="246"/>
      <c r="Z234" s="246"/>
      <c r="AA234" s="246"/>
      <c r="AB234" s="246"/>
      <c r="AC234" s="247"/>
      <c r="AD234" s="112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  <c r="AU234" s="143"/>
      <c r="AV234" s="143"/>
      <c r="AW234" s="143"/>
      <c r="AX234" s="143"/>
      <c r="AY234" s="143"/>
      <c r="AZ234" s="143"/>
      <c r="BA234" s="143"/>
      <c r="BB234" s="143"/>
    </row>
    <row r="235" spans="1:54" ht="15.75" customHeight="1">
      <c r="A235" s="192"/>
      <c r="B235" s="193"/>
      <c r="C235" s="190"/>
      <c r="D235" s="191"/>
      <c r="E235" s="103"/>
      <c r="F235" s="190"/>
      <c r="G235" s="191"/>
      <c r="H235" s="103"/>
      <c r="I235" s="190"/>
      <c r="J235" s="191"/>
      <c r="K235" s="102"/>
      <c r="L235" s="190"/>
      <c r="M235" s="191"/>
      <c r="N235" s="101"/>
      <c r="O235" s="105"/>
      <c r="P235" s="105"/>
      <c r="Q235" s="103"/>
      <c r="R235" s="190"/>
      <c r="S235" s="191"/>
      <c r="T235" s="103"/>
      <c r="U235" s="234"/>
      <c r="V235" s="234"/>
      <c r="W235" s="245"/>
      <c r="X235" s="246"/>
      <c r="Y235" s="246"/>
      <c r="Z235" s="246"/>
      <c r="AA235" s="246"/>
      <c r="AB235" s="246"/>
      <c r="AC235" s="247"/>
      <c r="AD235" s="112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  <c r="AU235" s="143"/>
      <c r="AV235" s="143"/>
      <c r="AW235" s="143"/>
      <c r="AX235" s="143"/>
      <c r="AY235" s="143"/>
      <c r="AZ235" s="143"/>
      <c r="BA235" s="143"/>
      <c r="BB235" s="143"/>
    </row>
    <row r="236" spans="1:54" ht="15.75" customHeight="1">
      <c r="A236" s="192"/>
      <c r="B236" s="193"/>
      <c r="C236" s="190"/>
      <c r="D236" s="191"/>
      <c r="E236" s="103"/>
      <c r="F236" s="190"/>
      <c r="G236" s="191"/>
      <c r="H236" s="103"/>
      <c r="I236" s="190"/>
      <c r="J236" s="191"/>
      <c r="K236" s="102"/>
      <c r="L236" s="190"/>
      <c r="M236" s="191"/>
      <c r="N236" s="101"/>
      <c r="O236" s="105"/>
      <c r="P236" s="105"/>
      <c r="Q236" s="103"/>
      <c r="R236" s="190"/>
      <c r="S236" s="191"/>
      <c r="T236" s="103"/>
      <c r="U236" s="234"/>
      <c r="V236" s="234"/>
      <c r="W236" s="245"/>
      <c r="X236" s="246"/>
      <c r="Y236" s="246"/>
      <c r="Z236" s="246"/>
      <c r="AA236" s="246"/>
      <c r="AB236" s="246"/>
      <c r="AC236" s="247"/>
      <c r="AD236" s="112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  <c r="AU236" s="143"/>
      <c r="AV236" s="143"/>
      <c r="AW236" s="143"/>
      <c r="AX236" s="143"/>
      <c r="AY236" s="143"/>
      <c r="AZ236" s="143"/>
      <c r="BA236" s="143"/>
      <c r="BB236" s="143"/>
    </row>
    <row r="237" spans="1:54" ht="15.75" customHeight="1">
      <c r="A237" s="192"/>
      <c r="B237" s="193"/>
      <c r="C237" s="190"/>
      <c r="D237" s="191"/>
      <c r="E237" s="103"/>
      <c r="F237" s="190"/>
      <c r="G237" s="191"/>
      <c r="H237" s="103"/>
      <c r="I237" s="190"/>
      <c r="J237" s="191"/>
      <c r="K237" s="102"/>
      <c r="L237" s="190"/>
      <c r="M237" s="191"/>
      <c r="N237" s="101"/>
      <c r="O237" s="105"/>
      <c r="P237" s="105"/>
      <c r="Q237" s="103"/>
      <c r="R237" s="190"/>
      <c r="S237" s="191"/>
      <c r="T237" s="103"/>
      <c r="U237" s="234"/>
      <c r="V237" s="234"/>
      <c r="W237" s="245"/>
      <c r="X237" s="246"/>
      <c r="Y237" s="246"/>
      <c r="Z237" s="246"/>
      <c r="AA237" s="246"/>
      <c r="AB237" s="246"/>
      <c r="AC237" s="247"/>
      <c r="AD237" s="112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  <c r="AU237" s="143"/>
      <c r="AV237" s="143"/>
      <c r="AW237" s="143"/>
      <c r="AX237" s="143"/>
      <c r="AY237" s="143"/>
      <c r="AZ237" s="143"/>
      <c r="BA237" s="143"/>
      <c r="BB237" s="143"/>
    </row>
    <row r="238" spans="1:54" ht="15.75" customHeight="1">
      <c r="A238" s="192"/>
      <c r="B238" s="193"/>
      <c r="C238" s="190"/>
      <c r="D238" s="191"/>
      <c r="E238" s="103"/>
      <c r="F238" s="190"/>
      <c r="G238" s="191"/>
      <c r="H238" s="103"/>
      <c r="I238" s="190"/>
      <c r="J238" s="191"/>
      <c r="K238" s="102"/>
      <c r="L238" s="190"/>
      <c r="M238" s="191"/>
      <c r="N238" s="101"/>
      <c r="O238" s="105"/>
      <c r="P238" s="105"/>
      <c r="Q238" s="103"/>
      <c r="R238" s="190"/>
      <c r="S238" s="191"/>
      <c r="T238" s="103"/>
      <c r="U238" s="234"/>
      <c r="V238" s="234"/>
      <c r="W238" s="245"/>
      <c r="X238" s="246"/>
      <c r="Y238" s="246"/>
      <c r="Z238" s="246"/>
      <c r="AA238" s="246"/>
      <c r="AB238" s="246"/>
      <c r="AC238" s="247"/>
      <c r="AD238" s="112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143"/>
      <c r="AP238" s="143"/>
      <c r="AQ238" s="143"/>
      <c r="AR238" s="143"/>
      <c r="AS238" s="143"/>
      <c r="AT238" s="143"/>
      <c r="AU238" s="143"/>
      <c r="AV238" s="143"/>
      <c r="AW238" s="143"/>
      <c r="AX238" s="143"/>
      <c r="AY238" s="143"/>
      <c r="AZ238" s="143"/>
      <c r="BA238" s="143"/>
      <c r="BB238" s="143"/>
    </row>
    <row r="239" spans="1:54" ht="15.75" customHeight="1">
      <c r="A239" s="192"/>
      <c r="B239" s="193"/>
      <c r="C239" s="190"/>
      <c r="D239" s="191"/>
      <c r="E239" s="103"/>
      <c r="F239" s="190"/>
      <c r="G239" s="191"/>
      <c r="H239" s="103"/>
      <c r="I239" s="190"/>
      <c r="J239" s="191"/>
      <c r="K239" s="102"/>
      <c r="L239" s="190"/>
      <c r="M239" s="191"/>
      <c r="N239" s="101"/>
      <c r="O239" s="105"/>
      <c r="P239" s="105"/>
      <c r="Q239" s="103"/>
      <c r="R239" s="190"/>
      <c r="S239" s="191"/>
      <c r="T239" s="103"/>
      <c r="U239" s="234"/>
      <c r="V239" s="234"/>
      <c r="W239" s="245"/>
      <c r="X239" s="246"/>
      <c r="Y239" s="246"/>
      <c r="Z239" s="246"/>
      <c r="AA239" s="246"/>
      <c r="AB239" s="246"/>
      <c r="AC239" s="247"/>
      <c r="AD239" s="112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143"/>
      <c r="AP239" s="143"/>
      <c r="AQ239" s="143"/>
      <c r="AR239" s="143"/>
      <c r="AS239" s="143"/>
      <c r="AT239" s="143"/>
      <c r="AU239" s="143"/>
      <c r="AV239" s="143"/>
      <c r="AW239" s="143"/>
      <c r="AX239" s="143"/>
      <c r="AY239" s="143"/>
      <c r="AZ239" s="143"/>
      <c r="BA239" s="143"/>
      <c r="BB239" s="143"/>
    </row>
    <row r="240" spans="1:54" ht="15.75" customHeight="1">
      <c r="A240" s="192"/>
      <c r="B240" s="193"/>
      <c r="C240" s="190"/>
      <c r="D240" s="191"/>
      <c r="E240" s="103"/>
      <c r="F240" s="190"/>
      <c r="G240" s="191"/>
      <c r="H240" s="103"/>
      <c r="I240" s="190"/>
      <c r="J240" s="191"/>
      <c r="K240" s="102"/>
      <c r="L240" s="190"/>
      <c r="M240" s="191"/>
      <c r="N240" s="101"/>
      <c r="O240" s="105"/>
      <c r="P240" s="105"/>
      <c r="Q240" s="103"/>
      <c r="R240" s="190"/>
      <c r="S240" s="191"/>
      <c r="T240" s="103"/>
      <c r="U240" s="234"/>
      <c r="V240" s="234"/>
      <c r="W240" s="245"/>
      <c r="X240" s="246"/>
      <c r="Y240" s="246"/>
      <c r="Z240" s="246"/>
      <c r="AA240" s="246"/>
      <c r="AB240" s="246"/>
      <c r="AC240" s="247"/>
      <c r="AD240" s="112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143"/>
      <c r="AP240" s="143"/>
      <c r="AQ240" s="143"/>
      <c r="AR240" s="143"/>
      <c r="AS240" s="143"/>
      <c r="AT240" s="143"/>
      <c r="AU240" s="143"/>
      <c r="AV240" s="143"/>
      <c r="AW240" s="143"/>
      <c r="AX240" s="143"/>
      <c r="AY240" s="143"/>
      <c r="AZ240" s="143"/>
      <c r="BA240" s="143"/>
      <c r="BB240" s="143"/>
    </row>
    <row r="241" spans="1:54" ht="15.75" customHeight="1">
      <c r="A241" s="192"/>
      <c r="B241" s="193"/>
      <c r="C241" s="190"/>
      <c r="D241" s="191"/>
      <c r="E241" s="103"/>
      <c r="F241" s="190"/>
      <c r="G241" s="191"/>
      <c r="H241" s="103"/>
      <c r="I241" s="190"/>
      <c r="J241" s="191"/>
      <c r="K241" s="102"/>
      <c r="L241" s="190"/>
      <c r="M241" s="191"/>
      <c r="N241" s="101"/>
      <c r="O241" s="105"/>
      <c r="P241" s="105"/>
      <c r="Q241" s="103"/>
      <c r="R241" s="190"/>
      <c r="S241" s="191"/>
      <c r="T241" s="103"/>
      <c r="U241" s="234"/>
      <c r="V241" s="234"/>
      <c r="W241" s="245"/>
      <c r="X241" s="246"/>
      <c r="Y241" s="246"/>
      <c r="Z241" s="246"/>
      <c r="AA241" s="246"/>
      <c r="AB241" s="246"/>
      <c r="AC241" s="247"/>
      <c r="AD241" s="112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143"/>
      <c r="AP241" s="143"/>
      <c r="AQ241" s="143"/>
      <c r="AR241" s="143"/>
      <c r="AS241" s="143"/>
      <c r="AT241" s="143"/>
      <c r="AU241" s="143"/>
      <c r="AV241" s="143"/>
      <c r="AW241" s="143"/>
      <c r="AX241" s="143"/>
      <c r="AY241" s="143"/>
      <c r="AZ241" s="143"/>
      <c r="BA241" s="143"/>
      <c r="BB241" s="143"/>
    </row>
    <row r="242" spans="1:54" ht="15.75" customHeight="1">
      <c r="A242" s="192"/>
      <c r="B242" s="193"/>
      <c r="C242" s="190"/>
      <c r="D242" s="191"/>
      <c r="E242" s="103"/>
      <c r="F242" s="190"/>
      <c r="G242" s="191"/>
      <c r="H242" s="103"/>
      <c r="I242" s="190"/>
      <c r="J242" s="191"/>
      <c r="K242" s="102"/>
      <c r="L242" s="190"/>
      <c r="M242" s="191"/>
      <c r="N242" s="101"/>
      <c r="O242" s="105"/>
      <c r="P242" s="105"/>
      <c r="Q242" s="103"/>
      <c r="R242" s="190"/>
      <c r="S242" s="191"/>
      <c r="T242" s="103"/>
      <c r="U242" s="234"/>
      <c r="V242" s="234"/>
      <c r="W242" s="245"/>
      <c r="X242" s="246"/>
      <c r="Y242" s="246"/>
      <c r="Z242" s="246"/>
      <c r="AA242" s="246"/>
      <c r="AB242" s="246"/>
      <c r="AC242" s="247"/>
      <c r="AD242" s="112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143"/>
      <c r="AP242" s="143"/>
      <c r="AQ242" s="143"/>
      <c r="AR242" s="143"/>
      <c r="AS242" s="143"/>
      <c r="AT242" s="143"/>
      <c r="AU242" s="143"/>
      <c r="AV242" s="143"/>
      <c r="AW242" s="143"/>
      <c r="AX242" s="143"/>
      <c r="AY242" s="143"/>
      <c r="AZ242" s="143"/>
      <c r="BA242" s="143"/>
      <c r="BB242" s="143"/>
    </row>
    <row r="243" spans="1:54" ht="15.75" customHeight="1">
      <c r="A243" s="192"/>
      <c r="B243" s="193"/>
      <c r="C243" s="190"/>
      <c r="D243" s="191"/>
      <c r="E243" s="106"/>
      <c r="F243" s="190"/>
      <c r="G243" s="191"/>
      <c r="H243" s="106"/>
      <c r="I243" s="190"/>
      <c r="J243" s="191"/>
      <c r="K243" s="107"/>
      <c r="L243" s="190"/>
      <c r="M243" s="191"/>
      <c r="N243" s="106"/>
      <c r="O243" s="105"/>
      <c r="P243" s="105"/>
      <c r="Q243" s="106"/>
      <c r="R243" s="190"/>
      <c r="S243" s="191"/>
      <c r="T243" s="106"/>
      <c r="U243" s="234"/>
      <c r="V243" s="234"/>
      <c r="W243" s="245"/>
      <c r="X243" s="246"/>
      <c r="Y243" s="246"/>
      <c r="Z243" s="246"/>
      <c r="AA243" s="246"/>
      <c r="AB243" s="246"/>
      <c r="AC243" s="247"/>
      <c r="AD243" s="112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143"/>
      <c r="AP243" s="143"/>
      <c r="AQ243" s="143"/>
      <c r="AR243" s="143"/>
      <c r="AS243" s="143"/>
      <c r="AT243" s="143"/>
      <c r="AU243" s="143"/>
      <c r="AV243" s="143"/>
      <c r="AW243" s="143"/>
      <c r="AX243" s="143"/>
      <c r="AY243" s="143"/>
      <c r="AZ243" s="143"/>
      <c r="BA243" s="143"/>
      <c r="BB243" s="143"/>
    </row>
    <row r="244" spans="1:54" ht="15.75" customHeight="1">
      <c r="A244" s="192"/>
      <c r="B244" s="193"/>
      <c r="C244" s="190"/>
      <c r="D244" s="191"/>
      <c r="E244" s="106"/>
      <c r="F244" s="190"/>
      <c r="G244" s="191"/>
      <c r="H244" s="106"/>
      <c r="I244" s="190"/>
      <c r="J244" s="191"/>
      <c r="K244" s="107"/>
      <c r="L244" s="190"/>
      <c r="M244" s="191"/>
      <c r="N244" s="106"/>
      <c r="O244" s="105"/>
      <c r="P244" s="105"/>
      <c r="Q244" s="106"/>
      <c r="R244" s="190"/>
      <c r="S244" s="191"/>
      <c r="T244" s="106"/>
      <c r="U244" s="234"/>
      <c r="V244" s="234"/>
      <c r="W244" s="245"/>
      <c r="X244" s="246"/>
      <c r="Y244" s="246"/>
      <c r="Z244" s="246"/>
      <c r="AA244" s="246"/>
      <c r="AB244" s="246"/>
      <c r="AC244" s="247"/>
      <c r="AD244" s="11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143"/>
      <c r="AP244" s="143"/>
      <c r="AQ244" s="143"/>
      <c r="AR244" s="143"/>
      <c r="AS244" s="143"/>
      <c r="AT244" s="143"/>
      <c r="AU244" s="143"/>
      <c r="AV244" s="143"/>
      <c r="AW244" s="143"/>
      <c r="AX244" s="143"/>
      <c r="AY244" s="143"/>
      <c r="AZ244" s="143"/>
      <c r="BA244" s="143"/>
      <c r="BB244" s="143"/>
    </row>
    <row r="245" spans="1:54" ht="15.75" customHeight="1">
      <c r="A245" s="192"/>
      <c r="B245" s="193"/>
      <c r="C245" s="190"/>
      <c r="D245" s="191"/>
      <c r="E245" s="106"/>
      <c r="F245" s="190"/>
      <c r="G245" s="191"/>
      <c r="H245" s="106"/>
      <c r="I245" s="190"/>
      <c r="J245" s="191"/>
      <c r="K245" s="107"/>
      <c r="L245" s="190"/>
      <c r="M245" s="191"/>
      <c r="N245" s="106"/>
      <c r="O245" s="105"/>
      <c r="P245" s="105"/>
      <c r="Q245" s="106"/>
      <c r="R245" s="190"/>
      <c r="S245" s="191"/>
      <c r="T245" s="106"/>
      <c r="U245" s="234"/>
      <c r="V245" s="234"/>
      <c r="W245" s="245"/>
      <c r="X245" s="246"/>
      <c r="Y245" s="246"/>
      <c r="Z245" s="246"/>
      <c r="AA245" s="246"/>
      <c r="AB245" s="246"/>
      <c r="AC245" s="247"/>
      <c r="AD245" s="11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143"/>
      <c r="AP245" s="143"/>
      <c r="AQ245" s="143"/>
      <c r="AR245" s="143"/>
      <c r="AS245" s="143"/>
      <c r="AT245" s="143"/>
      <c r="AU245" s="143"/>
      <c r="AV245" s="143"/>
      <c r="AW245" s="143"/>
      <c r="AX245" s="143"/>
      <c r="AY245" s="143"/>
      <c r="AZ245" s="143"/>
      <c r="BA245" s="143"/>
      <c r="BB245" s="143"/>
    </row>
    <row r="246" spans="1:54" ht="15.75" customHeight="1">
      <c r="A246" s="192"/>
      <c r="B246" s="193"/>
      <c r="C246" s="190"/>
      <c r="D246" s="191"/>
      <c r="E246" s="106"/>
      <c r="F246" s="190"/>
      <c r="G246" s="191"/>
      <c r="H246" s="106"/>
      <c r="I246" s="190"/>
      <c r="J246" s="191"/>
      <c r="K246" s="107"/>
      <c r="L246" s="190"/>
      <c r="M246" s="191"/>
      <c r="N246" s="106"/>
      <c r="O246" s="105"/>
      <c r="P246" s="105"/>
      <c r="Q246" s="106"/>
      <c r="R246" s="190"/>
      <c r="S246" s="191"/>
      <c r="T246" s="106"/>
      <c r="U246" s="234"/>
      <c r="V246" s="234"/>
      <c r="W246" s="245"/>
      <c r="X246" s="246"/>
      <c r="Y246" s="246"/>
      <c r="Z246" s="246"/>
      <c r="AA246" s="246"/>
      <c r="AB246" s="246"/>
      <c r="AC246" s="247"/>
      <c r="AD246" s="11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143"/>
      <c r="AP246" s="143"/>
      <c r="AQ246" s="143"/>
      <c r="AR246" s="143"/>
      <c r="AS246" s="143"/>
      <c r="AT246" s="143"/>
      <c r="AU246" s="143"/>
      <c r="AV246" s="143"/>
      <c r="AW246" s="143"/>
      <c r="AX246" s="143"/>
      <c r="AY246" s="143"/>
      <c r="AZ246" s="143"/>
      <c r="BA246" s="143"/>
      <c r="BB246" s="143"/>
    </row>
    <row r="247" spans="1:54" ht="15.75" customHeight="1">
      <c r="A247" s="192"/>
      <c r="B247" s="193"/>
      <c r="C247" s="190"/>
      <c r="D247" s="191"/>
      <c r="E247" s="106"/>
      <c r="F247" s="190"/>
      <c r="G247" s="191"/>
      <c r="H247" s="106"/>
      <c r="I247" s="190"/>
      <c r="J247" s="191"/>
      <c r="K247" s="107"/>
      <c r="L247" s="190"/>
      <c r="M247" s="191"/>
      <c r="N247" s="106"/>
      <c r="O247" s="105"/>
      <c r="P247" s="105"/>
      <c r="Q247" s="106"/>
      <c r="R247" s="190"/>
      <c r="S247" s="191"/>
      <c r="T247" s="106"/>
      <c r="U247" s="234"/>
      <c r="V247" s="234"/>
      <c r="W247" s="245"/>
      <c r="X247" s="246"/>
      <c r="Y247" s="246"/>
      <c r="Z247" s="246"/>
      <c r="AA247" s="246"/>
      <c r="AB247" s="246"/>
      <c r="AC247" s="247"/>
      <c r="AD247" s="11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143"/>
      <c r="AP247" s="143"/>
      <c r="AQ247" s="143"/>
      <c r="AR247" s="143"/>
      <c r="AS247" s="143"/>
      <c r="AT247" s="143"/>
      <c r="AU247" s="143"/>
      <c r="AV247" s="143"/>
      <c r="AW247" s="143"/>
      <c r="AX247" s="143"/>
      <c r="AY247" s="143"/>
      <c r="AZ247" s="143"/>
      <c r="BA247" s="143"/>
      <c r="BB247" s="143"/>
    </row>
    <row r="248" spans="1:54" ht="15.75" customHeight="1">
      <c r="A248" s="192"/>
      <c r="B248" s="193"/>
      <c r="C248" s="190"/>
      <c r="D248" s="191"/>
      <c r="E248" s="106"/>
      <c r="F248" s="190"/>
      <c r="G248" s="191"/>
      <c r="H248" s="106"/>
      <c r="I248" s="190"/>
      <c r="J248" s="191"/>
      <c r="K248" s="107"/>
      <c r="L248" s="190"/>
      <c r="M248" s="191"/>
      <c r="N248" s="106"/>
      <c r="O248" s="105"/>
      <c r="P248" s="105"/>
      <c r="Q248" s="106"/>
      <c r="R248" s="190"/>
      <c r="S248" s="191"/>
      <c r="T248" s="106"/>
      <c r="U248" s="234"/>
      <c r="V248" s="234"/>
      <c r="W248" s="245"/>
      <c r="X248" s="246"/>
      <c r="Y248" s="246"/>
      <c r="Z248" s="246"/>
      <c r="AA248" s="246"/>
      <c r="AB248" s="246"/>
      <c r="AC248" s="247"/>
      <c r="AD248" s="11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143"/>
      <c r="AP248" s="143"/>
      <c r="AQ248" s="143"/>
      <c r="AR248" s="143"/>
      <c r="AS248" s="143"/>
      <c r="AT248" s="143"/>
      <c r="AU248" s="143"/>
      <c r="AV248" s="143"/>
      <c r="AW248" s="143"/>
      <c r="AX248" s="143"/>
      <c r="AY248" s="143"/>
      <c r="AZ248" s="143"/>
      <c r="BA248" s="143"/>
      <c r="BB248" s="143"/>
    </row>
    <row r="249" spans="1:54" ht="15.75" customHeight="1">
      <c r="A249" s="192"/>
      <c r="B249" s="193"/>
      <c r="C249" s="190"/>
      <c r="D249" s="191"/>
      <c r="E249" s="106"/>
      <c r="F249" s="190"/>
      <c r="G249" s="191"/>
      <c r="H249" s="106"/>
      <c r="I249" s="190"/>
      <c r="J249" s="191"/>
      <c r="K249" s="107"/>
      <c r="L249" s="190"/>
      <c r="M249" s="191"/>
      <c r="N249" s="106"/>
      <c r="O249" s="105"/>
      <c r="P249" s="105"/>
      <c r="Q249" s="106"/>
      <c r="R249" s="190"/>
      <c r="S249" s="191"/>
      <c r="T249" s="106"/>
      <c r="U249" s="234"/>
      <c r="V249" s="234"/>
      <c r="W249" s="245"/>
      <c r="X249" s="246"/>
      <c r="Y249" s="246"/>
      <c r="Z249" s="246"/>
      <c r="AA249" s="246"/>
      <c r="AB249" s="246"/>
      <c r="AC249" s="247"/>
      <c r="AD249" s="11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143"/>
      <c r="AP249" s="143"/>
      <c r="AQ249" s="143"/>
      <c r="AR249" s="143"/>
      <c r="AS249" s="143"/>
      <c r="AT249" s="143"/>
      <c r="AU249" s="143"/>
      <c r="AV249" s="143"/>
      <c r="AW249" s="143"/>
      <c r="AX249" s="143"/>
      <c r="AY249" s="143"/>
      <c r="AZ249" s="143"/>
      <c r="BA249" s="143"/>
      <c r="BB249" s="143"/>
    </row>
    <row r="250" spans="1:54" ht="15.75" customHeight="1">
      <c r="A250" s="192"/>
      <c r="B250" s="193"/>
      <c r="C250" s="190"/>
      <c r="D250" s="191"/>
      <c r="E250" s="106"/>
      <c r="F250" s="190"/>
      <c r="G250" s="191"/>
      <c r="H250" s="106"/>
      <c r="I250" s="190"/>
      <c r="J250" s="191"/>
      <c r="K250" s="107"/>
      <c r="L250" s="190"/>
      <c r="M250" s="191"/>
      <c r="N250" s="106"/>
      <c r="O250" s="105"/>
      <c r="P250" s="105"/>
      <c r="Q250" s="106"/>
      <c r="R250" s="190"/>
      <c r="S250" s="191"/>
      <c r="T250" s="106"/>
      <c r="U250" s="234"/>
      <c r="V250" s="234"/>
      <c r="W250" s="245"/>
      <c r="X250" s="246"/>
      <c r="Y250" s="246"/>
      <c r="Z250" s="246"/>
      <c r="AA250" s="246"/>
      <c r="AB250" s="246"/>
      <c r="AC250" s="247"/>
      <c r="AD250" s="11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143"/>
      <c r="AP250" s="143"/>
      <c r="AQ250" s="143"/>
      <c r="AR250" s="143"/>
      <c r="AS250" s="143"/>
      <c r="AT250" s="143"/>
      <c r="AU250" s="143"/>
      <c r="AV250" s="143"/>
      <c r="AW250" s="143"/>
      <c r="AX250" s="143"/>
      <c r="AY250" s="143"/>
      <c r="AZ250" s="143"/>
      <c r="BA250" s="143"/>
      <c r="BB250" s="143"/>
    </row>
    <row r="251" spans="1:54" ht="15.75" customHeight="1">
      <c r="A251" s="192"/>
      <c r="B251" s="193"/>
      <c r="C251" s="190"/>
      <c r="D251" s="191"/>
      <c r="E251" s="106"/>
      <c r="F251" s="190"/>
      <c r="G251" s="191"/>
      <c r="H251" s="106"/>
      <c r="I251" s="190"/>
      <c r="J251" s="191"/>
      <c r="K251" s="107"/>
      <c r="L251" s="190"/>
      <c r="M251" s="191"/>
      <c r="N251" s="106"/>
      <c r="O251" s="105"/>
      <c r="P251" s="105"/>
      <c r="Q251" s="106"/>
      <c r="R251" s="190"/>
      <c r="S251" s="191"/>
      <c r="T251" s="106"/>
      <c r="U251" s="234"/>
      <c r="V251" s="234"/>
      <c r="W251" s="245"/>
      <c r="X251" s="246"/>
      <c r="Y251" s="246"/>
      <c r="Z251" s="246"/>
      <c r="AA251" s="246"/>
      <c r="AB251" s="246"/>
      <c r="AC251" s="247"/>
      <c r="AD251" s="11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143"/>
      <c r="AP251" s="143"/>
      <c r="AQ251" s="143"/>
      <c r="AR251" s="143"/>
      <c r="AS251" s="143"/>
      <c r="AT251" s="143"/>
      <c r="AU251" s="143"/>
      <c r="AV251" s="143"/>
      <c r="AW251" s="143"/>
      <c r="AX251" s="143"/>
      <c r="AY251" s="143"/>
      <c r="AZ251" s="143"/>
      <c r="BA251" s="143"/>
      <c r="BB251" s="143"/>
    </row>
    <row r="252" spans="1:54" ht="15.75" customHeight="1">
      <c r="A252" s="192"/>
      <c r="B252" s="193"/>
      <c r="C252" s="190"/>
      <c r="D252" s="191"/>
      <c r="E252" s="106"/>
      <c r="F252" s="190"/>
      <c r="G252" s="191"/>
      <c r="H252" s="106"/>
      <c r="I252" s="190"/>
      <c r="J252" s="191"/>
      <c r="K252" s="107"/>
      <c r="L252" s="190"/>
      <c r="M252" s="191"/>
      <c r="N252" s="106"/>
      <c r="O252" s="105"/>
      <c r="P252" s="105"/>
      <c r="Q252" s="106"/>
      <c r="R252" s="190"/>
      <c r="S252" s="191"/>
      <c r="T252" s="106"/>
      <c r="U252" s="234"/>
      <c r="V252" s="234"/>
      <c r="W252" s="245"/>
      <c r="X252" s="246"/>
      <c r="Y252" s="246"/>
      <c r="Z252" s="246"/>
      <c r="AA252" s="246"/>
      <c r="AB252" s="246"/>
      <c r="AC252" s="247"/>
      <c r="AD252" s="11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143"/>
      <c r="AP252" s="143"/>
      <c r="AQ252" s="143"/>
      <c r="AR252" s="143"/>
      <c r="AS252" s="143"/>
      <c r="AT252" s="143"/>
      <c r="AU252" s="143"/>
      <c r="AV252" s="143"/>
      <c r="AW252" s="143"/>
      <c r="AX252" s="143"/>
      <c r="AY252" s="143"/>
      <c r="AZ252" s="143"/>
      <c r="BA252" s="143"/>
      <c r="BB252" s="143"/>
    </row>
    <row r="253" spans="1:54" ht="15.75" customHeight="1">
      <c r="A253" s="192"/>
      <c r="B253" s="193"/>
      <c r="C253" s="190"/>
      <c r="D253" s="191"/>
      <c r="E253" s="106"/>
      <c r="F253" s="190"/>
      <c r="G253" s="191"/>
      <c r="H253" s="106"/>
      <c r="I253" s="190"/>
      <c r="J253" s="191"/>
      <c r="K253" s="107"/>
      <c r="L253" s="190"/>
      <c r="M253" s="191"/>
      <c r="N253" s="106"/>
      <c r="O253" s="105"/>
      <c r="P253" s="105"/>
      <c r="Q253" s="106"/>
      <c r="R253" s="190"/>
      <c r="S253" s="191"/>
      <c r="T253" s="106"/>
      <c r="U253" s="234"/>
      <c r="V253" s="234"/>
      <c r="W253" s="245"/>
      <c r="X253" s="246"/>
      <c r="Y253" s="246"/>
      <c r="Z253" s="246"/>
      <c r="AA253" s="246"/>
      <c r="AB253" s="246"/>
      <c r="AC253" s="247"/>
      <c r="AD253" s="11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143"/>
      <c r="AP253" s="143"/>
      <c r="AQ253" s="143"/>
      <c r="AR253" s="143"/>
      <c r="AS253" s="143"/>
      <c r="AT253" s="143"/>
      <c r="AU253" s="143"/>
      <c r="AV253" s="143"/>
      <c r="AW253" s="143"/>
      <c r="AX253" s="143"/>
      <c r="AY253" s="143"/>
      <c r="AZ253" s="143"/>
      <c r="BA253" s="143"/>
      <c r="BB253" s="143"/>
    </row>
    <row r="254" spans="1:54" ht="15.75" customHeight="1">
      <c r="A254" s="192"/>
      <c r="B254" s="193"/>
      <c r="C254" s="190"/>
      <c r="D254" s="191"/>
      <c r="E254" s="106"/>
      <c r="F254" s="190"/>
      <c r="G254" s="191"/>
      <c r="H254" s="106"/>
      <c r="I254" s="190"/>
      <c r="J254" s="191"/>
      <c r="K254" s="107"/>
      <c r="L254" s="190"/>
      <c r="M254" s="191"/>
      <c r="N254" s="106"/>
      <c r="O254" s="105"/>
      <c r="P254" s="105"/>
      <c r="Q254" s="106"/>
      <c r="R254" s="190"/>
      <c r="S254" s="191"/>
      <c r="T254" s="106"/>
      <c r="U254" s="234"/>
      <c r="V254" s="234"/>
      <c r="W254" s="245"/>
      <c r="X254" s="246"/>
      <c r="Y254" s="246"/>
      <c r="Z254" s="246"/>
      <c r="AA254" s="246"/>
      <c r="AB254" s="246"/>
      <c r="AC254" s="247"/>
      <c r="AD254" s="11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143"/>
      <c r="AP254" s="143"/>
      <c r="AQ254" s="143"/>
      <c r="AR254" s="143"/>
      <c r="AS254" s="143"/>
      <c r="AT254" s="143"/>
      <c r="AU254" s="143"/>
      <c r="AV254" s="143"/>
      <c r="AW254" s="143"/>
      <c r="AX254" s="143"/>
      <c r="AY254" s="143"/>
      <c r="AZ254" s="143"/>
      <c r="BA254" s="143"/>
      <c r="BB254" s="143"/>
    </row>
    <row r="255" spans="1:54" ht="15.75" customHeight="1">
      <c r="A255" s="192"/>
      <c r="B255" s="193"/>
      <c r="C255" s="190"/>
      <c r="D255" s="191"/>
      <c r="E255" s="106"/>
      <c r="F255" s="190"/>
      <c r="G255" s="191"/>
      <c r="H255" s="106"/>
      <c r="I255" s="190"/>
      <c r="J255" s="191"/>
      <c r="K255" s="107"/>
      <c r="L255" s="190"/>
      <c r="M255" s="191"/>
      <c r="N255" s="106"/>
      <c r="O255" s="105"/>
      <c r="P255" s="105"/>
      <c r="Q255" s="106"/>
      <c r="R255" s="190"/>
      <c r="S255" s="191"/>
      <c r="T255" s="106"/>
      <c r="U255" s="234"/>
      <c r="V255" s="234"/>
      <c r="W255" s="245"/>
      <c r="X255" s="246"/>
      <c r="Y255" s="246"/>
      <c r="Z255" s="246"/>
      <c r="AA255" s="246"/>
      <c r="AB255" s="246"/>
      <c r="AC255" s="247"/>
      <c r="AD255" s="11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143"/>
      <c r="AP255" s="143"/>
      <c r="AQ255" s="143"/>
      <c r="AR255" s="143"/>
      <c r="AS255" s="143"/>
      <c r="AT255" s="143"/>
      <c r="AU255" s="143"/>
      <c r="AV255" s="143"/>
      <c r="AW255" s="143"/>
      <c r="AX255" s="143"/>
      <c r="AY255" s="143"/>
      <c r="AZ255" s="143"/>
      <c r="BA255" s="143"/>
      <c r="BB255" s="143"/>
    </row>
    <row r="256" spans="1:54" ht="15.75" customHeight="1">
      <c r="A256" s="192"/>
      <c r="B256" s="193"/>
      <c r="C256" s="190"/>
      <c r="D256" s="191"/>
      <c r="E256" s="106"/>
      <c r="F256" s="190"/>
      <c r="G256" s="191"/>
      <c r="H256" s="106"/>
      <c r="I256" s="190"/>
      <c r="J256" s="191"/>
      <c r="K256" s="107"/>
      <c r="L256" s="190"/>
      <c r="M256" s="191"/>
      <c r="N256" s="106"/>
      <c r="O256" s="105"/>
      <c r="P256" s="105"/>
      <c r="Q256" s="106"/>
      <c r="R256" s="190"/>
      <c r="S256" s="191"/>
      <c r="T256" s="106"/>
      <c r="U256" s="234"/>
      <c r="V256" s="234"/>
      <c r="W256" s="245"/>
      <c r="X256" s="246"/>
      <c r="Y256" s="246"/>
      <c r="Z256" s="246"/>
      <c r="AA256" s="246"/>
      <c r="AB256" s="246"/>
      <c r="AC256" s="247"/>
      <c r="AD256" s="11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143"/>
      <c r="AP256" s="143"/>
      <c r="AQ256" s="143"/>
      <c r="AR256" s="143"/>
      <c r="AS256" s="143"/>
      <c r="AT256" s="143"/>
      <c r="AU256" s="143"/>
      <c r="AV256" s="143"/>
      <c r="AW256" s="143"/>
      <c r="AX256" s="143"/>
      <c r="AY256" s="143"/>
      <c r="AZ256" s="143"/>
      <c r="BA256" s="143"/>
      <c r="BB256" s="143"/>
    </row>
    <row r="257" spans="1:54" ht="15.75" customHeight="1">
      <c r="A257" s="192"/>
      <c r="B257" s="193"/>
      <c r="C257" s="190"/>
      <c r="D257" s="191"/>
      <c r="E257" s="106"/>
      <c r="F257" s="190"/>
      <c r="G257" s="191"/>
      <c r="H257" s="106"/>
      <c r="I257" s="190"/>
      <c r="J257" s="191"/>
      <c r="K257" s="107"/>
      <c r="L257" s="190"/>
      <c r="M257" s="191"/>
      <c r="N257" s="106"/>
      <c r="O257" s="105"/>
      <c r="P257" s="105"/>
      <c r="Q257" s="106"/>
      <c r="R257" s="190"/>
      <c r="S257" s="191"/>
      <c r="T257" s="106"/>
      <c r="U257" s="234"/>
      <c r="V257" s="234"/>
      <c r="W257" s="245"/>
      <c r="X257" s="246"/>
      <c r="Y257" s="246"/>
      <c r="Z257" s="246"/>
      <c r="AA257" s="246"/>
      <c r="AB257" s="246"/>
      <c r="AC257" s="247"/>
      <c r="AD257" s="113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</row>
    <row r="258" spans="1:54" ht="15.75" customHeight="1">
      <c r="A258" s="192"/>
      <c r="B258" s="193"/>
      <c r="C258" s="190"/>
      <c r="D258" s="191"/>
      <c r="E258" s="106"/>
      <c r="F258" s="190"/>
      <c r="G258" s="191"/>
      <c r="H258" s="106"/>
      <c r="I258" s="190"/>
      <c r="J258" s="191"/>
      <c r="K258" s="107"/>
      <c r="L258" s="190"/>
      <c r="M258" s="191"/>
      <c r="N258" s="106"/>
      <c r="O258" s="105"/>
      <c r="P258" s="105"/>
      <c r="Q258" s="106"/>
      <c r="R258" s="190"/>
      <c r="S258" s="191"/>
      <c r="T258" s="106"/>
      <c r="U258" s="234"/>
      <c r="V258" s="234"/>
      <c r="W258" s="245"/>
      <c r="X258" s="246"/>
      <c r="Y258" s="246"/>
      <c r="Z258" s="246"/>
      <c r="AA258" s="246"/>
      <c r="AB258" s="246"/>
      <c r="AC258" s="247"/>
      <c r="AD258" s="113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</row>
    <row r="259" spans="1:54" ht="15.75" customHeight="1">
      <c r="A259" s="192"/>
      <c r="B259" s="193"/>
      <c r="C259" s="190"/>
      <c r="D259" s="191"/>
      <c r="E259" s="106"/>
      <c r="F259" s="190"/>
      <c r="G259" s="191"/>
      <c r="H259" s="106"/>
      <c r="I259" s="190"/>
      <c r="J259" s="191"/>
      <c r="K259" s="107"/>
      <c r="L259" s="190"/>
      <c r="M259" s="191"/>
      <c r="N259" s="106"/>
      <c r="O259" s="105"/>
      <c r="P259" s="105"/>
      <c r="Q259" s="106"/>
      <c r="R259" s="190"/>
      <c r="S259" s="191"/>
      <c r="T259" s="106"/>
      <c r="U259" s="234"/>
      <c r="V259" s="234"/>
      <c r="W259" s="245"/>
      <c r="X259" s="246"/>
      <c r="Y259" s="246"/>
      <c r="Z259" s="246"/>
      <c r="AA259" s="246"/>
      <c r="AB259" s="246"/>
      <c r="AC259" s="247"/>
      <c r="AD259" s="113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</row>
    <row r="260" spans="1:54" ht="15.75" customHeight="1">
      <c r="A260" s="192"/>
      <c r="B260" s="193"/>
      <c r="C260" s="190"/>
      <c r="D260" s="191"/>
      <c r="E260" s="106"/>
      <c r="F260" s="190"/>
      <c r="G260" s="191"/>
      <c r="H260" s="106"/>
      <c r="I260" s="190"/>
      <c r="J260" s="191"/>
      <c r="K260" s="107"/>
      <c r="L260" s="190"/>
      <c r="M260" s="191"/>
      <c r="N260" s="106"/>
      <c r="O260" s="105"/>
      <c r="P260" s="105"/>
      <c r="Q260" s="106"/>
      <c r="R260" s="190"/>
      <c r="S260" s="191"/>
      <c r="T260" s="106"/>
      <c r="U260" s="234"/>
      <c r="V260" s="234"/>
      <c r="W260" s="245"/>
      <c r="X260" s="246"/>
      <c r="Y260" s="246"/>
      <c r="Z260" s="246"/>
      <c r="AA260" s="246"/>
      <c r="AB260" s="246"/>
      <c r="AC260" s="247"/>
      <c r="AD260" s="113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</row>
    <row r="261" spans="1:54" ht="15.75" customHeight="1">
      <c r="A261" s="192"/>
      <c r="B261" s="193"/>
      <c r="C261" s="190"/>
      <c r="D261" s="191"/>
      <c r="E261" s="106"/>
      <c r="F261" s="190"/>
      <c r="G261" s="191"/>
      <c r="H261" s="106"/>
      <c r="I261" s="190"/>
      <c r="J261" s="191"/>
      <c r="K261" s="107"/>
      <c r="L261" s="190"/>
      <c r="M261" s="191"/>
      <c r="N261" s="106"/>
      <c r="O261" s="105"/>
      <c r="P261" s="105"/>
      <c r="Q261" s="106"/>
      <c r="R261" s="190"/>
      <c r="S261" s="191"/>
      <c r="T261" s="106"/>
      <c r="U261" s="234"/>
      <c r="V261" s="234"/>
      <c r="W261" s="245"/>
      <c r="X261" s="246"/>
      <c r="Y261" s="246"/>
      <c r="Z261" s="246"/>
      <c r="AA261" s="246"/>
      <c r="AB261" s="246"/>
      <c r="AC261" s="247"/>
      <c r="AD261" s="113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</row>
    <row r="262" spans="1:54" ht="15.75" customHeight="1">
      <c r="A262" s="192"/>
      <c r="B262" s="193"/>
      <c r="C262" s="190"/>
      <c r="D262" s="191"/>
      <c r="E262" s="106"/>
      <c r="F262" s="190"/>
      <c r="G262" s="191"/>
      <c r="H262" s="106"/>
      <c r="I262" s="190"/>
      <c r="J262" s="191"/>
      <c r="K262" s="107"/>
      <c r="L262" s="190"/>
      <c r="M262" s="191"/>
      <c r="N262" s="106"/>
      <c r="O262" s="105"/>
      <c r="P262" s="105"/>
      <c r="Q262" s="106"/>
      <c r="R262" s="190"/>
      <c r="S262" s="191"/>
      <c r="T262" s="106"/>
      <c r="U262" s="234"/>
      <c r="V262" s="234"/>
      <c r="W262" s="245"/>
      <c r="X262" s="246"/>
      <c r="Y262" s="246"/>
      <c r="Z262" s="246"/>
      <c r="AA262" s="246"/>
      <c r="AB262" s="246"/>
      <c r="AC262" s="247"/>
      <c r="AD262" s="113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</row>
    <row r="263" spans="1:54" ht="15.75" customHeight="1">
      <c r="A263" s="192"/>
      <c r="B263" s="193"/>
      <c r="C263" s="190"/>
      <c r="D263" s="191"/>
      <c r="E263" s="106"/>
      <c r="F263" s="190"/>
      <c r="G263" s="191"/>
      <c r="H263" s="106"/>
      <c r="I263" s="190"/>
      <c r="J263" s="191"/>
      <c r="K263" s="107"/>
      <c r="L263" s="190"/>
      <c r="M263" s="191"/>
      <c r="N263" s="106"/>
      <c r="O263" s="105"/>
      <c r="P263" s="105"/>
      <c r="Q263" s="106"/>
      <c r="R263" s="190"/>
      <c r="S263" s="191"/>
      <c r="T263" s="106"/>
      <c r="U263" s="234"/>
      <c r="V263" s="234"/>
      <c r="W263" s="245"/>
      <c r="X263" s="246"/>
      <c r="Y263" s="246"/>
      <c r="Z263" s="246"/>
      <c r="AA263" s="246"/>
      <c r="AB263" s="246"/>
      <c r="AC263" s="247"/>
      <c r="AD263" s="113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</row>
    <row r="264" spans="1:54" ht="15.75" customHeight="1">
      <c r="A264" s="192"/>
      <c r="B264" s="193"/>
      <c r="C264" s="190"/>
      <c r="D264" s="191"/>
      <c r="E264" s="106"/>
      <c r="F264" s="190"/>
      <c r="G264" s="191"/>
      <c r="H264" s="106"/>
      <c r="I264" s="190"/>
      <c r="J264" s="191"/>
      <c r="K264" s="107"/>
      <c r="L264" s="190"/>
      <c r="M264" s="191"/>
      <c r="N264" s="106"/>
      <c r="O264" s="105"/>
      <c r="P264" s="105"/>
      <c r="Q264" s="106"/>
      <c r="R264" s="190"/>
      <c r="S264" s="191"/>
      <c r="T264" s="106"/>
      <c r="U264" s="234"/>
      <c r="V264" s="234"/>
      <c r="W264" s="245"/>
      <c r="X264" s="246"/>
      <c r="Y264" s="246"/>
      <c r="Z264" s="246"/>
      <c r="AA264" s="246"/>
      <c r="AB264" s="246"/>
      <c r="AC264" s="247"/>
      <c r="AD264" s="113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</row>
    <row r="265" spans="1:54" ht="15.75" customHeight="1">
      <c r="A265" s="192"/>
      <c r="B265" s="193"/>
      <c r="C265" s="190"/>
      <c r="D265" s="191"/>
      <c r="E265" s="106"/>
      <c r="F265" s="190"/>
      <c r="G265" s="191"/>
      <c r="H265" s="106"/>
      <c r="I265" s="190"/>
      <c r="J265" s="191"/>
      <c r="K265" s="107"/>
      <c r="L265" s="190"/>
      <c r="M265" s="191"/>
      <c r="N265" s="106"/>
      <c r="O265" s="105"/>
      <c r="P265" s="105"/>
      <c r="Q265" s="106"/>
      <c r="R265" s="190"/>
      <c r="S265" s="191"/>
      <c r="T265" s="106"/>
      <c r="U265" s="234"/>
      <c r="V265" s="234"/>
      <c r="W265" s="245"/>
      <c r="X265" s="246"/>
      <c r="Y265" s="246"/>
      <c r="Z265" s="246"/>
      <c r="AA265" s="246"/>
      <c r="AB265" s="246"/>
      <c r="AC265" s="247"/>
      <c r="AD265" s="113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</row>
    <row r="266" spans="1:54" ht="15.75" customHeight="1">
      <c r="A266" s="192"/>
      <c r="B266" s="193"/>
      <c r="C266" s="190"/>
      <c r="D266" s="191"/>
      <c r="E266" s="106"/>
      <c r="F266" s="190"/>
      <c r="G266" s="191"/>
      <c r="H266" s="106"/>
      <c r="I266" s="190"/>
      <c r="J266" s="191"/>
      <c r="K266" s="107"/>
      <c r="L266" s="190"/>
      <c r="M266" s="191"/>
      <c r="N266" s="106"/>
      <c r="O266" s="105"/>
      <c r="P266" s="105"/>
      <c r="Q266" s="106"/>
      <c r="R266" s="190"/>
      <c r="S266" s="191"/>
      <c r="T266" s="106"/>
      <c r="U266" s="234"/>
      <c r="V266" s="234"/>
      <c r="W266" s="245"/>
      <c r="X266" s="246"/>
      <c r="Y266" s="246"/>
      <c r="Z266" s="246"/>
      <c r="AA266" s="246"/>
      <c r="AB266" s="246"/>
      <c r="AC266" s="247"/>
      <c r="AD266" s="113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</row>
    <row r="267" spans="1:54" ht="15.75" customHeight="1">
      <c r="A267" s="192"/>
      <c r="B267" s="193"/>
      <c r="C267" s="190"/>
      <c r="D267" s="191"/>
      <c r="E267" s="106"/>
      <c r="F267" s="190"/>
      <c r="G267" s="191"/>
      <c r="H267" s="106"/>
      <c r="I267" s="190"/>
      <c r="J267" s="191"/>
      <c r="K267" s="107"/>
      <c r="L267" s="190"/>
      <c r="M267" s="191"/>
      <c r="N267" s="106"/>
      <c r="O267" s="105"/>
      <c r="P267" s="105"/>
      <c r="Q267" s="106"/>
      <c r="R267" s="190"/>
      <c r="S267" s="191"/>
      <c r="T267" s="106"/>
      <c r="U267" s="234"/>
      <c r="V267" s="234"/>
      <c r="W267" s="245"/>
      <c r="X267" s="246"/>
      <c r="Y267" s="246"/>
      <c r="Z267" s="246"/>
      <c r="AA267" s="246"/>
      <c r="AB267" s="246"/>
      <c r="AC267" s="247"/>
      <c r="AD267" s="113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</row>
    <row r="268" spans="1:54" ht="15.75" customHeight="1">
      <c r="A268" s="192"/>
      <c r="B268" s="193"/>
      <c r="C268" s="190"/>
      <c r="D268" s="191"/>
      <c r="E268" s="106"/>
      <c r="F268" s="190"/>
      <c r="G268" s="191"/>
      <c r="H268" s="106"/>
      <c r="I268" s="190"/>
      <c r="J268" s="191"/>
      <c r="K268" s="107"/>
      <c r="L268" s="190"/>
      <c r="M268" s="191"/>
      <c r="N268" s="106"/>
      <c r="O268" s="105"/>
      <c r="P268" s="105"/>
      <c r="Q268" s="106"/>
      <c r="R268" s="190"/>
      <c r="S268" s="191"/>
      <c r="T268" s="106"/>
      <c r="U268" s="234"/>
      <c r="V268" s="234"/>
      <c r="W268" s="245"/>
      <c r="X268" s="246"/>
      <c r="Y268" s="246"/>
      <c r="Z268" s="246"/>
      <c r="AA268" s="246"/>
      <c r="AB268" s="246"/>
      <c r="AC268" s="247"/>
      <c r="AD268" s="113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</row>
    <row r="269" spans="1:54" ht="15.75" customHeight="1">
      <c r="A269" s="192"/>
      <c r="B269" s="193"/>
      <c r="C269" s="190"/>
      <c r="D269" s="191"/>
      <c r="E269" s="106"/>
      <c r="F269" s="190"/>
      <c r="G269" s="191"/>
      <c r="H269" s="106"/>
      <c r="I269" s="190"/>
      <c r="J269" s="191"/>
      <c r="K269" s="107"/>
      <c r="L269" s="190"/>
      <c r="M269" s="191"/>
      <c r="N269" s="106"/>
      <c r="O269" s="105"/>
      <c r="P269" s="105"/>
      <c r="Q269" s="106"/>
      <c r="R269" s="190"/>
      <c r="S269" s="191"/>
      <c r="T269" s="106"/>
      <c r="U269" s="234"/>
      <c r="V269" s="234"/>
      <c r="W269" s="245"/>
      <c r="X269" s="246"/>
      <c r="Y269" s="246"/>
      <c r="Z269" s="246"/>
      <c r="AA269" s="246"/>
      <c r="AB269" s="246"/>
      <c r="AC269" s="247"/>
      <c r="AD269" s="113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</row>
    <row r="270" spans="1:54" ht="15.75" customHeight="1">
      <c r="A270" s="192"/>
      <c r="B270" s="193"/>
      <c r="C270" s="190"/>
      <c r="D270" s="191"/>
      <c r="E270" s="106"/>
      <c r="F270" s="190"/>
      <c r="G270" s="191"/>
      <c r="H270" s="106"/>
      <c r="I270" s="190"/>
      <c r="J270" s="191"/>
      <c r="K270" s="107"/>
      <c r="L270" s="190"/>
      <c r="M270" s="191"/>
      <c r="N270" s="106"/>
      <c r="O270" s="105"/>
      <c r="P270" s="105"/>
      <c r="Q270" s="106"/>
      <c r="R270" s="190"/>
      <c r="S270" s="191"/>
      <c r="T270" s="106"/>
      <c r="U270" s="234"/>
      <c r="V270" s="234"/>
      <c r="W270" s="245"/>
      <c r="X270" s="246"/>
      <c r="Y270" s="246"/>
      <c r="Z270" s="246"/>
      <c r="AA270" s="246"/>
      <c r="AB270" s="246"/>
      <c r="AC270" s="247"/>
      <c r="AD270" s="113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</row>
    <row r="271" spans="1:54" ht="15.75" customHeight="1">
      <c r="A271" s="192"/>
      <c r="B271" s="193"/>
      <c r="C271" s="190"/>
      <c r="D271" s="191"/>
      <c r="E271" s="106"/>
      <c r="F271" s="190"/>
      <c r="G271" s="191"/>
      <c r="H271" s="106"/>
      <c r="I271" s="190"/>
      <c r="J271" s="191"/>
      <c r="K271" s="107"/>
      <c r="L271" s="190"/>
      <c r="M271" s="191"/>
      <c r="N271" s="106"/>
      <c r="O271" s="105"/>
      <c r="P271" s="105"/>
      <c r="Q271" s="106"/>
      <c r="R271" s="190"/>
      <c r="S271" s="191"/>
      <c r="T271" s="106"/>
      <c r="U271" s="234"/>
      <c r="V271" s="234"/>
      <c r="W271" s="245"/>
      <c r="X271" s="246"/>
      <c r="Y271" s="246"/>
      <c r="Z271" s="246"/>
      <c r="AA271" s="246"/>
      <c r="AB271" s="246"/>
      <c r="AC271" s="247"/>
      <c r="AD271" s="113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</row>
    <row r="272" spans="1:54" ht="15.75" customHeight="1">
      <c r="A272" s="192"/>
      <c r="B272" s="193"/>
      <c r="C272" s="190"/>
      <c r="D272" s="191"/>
      <c r="E272" s="106"/>
      <c r="F272" s="190"/>
      <c r="G272" s="191"/>
      <c r="H272" s="106"/>
      <c r="I272" s="190"/>
      <c r="J272" s="191"/>
      <c r="K272" s="107"/>
      <c r="L272" s="190"/>
      <c r="M272" s="191"/>
      <c r="N272" s="106"/>
      <c r="O272" s="105"/>
      <c r="P272" s="105"/>
      <c r="Q272" s="106"/>
      <c r="R272" s="190"/>
      <c r="S272" s="191"/>
      <c r="T272" s="106"/>
      <c r="U272" s="234"/>
      <c r="V272" s="234"/>
      <c r="W272" s="245"/>
      <c r="X272" s="246"/>
      <c r="Y272" s="246"/>
      <c r="Z272" s="246"/>
      <c r="AA272" s="246"/>
      <c r="AB272" s="246"/>
      <c r="AC272" s="247"/>
      <c r="AD272" s="113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</row>
    <row r="273" spans="1:54" ht="15" customHeight="1">
      <c r="A273" s="192"/>
      <c r="B273" s="193"/>
      <c r="C273" s="190"/>
      <c r="D273" s="191"/>
      <c r="E273" s="106"/>
      <c r="F273" s="190"/>
      <c r="G273" s="191"/>
      <c r="H273" s="106"/>
      <c r="I273" s="190"/>
      <c r="J273" s="191"/>
      <c r="K273" s="107"/>
      <c r="L273" s="190"/>
      <c r="M273" s="191"/>
      <c r="N273" s="106"/>
      <c r="O273" s="105"/>
      <c r="P273" s="105"/>
      <c r="Q273" s="106"/>
      <c r="R273" s="190"/>
      <c r="S273" s="191"/>
      <c r="T273" s="106"/>
      <c r="U273" s="234"/>
      <c r="V273" s="234"/>
      <c r="W273" s="245"/>
      <c r="X273" s="246"/>
      <c r="Y273" s="246"/>
      <c r="Z273" s="246"/>
      <c r="AA273" s="246"/>
      <c r="AB273" s="246"/>
      <c r="AC273" s="247"/>
      <c r="AD273" s="113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</row>
    <row r="274" spans="1:54" ht="15" customHeight="1">
      <c r="A274" s="192"/>
      <c r="B274" s="193"/>
      <c r="C274" s="190"/>
      <c r="D274" s="191"/>
      <c r="E274" s="106"/>
      <c r="F274" s="190"/>
      <c r="G274" s="191"/>
      <c r="H274" s="106"/>
      <c r="I274" s="190"/>
      <c r="J274" s="191"/>
      <c r="K274" s="107"/>
      <c r="L274" s="190"/>
      <c r="M274" s="191"/>
      <c r="N274" s="106"/>
      <c r="O274" s="105"/>
      <c r="P274" s="105"/>
      <c r="Q274" s="106"/>
      <c r="R274" s="190"/>
      <c r="S274" s="191"/>
      <c r="T274" s="106"/>
      <c r="U274" s="234"/>
      <c r="V274" s="234"/>
      <c r="W274" s="245"/>
      <c r="X274" s="246"/>
      <c r="Y274" s="246"/>
      <c r="Z274" s="246"/>
      <c r="AA274" s="246"/>
      <c r="AB274" s="246"/>
      <c r="AC274" s="247"/>
      <c r="AD274" s="113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</row>
    <row r="275" spans="1:54" ht="15" customHeight="1">
      <c r="A275" s="192"/>
      <c r="B275" s="193"/>
      <c r="C275" s="190"/>
      <c r="D275" s="191"/>
      <c r="E275" s="106"/>
      <c r="F275" s="190"/>
      <c r="G275" s="191"/>
      <c r="H275" s="106"/>
      <c r="I275" s="190"/>
      <c r="J275" s="191"/>
      <c r="K275" s="107"/>
      <c r="L275" s="190"/>
      <c r="M275" s="191"/>
      <c r="N275" s="106"/>
      <c r="O275" s="105"/>
      <c r="P275" s="105"/>
      <c r="Q275" s="106"/>
      <c r="R275" s="190"/>
      <c r="S275" s="191"/>
      <c r="T275" s="106"/>
      <c r="U275" s="234"/>
      <c r="V275" s="234"/>
      <c r="W275" s="245"/>
      <c r="X275" s="246"/>
      <c r="Y275" s="246"/>
      <c r="Z275" s="246"/>
      <c r="AA275" s="246"/>
      <c r="AB275" s="246"/>
      <c r="AC275" s="247"/>
      <c r="AD275" s="113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</row>
    <row r="276" spans="1:54" ht="15" customHeight="1">
      <c r="A276" s="192"/>
      <c r="B276" s="193"/>
      <c r="C276" s="190"/>
      <c r="D276" s="191"/>
      <c r="E276" s="106"/>
      <c r="F276" s="190"/>
      <c r="G276" s="191"/>
      <c r="H276" s="106"/>
      <c r="I276" s="190"/>
      <c r="J276" s="191"/>
      <c r="K276" s="107"/>
      <c r="L276" s="190"/>
      <c r="M276" s="191"/>
      <c r="N276" s="106"/>
      <c r="O276" s="105"/>
      <c r="P276" s="105"/>
      <c r="Q276" s="106"/>
      <c r="R276" s="190"/>
      <c r="S276" s="191"/>
      <c r="T276" s="106"/>
      <c r="U276" s="234"/>
      <c r="V276" s="234"/>
      <c r="W276" s="245"/>
      <c r="X276" s="246"/>
      <c r="Y276" s="246"/>
      <c r="Z276" s="246"/>
      <c r="AA276" s="246"/>
      <c r="AB276" s="246"/>
      <c r="AC276" s="247"/>
      <c r="AD276" s="113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</row>
    <row r="277" spans="1:54" ht="15" customHeight="1">
      <c r="A277" s="192"/>
      <c r="B277" s="193"/>
      <c r="C277" s="190"/>
      <c r="D277" s="191"/>
      <c r="E277" s="106"/>
      <c r="F277" s="190"/>
      <c r="G277" s="191"/>
      <c r="H277" s="106"/>
      <c r="I277" s="190"/>
      <c r="J277" s="191"/>
      <c r="K277" s="107"/>
      <c r="L277" s="190"/>
      <c r="M277" s="191"/>
      <c r="N277" s="106"/>
      <c r="O277" s="105"/>
      <c r="P277" s="105"/>
      <c r="Q277" s="106"/>
      <c r="R277" s="190"/>
      <c r="S277" s="191"/>
      <c r="T277" s="106"/>
      <c r="U277" s="234"/>
      <c r="V277" s="234"/>
      <c r="W277" s="245"/>
      <c r="X277" s="246"/>
      <c r="Y277" s="246"/>
      <c r="Z277" s="246"/>
      <c r="AA277" s="246"/>
      <c r="AB277" s="246"/>
      <c r="AC277" s="247"/>
      <c r="AD277" s="113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</row>
    <row r="278" spans="1:54" ht="15" customHeight="1">
      <c r="A278" s="192"/>
      <c r="B278" s="193"/>
      <c r="C278" s="190"/>
      <c r="D278" s="191"/>
      <c r="E278" s="106"/>
      <c r="F278" s="190"/>
      <c r="G278" s="191"/>
      <c r="H278" s="106"/>
      <c r="I278" s="190"/>
      <c r="J278" s="191"/>
      <c r="K278" s="107"/>
      <c r="L278" s="190"/>
      <c r="M278" s="191"/>
      <c r="N278" s="106"/>
      <c r="O278" s="105"/>
      <c r="P278" s="105"/>
      <c r="Q278" s="106"/>
      <c r="R278" s="190"/>
      <c r="S278" s="191"/>
      <c r="T278" s="106"/>
      <c r="U278" s="234"/>
      <c r="V278" s="234"/>
      <c r="W278" s="245"/>
      <c r="X278" s="246"/>
      <c r="Y278" s="246"/>
      <c r="Z278" s="246"/>
      <c r="AA278" s="246"/>
      <c r="AB278" s="246"/>
      <c r="AC278" s="247"/>
      <c r="AD278" s="113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</row>
    <row r="279" spans="1:54" ht="15" customHeight="1">
      <c r="A279" s="192"/>
      <c r="B279" s="193"/>
      <c r="C279" s="190"/>
      <c r="D279" s="191"/>
      <c r="E279" s="106"/>
      <c r="F279" s="190"/>
      <c r="G279" s="191"/>
      <c r="H279" s="106"/>
      <c r="I279" s="190"/>
      <c r="J279" s="191"/>
      <c r="K279" s="107"/>
      <c r="L279" s="190"/>
      <c r="M279" s="191"/>
      <c r="N279" s="106"/>
      <c r="O279" s="105"/>
      <c r="P279" s="105"/>
      <c r="Q279" s="106"/>
      <c r="R279" s="190"/>
      <c r="S279" s="191"/>
      <c r="T279" s="106"/>
      <c r="U279" s="234"/>
      <c r="V279" s="234"/>
      <c r="W279" s="245"/>
      <c r="X279" s="246"/>
      <c r="Y279" s="246"/>
      <c r="Z279" s="246"/>
      <c r="AA279" s="246"/>
      <c r="AB279" s="246"/>
      <c r="AC279" s="247"/>
      <c r="AD279" s="113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</row>
    <row r="280" spans="1:54" ht="15" customHeight="1">
      <c r="A280" s="192"/>
      <c r="B280" s="193"/>
      <c r="C280" s="190"/>
      <c r="D280" s="191"/>
      <c r="E280" s="106"/>
      <c r="F280" s="190"/>
      <c r="G280" s="191"/>
      <c r="H280" s="106"/>
      <c r="I280" s="190"/>
      <c r="J280" s="191"/>
      <c r="K280" s="107"/>
      <c r="L280" s="190"/>
      <c r="M280" s="191"/>
      <c r="N280" s="106"/>
      <c r="O280" s="105"/>
      <c r="P280" s="105"/>
      <c r="Q280" s="106"/>
      <c r="R280" s="190"/>
      <c r="S280" s="191"/>
      <c r="T280" s="106"/>
      <c r="U280" s="234"/>
      <c r="V280" s="234"/>
      <c r="W280" s="245"/>
      <c r="X280" s="246"/>
      <c r="Y280" s="246"/>
      <c r="Z280" s="246"/>
      <c r="AA280" s="246"/>
      <c r="AB280" s="246"/>
      <c r="AC280" s="247"/>
      <c r="AD280" s="113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</row>
    <row r="281" spans="1:54" ht="15" customHeight="1">
      <c r="A281" s="192"/>
      <c r="B281" s="193"/>
      <c r="C281" s="190"/>
      <c r="D281" s="191"/>
      <c r="E281" s="106"/>
      <c r="F281" s="190"/>
      <c r="G281" s="191"/>
      <c r="H281" s="106"/>
      <c r="I281" s="190"/>
      <c r="J281" s="191"/>
      <c r="K281" s="107"/>
      <c r="L281" s="190"/>
      <c r="M281" s="191"/>
      <c r="N281" s="106"/>
      <c r="O281" s="105"/>
      <c r="P281" s="105"/>
      <c r="Q281" s="106"/>
      <c r="R281" s="190"/>
      <c r="S281" s="191"/>
      <c r="T281" s="106"/>
      <c r="U281" s="234"/>
      <c r="V281" s="234"/>
      <c r="W281" s="245"/>
      <c r="X281" s="246"/>
      <c r="Y281" s="246"/>
      <c r="Z281" s="246"/>
      <c r="AA281" s="246"/>
      <c r="AB281" s="246"/>
      <c r="AC281" s="247"/>
      <c r="AD281" s="113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</row>
    <row r="282" spans="1:54" ht="15" customHeight="1">
      <c r="A282" s="192"/>
      <c r="B282" s="193"/>
      <c r="C282" s="190"/>
      <c r="D282" s="191"/>
      <c r="E282" s="106"/>
      <c r="F282" s="190"/>
      <c r="G282" s="191"/>
      <c r="H282" s="106"/>
      <c r="I282" s="190"/>
      <c r="J282" s="191"/>
      <c r="K282" s="107"/>
      <c r="L282" s="190"/>
      <c r="M282" s="191"/>
      <c r="N282" s="106"/>
      <c r="O282" s="105"/>
      <c r="P282" s="105"/>
      <c r="Q282" s="106"/>
      <c r="R282" s="190"/>
      <c r="S282" s="191"/>
      <c r="T282" s="106"/>
      <c r="U282" s="234"/>
      <c r="V282" s="234"/>
      <c r="W282" s="245"/>
      <c r="X282" s="246"/>
      <c r="Y282" s="246"/>
      <c r="Z282" s="246"/>
      <c r="AA282" s="246"/>
      <c r="AB282" s="246"/>
      <c r="AC282" s="247"/>
      <c r="AD282" s="113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</row>
    <row r="283" spans="1:54" ht="15" customHeight="1">
      <c r="A283" s="192"/>
      <c r="B283" s="193"/>
      <c r="C283" s="190"/>
      <c r="D283" s="191"/>
      <c r="E283" s="106"/>
      <c r="F283" s="190"/>
      <c r="G283" s="191"/>
      <c r="H283" s="106"/>
      <c r="I283" s="190"/>
      <c r="J283" s="191"/>
      <c r="K283" s="107"/>
      <c r="L283" s="190"/>
      <c r="M283" s="191"/>
      <c r="N283" s="106"/>
      <c r="O283" s="105"/>
      <c r="P283" s="105"/>
      <c r="Q283" s="106"/>
      <c r="R283" s="190"/>
      <c r="S283" s="191"/>
      <c r="T283" s="106"/>
      <c r="U283" s="234"/>
      <c r="V283" s="234"/>
      <c r="W283" s="245"/>
      <c r="X283" s="246"/>
      <c r="Y283" s="246"/>
      <c r="Z283" s="246"/>
      <c r="AA283" s="246"/>
      <c r="AB283" s="246"/>
      <c r="AC283" s="247"/>
      <c r="AD283" s="113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</row>
    <row r="284" spans="1:54" ht="15" customHeight="1">
      <c r="A284" s="192"/>
      <c r="B284" s="193"/>
      <c r="C284" s="190"/>
      <c r="D284" s="191"/>
      <c r="E284" s="106"/>
      <c r="F284" s="190"/>
      <c r="G284" s="191"/>
      <c r="H284" s="106"/>
      <c r="I284" s="190"/>
      <c r="J284" s="191"/>
      <c r="K284" s="107"/>
      <c r="L284" s="190"/>
      <c r="M284" s="191"/>
      <c r="N284" s="106"/>
      <c r="O284" s="105"/>
      <c r="P284" s="105"/>
      <c r="Q284" s="106"/>
      <c r="R284" s="190"/>
      <c r="S284" s="191"/>
      <c r="T284" s="106"/>
      <c r="U284" s="234"/>
      <c r="V284" s="234"/>
      <c r="W284" s="245"/>
      <c r="X284" s="246"/>
      <c r="Y284" s="246"/>
      <c r="Z284" s="246"/>
      <c r="AA284" s="246"/>
      <c r="AB284" s="246"/>
      <c r="AC284" s="247"/>
      <c r="AD284" s="113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</row>
    <row r="285" spans="1:54" ht="15" customHeight="1">
      <c r="A285" s="192"/>
      <c r="B285" s="193"/>
      <c r="C285" s="190"/>
      <c r="D285" s="191"/>
      <c r="E285" s="106"/>
      <c r="F285" s="190"/>
      <c r="G285" s="191"/>
      <c r="H285" s="106"/>
      <c r="I285" s="190"/>
      <c r="J285" s="191"/>
      <c r="K285" s="107"/>
      <c r="L285" s="190"/>
      <c r="M285" s="191"/>
      <c r="N285" s="106"/>
      <c r="O285" s="105"/>
      <c r="P285" s="105"/>
      <c r="Q285" s="106"/>
      <c r="R285" s="190"/>
      <c r="S285" s="191"/>
      <c r="T285" s="106"/>
      <c r="U285" s="234"/>
      <c r="V285" s="234"/>
      <c r="W285" s="245"/>
      <c r="X285" s="246"/>
      <c r="Y285" s="246"/>
      <c r="Z285" s="246"/>
      <c r="AA285" s="246"/>
      <c r="AB285" s="246"/>
      <c r="AC285" s="247"/>
      <c r="AD285" s="113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</row>
    <row r="286" spans="1:54" ht="15" customHeight="1">
      <c r="A286" s="192"/>
      <c r="B286" s="193"/>
      <c r="C286" s="190"/>
      <c r="D286" s="191"/>
      <c r="E286" s="106"/>
      <c r="F286" s="190"/>
      <c r="G286" s="191"/>
      <c r="H286" s="106"/>
      <c r="I286" s="190"/>
      <c r="J286" s="191"/>
      <c r="K286" s="107"/>
      <c r="L286" s="190"/>
      <c r="M286" s="191"/>
      <c r="N286" s="106"/>
      <c r="O286" s="105"/>
      <c r="P286" s="105"/>
      <c r="Q286" s="106"/>
      <c r="R286" s="190"/>
      <c r="S286" s="191"/>
      <c r="T286" s="106"/>
      <c r="U286" s="234"/>
      <c r="V286" s="234"/>
      <c r="W286" s="245"/>
      <c r="X286" s="246"/>
      <c r="Y286" s="246"/>
      <c r="Z286" s="246"/>
      <c r="AA286" s="246"/>
      <c r="AB286" s="246"/>
      <c r="AC286" s="247"/>
      <c r="AD286" s="113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</row>
    <row r="287" spans="1:54" ht="15" customHeight="1">
      <c r="A287" s="192"/>
      <c r="B287" s="193"/>
      <c r="C287" s="190"/>
      <c r="D287" s="191"/>
      <c r="E287" s="106"/>
      <c r="F287" s="190"/>
      <c r="G287" s="191"/>
      <c r="H287" s="106"/>
      <c r="I287" s="190"/>
      <c r="J287" s="191"/>
      <c r="K287" s="107"/>
      <c r="L287" s="190"/>
      <c r="M287" s="191"/>
      <c r="N287" s="106"/>
      <c r="O287" s="105"/>
      <c r="P287" s="105"/>
      <c r="Q287" s="106"/>
      <c r="R287" s="190"/>
      <c r="S287" s="191"/>
      <c r="T287" s="106"/>
      <c r="U287" s="234"/>
      <c r="V287" s="234"/>
      <c r="W287" s="245"/>
      <c r="X287" s="246"/>
      <c r="Y287" s="246"/>
      <c r="Z287" s="246"/>
      <c r="AA287" s="246"/>
      <c r="AB287" s="246"/>
      <c r="AC287" s="247"/>
      <c r="AD287" s="113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</row>
    <row r="288" spans="1:54" ht="15" customHeight="1">
      <c r="A288" s="192"/>
      <c r="B288" s="193"/>
      <c r="C288" s="190"/>
      <c r="D288" s="191"/>
      <c r="E288" s="106"/>
      <c r="F288" s="190"/>
      <c r="G288" s="191"/>
      <c r="H288" s="106"/>
      <c r="I288" s="190"/>
      <c r="J288" s="191"/>
      <c r="K288" s="107"/>
      <c r="L288" s="190"/>
      <c r="M288" s="191"/>
      <c r="N288" s="106"/>
      <c r="O288" s="105"/>
      <c r="P288" s="105"/>
      <c r="Q288" s="106"/>
      <c r="R288" s="190"/>
      <c r="S288" s="191"/>
      <c r="T288" s="106"/>
      <c r="U288" s="234"/>
      <c r="V288" s="234"/>
      <c r="W288" s="245"/>
      <c r="X288" s="246"/>
      <c r="Y288" s="246"/>
      <c r="Z288" s="246"/>
      <c r="AA288" s="246"/>
      <c r="AB288" s="246"/>
      <c r="AC288" s="247"/>
      <c r="AD288" s="113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</row>
    <row r="289" spans="1:54" ht="15" customHeight="1">
      <c r="A289" s="192"/>
      <c r="B289" s="193"/>
      <c r="C289" s="190"/>
      <c r="D289" s="191"/>
      <c r="E289" s="106"/>
      <c r="F289" s="190"/>
      <c r="G289" s="191"/>
      <c r="H289" s="106"/>
      <c r="I289" s="190"/>
      <c r="J289" s="191"/>
      <c r="K289" s="107"/>
      <c r="L289" s="190"/>
      <c r="M289" s="191"/>
      <c r="N289" s="106"/>
      <c r="O289" s="105"/>
      <c r="P289" s="105"/>
      <c r="Q289" s="106"/>
      <c r="R289" s="190"/>
      <c r="S289" s="191"/>
      <c r="T289" s="106"/>
      <c r="U289" s="234"/>
      <c r="V289" s="234"/>
      <c r="W289" s="245"/>
      <c r="X289" s="246"/>
      <c r="Y289" s="246"/>
      <c r="Z289" s="246"/>
      <c r="AA289" s="246"/>
      <c r="AB289" s="246"/>
      <c r="AC289" s="247"/>
      <c r="AD289" s="113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</row>
    <row r="290" spans="1:54" ht="15" customHeight="1">
      <c r="A290" s="192"/>
      <c r="B290" s="193"/>
      <c r="C290" s="190"/>
      <c r="D290" s="191"/>
      <c r="E290" s="106"/>
      <c r="F290" s="190"/>
      <c r="G290" s="191"/>
      <c r="H290" s="106"/>
      <c r="I290" s="190"/>
      <c r="J290" s="191"/>
      <c r="K290" s="107"/>
      <c r="L290" s="190"/>
      <c r="M290" s="191"/>
      <c r="N290" s="106"/>
      <c r="O290" s="105"/>
      <c r="P290" s="105"/>
      <c r="Q290" s="106"/>
      <c r="R290" s="190"/>
      <c r="S290" s="191"/>
      <c r="T290" s="106"/>
      <c r="U290" s="234"/>
      <c r="V290" s="234"/>
      <c r="W290" s="245"/>
      <c r="X290" s="246"/>
      <c r="Y290" s="246"/>
      <c r="Z290" s="246"/>
      <c r="AA290" s="246"/>
      <c r="AB290" s="246"/>
      <c r="AC290" s="247"/>
      <c r="AD290" s="113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</row>
    <row r="291" spans="1:54" ht="15" customHeight="1">
      <c r="A291" s="192"/>
      <c r="B291" s="193"/>
      <c r="C291" s="190"/>
      <c r="D291" s="191"/>
      <c r="E291" s="106"/>
      <c r="F291" s="190"/>
      <c r="G291" s="191"/>
      <c r="H291" s="106"/>
      <c r="I291" s="190"/>
      <c r="J291" s="191"/>
      <c r="K291" s="107"/>
      <c r="L291" s="190"/>
      <c r="M291" s="191"/>
      <c r="N291" s="106"/>
      <c r="O291" s="105"/>
      <c r="P291" s="105"/>
      <c r="Q291" s="106"/>
      <c r="R291" s="190"/>
      <c r="S291" s="191"/>
      <c r="T291" s="106"/>
      <c r="U291" s="234"/>
      <c r="V291" s="234"/>
      <c r="W291" s="245"/>
      <c r="X291" s="246"/>
      <c r="Y291" s="246"/>
      <c r="Z291" s="246"/>
      <c r="AA291" s="246"/>
      <c r="AB291" s="246"/>
      <c r="AC291" s="247"/>
      <c r="AD291" s="113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</row>
    <row r="292" spans="1:54" ht="15" customHeight="1">
      <c r="A292" s="192"/>
      <c r="B292" s="193"/>
      <c r="C292" s="190"/>
      <c r="D292" s="191"/>
      <c r="E292" s="106"/>
      <c r="F292" s="190"/>
      <c r="G292" s="191"/>
      <c r="H292" s="106"/>
      <c r="I292" s="190"/>
      <c r="J292" s="191"/>
      <c r="K292" s="107"/>
      <c r="L292" s="190"/>
      <c r="M292" s="191"/>
      <c r="N292" s="106"/>
      <c r="O292" s="105"/>
      <c r="P292" s="105"/>
      <c r="Q292" s="106"/>
      <c r="R292" s="190"/>
      <c r="S292" s="191"/>
      <c r="T292" s="106"/>
      <c r="U292" s="234"/>
      <c r="V292" s="234"/>
      <c r="W292" s="245"/>
      <c r="X292" s="246"/>
      <c r="Y292" s="246"/>
      <c r="Z292" s="246"/>
      <c r="AA292" s="246"/>
      <c r="AB292" s="246"/>
      <c r="AC292" s="247"/>
      <c r="AD292" s="113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</row>
    <row r="293" spans="1:54" ht="15" customHeight="1">
      <c r="A293" s="192"/>
      <c r="B293" s="193"/>
      <c r="C293" s="190"/>
      <c r="D293" s="191"/>
      <c r="E293" s="106"/>
      <c r="F293" s="190"/>
      <c r="G293" s="191"/>
      <c r="H293" s="106"/>
      <c r="I293" s="190"/>
      <c r="J293" s="191"/>
      <c r="K293" s="107"/>
      <c r="L293" s="190"/>
      <c r="M293" s="191"/>
      <c r="N293" s="106"/>
      <c r="O293" s="105"/>
      <c r="P293" s="105"/>
      <c r="Q293" s="106"/>
      <c r="R293" s="190"/>
      <c r="S293" s="191"/>
      <c r="T293" s="106"/>
      <c r="U293" s="234"/>
      <c r="V293" s="234"/>
      <c r="W293" s="245"/>
      <c r="X293" s="246"/>
      <c r="Y293" s="246"/>
      <c r="Z293" s="246"/>
      <c r="AA293" s="246"/>
      <c r="AB293" s="246"/>
      <c r="AC293" s="247"/>
      <c r="AD293" s="113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</row>
    <row r="294" spans="1:54" ht="15" customHeight="1">
      <c r="A294" s="192"/>
      <c r="B294" s="193"/>
      <c r="C294" s="190"/>
      <c r="D294" s="191"/>
      <c r="E294" s="106"/>
      <c r="F294" s="190"/>
      <c r="G294" s="191"/>
      <c r="H294" s="106"/>
      <c r="I294" s="190"/>
      <c r="J294" s="191"/>
      <c r="K294" s="107"/>
      <c r="L294" s="190"/>
      <c r="M294" s="191"/>
      <c r="N294" s="106"/>
      <c r="O294" s="105"/>
      <c r="P294" s="105"/>
      <c r="Q294" s="106"/>
      <c r="R294" s="190"/>
      <c r="S294" s="191"/>
      <c r="T294" s="106"/>
      <c r="U294" s="234"/>
      <c r="V294" s="234"/>
      <c r="W294" s="245"/>
      <c r="X294" s="246"/>
      <c r="Y294" s="246"/>
      <c r="Z294" s="246"/>
      <c r="AA294" s="246"/>
      <c r="AB294" s="246"/>
      <c r="AC294" s="247"/>
      <c r="AD294" s="113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</row>
    <row r="295" spans="1:54" ht="15" customHeight="1">
      <c r="A295" s="192"/>
      <c r="B295" s="193"/>
      <c r="C295" s="190"/>
      <c r="D295" s="191"/>
      <c r="E295" s="106"/>
      <c r="F295" s="190"/>
      <c r="G295" s="191"/>
      <c r="H295" s="106"/>
      <c r="I295" s="190"/>
      <c r="J295" s="191"/>
      <c r="K295" s="107"/>
      <c r="L295" s="190"/>
      <c r="M295" s="191"/>
      <c r="N295" s="106"/>
      <c r="O295" s="105"/>
      <c r="P295" s="105"/>
      <c r="Q295" s="106"/>
      <c r="R295" s="190"/>
      <c r="S295" s="191"/>
      <c r="T295" s="106"/>
      <c r="U295" s="234"/>
      <c r="V295" s="234"/>
      <c r="W295" s="245"/>
      <c r="X295" s="246"/>
      <c r="Y295" s="246"/>
      <c r="Z295" s="246"/>
      <c r="AA295" s="246"/>
      <c r="AB295" s="246"/>
      <c r="AC295" s="247"/>
      <c r="AD295" s="113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</row>
    <row r="296" spans="1:54" ht="15" customHeight="1">
      <c r="A296" s="192"/>
      <c r="B296" s="193"/>
      <c r="C296" s="190"/>
      <c r="D296" s="191"/>
      <c r="E296" s="106"/>
      <c r="F296" s="190"/>
      <c r="G296" s="191"/>
      <c r="H296" s="106"/>
      <c r="I296" s="190"/>
      <c r="J296" s="191"/>
      <c r="K296" s="107"/>
      <c r="L296" s="190"/>
      <c r="M296" s="191"/>
      <c r="N296" s="106"/>
      <c r="O296" s="105"/>
      <c r="P296" s="105"/>
      <c r="Q296" s="106"/>
      <c r="R296" s="190"/>
      <c r="S296" s="191"/>
      <c r="T296" s="106"/>
      <c r="U296" s="234"/>
      <c r="V296" s="234"/>
      <c r="W296" s="245"/>
      <c r="X296" s="246"/>
      <c r="Y296" s="246"/>
      <c r="Z296" s="246"/>
      <c r="AA296" s="246"/>
      <c r="AB296" s="246"/>
      <c r="AC296" s="247"/>
      <c r="AD296" s="113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</row>
    <row r="297" spans="1:54" ht="15" customHeight="1">
      <c r="A297" s="192"/>
      <c r="B297" s="193"/>
      <c r="C297" s="190"/>
      <c r="D297" s="191"/>
      <c r="E297" s="106"/>
      <c r="F297" s="190"/>
      <c r="G297" s="191"/>
      <c r="H297" s="106"/>
      <c r="I297" s="190"/>
      <c r="J297" s="191"/>
      <c r="K297" s="107"/>
      <c r="L297" s="190"/>
      <c r="M297" s="191"/>
      <c r="N297" s="106"/>
      <c r="O297" s="105"/>
      <c r="P297" s="105"/>
      <c r="Q297" s="106"/>
      <c r="R297" s="190"/>
      <c r="S297" s="191"/>
      <c r="T297" s="106"/>
      <c r="U297" s="234"/>
      <c r="V297" s="234"/>
      <c r="W297" s="245"/>
      <c r="X297" s="246"/>
      <c r="Y297" s="246"/>
      <c r="Z297" s="246"/>
      <c r="AA297" s="246"/>
      <c r="AB297" s="246"/>
      <c r="AC297" s="247"/>
      <c r="AD297" s="113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</row>
    <row r="298" spans="1:54" ht="15" customHeight="1">
      <c r="A298" s="192"/>
      <c r="B298" s="193"/>
      <c r="C298" s="190"/>
      <c r="D298" s="191"/>
      <c r="E298" s="106"/>
      <c r="F298" s="190"/>
      <c r="G298" s="191"/>
      <c r="H298" s="106"/>
      <c r="I298" s="190"/>
      <c r="J298" s="191"/>
      <c r="K298" s="107"/>
      <c r="L298" s="190"/>
      <c r="M298" s="191"/>
      <c r="N298" s="106"/>
      <c r="O298" s="105"/>
      <c r="P298" s="105"/>
      <c r="Q298" s="106"/>
      <c r="R298" s="190"/>
      <c r="S298" s="191"/>
      <c r="T298" s="106"/>
      <c r="U298" s="234"/>
      <c r="V298" s="234"/>
      <c r="W298" s="245"/>
      <c r="X298" s="246"/>
      <c r="Y298" s="246"/>
      <c r="Z298" s="246"/>
      <c r="AA298" s="246"/>
      <c r="AB298" s="246"/>
      <c r="AC298" s="247"/>
      <c r="AD298" s="113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</row>
    <row r="299" spans="1:54" ht="15" customHeight="1">
      <c r="A299" s="192"/>
      <c r="B299" s="193"/>
      <c r="C299" s="190"/>
      <c r="D299" s="191"/>
      <c r="E299" s="106"/>
      <c r="F299" s="190"/>
      <c r="G299" s="191"/>
      <c r="H299" s="106"/>
      <c r="I299" s="190"/>
      <c r="J299" s="191"/>
      <c r="K299" s="107"/>
      <c r="L299" s="190"/>
      <c r="M299" s="191"/>
      <c r="N299" s="106"/>
      <c r="O299" s="105"/>
      <c r="P299" s="105"/>
      <c r="Q299" s="106"/>
      <c r="R299" s="190"/>
      <c r="S299" s="191"/>
      <c r="T299" s="106"/>
      <c r="U299" s="234"/>
      <c r="V299" s="234"/>
      <c r="W299" s="245"/>
      <c r="X299" s="246"/>
      <c r="Y299" s="246"/>
      <c r="Z299" s="246"/>
      <c r="AA299" s="246"/>
      <c r="AB299" s="246"/>
      <c r="AC299" s="247"/>
      <c r="AD299" s="113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</row>
    <row r="300" spans="1:54" ht="15" customHeight="1">
      <c r="A300" s="192"/>
      <c r="B300" s="193"/>
      <c r="C300" s="190"/>
      <c r="D300" s="191"/>
      <c r="E300" s="106"/>
      <c r="F300" s="190"/>
      <c r="G300" s="191"/>
      <c r="H300" s="106"/>
      <c r="I300" s="190"/>
      <c r="J300" s="191"/>
      <c r="K300" s="107"/>
      <c r="L300" s="190"/>
      <c r="M300" s="191"/>
      <c r="N300" s="106"/>
      <c r="O300" s="105"/>
      <c r="P300" s="105"/>
      <c r="Q300" s="106"/>
      <c r="R300" s="190"/>
      <c r="S300" s="191"/>
      <c r="T300" s="106"/>
      <c r="U300" s="234"/>
      <c r="V300" s="234"/>
      <c r="W300" s="245"/>
      <c r="X300" s="246"/>
      <c r="Y300" s="246"/>
      <c r="Z300" s="246"/>
      <c r="AA300" s="246"/>
      <c r="AB300" s="246"/>
      <c r="AC300" s="247"/>
      <c r="AD300" s="113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</row>
    <row r="301" spans="1:54" ht="15" customHeight="1">
      <c r="A301" s="192"/>
      <c r="B301" s="193"/>
      <c r="C301" s="190"/>
      <c r="D301" s="191"/>
      <c r="E301" s="106"/>
      <c r="F301" s="190"/>
      <c r="G301" s="191"/>
      <c r="H301" s="106"/>
      <c r="I301" s="190"/>
      <c r="J301" s="191"/>
      <c r="K301" s="107"/>
      <c r="L301" s="190"/>
      <c r="M301" s="191"/>
      <c r="N301" s="106"/>
      <c r="O301" s="105"/>
      <c r="P301" s="105"/>
      <c r="Q301" s="106"/>
      <c r="R301" s="190"/>
      <c r="S301" s="191"/>
      <c r="T301" s="106"/>
      <c r="U301" s="234"/>
      <c r="V301" s="234"/>
      <c r="W301" s="245"/>
      <c r="X301" s="246"/>
      <c r="Y301" s="246"/>
      <c r="Z301" s="246"/>
      <c r="AA301" s="246"/>
      <c r="AB301" s="246"/>
      <c r="AC301" s="247"/>
      <c r="AD301" s="113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</row>
    <row r="302" spans="1:54" ht="15" customHeight="1">
      <c r="A302" s="192"/>
      <c r="B302" s="193"/>
      <c r="C302" s="190"/>
      <c r="D302" s="191"/>
      <c r="E302" s="106"/>
      <c r="F302" s="190"/>
      <c r="G302" s="191"/>
      <c r="H302" s="106"/>
      <c r="I302" s="190"/>
      <c r="J302" s="191"/>
      <c r="K302" s="107"/>
      <c r="L302" s="190"/>
      <c r="M302" s="191"/>
      <c r="N302" s="106"/>
      <c r="O302" s="105"/>
      <c r="P302" s="105"/>
      <c r="Q302" s="106"/>
      <c r="R302" s="190"/>
      <c r="S302" s="191"/>
      <c r="T302" s="106"/>
      <c r="U302" s="234"/>
      <c r="V302" s="234"/>
      <c r="W302" s="245"/>
      <c r="X302" s="246"/>
      <c r="Y302" s="246"/>
      <c r="Z302" s="246"/>
      <c r="AA302" s="246"/>
      <c r="AB302" s="246"/>
      <c r="AC302" s="247"/>
      <c r="AD302" s="113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</row>
    <row r="303" spans="1:54" ht="15" customHeight="1">
      <c r="A303" s="192"/>
      <c r="B303" s="193"/>
      <c r="C303" s="190"/>
      <c r="D303" s="191"/>
      <c r="E303" s="106"/>
      <c r="F303" s="190"/>
      <c r="G303" s="191"/>
      <c r="H303" s="106"/>
      <c r="I303" s="190"/>
      <c r="J303" s="191"/>
      <c r="K303" s="107"/>
      <c r="L303" s="190"/>
      <c r="M303" s="191"/>
      <c r="N303" s="106"/>
      <c r="O303" s="105"/>
      <c r="P303" s="105"/>
      <c r="Q303" s="106"/>
      <c r="R303" s="190"/>
      <c r="S303" s="191"/>
      <c r="T303" s="106"/>
      <c r="U303" s="234"/>
      <c r="V303" s="234"/>
      <c r="W303" s="245"/>
      <c r="X303" s="246"/>
      <c r="Y303" s="246"/>
      <c r="Z303" s="246"/>
      <c r="AA303" s="246"/>
      <c r="AB303" s="246"/>
      <c r="AC303" s="247"/>
      <c r="AD303" s="113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</row>
    <row r="304" spans="1:54" ht="15" customHeight="1">
      <c r="A304" s="192"/>
      <c r="B304" s="193"/>
      <c r="C304" s="190"/>
      <c r="D304" s="191"/>
      <c r="E304" s="106"/>
      <c r="F304" s="190"/>
      <c r="G304" s="191"/>
      <c r="H304" s="106"/>
      <c r="I304" s="190"/>
      <c r="J304" s="191"/>
      <c r="K304" s="107"/>
      <c r="L304" s="190"/>
      <c r="M304" s="191"/>
      <c r="N304" s="106"/>
      <c r="O304" s="105"/>
      <c r="P304" s="105"/>
      <c r="Q304" s="106"/>
      <c r="R304" s="190"/>
      <c r="S304" s="191"/>
      <c r="T304" s="106"/>
      <c r="U304" s="234"/>
      <c r="V304" s="234"/>
      <c r="W304" s="245"/>
      <c r="X304" s="246"/>
      <c r="Y304" s="246"/>
      <c r="Z304" s="246"/>
      <c r="AA304" s="246"/>
      <c r="AB304" s="246"/>
      <c r="AC304" s="247"/>
      <c r="AD304" s="113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</row>
    <row r="305" spans="1:54" ht="15" customHeight="1">
      <c r="A305" s="192"/>
      <c r="B305" s="193"/>
      <c r="C305" s="190"/>
      <c r="D305" s="191"/>
      <c r="E305" s="106"/>
      <c r="F305" s="190"/>
      <c r="G305" s="191"/>
      <c r="H305" s="106"/>
      <c r="I305" s="190"/>
      <c r="J305" s="191"/>
      <c r="K305" s="107"/>
      <c r="L305" s="190"/>
      <c r="M305" s="191"/>
      <c r="N305" s="106"/>
      <c r="O305" s="105"/>
      <c r="P305" s="105"/>
      <c r="Q305" s="106"/>
      <c r="R305" s="190"/>
      <c r="S305" s="191"/>
      <c r="T305" s="106"/>
      <c r="U305" s="234"/>
      <c r="V305" s="234"/>
      <c r="W305" s="245"/>
      <c r="X305" s="246"/>
      <c r="Y305" s="246"/>
      <c r="Z305" s="246"/>
      <c r="AA305" s="246"/>
      <c r="AB305" s="246"/>
      <c r="AC305" s="247"/>
      <c r="AD305" s="113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</row>
    <row r="306" spans="1:54" ht="15" customHeight="1">
      <c r="A306" s="192"/>
      <c r="B306" s="193"/>
      <c r="C306" s="190"/>
      <c r="D306" s="191"/>
      <c r="E306" s="106"/>
      <c r="F306" s="190"/>
      <c r="G306" s="191"/>
      <c r="H306" s="106"/>
      <c r="I306" s="190"/>
      <c r="J306" s="191"/>
      <c r="K306" s="107"/>
      <c r="L306" s="190"/>
      <c r="M306" s="191"/>
      <c r="N306" s="106"/>
      <c r="O306" s="105"/>
      <c r="P306" s="105"/>
      <c r="Q306" s="106"/>
      <c r="R306" s="190"/>
      <c r="S306" s="191"/>
      <c r="T306" s="106"/>
      <c r="U306" s="234"/>
      <c r="V306" s="234"/>
      <c r="W306" s="245"/>
      <c r="X306" s="246"/>
      <c r="Y306" s="246"/>
      <c r="Z306" s="246"/>
      <c r="AA306" s="246"/>
      <c r="AB306" s="246"/>
      <c r="AC306" s="247"/>
      <c r="AD306" s="113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</row>
    <row r="307" spans="1:54" ht="15" customHeight="1">
      <c r="A307" s="192"/>
      <c r="B307" s="193"/>
      <c r="C307" s="190"/>
      <c r="D307" s="191"/>
      <c r="E307" s="106"/>
      <c r="F307" s="190"/>
      <c r="G307" s="191"/>
      <c r="H307" s="106"/>
      <c r="I307" s="190"/>
      <c r="J307" s="191"/>
      <c r="K307" s="107"/>
      <c r="L307" s="190"/>
      <c r="M307" s="191"/>
      <c r="N307" s="106"/>
      <c r="O307" s="105"/>
      <c r="P307" s="105"/>
      <c r="Q307" s="106"/>
      <c r="R307" s="190"/>
      <c r="S307" s="191"/>
      <c r="T307" s="106"/>
      <c r="U307" s="234"/>
      <c r="V307" s="234"/>
      <c r="W307" s="245"/>
      <c r="X307" s="246"/>
      <c r="Y307" s="246"/>
      <c r="Z307" s="246"/>
      <c r="AA307" s="246"/>
      <c r="AB307" s="246"/>
      <c r="AC307" s="247"/>
      <c r="AD307" s="113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</row>
    <row r="308" spans="1:54" ht="15" customHeight="1">
      <c r="A308" s="192"/>
      <c r="B308" s="193"/>
      <c r="C308" s="190"/>
      <c r="D308" s="191"/>
      <c r="E308" s="106"/>
      <c r="F308" s="190"/>
      <c r="G308" s="191"/>
      <c r="H308" s="106"/>
      <c r="I308" s="190"/>
      <c r="J308" s="191"/>
      <c r="K308" s="107"/>
      <c r="L308" s="190"/>
      <c r="M308" s="191"/>
      <c r="N308" s="106"/>
      <c r="O308" s="105"/>
      <c r="P308" s="105"/>
      <c r="Q308" s="106"/>
      <c r="R308" s="190"/>
      <c r="S308" s="191"/>
      <c r="T308" s="106"/>
      <c r="U308" s="234"/>
      <c r="V308" s="234"/>
      <c r="W308" s="245"/>
      <c r="X308" s="246"/>
      <c r="Y308" s="246"/>
      <c r="Z308" s="246"/>
      <c r="AA308" s="246"/>
      <c r="AB308" s="246"/>
      <c r="AC308" s="247"/>
      <c r="AD308" s="113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</row>
    <row r="309" spans="1:54" ht="15" customHeight="1">
      <c r="A309" s="192"/>
      <c r="B309" s="193"/>
      <c r="C309" s="190"/>
      <c r="D309" s="191"/>
      <c r="E309" s="106"/>
      <c r="F309" s="190"/>
      <c r="G309" s="191"/>
      <c r="H309" s="106"/>
      <c r="I309" s="190"/>
      <c r="J309" s="191"/>
      <c r="K309" s="107"/>
      <c r="L309" s="190"/>
      <c r="M309" s="191"/>
      <c r="N309" s="106"/>
      <c r="O309" s="105"/>
      <c r="P309" s="105"/>
      <c r="Q309" s="106"/>
      <c r="R309" s="190"/>
      <c r="S309" s="191"/>
      <c r="T309" s="106"/>
      <c r="U309" s="234"/>
      <c r="V309" s="234"/>
      <c r="W309" s="245"/>
      <c r="X309" s="246"/>
      <c r="Y309" s="246"/>
      <c r="Z309" s="246"/>
      <c r="AA309" s="246"/>
      <c r="AB309" s="246"/>
      <c r="AC309" s="247"/>
      <c r="AD309" s="113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</row>
    <row r="310" spans="1:54" ht="15" customHeight="1">
      <c r="A310" s="192"/>
      <c r="B310" s="193"/>
      <c r="C310" s="190"/>
      <c r="D310" s="191"/>
      <c r="E310" s="106"/>
      <c r="F310" s="190"/>
      <c r="G310" s="191"/>
      <c r="H310" s="106"/>
      <c r="I310" s="190"/>
      <c r="J310" s="191"/>
      <c r="K310" s="107"/>
      <c r="L310" s="190"/>
      <c r="M310" s="191"/>
      <c r="N310" s="106"/>
      <c r="O310" s="105"/>
      <c r="P310" s="105"/>
      <c r="Q310" s="106"/>
      <c r="R310" s="190"/>
      <c r="S310" s="191"/>
      <c r="T310" s="106"/>
      <c r="U310" s="234"/>
      <c r="V310" s="234"/>
      <c r="W310" s="245"/>
      <c r="X310" s="246"/>
      <c r="Y310" s="246"/>
      <c r="Z310" s="246"/>
      <c r="AA310" s="246"/>
      <c r="AB310" s="246"/>
      <c r="AC310" s="247"/>
      <c r="AD310" s="113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</row>
    <row r="311" spans="1:54" ht="15" customHeight="1">
      <c r="A311" s="192"/>
      <c r="B311" s="193"/>
      <c r="C311" s="190"/>
      <c r="D311" s="191"/>
      <c r="E311" s="106"/>
      <c r="F311" s="190"/>
      <c r="G311" s="191"/>
      <c r="H311" s="106"/>
      <c r="I311" s="190"/>
      <c r="J311" s="191"/>
      <c r="K311" s="107"/>
      <c r="L311" s="190"/>
      <c r="M311" s="191"/>
      <c r="N311" s="106"/>
      <c r="O311" s="105"/>
      <c r="P311" s="105"/>
      <c r="Q311" s="106"/>
      <c r="R311" s="190"/>
      <c r="S311" s="191"/>
      <c r="T311" s="106"/>
      <c r="U311" s="234"/>
      <c r="V311" s="234"/>
      <c r="W311" s="245"/>
      <c r="X311" s="246"/>
      <c r="Y311" s="246"/>
      <c r="Z311" s="246"/>
      <c r="AA311" s="246"/>
      <c r="AB311" s="246"/>
      <c r="AC311" s="247"/>
      <c r="AD311" s="113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</row>
    <row r="312" spans="1:54" ht="15" customHeight="1">
      <c r="A312" s="192"/>
      <c r="B312" s="193"/>
      <c r="C312" s="190"/>
      <c r="D312" s="191"/>
      <c r="E312" s="106"/>
      <c r="F312" s="190"/>
      <c r="G312" s="191"/>
      <c r="H312" s="106"/>
      <c r="I312" s="190"/>
      <c r="J312" s="191"/>
      <c r="K312" s="107"/>
      <c r="L312" s="190"/>
      <c r="M312" s="191"/>
      <c r="N312" s="106"/>
      <c r="O312" s="105"/>
      <c r="P312" s="105"/>
      <c r="Q312" s="106"/>
      <c r="R312" s="190"/>
      <c r="S312" s="191"/>
      <c r="T312" s="106"/>
      <c r="U312" s="234"/>
      <c r="V312" s="234"/>
      <c r="W312" s="245"/>
      <c r="X312" s="246"/>
      <c r="Y312" s="246"/>
      <c r="Z312" s="246"/>
      <c r="AA312" s="246"/>
      <c r="AB312" s="246"/>
      <c r="AC312" s="247"/>
      <c r="AD312" s="113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</row>
    <row r="313" spans="1:54" ht="15" customHeight="1">
      <c r="A313" s="192"/>
      <c r="B313" s="193"/>
      <c r="C313" s="190"/>
      <c r="D313" s="191"/>
      <c r="E313" s="106"/>
      <c r="F313" s="190"/>
      <c r="G313" s="191"/>
      <c r="H313" s="106"/>
      <c r="I313" s="190"/>
      <c r="J313" s="191"/>
      <c r="K313" s="107"/>
      <c r="L313" s="190"/>
      <c r="M313" s="191"/>
      <c r="N313" s="106"/>
      <c r="O313" s="105"/>
      <c r="P313" s="105"/>
      <c r="Q313" s="106"/>
      <c r="R313" s="190"/>
      <c r="S313" s="191"/>
      <c r="T313" s="106"/>
      <c r="U313" s="234"/>
      <c r="V313" s="234"/>
      <c r="W313" s="245"/>
      <c r="X313" s="246"/>
      <c r="Y313" s="246"/>
      <c r="Z313" s="246"/>
      <c r="AA313" s="246"/>
      <c r="AB313" s="246"/>
      <c r="AC313" s="247"/>
      <c r="AD313" s="113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</row>
    <row r="314" spans="1:54" ht="15" customHeight="1">
      <c r="A314" s="192"/>
      <c r="B314" s="193"/>
      <c r="C314" s="190"/>
      <c r="D314" s="191"/>
      <c r="E314" s="106"/>
      <c r="F314" s="190"/>
      <c r="G314" s="191"/>
      <c r="H314" s="106"/>
      <c r="I314" s="190"/>
      <c r="J314" s="191"/>
      <c r="K314" s="107"/>
      <c r="L314" s="190"/>
      <c r="M314" s="191"/>
      <c r="N314" s="106"/>
      <c r="O314" s="105"/>
      <c r="P314" s="105"/>
      <c r="Q314" s="106"/>
      <c r="R314" s="190"/>
      <c r="S314" s="191"/>
      <c r="T314" s="106"/>
      <c r="U314" s="234"/>
      <c r="V314" s="234"/>
      <c r="W314" s="245"/>
      <c r="X314" s="246"/>
      <c r="Y314" s="246"/>
      <c r="Z314" s="246"/>
      <c r="AA314" s="246"/>
      <c r="AB314" s="246"/>
      <c r="AC314" s="247"/>
      <c r="AD314" s="113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</row>
    <row r="315" spans="1:54" ht="15" customHeight="1">
      <c r="A315" s="192"/>
      <c r="B315" s="193"/>
      <c r="C315" s="190"/>
      <c r="D315" s="191"/>
      <c r="E315" s="106"/>
      <c r="F315" s="190"/>
      <c r="G315" s="191"/>
      <c r="H315" s="106"/>
      <c r="I315" s="190"/>
      <c r="J315" s="191"/>
      <c r="K315" s="107"/>
      <c r="L315" s="190"/>
      <c r="M315" s="191"/>
      <c r="N315" s="106"/>
      <c r="O315" s="105"/>
      <c r="P315" s="105"/>
      <c r="Q315" s="106"/>
      <c r="R315" s="190"/>
      <c r="S315" s="191"/>
      <c r="T315" s="106"/>
      <c r="U315" s="234"/>
      <c r="V315" s="234"/>
      <c r="W315" s="245"/>
      <c r="X315" s="246"/>
      <c r="Y315" s="246"/>
      <c r="Z315" s="246"/>
      <c r="AA315" s="246"/>
      <c r="AB315" s="246"/>
      <c r="AC315" s="247"/>
      <c r="AD315" s="113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</row>
    <row r="316" spans="1:54" ht="15" customHeight="1">
      <c r="A316" s="192"/>
      <c r="B316" s="193"/>
      <c r="C316" s="190"/>
      <c r="D316" s="191"/>
      <c r="E316" s="106"/>
      <c r="F316" s="190"/>
      <c r="G316" s="191"/>
      <c r="H316" s="106"/>
      <c r="I316" s="190"/>
      <c r="J316" s="191"/>
      <c r="K316" s="107"/>
      <c r="L316" s="190"/>
      <c r="M316" s="191"/>
      <c r="N316" s="106"/>
      <c r="O316" s="105"/>
      <c r="P316" s="105"/>
      <c r="Q316" s="106"/>
      <c r="R316" s="190"/>
      <c r="S316" s="191"/>
      <c r="T316" s="106"/>
      <c r="U316" s="234"/>
      <c r="V316" s="234"/>
      <c r="W316" s="245"/>
      <c r="X316" s="246"/>
      <c r="Y316" s="246"/>
      <c r="Z316" s="246"/>
      <c r="AA316" s="246"/>
      <c r="AB316" s="246"/>
      <c r="AC316" s="247"/>
      <c r="AD316" s="113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</row>
    <row r="317" spans="1:54" ht="15" customHeight="1">
      <c r="A317" s="192"/>
      <c r="B317" s="193"/>
      <c r="C317" s="190"/>
      <c r="D317" s="191"/>
      <c r="E317" s="106"/>
      <c r="F317" s="190"/>
      <c r="G317" s="191"/>
      <c r="H317" s="106"/>
      <c r="I317" s="190"/>
      <c r="J317" s="191"/>
      <c r="K317" s="107"/>
      <c r="L317" s="190"/>
      <c r="M317" s="191"/>
      <c r="N317" s="106"/>
      <c r="O317" s="105"/>
      <c r="P317" s="105"/>
      <c r="Q317" s="106"/>
      <c r="R317" s="190"/>
      <c r="S317" s="191"/>
      <c r="T317" s="106"/>
      <c r="U317" s="234"/>
      <c r="V317" s="234"/>
      <c r="W317" s="245"/>
      <c r="X317" s="246"/>
      <c r="Y317" s="246"/>
      <c r="Z317" s="246"/>
      <c r="AA317" s="246"/>
      <c r="AB317" s="246"/>
      <c r="AC317" s="247"/>
      <c r="AD317" s="113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</row>
    <row r="318" spans="1:54" ht="15" customHeight="1">
      <c r="A318" s="192"/>
      <c r="B318" s="193"/>
      <c r="C318" s="190"/>
      <c r="D318" s="191"/>
      <c r="E318" s="106"/>
      <c r="F318" s="190"/>
      <c r="G318" s="191"/>
      <c r="H318" s="106"/>
      <c r="I318" s="190"/>
      <c r="J318" s="191"/>
      <c r="K318" s="107"/>
      <c r="L318" s="190"/>
      <c r="M318" s="191"/>
      <c r="N318" s="106"/>
      <c r="O318" s="105"/>
      <c r="P318" s="105"/>
      <c r="Q318" s="106"/>
      <c r="R318" s="190"/>
      <c r="S318" s="191"/>
      <c r="T318" s="106"/>
      <c r="U318" s="234"/>
      <c r="V318" s="234"/>
      <c r="W318" s="245"/>
      <c r="X318" s="246"/>
      <c r="Y318" s="246"/>
      <c r="Z318" s="246"/>
      <c r="AA318" s="246"/>
      <c r="AB318" s="246"/>
      <c r="AC318" s="247"/>
      <c r="AD318" s="113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</row>
    <row r="319" spans="1:54" ht="15" customHeight="1">
      <c r="A319" s="192"/>
      <c r="B319" s="193"/>
      <c r="C319" s="190"/>
      <c r="D319" s="191"/>
      <c r="E319" s="106"/>
      <c r="F319" s="190"/>
      <c r="G319" s="191"/>
      <c r="H319" s="106"/>
      <c r="I319" s="190"/>
      <c r="J319" s="191"/>
      <c r="K319" s="107"/>
      <c r="L319" s="190"/>
      <c r="M319" s="191"/>
      <c r="N319" s="106"/>
      <c r="O319" s="105"/>
      <c r="P319" s="105"/>
      <c r="Q319" s="106"/>
      <c r="R319" s="190"/>
      <c r="S319" s="191"/>
      <c r="T319" s="106"/>
      <c r="U319" s="234"/>
      <c r="V319" s="234"/>
      <c r="W319" s="245"/>
      <c r="X319" s="246"/>
      <c r="Y319" s="246"/>
      <c r="Z319" s="246"/>
      <c r="AA319" s="246"/>
      <c r="AB319" s="246"/>
      <c r="AC319" s="247"/>
      <c r="AD319" s="113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</row>
    <row r="320" spans="1:54" ht="15" customHeight="1">
      <c r="A320" s="192"/>
      <c r="B320" s="193"/>
      <c r="C320" s="190"/>
      <c r="D320" s="191"/>
      <c r="E320" s="106"/>
      <c r="F320" s="190"/>
      <c r="G320" s="191"/>
      <c r="H320" s="106"/>
      <c r="I320" s="190"/>
      <c r="J320" s="191"/>
      <c r="K320" s="107"/>
      <c r="L320" s="190"/>
      <c r="M320" s="191"/>
      <c r="N320" s="106"/>
      <c r="O320" s="105"/>
      <c r="P320" s="105"/>
      <c r="Q320" s="106"/>
      <c r="R320" s="190"/>
      <c r="S320" s="191"/>
      <c r="T320" s="106"/>
      <c r="U320" s="234"/>
      <c r="V320" s="234"/>
      <c r="W320" s="245"/>
      <c r="X320" s="246"/>
      <c r="Y320" s="246"/>
      <c r="Z320" s="246"/>
      <c r="AA320" s="246"/>
      <c r="AB320" s="246"/>
      <c r="AC320" s="247"/>
      <c r="AD320" s="113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</row>
    <row r="321" spans="1:54" ht="15" customHeight="1">
      <c r="A321" s="192"/>
      <c r="B321" s="193"/>
      <c r="C321" s="190"/>
      <c r="D321" s="191"/>
      <c r="E321" s="106"/>
      <c r="F321" s="190"/>
      <c r="G321" s="191"/>
      <c r="H321" s="106"/>
      <c r="I321" s="190"/>
      <c r="J321" s="191"/>
      <c r="K321" s="107"/>
      <c r="L321" s="190"/>
      <c r="M321" s="191"/>
      <c r="N321" s="106"/>
      <c r="O321" s="105"/>
      <c r="P321" s="105"/>
      <c r="Q321" s="106"/>
      <c r="R321" s="190"/>
      <c r="S321" s="191"/>
      <c r="T321" s="106"/>
      <c r="U321" s="234"/>
      <c r="V321" s="234"/>
      <c r="W321" s="245"/>
      <c r="X321" s="246"/>
      <c r="Y321" s="246"/>
      <c r="Z321" s="246"/>
      <c r="AA321" s="246"/>
      <c r="AB321" s="246"/>
      <c r="AC321" s="247"/>
      <c r="AD321" s="113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</row>
    <row r="322" spans="1:54" ht="15" customHeight="1">
      <c r="A322" s="192"/>
      <c r="B322" s="193"/>
      <c r="C322" s="190"/>
      <c r="D322" s="191"/>
      <c r="E322" s="106"/>
      <c r="F322" s="190"/>
      <c r="G322" s="191"/>
      <c r="H322" s="106"/>
      <c r="I322" s="190"/>
      <c r="J322" s="191"/>
      <c r="K322" s="107"/>
      <c r="L322" s="190"/>
      <c r="M322" s="191"/>
      <c r="N322" s="106"/>
      <c r="O322" s="105"/>
      <c r="P322" s="105"/>
      <c r="Q322" s="106"/>
      <c r="R322" s="190"/>
      <c r="S322" s="191"/>
      <c r="T322" s="106"/>
      <c r="U322" s="234"/>
      <c r="V322" s="234"/>
      <c r="W322" s="245"/>
      <c r="X322" s="246"/>
      <c r="Y322" s="246"/>
      <c r="Z322" s="246"/>
      <c r="AA322" s="246"/>
      <c r="AB322" s="246"/>
      <c r="AC322" s="247"/>
      <c r="AD322" s="113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</row>
    <row r="323" spans="1:54" ht="15" customHeight="1">
      <c r="A323" s="192"/>
      <c r="B323" s="193"/>
      <c r="C323" s="190"/>
      <c r="D323" s="191"/>
      <c r="E323" s="106"/>
      <c r="F323" s="190"/>
      <c r="G323" s="191"/>
      <c r="H323" s="106"/>
      <c r="I323" s="190"/>
      <c r="J323" s="191"/>
      <c r="K323" s="107"/>
      <c r="L323" s="190"/>
      <c r="M323" s="191"/>
      <c r="N323" s="106"/>
      <c r="O323" s="105"/>
      <c r="P323" s="105"/>
      <c r="Q323" s="106"/>
      <c r="R323" s="190"/>
      <c r="S323" s="191"/>
      <c r="T323" s="106"/>
      <c r="U323" s="234"/>
      <c r="V323" s="234"/>
      <c r="W323" s="245"/>
      <c r="X323" s="246"/>
      <c r="Y323" s="246"/>
      <c r="Z323" s="246"/>
      <c r="AA323" s="246"/>
      <c r="AB323" s="246"/>
      <c r="AC323" s="247"/>
      <c r="AD323" s="113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</row>
    <row r="324" spans="1:54" ht="15" customHeight="1">
      <c r="A324" s="192"/>
      <c r="B324" s="193"/>
      <c r="C324" s="190"/>
      <c r="D324" s="191"/>
      <c r="E324" s="106"/>
      <c r="F324" s="190"/>
      <c r="G324" s="191"/>
      <c r="H324" s="106"/>
      <c r="I324" s="190"/>
      <c r="J324" s="191"/>
      <c r="K324" s="107"/>
      <c r="L324" s="190"/>
      <c r="M324" s="191"/>
      <c r="N324" s="106"/>
      <c r="O324" s="105"/>
      <c r="P324" s="105"/>
      <c r="Q324" s="106"/>
      <c r="R324" s="190"/>
      <c r="S324" s="191"/>
      <c r="T324" s="106"/>
      <c r="U324" s="234"/>
      <c r="V324" s="234"/>
      <c r="W324" s="245"/>
      <c r="X324" s="246"/>
      <c r="Y324" s="246"/>
      <c r="Z324" s="246"/>
      <c r="AA324" s="246"/>
      <c r="AB324" s="246"/>
      <c r="AC324" s="247"/>
      <c r="AD324" s="113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</row>
    <row r="325" spans="1:54" ht="15" customHeight="1">
      <c r="A325" s="192"/>
      <c r="B325" s="193"/>
      <c r="C325" s="190"/>
      <c r="D325" s="191"/>
      <c r="E325" s="106"/>
      <c r="F325" s="190"/>
      <c r="G325" s="191"/>
      <c r="H325" s="106"/>
      <c r="I325" s="190"/>
      <c r="J325" s="191"/>
      <c r="K325" s="107"/>
      <c r="L325" s="190"/>
      <c r="M325" s="191"/>
      <c r="N325" s="106"/>
      <c r="O325" s="105"/>
      <c r="P325" s="105"/>
      <c r="Q325" s="106"/>
      <c r="R325" s="190"/>
      <c r="S325" s="191"/>
      <c r="T325" s="106"/>
      <c r="U325" s="234"/>
      <c r="V325" s="234"/>
      <c r="W325" s="245"/>
      <c r="X325" s="246"/>
      <c r="Y325" s="246"/>
      <c r="Z325" s="246"/>
      <c r="AA325" s="246"/>
      <c r="AB325" s="246"/>
      <c r="AC325" s="247"/>
      <c r="AD325" s="113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</row>
    <row r="326" spans="1:54" ht="15" customHeight="1">
      <c r="A326" s="192"/>
      <c r="B326" s="193"/>
      <c r="C326" s="190"/>
      <c r="D326" s="191"/>
      <c r="E326" s="106"/>
      <c r="F326" s="190"/>
      <c r="G326" s="191"/>
      <c r="H326" s="106"/>
      <c r="I326" s="190"/>
      <c r="J326" s="191"/>
      <c r="K326" s="107"/>
      <c r="L326" s="190"/>
      <c r="M326" s="191"/>
      <c r="N326" s="106"/>
      <c r="O326" s="105"/>
      <c r="P326" s="105"/>
      <c r="Q326" s="106"/>
      <c r="R326" s="190"/>
      <c r="S326" s="191"/>
      <c r="T326" s="106"/>
      <c r="U326" s="234"/>
      <c r="V326" s="234"/>
      <c r="W326" s="245"/>
      <c r="X326" s="246"/>
      <c r="Y326" s="246"/>
      <c r="Z326" s="246"/>
      <c r="AA326" s="246"/>
      <c r="AB326" s="246"/>
      <c r="AC326" s="247"/>
      <c r="AD326" s="113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</row>
    <row r="327" spans="1:54" ht="15" customHeight="1">
      <c r="A327" s="192"/>
      <c r="B327" s="193"/>
      <c r="C327" s="190"/>
      <c r="D327" s="191"/>
      <c r="E327" s="106"/>
      <c r="F327" s="190"/>
      <c r="G327" s="191"/>
      <c r="H327" s="106"/>
      <c r="I327" s="190"/>
      <c r="J327" s="191"/>
      <c r="K327" s="107"/>
      <c r="L327" s="190"/>
      <c r="M327" s="191"/>
      <c r="N327" s="106"/>
      <c r="O327" s="105"/>
      <c r="P327" s="105"/>
      <c r="Q327" s="106"/>
      <c r="R327" s="190"/>
      <c r="S327" s="191"/>
      <c r="T327" s="106"/>
      <c r="U327" s="234"/>
      <c r="V327" s="234"/>
      <c r="W327" s="245"/>
      <c r="X327" s="246"/>
      <c r="Y327" s="246"/>
      <c r="Z327" s="246"/>
      <c r="AA327" s="246"/>
      <c r="AB327" s="246"/>
      <c r="AC327" s="247"/>
      <c r="AD327" s="113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</row>
    <row r="328" spans="1:54" ht="15" customHeight="1">
      <c r="A328" s="192"/>
      <c r="B328" s="193"/>
      <c r="C328" s="190"/>
      <c r="D328" s="191"/>
      <c r="E328" s="106"/>
      <c r="F328" s="190"/>
      <c r="G328" s="191"/>
      <c r="H328" s="106"/>
      <c r="I328" s="190"/>
      <c r="J328" s="191"/>
      <c r="K328" s="107"/>
      <c r="L328" s="190"/>
      <c r="M328" s="191"/>
      <c r="N328" s="106"/>
      <c r="O328" s="105"/>
      <c r="P328" s="105"/>
      <c r="Q328" s="106"/>
      <c r="R328" s="190"/>
      <c r="S328" s="191"/>
      <c r="T328" s="106"/>
      <c r="U328" s="234"/>
      <c r="V328" s="234"/>
      <c r="W328" s="245"/>
      <c r="X328" s="246"/>
      <c r="Y328" s="246"/>
      <c r="Z328" s="246"/>
      <c r="AA328" s="246"/>
      <c r="AB328" s="246"/>
      <c r="AC328" s="247"/>
      <c r="AD328" s="113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</row>
    <row r="329" spans="1:54" ht="15" customHeight="1">
      <c r="A329" s="192"/>
      <c r="B329" s="193"/>
      <c r="C329" s="190"/>
      <c r="D329" s="191"/>
      <c r="E329" s="106"/>
      <c r="F329" s="190"/>
      <c r="G329" s="191"/>
      <c r="H329" s="106"/>
      <c r="I329" s="190"/>
      <c r="J329" s="191"/>
      <c r="K329" s="107"/>
      <c r="L329" s="190"/>
      <c r="M329" s="191"/>
      <c r="N329" s="106"/>
      <c r="O329" s="105"/>
      <c r="P329" s="105"/>
      <c r="Q329" s="106"/>
      <c r="R329" s="190"/>
      <c r="S329" s="191"/>
      <c r="T329" s="106"/>
      <c r="U329" s="234"/>
      <c r="V329" s="234"/>
      <c r="W329" s="245"/>
      <c r="X329" s="246"/>
      <c r="Y329" s="246"/>
      <c r="Z329" s="246"/>
      <c r="AA329" s="246"/>
      <c r="AB329" s="246"/>
      <c r="AC329" s="247"/>
      <c r="AD329" s="113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</row>
    <row r="330" spans="1:54" ht="15" customHeight="1">
      <c r="A330" s="192"/>
      <c r="B330" s="193"/>
      <c r="C330" s="190"/>
      <c r="D330" s="191"/>
      <c r="E330" s="106"/>
      <c r="F330" s="190"/>
      <c r="G330" s="191"/>
      <c r="H330" s="106"/>
      <c r="I330" s="190"/>
      <c r="J330" s="191"/>
      <c r="K330" s="107"/>
      <c r="L330" s="190"/>
      <c r="M330" s="191"/>
      <c r="N330" s="106"/>
      <c r="O330" s="105"/>
      <c r="P330" s="105"/>
      <c r="Q330" s="106"/>
      <c r="R330" s="190"/>
      <c r="S330" s="191"/>
      <c r="T330" s="106"/>
      <c r="U330" s="234"/>
      <c r="V330" s="234"/>
      <c r="W330" s="245"/>
      <c r="X330" s="246"/>
      <c r="Y330" s="246"/>
      <c r="Z330" s="246"/>
      <c r="AA330" s="246"/>
      <c r="AB330" s="246"/>
      <c r="AC330" s="247"/>
      <c r="AD330" s="113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</row>
    <row r="331" spans="1:54" ht="15" customHeight="1">
      <c r="A331" s="192"/>
      <c r="B331" s="193"/>
      <c r="C331" s="190"/>
      <c r="D331" s="191"/>
      <c r="E331" s="106"/>
      <c r="F331" s="190"/>
      <c r="G331" s="191"/>
      <c r="H331" s="106"/>
      <c r="I331" s="190"/>
      <c r="J331" s="191"/>
      <c r="K331" s="107"/>
      <c r="L331" s="190"/>
      <c r="M331" s="191"/>
      <c r="N331" s="106"/>
      <c r="O331" s="105"/>
      <c r="P331" s="105"/>
      <c r="Q331" s="106"/>
      <c r="R331" s="190"/>
      <c r="S331" s="191"/>
      <c r="T331" s="106"/>
      <c r="U331" s="234"/>
      <c r="V331" s="234"/>
      <c r="W331" s="245"/>
      <c r="X331" s="246"/>
      <c r="Y331" s="246"/>
      <c r="Z331" s="246"/>
      <c r="AA331" s="246"/>
      <c r="AB331" s="246"/>
      <c r="AC331" s="247"/>
      <c r="AD331" s="113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</row>
    <row r="332" spans="1:54" ht="15" customHeight="1">
      <c r="A332" s="192"/>
      <c r="B332" s="193"/>
      <c r="C332" s="190"/>
      <c r="D332" s="191"/>
      <c r="E332" s="106"/>
      <c r="F332" s="190"/>
      <c r="G332" s="191"/>
      <c r="H332" s="106"/>
      <c r="I332" s="190"/>
      <c r="J332" s="191"/>
      <c r="K332" s="107"/>
      <c r="L332" s="190"/>
      <c r="M332" s="191"/>
      <c r="N332" s="106"/>
      <c r="O332" s="105"/>
      <c r="P332" s="105"/>
      <c r="Q332" s="106"/>
      <c r="R332" s="190"/>
      <c r="S332" s="191"/>
      <c r="T332" s="106"/>
      <c r="U332" s="234"/>
      <c r="V332" s="234"/>
      <c r="W332" s="245"/>
      <c r="X332" s="246"/>
      <c r="Y332" s="246"/>
      <c r="Z332" s="246"/>
      <c r="AA332" s="246"/>
      <c r="AB332" s="246"/>
      <c r="AC332" s="247"/>
      <c r="AD332" s="113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</row>
    <row r="333" spans="1:54" ht="15" customHeight="1">
      <c r="A333" s="192"/>
      <c r="B333" s="193"/>
      <c r="C333" s="190"/>
      <c r="D333" s="191"/>
      <c r="E333" s="106"/>
      <c r="F333" s="190"/>
      <c r="G333" s="191"/>
      <c r="H333" s="106"/>
      <c r="I333" s="190"/>
      <c r="J333" s="191"/>
      <c r="K333" s="107"/>
      <c r="L333" s="190"/>
      <c r="M333" s="191"/>
      <c r="N333" s="106"/>
      <c r="O333" s="105"/>
      <c r="P333" s="105"/>
      <c r="Q333" s="106"/>
      <c r="R333" s="190"/>
      <c r="S333" s="191"/>
      <c r="T333" s="106"/>
      <c r="U333" s="234"/>
      <c r="V333" s="234"/>
      <c r="W333" s="245"/>
      <c r="X333" s="246"/>
      <c r="Y333" s="246"/>
      <c r="Z333" s="246"/>
      <c r="AA333" s="246"/>
      <c r="AB333" s="246"/>
      <c r="AC333" s="247"/>
      <c r="AD333" s="113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</row>
    <row r="334" spans="1:54" ht="15" customHeight="1">
      <c r="A334" s="192"/>
      <c r="B334" s="193"/>
      <c r="C334" s="190"/>
      <c r="D334" s="191"/>
      <c r="E334" s="106"/>
      <c r="F334" s="190"/>
      <c r="G334" s="191"/>
      <c r="H334" s="106"/>
      <c r="I334" s="190"/>
      <c r="J334" s="191"/>
      <c r="K334" s="107"/>
      <c r="L334" s="190"/>
      <c r="M334" s="191"/>
      <c r="N334" s="106"/>
      <c r="O334" s="105"/>
      <c r="P334" s="105"/>
      <c r="Q334" s="106"/>
      <c r="R334" s="190"/>
      <c r="S334" s="191"/>
      <c r="T334" s="106"/>
      <c r="U334" s="234"/>
      <c r="V334" s="234"/>
      <c r="W334" s="245"/>
      <c r="X334" s="246"/>
      <c r="Y334" s="246"/>
      <c r="Z334" s="246"/>
      <c r="AA334" s="246"/>
      <c r="AB334" s="246"/>
      <c r="AC334" s="247"/>
      <c r="AD334" s="113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</row>
    <row r="335" spans="1:54" ht="15" customHeight="1">
      <c r="A335" s="192"/>
      <c r="B335" s="193"/>
      <c r="C335" s="190"/>
      <c r="D335" s="191"/>
      <c r="E335" s="106"/>
      <c r="F335" s="190"/>
      <c r="G335" s="191"/>
      <c r="H335" s="106"/>
      <c r="I335" s="190"/>
      <c r="J335" s="191"/>
      <c r="K335" s="107"/>
      <c r="L335" s="190"/>
      <c r="M335" s="191"/>
      <c r="N335" s="106"/>
      <c r="O335" s="105"/>
      <c r="P335" s="105"/>
      <c r="Q335" s="106"/>
      <c r="R335" s="190"/>
      <c r="S335" s="191"/>
      <c r="T335" s="106"/>
      <c r="U335" s="234"/>
      <c r="V335" s="234"/>
      <c r="W335" s="245"/>
      <c r="X335" s="246"/>
      <c r="Y335" s="246"/>
      <c r="Z335" s="246"/>
      <c r="AA335" s="246"/>
      <c r="AB335" s="246"/>
      <c r="AC335" s="247"/>
      <c r="AD335" s="113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</row>
    <row r="336" spans="1:54" ht="15" customHeight="1">
      <c r="A336" s="192"/>
      <c r="B336" s="193"/>
      <c r="C336" s="190"/>
      <c r="D336" s="191"/>
      <c r="E336" s="106"/>
      <c r="F336" s="190"/>
      <c r="G336" s="191"/>
      <c r="H336" s="106"/>
      <c r="I336" s="190"/>
      <c r="J336" s="191"/>
      <c r="K336" s="107"/>
      <c r="L336" s="190"/>
      <c r="M336" s="191"/>
      <c r="N336" s="106"/>
      <c r="O336" s="105"/>
      <c r="P336" s="105"/>
      <c r="Q336" s="106"/>
      <c r="R336" s="190"/>
      <c r="S336" s="191"/>
      <c r="T336" s="106"/>
      <c r="U336" s="234"/>
      <c r="V336" s="234"/>
      <c r="W336" s="245"/>
      <c r="X336" s="246"/>
      <c r="Y336" s="246"/>
      <c r="Z336" s="246"/>
      <c r="AA336" s="246"/>
      <c r="AB336" s="246"/>
      <c r="AC336" s="247"/>
      <c r="AD336" s="113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</row>
    <row r="337" spans="1:54" ht="15" customHeight="1">
      <c r="A337" s="192"/>
      <c r="B337" s="193"/>
      <c r="C337" s="190"/>
      <c r="D337" s="191"/>
      <c r="E337" s="106"/>
      <c r="F337" s="190"/>
      <c r="G337" s="191"/>
      <c r="H337" s="106"/>
      <c r="I337" s="190"/>
      <c r="J337" s="191"/>
      <c r="K337" s="107"/>
      <c r="L337" s="190"/>
      <c r="M337" s="191"/>
      <c r="N337" s="106"/>
      <c r="O337" s="105"/>
      <c r="P337" s="105"/>
      <c r="Q337" s="106"/>
      <c r="R337" s="190"/>
      <c r="S337" s="191"/>
      <c r="T337" s="106"/>
      <c r="U337" s="234"/>
      <c r="V337" s="234"/>
      <c r="W337" s="245"/>
      <c r="X337" s="246"/>
      <c r="Y337" s="246"/>
      <c r="Z337" s="246"/>
      <c r="AA337" s="246"/>
      <c r="AB337" s="246"/>
      <c r="AC337" s="247"/>
      <c r="AD337" s="113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</row>
    <row r="338" spans="1:54" ht="15" customHeight="1">
      <c r="A338" s="192"/>
      <c r="B338" s="193"/>
      <c r="C338" s="190"/>
      <c r="D338" s="191"/>
      <c r="E338" s="106"/>
      <c r="F338" s="190"/>
      <c r="G338" s="191"/>
      <c r="H338" s="106"/>
      <c r="I338" s="190"/>
      <c r="J338" s="191"/>
      <c r="K338" s="107"/>
      <c r="L338" s="190"/>
      <c r="M338" s="191"/>
      <c r="N338" s="106"/>
      <c r="O338" s="105"/>
      <c r="P338" s="105"/>
      <c r="Q338" s="106"/>
      <c r="R338" s="190"/>
      <c r="S338" s="191"/>
      <c r="T338" s="106"/>
      <c r="U338" s="234"/>
      <c r="V338" s="234"/>
      <c r="W338" s="245"/>
      <c r="X338" s="246"/>
      <c r="Y338" s="246"/>
      <c r="Z338" s="246"/>
      <c r="AA338" s="246"/>
      <c r="AB338" s="246"/>
      <c r="AC338" s="247"/>
      <c r="AD338" s="113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</row>
    <row r="339" spans="1:54" ht="15" customHeight="1">
      <c r="A339" s="192"/>
      <c r="B339" s="193"/>
      <c r="C339" s="190"/>
      <c r="D339" s="191"/>
      <c r="E339" s="106"/>
      <c r="F339" s="190"/>
      <c r="G339" s="191"/>
      <c r="H339" s="106"/>
      <c r="I339" s="190"/>
      <c r="J339" s="191"/>
      <c r="K339" s="107"/>
      <c r="L339" s="190"/>
      <c r="M339" s="191"/>
      <c r="N339" s="106"/>
      <c r="O339" s="105"/>
      <c r="P339" s="105"/>
      <c r="Q339" s="106"/>
      <c r="R339" s="190"/>
      <c r="S339" s="191"/>
      <c r="T339" s="106"/>
      <c r="U339" s="234"/>
      <c r="V339" s="234"/>
      <c r="W339" s="245"/>
      <c r="X339" s="246"/>
      <c r="Y339" s="246"/>
      <c r="Z339" s="246"/>
      <c r="AA339" s="246"/>
      <c r="AB339" s="246"/>
      <c r="AC339" s="247"/>
      <c r="AD339" s="113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</row>
    <row r="340" spans="1:54" ht="15" customHeight="1">
      <c r="A340" s="192"/>
      <c r="B340" s="193"/>
      <c r="C340" s="190"/>
      <c r="D340" s="191"/>
      <c r="E340" s="106"/>
      <c r="F340" s="190"/>
      <c r="G340" s="191"/>
      <c r="H340" s="106"/>
      <c r="I340" s="190"/>
      <c r="J340" s="191"/>
      <c r="K340" s="107"/>
      <c r="L340" s="190"/>
      <c r="M340" s="191"/>
      <c r="N340" s="106"/>
      <c r="O340" s="105"/>
      <c r="P340" s="105"/>
      <c r="Q340" s="106"/>
      <c r="R340" s="190"/>
      <c r="S340" s="191"/>
      <c r="T340" s="106"/>
      <c r="U340" s="234"/>
      <c r="V340" s="234"/>
      <c r="W340" s="245"/>
      <c r="X340" s="246"/>
      <c r="Y340" s="246"/>
      <c r="Z340" s="246"/>
      <c r="AA340" s="246"/>
      <c r="AB340" s="246"/>
      <c r="AC340" s="247"/>
      <c r="AD340" s="113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</row>
    <row r="341" spans="1:54" ht="15" customHeight="1">
      <c r="A341" s="192"/>
      <c r="B341" s="193"/>
      <c r="C341" s="190"/>
      <c r="D341" s="191"/>
      <c r="E341" s="106"/>
      <c r="F341" s="190"/>
      <c r="G341" s="191"/>
      <c r="H341" s="106"/>
      <c r="I341" s="190"/>
      <c r="J341" s="191"/>
      <c r="K341" s="107"/>
      <c r="L341" s="190"/>
      <c r="M341" s="191"/>
      <c r="N341" s="106"/>
      <c r="O341" s="105"/>
      <c r="P341" s="105"/>
      <c r="Q341" s="106"/>
      <c r="R341" s="190"/>
      <c r="S341" s="191"/>
      <c r="T341" s="106"/>
      <c r="U341" s="234"/>
      <c r="V341" s="234"/>
      <c r="W341" s="245"/>
      <c r="X341" s="246"/>
      <c r="Y341" s="246"/>
      <c r="Z341" s="246"/>
      <c r="AA341" s="246"/>
      <c r="AB341" s="246"/>
      <c r="AC341" s="247"/>
      <c r="AD341" s="113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</row>
    <row r="342" spans="1:54" ht="15" customHeight="1">
      <c r="A342" s="192"/>
      <c r="B342" s="193"/>
      <c r="C342" s="190"/>
      <c r="D342" s="191"/>
      <c r="E342" s="106"/>
      <c r="F342" s="190"/>
      <c r="G342" s="191"/>
      <c r="H342" s="106"/>
      <c r="I342" s="190"/>
      <c r="J342" s="191"/>
      <c r="K342" s="107"/>
      <c r="L342" s="190"/>
      <c r="M342" s="191"/>
      <c r="N342" s="106"/>
      <c r="O342" s="105"/>
      <c r="P342" s="105"/>
      <c r="Q342" s="106"/>
      <c r="R342" s="190"/>
      <c r="S342" s="191"/>
      <c r="T342" s="106"/>
      <c r="U342" s="234"/>
      <c r="V342" s="234"/>
      <c r="W342" s="245"/>
      <c r="X342" s="246"/>
      <c r="Y342" s="246"/>
      <c r="Z342" s="246"/>
      <c r="AA342" s="246"/>
      <c r="AB342" s="246"/>
      <c r="AC342" s="247"/>
      <c r="AD342" s="113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</row>
    <row r="343" spans="1:54" ht="15" customHeight="1">
      <c r="A343" s="192"/>
      <c r="B343" s="193"/>
      <c r="C343" s="190"/>
      <c r="D343" s="191"/>
      <c r="E343" s="106"/>
      <c r="F343" s="190"/>
      <c r="G343" s="191"/>
      <c r="H343" s="106"/>
      <c r="I343" s="190"/>
      <c r="J343" s="191"/>
      <c r="K343" s="107"/>
      <c r="L343" s="190"/>
      <c r="M343" s="191"/>
      <c r="N343" s="106"/>
      <c r="O343" s="105"/>
      <c r="P343" s="105"/>
      <c r="Q343" s="106"/>
      <c r="R343" s="190"/>
      <c r="S343" s="191"/>
      <c r="T343" s="106"/>
      <c r="U343" s="234"/>
      <c r="V343" s="234"/>
      <c r="W343" s="245"/>
      <c r="X343" s="246"/>
      <c r="Y343" s="246"/>
      <c r="Z343" s="246"/>
      <c r="AA343" s="246"/>
      <c r="AB343" s="246"/>
      <c r="AC343" s="247"/>
      <c r="AD343" s="113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</row>
    <row r="344" spans="1:54" ht="15" customHeight="1">
      <c r="A344" s="192"/>
      <c r="B344" s="193"/>
      <c r="C344" s="190"/>
      <c r="D344" s="191"/>
      <c r="E344" s="106"/>
      <c r="F344" s="190"/>
      <c r="G344" s="191"/>
      <c r="H344" s="106"/>
      <c r="I344" s="190"/>
      <c r="J344" s="191"/>
      <c r="K344" s="107"/>
      <c r="L344" s="190"/>
      <c r="M344" s="191"/>
      <c r="N344" s="106"/>
      <c r="O344" s="105"/>
      <c r="P344" s="105"/>
      <c r="Q344" s="106"/>
      <c r="R344" s="190"/>
      <c r="S344" s="191"/>
      <c r="T344" s="106"/>
      <c r="U344" s="234"/>
      <c r="V344" s="234"/>
      <c r="W344" s="245"/>
      <c r="X344" s="246"/>
      <c r="Y344" s="246"/>
      <c r="Z344" s="246"/>
      <c r="AA344" s="246"/>
      <c r="AB344" s="246"/>
      <c r="AC344" s="247"/>
      <c r="AD344" s="113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</row>
    <row r="345" spans="1:54" ht="15" customHeight="1">
      <c r="A345" s="192"/>
      <c r="B345" s="193"/>
      <c r="C345" s="190"/>
      <c r="D345" s="191"/>
      <c r="E345" s="106"/>
      <c r="F345" s="190"/>
      <c r="G345" s="191"/>
      <c r="H345" s="106"/>
      <c r="I345" s="190"/>
      <c r="J345" s="191"/>
      <c r="K345" s="107"/>
      <c r="L345" s="190"/>
      <c r="M345" s="191"/>
      <c r="N345" s="106"/>
      <c r="O345" s="105"/>
      <c r="P345" s="105"/>
      <c r="Q345" s="106"/>
      <c r="R345" s="190"/>
      <c r="S345" s="191"/>
      <c r="T345" s="106"/>
      <c r="U345" s="234"/>
      <c r="V345" s="234"/>
      <c r="W345" s="245"/>
      <c r="X345" s="246"/>
      <c r="Y345" s="246"/>
      <c r="Z345" s="246"/>
      <c r="AA345" s="246"/>
      <c r="AB345" s="246"/>
      <c r="AC345" s="247"/>
      <c r="AD345" s="113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</row>
    <row r="346" spans="1:54" ht="15" customHeight="1">
      <c r="A346" s="192"/>
      <c r="B346" s="193"/>
      <c r="C346" s="190"/>
      <c r="D346" s="191"/>
      <c r="E346" s="106"/>
      <c r="F346" s="190"/>
      <c r="G346" s="191"/>
      <c r="H346" s="106"/>
      <c r="I346" s="190"/>
      <c r="J346" s="191"/>
      <c r="K346" s="107"/>
      <c r="L346" s="190"/>
      <c r="M346" s="191"/>
      <c r="N346" s="106"/>
      <c r="O346" s="105"/>
      <c r="P346" s="105"/>
      <c r="Q346" s="106"/>
      <c r="R346" s="190"/>
      <c r="S346" s="191"/>
      <c r="T346" s="106"/>
      <c r="U346" s="234"/>
      <c r="V346" s="234"/>
      <c r="W346" s="245"/>
      <c r="X346" s="246"/>
      <c r="Y346" s="246"/>
      <c r="Z346" s="246"/>
      <c r="AA346" s="246"/>
      <c r="AB346" s="246"/>
      <c r="AC346" s="247"/>
      <c r="AD346" s="113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</row>
    <row r="347" spans="1:54" ht="15" customHeight="1">
      <c r="A347" s="192"/>
      <c r="B347" s="193"/>
      <c r="C347" s="190"/>
      <c r="D347" s="191"/>
      <c r="E347" s="106"/>
      <c r="F347" s="190"/>
      <c r="G347" s="191"/>
      <c r="H347" s="106"/>
      <c r="I347" s="190"/>
      <c r="J347" s="191"/>
      <c r="K347" s="107"/>
      <c r="L347" s="190"/>
      <c r="M347" s="191"/>
      <c r="N347" s="106"/>
      <c r="O347" s="105"/>
      <c r="P347" s="105"/>
      <c r="Q347" s="106"/>
      <c r="R347" s="190"/>
      <c r="S347" s="191"/>
      <c r="T347" s="106"/>
      <c r="U347" s="234"/>
      <c r="V347" s="234"/>
      <c r="W347" s="245"/>
      <c r="X347" s="246"/>
      <c r="Y347" s="246"/>
      <c r="Z347" s="246"/>
      <c r="AA347" s="246"/>
      <c r="AB347" s="246"/>
      <c r="AC347" s="247"/>
      <c r="AD347" s="113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</row>
    <row r="348" spans="1:54" ht="15" customHeight="1">
      <c r="A348" s="192"/>
      <c r="B348" s="193"/>
      <c r="C348" s="190"/>
      <c r="D348" s="191"/>
      <c r="E348" s="106"/>
      <c r="F348" s="190"/>
      <c r="G348" s="191"/>
      <c r="H348" s="106"/>
      <c r="I348" s="190"/>
      <c r="J348" s="191"/>
      <c r="K348" s="107"/>
      <c r="L348" s="190"/>
      <c r="M348" s="191"/>
      <c r="N348" s="106"/>
      <c r="O348" s="105"/>
      <c r="P348" s="105"/>
      <c r="Q348" s="106"/>
      <c r="R348" s="190"/>
      <c r="S348" s="191"/>
      <c r="T348" s="106"/>
      <c r="U348" s="234"/>
      <c r="V348" s="234"/>
      <c r="W348" s="245"/>
      <c r="X348" s="246"/>
      <c r="Y348" s="246"/>
      <c r="Z348" s="246"/>
      <c r="AA348" s="246"/>
      <c r="AB348" s="246"/>
      <c r="AC348" s="247"/>
      <c r="AD348" s="113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</row>
    <row r="349" spans="1:54" ht="15" customHeight="1">
      <c r="A349" s="192"/>
      <c r="B349" s="193"/>
      <c r="C349" s="190"/>
      <c r="D349" s="191"/>
      <c r="E349" s="106"/>
      <c r="F349" s="190"/>
      <c r="G349" s="191"/>
      <c r="H349" s="106"/>
      <c r="I349" s="190"/>
      <c r="J349" s="191"/>
      <c r="K349" s="107"/>
      <c r="L349" s="190"/>
      <c r="M349" s="191"/>
      <c r="N349" s="106"/>
      <c r="O349" s="105"/>
      <c r="P349" s="105"/>
      <c r="Q349" s="106"/>
      <c r="R349" s="190"/>
      <c r="S349" s="191"/>
      <c r="T349" s="106"/>
      <c r="U349" s="234"/>
      <c r="V349" s="234"/>
      <c r="W349" s="245"/>
      <c r="X349" s="246"/>
      <c r="Y349" s="246"/>
      <c r="Z349" s="246"/>
      <c r="AA349" s="246"/>
      <c r="AB349" s="246"/>
      <c r="AC349" s="247"/>
      <c r="AD349" s="113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</row>
    <row r="350" spans="1:54" ht="15" customHeight="1">
      <c r="A350" s="192"/>
      <c r="B350" s="193"/>
      <c r="C350" s="190"/>
      <c r="D350" s="191"/>
      <c r="E350" s="106"/>
      <c r="F350" s="190"/>
      <c r="G350" s="191"/>
      <c r="H350" s="106"/>
      <c r="I350" s="190"/>
      <c r="J350" s="191"/>
      <c r="K350" s="107"/>
      <c r="L350" s="190"/>
      <c r="M350" s="191"/>
      <c r="N350" s="106"/>
      <c r="O350" s="105"/>
      <c r="P350" s="105"/>
      <c r="Q350" s="106"/>
      <c r="R350" s="190"/>
      <c r="S350" s="191"/>
      <c r="T350" s="106"/>
      <c r="U350" s="234"/>
      <c r="V350" s="234"/>
      <c r="W350" s="245"/>
      <c r="X350" s="246"/>
      <c r="Y350" s="246"/>
      <c r="Z350" s="246"/>
      <c r="AA350" s="246"/>
      <c r="AB350" s="246"/>
      <c r="AC350" s="247"/>
      <c r="AD350" s="113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</row>
    <row r="351" spans="1:54" ht="15" customHeight="1">
      <c r="A351" s="192"/>
      <c r="B351" s="193"/>
      <c r="C351" s="190"/>
      <c r="D351" s="191"/>
      <c r="E351" s="106"/>
      <c r="F351" s="190"/>
      <c r="G351" s="191"/>
      <c r="H351" s="106"/>
      <c r="I351" s="190"/>
      <c r="J351" s="191"/>
      <c r="K351" s="107"/>
      <c r="L351" s="190"/>
      <c r="M351" s="191"/>
      <c r="N351" s="106"/>
      <c r="O351" s="105"/>
      <c r="P351" s="105"/>
      <c r="Q351" s="106"/>
      <c r="R351" s="190"/>
      <c r="S351" s="191"/>
      <c r="T351" s="106"/>
      <c r="U351" s="234"/>
      <c r="V351" s="234"/>
      <c r="W351" s="245"/>
      <c r="X351" s="246"/>
      <c r="Y351" s="246"/>
      <c r="Z351" s="246"/>
      <c r="AA351" s="246"/>
      <c r="AB351" s="246"/>
      <c r="AC351" s="247"/>
      <c r="AD351" s="113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</row>
    <row r="352" spans="1:54" ht="15" customHeight="1">
      <c r="A352" s="192"/>
      <c r="B352" s="193"/>
      <c r="C352" s="190"/>
      <c r="D352" s="191"/>
      <c r="E352" s="106"/>
      <c r="F352" s="190"/>
      <c r="G352" s="191"/>
      <c r="H352" s="106"/>
      <c r="I352" s="190"/>
      <c r="J352" s="191"/>
      <c r="K352" s="107"/>
      <c r="L352" s="190"/>
      <c r="M352" s="191"/>
      <c r="N352" s="106"/>
      <c r="O352" s="105"/>
      <c r="P352" s="105"/>
      <c r="Q352" s="106"/>
      <c r="R352" s="190"/>
      <c r="S352" s="191"/>
      <c r="T352" s="106"/>
      <c r="U352" s="234"/>
      <c r="V352" s="234"/>
      <c r="W352" s="245"/>
      <c r="X352" s="246"/>
      <c r="Y352" s="246"/>
      <c r="Z352" s="246"/>
      <c r="AA352" s="246"/>
      <c r="AB352" s="246"/>
      <c r="AC352" s="247"/>
      <c r="AD352" s="113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</row>
    <row r="353" spans="1:54" ht="15" customHeight="1">
      <c r="A353" s="192"/>
      <c r="B353" s="193"/>
      <c r="C353" s="190"/>
      <c r="D353" s="191"/>
      <c r="E353" s="106"/>
      <c r="F353" s="190"/>
      <c r="G353" s="191"/>
      <c r="H353" s="106"/>
      <c r="I353" s="190"/>
      <c r="J353" s="191"/>
      <c r="K353" s="107"/>
      <c r="L353" s="190"/>
      <c r="M353" s="191"/>
      <c r="N353" s="106"/>
      <c r="O353" s="105"/>
      <c r="P353" s="105"/>
      <c r="Q353" s="106"/>
      <c r="R353" s="190"/>
      <c r="S353" s="191"/>
      <c r="T353" s="106"/>
      <c r="U353" s="234"/>
      <c r="V353" s="234"/>
      <c r="W353" s="245"/>
      <c r="X353" s="246"/>
      <c r="Y353" s="246"/>
      <c r="Z353" s="246"/>
      <c r="AA353" s="246"/>
      <c r="AB353" s="246"/>
      <c r="AC353" s="247"/>
      <c r="AD353" s="113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</row>
    <row r="354" spans="1:54" ht="15" customHeight="1">
      <c r="A354" s="192"/>
      <c r="B354" s="193"/>
      <c r="C354" s="190"/>
      <c r="D354" s="191"/>
      <c r="E354" s="106"/>
      <c r="F354" s="190"/>
      <c r="G354" s="191"/>
      <c r="H354" s="106"/>
      <c r="I354" s="190"/>
      <c r="J354" s="191"/>
      <c r="K354" s="107"/>
      <c r="L354" s="190"/>
      <c r="M354" s="191"/>
      <c r="N354" s="106"/>
      <c r="O354" s="105"/>
      <c r="P354" s="105"/>
      <c r="Q354" s="106"/>
      <c r="R354" s="190"/>
      <c r="S354" s="191"/>
      <c r="T354" s="106"/>
      <c r="U354" s="234"/>
      <c r="V354" s="234"/>
      <c r="W354" s="245"/>
      <c r="X354" s="246"/>
      <c r="Y354" s="246"/>
      <c r="Z354" s="246"/>
      <c r="AA354" s="246"/>
      <c r="AB354" s="246"/>
      <c r="AC354" s="247"/>
      <c r="AD354" s="113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</row>
    <row r="355" spans="1:54" ht="15" customHeight="1">
      <c r="A355" s="192"/>
      <c r="B355" s="193"/>
      <c r="C355" s="190"/>
      <c r="D355" s="191"/>
      <c r="E355" s="106"/>
      <c r="F355" s="190"/>
      <c r="G355" s="191"/>
      <c r="H355" s="106"/>
      <c r="I355" s="190"/>
      <c r="J355" s="191"/>
      <c r="K355" s="107"/>
      <c r="L355" s="190"/>
      <c r="M355" s="191"/>
      <c r="N355" s="106"/>
      <c r="O355" s="105"/>
      <c r="P355" s="105"/>
      <c r="Q355" s="106"/>
      <c r="R355" s="190"/>
      <c r="S355" s="191"/>
      <c r="T355" s="106"/>
      <c r="U355" s="234"/>
      <c r="V355" s="234"/>
      <c r="W355" s="245"/>
      <c r="X355" s="246"/>
      <c r="Y355" s="246"/>
      <c r="Z355" s="246"/>
      <c r="AA355" s="246"/>
      <c r="AB355" s="246"/>
      <c r="AC355" s="247"/>
      <c r="AD355" s="113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</row>
    <row r="356" spans="1:54" ht="15" customHeight="1">
      <c r="A356" s="192"/>
      <c r="B356" s="193"/>
      <c r="C356" s="190"/>
      <c r="D356" s="191"/>
      <c r="E356" s="106"/>
      <c r="F356" s="190"/>
      <c r="G356" s="191"/>
      <c r="H356" s="106"/>
      <c r="I356" s="190"/>
      <c r="J356" s="191"/>
      <c r="K356" s="107"/>
      <c r="L356" s="190"/>
      <c r="M356" s="191"/>
      <c r="N356" s="106"/>
      <c r="O356" s="105"/>
      <c r="P356" s="105"/>
      <c r="Q356" s="106"/>
      <c r="R356" s="190"/>
      <c r="S356" s="191"/>
      <c r="T356" s="106"/>
      <c r="U356" s="234"/>
      <c r="V356" s="234"/>
      <c r="W356" s="245"/>
      <c r="X356" s="246"/>
      <c r="Y356" s="246"/>
      <c r="Z356" s="246"/>
      <c r="AA356" s="246"/>
      <c r="AB356" s="246"/>
      <c r="AC356" s="247"/>
      <c r="AD356" s="113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</row>
    <row r="357" spans="1:54" ht="15" customHeight="1">
      <c r="A357" s="192"/>
      <c r="B357" s="193"/>
      <c r="C357" s="190"/>
      <c r="D357" s="191"/>
      <c r="E357" s="106"/>
      <c r="F357" s="190"/>
      <c r="G357" s="191"/>
      <c r="H357" s="106"/>
      <c r="I357" s="190"/>
      <c r="J357" s="191"/>
      <c r="K357" s="107"/>
      <c r="L357" s="190"/>
      <c r="M357" s="191"/>
      <c r="N357" s="106"/>
      <c r="O357" s="105"/>
      <c r="P357" s="105"/>
      <c r="Q357" s="106"/>
      <c r="R357" s="190"/>
      <c r="S357" s="191"/>
      <c r="T357" s="106"/>
      <c r="U357" s="234"/>
      <c r="V357" s="234"/>
      <c r="W357" s="245"/>
      <c r="X357" s="246"/>
      <c r="Y357" s="246"/>
      <c r="Z357" s="246"/>
      <c r="AA357" s="246"/>
      <c r="AB357" s="246"/>
      <c r="AC357" s="247"/>
      <c r="AD357" s="113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</row>
    <row r="358" spans="1:54" ht="15" customHeight="1">
      <c r="A358" s="192"/>
      <c r="B358" s="193"/>
      <c r="C358" s="190"/>
      <c r="D358" s="191"/>
      <c r="E358" s="106"/>
      <c r="F358" s="190"/>
      <c r="G358" s="191"/>
      <c r="H358" s="106"/>
      <c r="I358" s="190"/>
      <c r="J358" s="191"/>
      <c r="K358" s="107"/>
      <c r="L358" s="190"/>
      <c r="M358" s="191"/>
      <c r="N358" s="106"/>
      <c r="O358" s="105"/>
      <c r="P358" s="105"/>
      <c r="Q358" s="106"/>
      <c r="R358" s="190"/>
      <c r="S358" s="191"/>
      <c r="T358" s="106"/>
      <c r="U358" s="234"/>
      <c r="V358" s="234"/>
      <c r="W358" s="245"/>
      <c r="X358" s="246"/>
      <c r="Y358" s="246"/>
      <c r="Z358" s="246"/>
      <c r="AA358" s="246"/>
      <c r="AB358" s="246"/>
      <c r="AC358" s="247"/>
      <c r="AD358" s="113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</row>
    <row r="359" spans="1:54" ht="15" customHeight="1">
      <c r="A359" s="192"/>
      <c r="B359" s="193"/>
      <c r="C359" s="190"/>
      <c r="D359" s="191"/>
      <c r="E359" s="106"/>
      <c r="F359" s="190"/>
      <c r="G359" s="191"/>
      <c r="H359" s="106"/>
      <c r="I359" s="190"/>
      <c r="J359" s="191"/>
      <c r="K359" s="107"/>
      <c r="L359" s="190"/>
      <c r="M359" s="191"/>
      <c r="N359" s="106"/>
      <c r="O359" s="105"/>
      <c r="P359" s="105"/>
      <c r="Q359" s="106"/>
      <c r="R359" s="190"/>
      <c r="S359" s="191"/>
      <c r="T359" s="106"/>
      <c r="U359" s="234"/>
      <c r="V359" s="234"/>
      <c r="W359" s="245"/>
      <c r="X359" s="246"/>
      <c r="Y359" s="246"/>
      <c r="Z359" s="246"/>
      <c r="AA359" s="246"/>
      <c r="AB359" s="246"/>
      <c r="AC359" s="247"/>
      <c r="AD359" s="113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</row>
    <row r="360" spans="1:54" ht="15" customHeight="1">
      <c r="A360" s="192"/>
      <c r="B360" s="193"/>
      <c r="C360" s="190"/>
      <c r="D360" s="191"/>
      <c r="E360" s="106"/>
      <c r="F360" s="190"/>
      <c r="G360" s="191"/>
      <c r="H360" s="106"/>
      <c r="I360" s="190"/>
      <c r="J360" s="191"/>
      <c r="K360" s="107"/>
      <c r="L360" s="190"/>
      <c r="M360" s="191"/>
      <c r="N360" s="106"/>
      <c r="O360" s="105"/>
      <c r="P360" s="105"/>
      <c r="Q360" s="106"/>
      <c r="R360" s="190"/>
      <c r="S360" s="191"/>
      <c r="T360" s="106"/>
      <c r="U360" s="234"/>
      <c r="V360" s="234"/>
      <c r="W360" s="245"/>
      <c r="X360" s="246"/>
      <c r="Y360" s="246"/>
      <c r="Z360" s="246"/>
      <c r="AA360" s="246"/>
      <c r="AB360" s="246"/>
      <c r="AC360" s="247"/>
      <c r="AD360" s="113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</row>
    <row r="361" spans="1:54" ht="15" customHeight="1">
      <c r="A361" s="192"/>
      <c r="B361" s="193"/>
      <c r="C361" s="190"/>
      <c r="D361" s="191"/>
      <c r="E361" s="106"/>
      <c r="F361" s="190"/>
      <c r="G361" s="191"/>
      <c r="H361" s="106"/>
      <c r="I361" s="190"/>
      <c r="J361" s="191"/>
      <c r="K361" s="107"/>
      <c r="L361" s="190"/>
      <c r="M361" s="191"/>
      <c r="N361" s="106"/>
      <c r="O361" s="105"/>
      <c r="P361" s="105"/>
      <c r="Q361" s="106"/>
      <c r="R361" s="190"/>
      <c r="S361" s="191"/>
      <c r="T361" s="106"/>
      <c r="U361" s="234"/>
      <c r="V361" s="234"/>
      <c r="W361" s="245"/>
      <c r="X361" s="246"/>
      <c r="Y361" s="246"/>
      <c r="Z361" s="246"/>
      <c r="AA361" s="246"/>
      <c r="AB361" s="246"/>
      <c r="AC361" s="247"/>
      <c r="AD361" s="113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</row>
    <row r="362" spans="1:54" ht="15" customHeight="1">
      <c r="A362" s="192"/>
      <c r="B362" s="193"/>
      <c r="C362" s="190"/>
      <c r="D362" s="191"/>
      <c r="E362" s="106"/>
      <c r="F362" s="190"/>
      <c r="G362" s="191"/>
      <c r="H362" s="106"/>
      <c r="I362" s="190"/>
      <c r="J362" s="191"/>
      <c r="K362" s="107"/>
      <c r="L362" s="190"/>
      <c r="M362" s="191"/>
      <c r="N362" s="106"/>
      <c r="O362" s="105"/>
      <c r="P362" s="105"/>
      <c r="Q362" s="106"/>
      <c r="R362" s="190"/>
      <c r="S362" s="191"/>
      <c r="T362" s="106"/>
      <c r="U362" s="234"/>
      <c r="V362" s="234"/>
      <c r="W362" s="245"/>
      <c r="X362" s="246"/>
      <c r="Y362" s="246"/>
      <c r="Z362" s="246"/>
      <c r="AA362" s="246"/>
      <c r="AB362" s="246"/>
      <c r="AC362" s="247"/>
      <c r="AD362" s="113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</row>
    <row r="363" spans="1:54" ht="15" customHeight="1">
      <c r="A363" s="192"/>
      <c r="B363" s="193"/>
      <c r="C363" s="190"/>
      <c r="D363" s="191"/>
      <c r="E363" s="106"/>
      <c r="F363" s="190"/>
      <c r="G363" s="191"/>
      <c r="H363" s="106"/>
      <c r="I363" s="190"/>
      <c r="J363" s="191"/>
      <c r="K363" s="107"/>
      <c r="L363" s="190"/>
      <c r="M363" s="191"/>
      <c r="N363" s="106"/>
      <c r="O363" s="105"/>
      <c r="P363" s="105"/>
      <c r="Q363" s="106"/>
      <c r="R363" s="190"/>
      <c r="S363" s="191"/>
      <c r="T363" s="106"/>
      <c r="U363" s="234"/>
      <c r="V363" s="234"/>
      <c r="W363" s="245"/>
      <c r="X363" s="246"/>
      <c r="Y363" s="246"/>
      <c r="Z363" s="246"/>
      <c r="AA363" s="246"/>
      <c r="AB363" s="246"/>
      <c r="AC363" s="247"/>
      <c r="AD363" s="113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</row>
    <row r="364" spans="1:54" ht="15" customHeight="1">
      <c r="A364" s="192"/>
      <c r="B364" s="193"/>
      <c r="C364" s="190"/>
      <c r="D364" s="191"/>
      <c r="E364" s="106"/>
      <c r="F364" s="190"/>
      <c r="G364" s="191"/>
      <c r="H364" s="106"/>
      <c r="I364" s="190"/>
      <c r="J364" s="191"/>
      <c r="K364" s="107"/>
      <c r="L364" s="190"/>
      <c r="M364" s="191"/>
      <c r="N364" s="106"/>
      <c r="O364" s="105"/>
      <c r="P364" s="105"/>
      <c r="Q364" s="106"/>
      <c r="R364" s="190"/>
      <c r="S364" s="191"/>
      <c r="T364" s="106"/>
      <c r="U364" s="234"/>
      <c r="V364" s="234"/>
      <c r="W364" s="245"/>
      <c r="X364" s="246"/>
      <c r="Y364" s="246"/>
      <c r="Z364" s="246"/>
      <c r="AA364" s="246"/>
      <c r="AB364" s="246"/>
      <c r="AC364" s="247"/>
      <c r="AD364" s="113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</row>
    <row r="365" spans="1:54" ht="15" customHeight="1">
      <c r="A365" s="192"/>
      <c r="B365" s="193"/>
      <c r="C365" s="190"/>
      <c r="D365" s="191"/>
      <c r="E365" s="106"/>
      <c r="F365" s="190"/>
      <c r="G365" s="191"/>
      <c r="H365" s="106"/>
      <c r="I365" s="190"/>
      <c r="J365" s="191"/>
      <c r="K365" s="107"/>
      <c r="L365" s="190"/>
      <c r="M365" s="191"/>
      <c r="N365" s="106"/>
      <c r="O365" s="105"/>
      <c r="P365" s="105"/>
      <c r="Q365" s="106"/>
      <c r="R365" s="190"/>
      <c r="S365" s="191"/>
      <c r="T365" s="106"/>
      <c r="U365" s="234"/>
      <c r="V365" s="234"/>
      <c r="W365" s="245"/>
      <c r="X365" s="246"/>
      <c r="Y365" s="246"/>
      <c r="Z365" s="246"/>
      <c r="AA365" s="246"/>
      <c r="AB365" s="246"/>
      <c r="AC365" s="247"/>
      <c r="AD365" s="113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</row>
    <row r="366" spans="1:54" ht="15" customHeight="1">
      <c r="A366" s="192"/>
      <c r="B366" s="193"/>
      <c r="C366" s="190"/>
      <c r="D366" s="191"/>
      <c r="E366" s="106"/>
      <c r="F366" s="190"/>
      <c r="G366" s="191"/>
      <c r="H366" s="106"/>
      <c r="I366" s="190"/>
      <c r="J366" s="191"/>
      <c r="K366" s="107"/>
      <c r="L366" s="190"/>
      <c r="M366" s="191"/>
      <c r="N366" s="106"/>
      <c r="O366" s="105"/>
      <c r="P366" s="105"/>
      <c r="Q366" s="106"/>
      <c r="R366" s="190"/>
      <c r="S366" s="191"/>
      <c r="T366" s="106"/>
      <c r="U366" s="234"/>
      <c r="V366" s="234"/>
      <c r="W366" s="245"/>
      <c r="X366" s="246"/>
      <c r="Y366" s="246"/>
      <c r="Z366" s="246"/>
      <c r="AA366" s="246"/>
      <c r="AB366" s="246"/>
      <c r="AC366" s="247"/>
      <c r="AD366" s="113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</row>
    <row r="367" spans="1:54" ht="15" customHeight="1">
      <c r="A367" s="192"/>
      <c r="B367" s="193"/>
      <c r="C367" s="190"/>
      <c r="D367" s="191"/>
      <c r="E367" s="106"/>
      <c r="F367" s="190"/>
      <c r="G367" s="191"/>
      <c r="H367" s="106"/>
      <c r="I367" s="190"/>
      <c r="J367" s="191"/>
      <c r="K367" s="107"/>
      <c r="L367" s="190"/>
      <c r="M367" s="191"/>
      <c r="N367" s="106"/>
      <c r="O367" s="105"/>
      <c r="P367" s="105"/>
      <c r="Q367" s="106"/>
      <c r="R367" s="190"/>
      <c r="S367" s="191"/>
      <c r="T367" s="106"/>
      <c r="U367" s="234"/>
      <c r="V367" s="234"/>
      <c r="W367" s="245"/>
      <c r="X367" s="246"/>
      <c r="Y367" s="246"/>
      <c r="Z367" s="246"/>
      <c r="AA367" s="246"/>
      <c r="AB367" s="246"/>
      <c r="AC367" s="247"/>
      <c r="AD367" s="113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</row>
    <row r="368" spans="1:54" ht="15" customHeight="1">
      <c r="A368" s="192"/>
      <c r="B368" s="193"/>
      <c r="C368" s="190"/>
      <c r="D368" s="191"/>
      <c r="E368" s="106"/>
      <c r="F368" s="190"/>
      <c r="G368" s="191"/>
      <c r="H368" s="106"/>
      <c r="I368" s="190"/>
      <c r="J368" s="191"/>
      <c r="K368" s="107"/>
      <c r="L368" s="190"/>
      <c r="M368" s="191"/>
      <c r="N368" s="106"/>
      <c r="O368" s="105"/>
      <c r="P368" s="105"/>
      <c r="Q368" s="106"/>
      <c r="R368" s="190"/>
      <c r="S368" s="191"/>
      <c r="T368" s="106"/>
      <c r="U368" s="234"/>
      <c r="V368" s="234"/>
      <c r="W368" s="245"/>
      <c r="X368" s="246"/>
      <c r="Y368" s="246"/>
      <c r="Z368" s="246"/>
      <c r="AA368" s="246"/>
      <c r="AB368" s="246"/>
      <c r="AC368" s="247"/>
      <c r="AD368" s="113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</row>
    <row r="369" spans="1:54" ht="15" customHeight="1">
      <c r="A369" s="192"/>
      <c r="B369" s="193"/>
      <c r="C369" s="190"/>
      <c r="D369" s="191"/>
      <c r="E369" s="106"/>
      <c r="F369" s="190"/>
      <c r="G369" s="191"/>
      <c r="H369" s="106"/>
      <c r="I369" s="190"/>
      <c r="J369" s="191"/>
      <c r="K369" s="107"/>
      <c r="L369" s="190"/>
      <c r="M369" s="191"/>
      <c r="N369" s="106"/>
      <c r="O369" s="105"/>
      <c r="P369" s="105"/>
      <c r="Q369" s="106"/>
      <c r="R369" s="190"/>
      <c r="S369" s="191"/>
      <c r="T369" s="106"/>
      <c r="U369" s="234"/>
      <c r="V369" s="234"/>
      <c r="W369" s="245"/>
      <c r="X369" s="246"/>
      <c r="Y369" s="246"/>
      <c r="Z369" s="246"/>
      <c r="AA369" s="246"/>
      <c r="AB369" s="246"/>
      <c r="AC369" s="247"/>
      <c r="AD369" s="113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</row>
    <row r="370" spans="1:54" ht="15" customHeight="1">
      <c r="A370" s="192"/>
      <c r="B370" s="193"/>
      <c r="C370" s="190"/>
      <c r="D370" s="191"/>
      <c r="E370" s="106"/>
      <c r="F370" s="190"/>
      <c r="G370" s="191"/>
      <c r="H370" s="106"/>
      <c r="I370" s="190"/>
      <c r="J370" s="191"/>
      <c r="K370" s="107"/>
      <c r="L370" s="190"/>
      <c r="M370" s="191"/>
      <c r="N370" s="106"/>
      <c r="O370" s="105"/>
      <c r="P370" s="105"/>
      <c r="Q370" s="106"/>
      <c r="R370" s="190"/>
      <c r="S370" s="191"/>
      <c r="T370" s="106"/>
      <c r="U370" s="234"/>
      <c r="V370" s="234"/>
      <c r="W370" s="245"/>
      <c r="X370" s="246"/>
      <c r="Y370" s="246"/>
      <c r="Z370" s="246"/>
      <c r="AA370" s="246"/>
      <c r="AB370" s="246"/>
      <c r="AC370" s="247"/>
      <c r="AD370" s="113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</row>
    <row r="371" spans="1:54" ht="15" customHeight="1">
      <c r="A371" s="192"/>
      <c r="B371" s="193"/>
      <c r="C371" s="190"/>
      <c r="D371" s="191"/>
      <c r="E371" s="106"/>
      <c r="F371" s="190"/>
      <c r="G371" s="191"/>
      <c r="H371" s="106"/>
      <c r="I371" s="190"/>
      <c r="J371" s="191"/>
      <c r="K371" s="107"/>
      <c r="L371" s="190"/>
      <c r="M371" s="191"/>
      <c r="N371" s="106"/>
      <c r="O371" s="105"/>
      <c r="P371" s="105"/>
      <c r="Q371" s="106"/>
      <c r="R371" s="190"/>
      <c r="S371" s="191"/>
      <c r="T371" s="106"/>
      <c r="U371" s="234"/>
      <c r="V371" s="234"/>
      <c r="W371" s="245"/>
      <c r="X371" s="246"/>
      <c r="Y371" s="246"/>
      <c r="Z371" s="246"/>
      <c r="AA371" s="246"/>
      <c r="AB371" s="246"/>
      <c r="AC371" s="247"/>
      <c r="AD371" s="113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</row>
    <row r="372" spans="1:54" ht="15" customHeight="1">
      <c r="A372" s="192"/>
      <c r="B372" s="193"/>
      <c r="C372" s="190"/>
      <c r="D372" s="191"/>
      <c r="E372" s="106"/>
      <c r="F372" s="190"/>
      <c r="G372" s="191"/>
      <c r="H372" s="106"/>
      <c r="I372" s="190"/>
      <c r="J372" s="191"/>
      <c r="K372" s="107"/>
      <c r="L372" s="190"/>
      <c r="M372" s="191"/>
      <c r="N372" s="106"/>
      <c r="O372" s="105"/>
      <c r="P372" s="105"/>
      <c r="Q372" s="106"/>
      <c r="R372" s="190"/>
      <c r="S372" s="191"/>
      <c r="T372" s="106"/>
      <c r="U372" s="234"/>
      <c r="V372" s="234"/>
      <c r="W372" s="245"/>
      <c r="X372" s="246"/>
      <c r="Y372" s="246"/>
      <c r="Z372" s="246"/>
      <c r="AA372" s="246"/>
      <c r="AB372" s="246"/>
      <c r="AC372" s="247"/>
      <c r="AD372" s="113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</row>
    <row r="373" spans="1:54" ht="15" customHeight="1">
      <c r="A373" s="192"/>
      <c r="B373" s="193"/>
      <c r="C373" s="190"/>
      <c r="D373" s="191"/>
      <c r="E373" s="106"/>
      <c r="F373" s="190"/>
      <c r="G373" s="191"/>
      <c r="H373" s="106"/>
      <c r="I373" s="190"/>
      <c r="J373" s="191"/>
      <c r="K373" s="107"/>
      <c r="L373" s="190"/>
      <c r="M373" s="191"/>
      <c r="N373" s="106"/>
      <c r="O373" s="105"/>
      <c r="P373" s="105"/>
      <c r="Q373" s="106"/>
      <c r="R373" s="190"/>
      <c r="S373" s="191"/>
      <c r="T373" s="106"/>
      <c r="U373" s="234"/>
      <c r="V373" s="234"/>
      <c r="W373" s="245"/>
      <c r="X373" s="246"/>
      <c r="Y373" s="246"/>
      <c r="Z373" s="246"/>
      <c r="AA373" s="246"/>
      <c r="AB373" s="246"/>
      <c r="AC373" s="247"/>
      <c r="AD373" s="113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</row>
    <row r="374" spans="1:54" ht="15" customHeight="1">
      <c r="A374" s="192"/>
      <c r="B374" s="193"/>
      <c r="C374" s="190"/>
      <c r="D374" s="191"/>
      <c r="E374" s="106"/>
      <c r="F374" s="190"/>
      <c r="G374" s="191"/>
      <c r="H374" s="106"/>
      <c r="I374" s="190"/>
      <c r="J374" s="191"/>
      <c r="K374" s="107"/>
      <c r="L374" s="190"/>
      <c r="M374" s="191"/>
      <c r="N374" s="106"/>
      <c r="O374" s="105"/>
      <c r="P374" s="105"/>
      <c r="Q374" s="106"/>
      <c r="R374" s="190"/>
      <c r="S374" s="191"/>
      <c r="T374" s="106"/>
      <c r="U374" s="234"/>
      <c r="V374" s="234"/>
      <c r="W374" s="245"/>
      <c r="X374" s="246"/>
      <c r="Y374" s="246"/>
      <c r="Z374" s="246"/>
      <c r="AA374" s="246"/>
      <c r="AB374" s="246"/>
      <c r="AC374" s="247"/>
      <c r="AD374" s="113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</row>
    <row r="375" spans="1:54" ht="15" customHeight="1">
      <c r="A375" s="192"/>
      <c r="B375" s="193"/>
      <c r="C375" s="190"/>
      <c r="D375" s="191"/>
      <c r="E375" s="106"/>
      <c r="F375" s="190"/>
      <c r="G375" s="191"/>
      <c r="H375" s="106"/>
      <c r="I375" s="190"/>
      <c r="J375" s="191"/>
      <c r="K375" s="107"/>
      <c r="L375" s="190"/>
      <c r="M375" s="191"/>
      <c r="N375" s="106"/>
      <c r="O375" s="105"/>
      <c r="P375" s="105"/>
      <c r="Q375" s="106"/>
      <c r="R375" s="190"/>
      <c r="S375" s="191"/>
      <c r="T375" s="106"/>
      <c r="U375" s="234"/>
      <c r="V375" s="234"/>
      <c r="W375" s="245"/>
      <c r="X375" s="246"/>
      <c r="Y375" s="246"/>
      <c r="Z375" s="246"/>
      <c r="AA375" s="246"/>
      <c r="AB375" s="246"/>
      <c r="AC375" s="247"/>
      <c r="AD375" s="113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</row>
    <row r="376" spans="1:54" ht="15" customHeight="1">
      <c r="A376" s="192"/>
      <c r="B376" s="193"/>
      <c r="C376" s="190"/>
      <c r="D376" s="191"/>
      <c r="E376" s="106"/>
      <c r="F376" s="190"/>
      <c r="G376" s="191"/>
      <c r="H376" s="106"/>
      <c r="I376" s="190"/>
      <c r="J376" s="191"/>
      <c r="K376" s="107"/>
      <c r="L376" s="190"/>
      <c r="M376" s="191"/>
      <c r="N376" s="106"/>
      <c r="O376" s="105"/>
      <c r="P376" s="105"/>
      <c r="Q376" s="106"/>
      <c r="R376" s="190"/>
      <c r="S376" s="191"/>
      <c r="T376" s="106"/>
      <c r="U376" s="234"/>
      <c r="V376" s="234"/>
      <c r="W376" s="245"/>
      <c r="X376" s="246"/>
      <c r="Y376" s="246"/>
      <c r="Z376" s="246"/>
      <c r="AA376" s="246"/>
      <c r="AB376" s="246"/>
      <c r="AC376" s="247"/>
      <c r="AD376" s="113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</row>
    <row r="377" spans="1:54" ht="15" customHeight="1">
      <c r="A377" s="192"/>
      <c r="B377" s="193"/>
      <c r="C377" s="190"/>
      <c r="D377" s="191"/>
      <c r="E377" s="106"/>
      <c r="F377" s="190"/>
      <c r="G377" s="191"/>
      <c r="H377" s="106"/>
      <c r="I377" s="190"/>
      <c r="J377" s="191"/>
      <c r="K377" s="107"/>
      <c r="L377" s="190"/>
      <c r="M377" s="191"/>
      <c r="N377" s="106"/>
      <c r="O377" s="105"/>
      <c r="P377" s="105"/>
      <c r="Q377" s="106"/>
      <c r="R377" s="190"/>
      <c r="S377" s="191"/>
      <c r="T377" s="106"/>
      <c r="U377" s="234"/>
      <c r="V377" s="234"/>
      <c r="W377" s="245"/>
      <c r="X377" s="246"/>
      <c r="Y377" s="246"/>
      <c r="Z377" s="246"/>
      <c r="AA377" s="246"/>
      <c r="AB377" s="246"/>
      <c r="AC377" s="247"/>
      <c r="AD377" s="113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</row>
    <row r="378" spans="1:54" ht="15" customHeight="1">
      <c r="A378" s="192"/>
      <c r="B378" s="193"/>
      <c r="C378" s="190"/>
      <c r="D378" s="191"/>
      <c r="E378" s="106"/>
      <c r="F378" s="190"/>
      <c r="G378" s="191"/>
      <c r="H378" s="106"/>
      <c r="I378" s="190"/>
      <c r="J378" s="191"/>
      <c r="K378" s="107"/>
      <c r="L378" s="190"/>
      <c r="M378" s="191"/>
      <c r="N378" s="106"/>
      <c r="O378" s="105"/>
      <c r="P378" s="105"/>
      <c r="Q378" s="106"/>
      <c r="R378" s="190"/>
      <c r="S378" s="191"/>
      <c r="T378" s="106"/>
      <c r="U378" s="234"/>
      <c r="V378" s="234"/>
      <c r="W378" s="245"/>
      <c r="X378" s="246"/>
      <c r="Y378" s="246"/>
      <c r="Z378" s="246"/>
      <c r="AA378" s="246"/>
      <c r="AB378" s="246"/>
      <c r="AC378" s="247"/>
      <c r="AD378" s="113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</row>
    <row r="379" spans="1:54" ht="15" customHeight="1">
      <c r="A379" s="192"/>
      <c r="B379" s="193"/>
      <c r="C379" s="190"/>
      <c r="D379" s="191"/>
      <c r="E379" s="106"/>
      <c r="F379" s="190"/>
      <c r="G379" s="191"/>
      <c r="H379" s="106"/>
      <c r="I379" s="190"/>
      <c r="J379" s="191"/>
      <c r="K379" s="107"/>
      <c r="L379" s="190"/>
      <c r="M379" s="191"/>
      <c r="N379" s="106"/>
      <c r="O379" s="105"/>
      <c r="P379" s="105"/>
      <c r="Q379" s="106"/>
      <c r="R379" s="190"/>
      <c r="S379" s="191"/>
      <c r="T379" s="106"/>
      <c r="U379" s="234"/>
      <c r="V379" s="234"/>
      <c r="W379" s="245"/>
      <c r="X379" s="246"/>
      <c r="Y379" s="246"/>
      <c r="Z379" s="246"/>
      <c r="AA379" s="246"/>
      <c r="AB379" s="246"/>
      <c r="AC379" s="247"/>
      <c r="AD379" s="113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</row>
    <row r="380" spans="1:54" ht="15" customHeight="1">
      <c r="A380" s="192"/>
      <c r="B380" s="193"/>
      <c r="C380" s="190"/>
      <c r="D380" s="191"/>
      <c r="E380" s="106"/>
      <c r="F380" s="190"/>
      <c r="G380" s="191"/>
      <c r="H380" s="106"/>
      <c r="I380" s="190"/>
      <c r="J380" s="191"/>
      <c r="K380" s="107"/>
      <c r="L380" s="190"/>
      <c r="M380" s="191"/>
      <c r="N380" s="106"/>
      <c r="O380" s="105"/>
      <c r="P380" s="105"/>
      <c r="Q380" s="106"/>
      <c r="R380" s="190"/>
      <c r="S380" s="191"/>
      <c r="T380" s="106"/>
      <c r="U380" s="234"/>
      <c r="V380" s="234"/>
      <c r="W380" s="245"/>
      <c r="X380" s="246"/>
      <c r="Y380" s="246"/>
      <c r="Z380" s="246"/>
      <c r="AA380" s="246"/>
      <c r="AB380" s="246"/>
      <c r="AC380" s="247"/>
      <c r="AD380" s="113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</row>
    <row r="381" spans="1:54" ht="15" customHeight="1">
      <c r="A381" s="192"/>
      <c r="B381" s="193"/>
      <c r="C381" s="190"/>
      <c r="D381" s="191"/>
      <c r="E381" s="106"/>
      <c r="F381" s="190"/>
      <c r="G381" s="191"/>
      <c r="H381" s="106"/>
      <c r="I381" s="190"/>
      <c r="J381" s="191"/>
      <c r="K381" s="107"/>
      <c r="L381" s="190"/>
      <c r="M381" s="191"/>
      <c r="N381" s="106"/>
      <c r="O381" s="105"/>
      <c r="P381" s="105"/>
      <c r="Q381" s="106"/>
      <c r="R381" s="190"/>
      <c r="S381" s="191"/>
      <c r="T381" s="106"/>
      <c r="U381" s="234"/>
      <c r="V381" s="234"/>
      <c r="W381" s="245"/>
      <c r="X381" s="246"/>
      <c r="Y381" s="246"/>
      <c r="Z381" s="246"/>
      <c r="AA381" s="246"/>
      <c r="AB381" s="246"/>
      <c r="AC381" s="247"/>
      <c r="AD381" s="113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</row>
    <row r="382" spans="1:54" ht="15" customHeight="1">
      <c r="A382" s="192"/>
      <c r="B382" s="193"/>
      <c r="C382" s="190"/>
      <c r="D382" s="191"/>
      <c r="E382" s="106"/>
      <c r="F382" s="190"/>
      <c r="G382" s="191"/>
      <c r="H382" s="106"/>
      <c r="I382" s="190"/>
      <c r="J382" s="191"/>
      <c r="K382" s="107"/>
      <c r="L382" s="190"/>
      <c r="M382" s="191"/>
      <c r="N382" s="106"/>
      <c r="O382" s="105"/>
      <c r="P382" s="105"/>
      <c r="Q382" s="106"/>
      <c r="R382" s="190"/>
      <c r="S382" s="191"/>
      <c r="T382" s="106"/>
      <c r="U382" s="234"/>
      <c r="V382" s="234"/>
      <c r="W382" s="245"/>
      <c r="X382" s="246"/>
      <c r="Y382" s="246"/>
      <c r="Z382" s="246"/>
      <c r="AA382" s="246"/>
      <c r="AB382" s="246"/>
      <c r="AC382" s="247"/>
      <c r="AD382" s="113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</row>
    <row r="383" spans="1:54" ht="15" customHeight="1">
      <c r="A383" s="192"/>
      <c r="B383" s="193"/>
      <c r="C383" s="190"/>
      <c r="D383" s="191"/>
      <c r="E383" s="106"/>
      <c r="F383" s="190"/>
      <c r="G383" s="191"/>
      <c r="H383" s="106"/>
      <c r="I383" s="190"/>
      <c r="J383" s="191"/>
      <c r="K383" s="107"/>
      <c r="L383" s="190"/>
      <c r="M383" s="191"/>
      <c r="N383" s="106"/>
      <c r="O383" s="105"/>
      <c r="P383" s="105"/>
      <c r="Q383" s="106"/>
      <c r="R383" s="190"/>
      <c r="S383" s="191"/>
      <c r="T383" s="106"/>
      <c r="U383" s="234"/>
      <c r="V383" s="234"/>
      <c r="W383" s="245"/>
      <c r="X383" s="246"/>
      <c r="Y383" s="246"/>
      <c r="Z383" s="246"/>
      <c r="AA383" s="246"/>
      <c r="AB383" s="246"/>
      <c r="AC383" s="247"/>
      <c r="AD383" s="113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</row>
    <row r="384" spans="1:54" ht="15" customHeight="1">
      <c r="A384" s="192"/>
      <c r="B384" s="193"/>
      <c r="C384" s="190"/>
      <c r="D384" s="191"/>
      <c r="E384" s="106"/>
      <c r="F384" s="190"/>
      <c r="G384" s="191"/>
      <c r="H384" s="106"/>
      <c r="I384" s="190"/>
      <c r="J384" s="191"/>
      <c r="K384" s="107"/>
      <c r="L384" s="190"/>
      <c r="M384" s="191"/>
      <c r="N384" s="106"/>
      <c r="O384" s="105"/>
      <c r="P384" s="105"/>
      <c r="Q384" s="106"/>
      <c r="R384" s="190"/>
      <c r="S384" s="191"/>
      <c r="T384" s="106"/>
      <c r="U384" s="234"/>
      <c r="V384" s="234"/>
      <c r="W384" s="245"/>
      <c r="X384" s="246"/>
      <c r="Y384" s="246"/>
      <c r="Z384" s="246"/>
      <c r="AA384" s="246"/>
      <c r="AB384" s="246"/>
      <c r="AC384" s="247"/>
      <c r="AD384" s="113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</row>
    <row r="385" spans="1:54" ht="15" customHeight="1">
      <c r="A385" s="192"/>
      <c r="B385" s="193"/>
      <c r="C385" s="190"/>
      <c r="D385" s="191"/>
      <c r="E385" s="106"/>
      <c r="F385" s="190"/>
      <c r="G385" s="191"/>
      <c r="H385" s="106"/>
      <c r="I385" s="190"/>
      <c r="J385" s="191"/>
      <c r="K385" s="107"/>
      <c r="L385" s="190"/>
      <c r="M385" s="191"/>
      <c r="N385" s="106"/>
      <c r="O385" s="105"/>
      <c r="P385" s="105"/>
      <c r="Q385" s="106"/>
      <c r="R385" s="190"/>
      <c r="S385" s="191"/>
      <c r="T385" s="106"/>
      <c r="U385" s="234"/>
      <c r="V385" s="234"/>
      <c r="W385" s="245"/>
      <c r="X385" s="246"/>
      <c r="Y385" s="246"/>
      <c r="Z385" s="246"/>
      <c r="AA385" s="246"/>
      <c r="AB385" s="246"/>
      <c r="AC385" s="247"/>
      <c r="AD385" s="113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</row>
    <row r="386" spans="1:54" ht="15" customHeight="1">
      <c r="A386" s="192"/>
      <c r="B386" s="193"/>
      <c r="C386" s="190"/>
      <c r="D386" s="191"/>
      <c r="E386" s="106"/>
      <c r="F386" s="190"/>
      <c r="G386" s="191"/>
      <c r="H386" s="106"/>
      <c r="I386" s="190"/>
      <c r="J386" s="191"/>
      <c r="K386" s="107"/>
      <c r="L386" s="190"/>
      <c r="M386" s="191"/>
      <c r="N386" s="106"/>
      <c r="O386" s="105"/>
      <c r="P386" s="105"/>
      <c r="Q386" s="106"/>
      <c r="R386" s="190"/>
      <c r="S386" s="191"/>
      <c r="T386" s="106"/>
      <c r="U386" s="234"/>
      <c r="V386" s="234"/>
      <c r="W386" s="245"/>
      <c r="X386" s="246"/>
      <c r="Y386" s="246"/>
      <c r="Z386" s="246"/>
      <c r="AA386" s="246"/>
      <c r="AB386" s="246"/>
      <c r="AC386" s="247"/>
      <c r="AD386" s="113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</row>
    <row r="387" spans="1:54" ht="15" customHeight="1">
      <c r="A387" s="192"/>
      <c r="B387" s="193"/>
      <c r="C387" s="190"/>
      <c r="D387" s="191"/>
      <c r="E387" s="106"/>
      <c r="F387" s="190"/>
      <c r="G387" s="191"/>
      <c r="H387" s="106"/>
      <c r="I387" s="190"/>
      <c r="J387" s="191"/>
      <c r="K387" s="107"/>
      <c r="L387" s="190"/>
      <c r="M387" s="191"/>
      <c r="N387" s="106"/>
      <c r="O387" s="105"/>
      <c r="P387" s="105"/>
      <c r="Q387" s="106"/>
      <c r="R387" s="190"/>
      <c r="S387" s="191"/>
      <c r="T387" s="106"/>
      <c r="U387" s="234"/>
      <c r="V387" s="234"/>
      <c r="W387" s="245"/>
      <c r="X387" s="246"/>
      <c r="Y387" s="246"/>
      <c r="Z387" s="246"/>
      <c r="AA387" s="246"/>
      <c r="AB387" s="246"/>
      <c r="AC387" s="247"/>
      <c r="AD387" s="113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</row>
    <row r="388" spans="1:54" ht="15" customHeight="1">
      <c r="A388" s="192"/>
      <c r="B388" s="193"/>
      <c r="C388" s="190"/>
      <c r="D388" s="191"/>
      <c r="E388" s="106"/>
      <c r="F388" s="190"/>
      <c r="G388" s="191"/>
      <c r="H388" s="106"/>
      <c r="I388" s="190"/>
      <c r="J388" s="191"/>
      <c r="K388" s="107"/>
      <c r="L388" s="190"/>
      <c r="M388" s="191"/>
      <c r="N388" s="106"/>
      <c r="O388" s="105"/>
      <c r="P388" s="105"/>
      <c r="Q388" s="106"/>
      <c r="R388" s="190"/>
      <c r="S388" s="191"/>
      <c r="T388" s="106"/>
      <c r="U388" s="234"/>
      <c r="V388" s="234"/>
      <c r="W388" s="245"/>
      <c r="X388" s="246"/>
      <c r="Y388" s="246"/>
      <c r="Z388" s="246"/>
      <c r="AA388" s="246"/>
      <c r="AB388" s="246"/>
      <c r="AC388" s="247"/>
      <c r="AD388" s="113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</row>
    <row r="389" spans="1:54" ht="15" customHeight="1">
      <c r="A389" s="192"/>
      <c r="B389" s="193"/>
      <c r="C389" s="190"/>
      <c r="D389" s="191"/>
      <c r="E389" s="106"/>
      <c r="F389" s="190"/>
      <c r="G389" s="191"/>
      <c r="H389" s="106"/>
      <c r="I389" s="190"/>
      <c r="J389" s="191"/>
      <c r="K389" s="107"/>
      <c r="L389" s="190"/>
      <c r="M389" s="191"/>
      <c r="N389" s="106"/>
      <c r="O389" s="105"/>
      <c r="P389" s="105"/>
      <c r="Q389" s="106"/>
      <c r="R389" s="190"/>
      <c r="S389" s="191"/>
      <c r="T389" s="106"/>
      <c r="U389" s="234"/>
      <c r="V389" s="234"/>
      <c r="W389" s="245"/>
      <c r="X389" s="246"/>
      <c r="Y389" s="246"/>
      <c r="Z389" s="246"/>
      <c r="AA389" s="246"/>
      <c r="AB389" s="246"/>
      <c r="AC389" s="247"/>
      <c r="AD389" s="113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</row>
    <row r="390" spans="1:54" ht="15" customHeight="1">
      <c r="A390" s="192"/>
      <c r="B390" s="193"/>
      <c r="C390" s="190"/>
      <c r="D390" s="191"/>
      <c r="E390" s="106"/>
      <c r="F390" s="190"/>
      <c r="G390" s="191"/>
      <c r="H390" s="106"/>
      <c r="I390" s="190"/>
      <c r="J390" s="191"/>
      <c r="K390" s="107"/>
      <c r="L390" s="190"/>
      <c r="M390" s="191"/>
      <c r="N390" s="106"/>
      <c r="O390" s="105"/>
      <c r="P390" s="105"/>
      <c r="Q390" s="106"/>
      <c r="R390" s="190"/>
      <c r="S390" s="191"/>
      <c r="T390" s="106"/>
      <c r="U390" s="234"/>
      <c r="V390" s="234"/>
      <c r="W390" s="245"/>
      <c r="X390" s="246"/>
      <c r="Y390" s="246"/>
      <c r="Z390" s="246"/>
      <c r="AA390" s="246"/>
      <c r="AB390" s="246"/>
      <c r="AC390" s="247"/>
      <c r="AD390" s="113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</row>
    <row r="391" spans="1:54" ht="15" customHeight="1">
      <c r="A391" s="192"/>
      <c r="B391" s="193"/>
      <c r="C391" s="190"/>
      <c r="D391" s="191"/>
      <c r="E391" s="106"/>
      <c r="F391" s="190"/>
      <c r="G391" s="191"/>
      <c r="H391" s="106"/>
      <c r="I391" s="190"/>
      <c r="J391" s="191"/>
      <c r="K391" s="107"/>
      <c r="L391" s="190"/>
      <c r="M391" s="191"/>
      <c r="N391" s="106"/>
      <c r="O391" s="105"/>
      <c r="P391" s="105"/>
      <c r="Q391" s="106"/>
      <c r="R391" s="190"/>
      <c r="S391" s="191"/>
      <c r="T391" s="106"/>
      <c r="U391" s="234"/>
      <c r="V391" s="234"/>
      <c r="W391" s="245"/>
      <c r="X391" s="246"/>
      <c r="Y391" s="246"/>
      <c r="Z391" s="246"/>
      <c r="AA391" s="246"/>
      <c r="AB391" s="246"/>
      <c r="AC391" s="247"/>
      <c r="AD391" s="113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</row>
    <row r="392" spans="1:54" ht="15" customHeight="1">
      <c r="A392" s="192"/>
      <c r="B392" s="193"/>
      <c r="C392" s="190"/>
      <c r="D392" s="191"/>
      <c r="E392" s="106"/>
      <c r="F392" s="190"/>
      <c r="G392" s="191"/>
      <c r="H392" s="106"/>
      <c r="I392" s="190"/>
      <c r="J392" s="191"/>
      <c r="K392" s="107"/>
      <c r="L392" s="190"/>
      <c r="M392" s="191"/>
      <c r="N392" s="106"/>
      <c r="O392" s="105"/>
      <c r="P392" s="105"/>
      <c r="Q392" s="106"/>
      <c r="R392" s="190"/>
      <c r="S392" s="191"/>
      <c r="T392" s="106"/>
      <c r="U392" s="234"/>
      <c r="V392" s="234"/>
      <c r="W392" s="245"/>
      <c r="X392" s="246"/>
      <c r="Y392" s="246"/>
      <c r="Z392" s="246"/>
      <c r="AA392" s="246"/>
      <c r="AB392" s="246"/>
      <c r="AC392" s="247"/>
      <c r="AD392" s="113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</row>
    <row r="393" spans="1:54" ht="15" customHeight="1">
      <c r="A393" s="192"/>
      <c r="B393" s="193"/>
      <c r="C393" s="190"/>
      <c r="D393" s="191"/>
      <c r="E393" s="106"/>
      <c r="F393" s="190"/>
      <c r="G393" s="191"/>
      <c r="H393" s="106"/>
      <c r="I393" s="190"/>
      <c r="J393" s="191"/>
      <c r="K393" s="107"/>
      <c r="L393" s="190"/>
      <c r="M393" s="191"/>
      <c r="N393" s="106"/>
      <c r="O393" s="105"/>
      <c r="P393" s="105"/>
      <c r="Q393" s="106"/>
      <c r="R393" s="190"/>
      <c r="S393" s="191"/>
      <c r="T393" s="106"/>
      <c r="U393" s="234"/>
      <c r="V393" s="234"/>
      <c r="W393" s="245"/>
      <c r="X393" s="246"/>
      <c r="Y393" s="246"/>
      <c r="Z393" s="246"/>
      <c r="AA393" s="246"/>
      <c r="AB393" s="246"/>
      <c r="AC393" s="247"/>
      <c r="AD393" s="113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</row>
    <row r="394" spans="1:54" ht="15" customHeight="1">
      <c r="A394" s="192"/>
      <c r="B394" s="193"/>
      <c r="C394" s="190"/>
      <c r="D394" s="191"/>
      <c r="E394" s="106"/>
      <c r="F394" s="190"/>
      <c r="G394" s="191"/>
      <c r="H394" s="106"/>
      <c r="I394" s="190"/>
      <c r="J394" s="191"/>
      <c r="K394" s="107"/>
      <c r="L394" s="190"/>
      <c r="M394" s="191"/>
      <c r="N394" s="106"/>
      <c r="O394" s="105"/>
      <c r="P394" s="105"/>
      <c r="Q394" s="106"/>
      <c r="R394" s="190"/>
      <c r="S394" s="191"/>
      <c r="T394" s="106"/>
      <c r="U394" s="234"/>
      <c r="V394" s="234"/>
      <c r="W394" s="245"/>
      <c r="X394" s="246"/>
      <c r="Y394" s="246"/>
      <c r="Z394" s="246"/>
      <c r="AA394" s="246"/>
      <c r="AB394" s="246"/>
      <c r="AC394" s="247"/>
      <c r="AD394" s="113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</row>
    <row r="395" spans="1:54" ht="15" customHeight="1">
      <c r="A395" s="192"/>
      <c r="B395" s="193"/>
      <c r="C395" s="190"/>
      <c r="D395" s="191"/>
      <c r="E395" s="106"/>
      <c r="F395" s="190"/>
      <c r="G395" s="191"/>
      <c r="H395" s="106"/>
      <c r="I395" s="190"/>
      <c r="J395" s="191"/>
      <c r="K395" s="107"/>
      <c r="L395" s="190"/>
      <c r="M395" s="191"/>
      <c r="N395" s="106"/>
      <c r="O395" s="105"/>
      <c r="P395" s="105"/>
      <c r="Q395" s="106"/>
      <c r="R395" s="190"/>
      <c r="S395" s="191"/>
      <c r="T395" s="106"/>
      <c r="U395" s="234"/>
      <c r="V395" s="234"/>
      <c r="W395" s="245"/>
      <c r="X395" s="246"/>
      <c r="Y395" s="246"/>
      <c r="Z395" s="246"/>
      <c r="AA395" s="246"/>
      <c r="AB395" s="246"/>
      <c r="AC395" s="247"/>
      <c r="AD395" s="113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</row>
    <row r="396" spans="1:54" ht="15" customHeight="1">
      <c r="A396" s="192"/>
      <c r="B396" s="193"/>
      <c r="C396" s="190"/>
      <c r="D396" s="191"/>
      <c r="E396" s="106"/>
      <c r="F396" s="190"/>
      <c r="G396" s="191"/>
      <c r="H396" s="106"/>
      <c r="I396" s="190"/>
      <c r="J396" s="191"/>
      <c r="K396" s="107"/>
      <c r="L396" s="190"/>
      <c r="M396" s="191"/>
      <c r="N396" s="106"/>
      <c r="O396" s="105"/>
      <c r="P396" s="105"/>
      <c r="Q396" s="106"/>
      <c r="R396" s="190"/>
      <c r="S396" s="191"/>
      <c r="T396" s="106"/>
      <c r="U396" s="234"/>
      <c r="V396" s="234"/>
      <c r="W396" s="245"/>
      <c r="X396" s="246"/>
      <c r="Y396" s="246"/>
      <c r="Z396" s="246"/>
      <c r="AA396" s="246"/>
      <c r="AB396" s="246"/>
      <c r="AC396" s="247"/>
      <c r="AD396" s="113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</row>
    <row r="397" spans="1:54" ht="15" customHeight="1">
      <c r="A397" s="192"/>
      <c r="B397" s="193"/>
      <c r="C397" s="190"/>
      <c r="D397" s="191"/>
      <c r="E397" s="106"/>
      <c r="F397" s="190"/>
      <c r="G397" s="191"/>
      <c r="H397" s="106"/>
      <c r="I397" s="190"/>
      <c r="J397" s="191"/>
      <c r="K397" s="107"/>
      <c r="L397" s="190"/>
      <c r="M397" s="191"/>
      <c r="N397" s="106"/>
      <c r="O397" s="105"/>
      <c r="P397" s="105"/>
      <c r="Q397" s="106"/>
      <c r="R397" s="190"/>
      <c r="S397" s="191"/>
      <c r="T397" s="106"/>
      <c r="U397" s="234"/>
      <c r="V397" s="234"/>
      <c r="W397" s="245"/>
      <c r="X397" s="246"/>
      <c r="Y397" s="246"/>
      <c r="Z397" s="246"/>
      <c r="AA397" s="246"/>
      <c r="AB397" s="246"/>
      <c r="AC397" s="247"/>
      <c r="AD397" s="113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</row>
    <row r="398" spans="1:54" ht="15" customHeight="1">
      <c r="A398" s="192"/>
      <c r="B398" s="193"/>
      <c r="C398" s="190"/>
      <c r="D398" s="191"/>
      <c r="E398" s="106"/>
      <c r="F398" s="190"/>
      <c r="G398" s="191"/>
      <c r="H398" s="106"/>
      <c r="I398" s="190"/>
      <c r="J398" s="191"/>
      <c r="K398" s="107"/>
      <c r="L398" s="190"/>
      <c r="M398" s="191"/>
      <c r="N398" s="106"/>
      <c r="O398" s="105"/>
      <c r="P398" s="105"/>
      <c r="Q398" s="106"/>
      <c r="R398" s="190"/>
      <c r="S398" s="191"/>
      <c r="T398" s="106"/>
      <c r="U398" s="234"/>
      <c r="V398" s="234"/>
      <c r="W398" s="245"/>
      <c r="X398" s="246"/>
      <c r="Y398" s="246"/>
      <c r="Z398" s="246"/>
      <c r="AA398" s="246"/>
      <c r="AB398" s="246"/>
      <c r="AC398" s="247"/>
      <c r="AD398" s="113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</row>
    <row r="399" spans="1:54" ht="15" customHeight="1">
      <c r="A399" s="192"/>
      <c r="B399" s="193"/>
      <c r="C399" s="190"/>
      <c r="D399" s="191"/>
      <c r="E399" s="106"/>
      <c r="F399" s="190"/>
      <c r="G399" s="191"/>
      <c r="H399" s="106"/>
      <c r="I399" s="190"/>
      <c r="J399" s="191"/>
      <c r="K399" s="107"/>
      <c r="L399" s="190"/>
      <c r="M399" s="191"/>
      <c r="N399" s="106"/>
      <c r="O399" s="105"/>
      <c r="P399" s="105"/>
      <c r="Q399" s="106"/>
      <c r="R399" s="190"/>
      <c r="S399" s="191"/>
      <c r="T399" s="106"/>
      <c r="U399" s="234"/>
      <c r="V399" s="234"/>
      <c r="W399" s="245"/>
      <c r="X399" s="246"/>
      <c r="Y399" s="246"/>
      <c r="Z399" s="246"/>
      <c r="AA399" s="246"/>
      <c r="AB399" s="246"/>
      <c r="AC399" s="247"/>
      <c r="AD399" s="113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</row>
    <row r="400" spans="1:54" ht="15" customHeight="1">
      <c r="A400" s="192"/>
      <c r="B400" s="193"/>
      <c r="C400" s="190"/>
      <c r="D400" s="191"/>
      <c r="E400" s="106"/>
      <c r="F400" s="190"/>
      <c r="G400" s="191"/>
      <c r="H400" s="106"/>
      <c r="I400" s="190"/>
      <c r="J400" s="191"/>
      <c r="K400" s="107"/>
      <c r="L400" s="190"/>
      <c r="M400" s="191"/>
      <c r="N400" s="106"/>
      <c r="O400" s="105"/>
      <c r="P400" s="105"/>
      <c r="Q400" s="106"/>
      <c r="R400" s="190"/>
      <c r="S400" s="191"/>
      <c r="T400" s="106"/>
      <c r="U400" s="234"/>
      <c r="V400" s="234"/>
      <c r="W400" s="245"/>
      <c r="X400" s="246"/>
      <c r="Y400" s="246"/>
      <c r="Z400" s="246"/>
      <c r="AA400" s="246"/>
      <c r="AB400" s="246"/>
      <c r="AC400" s="247"/>
      <c r="AD400" s="113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</row>
    <row r="401" spans="1:54" ht="15" customHeight="1">
      <c r="A401" s="192"/>
      <c r="B401" s="193"/>
      <c r="C401" s="190"/>
      <c r="D401" s="191"/>
      <c r="E401" s="106"/>
      <c r="F401" s="190"/>
      <c r="G401" s="191"/>
      <c r="H401" s="106"/>
      <c r="I401" s="190"/>
      <c r="J401" s="191"/>
      <c r="K401" s="107"/>
      <c r="L401" s="190"/>
      <c r="M401" s="191"/>
      <c r="N401" s="106"/>
      <c r="O401" s="105"/>
      <c r="P401" s="105"/>
      <c r="Q401" s="106"/>
      <c r="R401" s="190"/>
      <c r="S401" s="191"/>
      <c r="T401" s="106"/>
      <c r="U401" s="234"/>
      <c r="V401" s="234"/>
      <c r="W401" s="245"/>
      <c r="X401" s="246"/>
      <c r="Y401" s="246"/>
      <c r="Z401" s="246"/>
      <c r="AA401" s="246"/>
      <c r="AB401" s="246"/>
      <c r="AC401" s="247"/>
      <c r="AD401" s="113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</row>
    <row r="402" spans="1:54" ht="15" customHeight="1">
      <c r="A402" s="192"/>
      <c r="B402" s="193"/>
      <c r="C402" s="190"/>
      <c r="D402" s="191"/>
      <c r="E402" s="106"/>
      <c r="F402" s="190"/>
      <c r="G402" s="191"/>
      <c r="H402" s="106"/>
      <c r="I402" s="190"/>
      <c r="J402" s="191"/>
      <c r="K402" s="107"/>
      <c r="L402" s="190"/>
      <c r="M402" s="191"/>
      <c r="N402" s="106"/>
      <c r="O402" s="105"/>
      <c r="P402" s="105"/>
      <c r="Q402" s="106"/>
      <c r="R402" s="190"/>
      <c r="S402" s="191"/>
      <c r="T402" s="106"/>
      <c r="U402" s="234"/>
      <c r="V402" s="234"/>
      <c r="W402" s="245"/>
      <c r="X402" s="246"/>
      <c r="Y402" s="246"/>
      <c r="Z402" s="246"/>
      <c r="AA402" s="246"/>
      <c r="AB402" s="246"/>
      <c r="AC402" s="247"/>
      <c r="AD402" s="113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</row>
    <row r="403" spans="1:54" ht="15" customHeight="1">
      <c r="A403" s="192"/>
      <c r="B403" s="193"/>
      <c r="C403" s="190"/>
      <c r="D403" s="191"/>
      <c r="E403" s="106"/>
      <c r="F403" s="190"/>
      <c r="G403" s="191"/>
      <c r="H403" s="106"/>
      <c r="I403" s="190"/>
      <c r="J403" s="191"/>
      <c r="K403" s="107"/>
      <c r="L403" s="190"/>
      <c r="M403" s="191"/>
      <c r="N403" s="106"/>
      <c r="O403" s="105"/>
      <c r="P403" s="105"/>
      <c r="Q403" s="106"/>
      <c r="R403" s="190"/>
      <c r="S403" s="191"/>
      <c r="T403" s="106"/>
      <c r="U403" s="234"/>
      <c r="V403" s="234"/>
      <c r="W403" s="245"/>
      <c r="X403" s="246"/>
      <c r="Y403" s="246"/>
      <c r="Z403" s="246"/>
      <c r="AA403" s="246"/>
      <c r="AB403" s="246"/>
      <c r="AC403" s="247"/>
      <c r="AD403" s="113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</row>
    <row r="404" spans="1:54" ht="15" customHeight="1">
      <c r="A404" s="192"/>
      <c r="B404" s="193"/>
      <c r="C404" s="190"/>
      <c r="D404" s="191"/>
      <c r="E404" s="106"/>
      <c r="F404" s="190"/>
      <c r="G404" s="191"/>
      <c r="H404" s="106"/>
      <c r="I404" s="190"/>
      <c r="J404" s="191"/>
      <c r="K404" s="107"/>
      <c r="L404" s="190"/>
      <c r="M404" s="191"/>
      <c r="N404" s="106"/>
      <c r="O404" s="105"/>
      <c r="P404" s="105"/>
      <c r="Q404" s="106"/>
      <c r="R404" s="190"/>
      <c r="S404" s="191"/>
      <c r="T404" s="106"/>
      <c r="U404" s="234"/>
      <c r="V404" s="234"/>
      <c r="W404" s="245"/>
      <c r="X404" s="246"/>
      <c r="Y404" s="246"/>
      <c r="Z404" s="246"/>
      <c r="AA404" s="246"/>
      <c r="AB404" s="246"/>
      <c r="AC404" s="247"/>
      <c r="AD404" s="113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</row>
    <row r="405" spans="1:54" ht="15" customHeight="1">
      <c r="A405" s="192"/>
      <c r="B405" s="193"/>
      <c r="C405" s="190"/>
      <c r="D405" s="191"/>
      <c r="E405" s="106"/>
      <c r="F405" s="190"/>
      <c r="G405" s="191"/>
      <c r="H405" s="106"/>
      <c r="I405" s="190"/>
      <c r="J405" s="191"/>
      <c r="K405" s="107"/>
      <c r="L405" s="190"/>
      <c r="M405" s="191"/>
      <c r="N405" s="106"/>
      <c r="O405" s="105"/>
      <c r="P405" s="105"/>
      <c r="Q405" s="106"/>
      <c r="R405" s="190"/>
      <c r="S405" s="191"/>
      <c r="T405" s="106"/>
      <c r="U405" s="234"/>
      <c r="V405" s="234"/>
      <c r="W405" s="245"/>
      <c r="X405" s="246"/>
      <c r="Y405" s="246"/>
      <c r="Z405" s="246"/>
      <c r="AA405" s="246"/>
      <c r="AB405" s="246"/>
      <c r="AC405" s="247"/>
      <c r="AD405" s="113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</row>
    <row r="406" spans="1:54" ht="15" customHeight="1">
      <c r="A406" s="192"/>
      <c r="B406" s="193"/>
      <c r="C406" s="190"/>
      <c r="D406" s="191"/>
      <c r="E406" s="106"/>
      <c r="F406" s="190"/>
      <c r="G406" s="191"/>
      <c r="H406" s="106"/>
      <c r="I406" s="190"/>
      <c r="J406" s="191"/>
      <c r="K406" s="107"/>
      <c r="L406" s="190"/>
      <c r="M406" s="191"/>
      <c r="N406" s="106"/>
      <c r="O406" s="105"/>
      <c r="P406" s="105"/>
      <c r="Q406" s="106"/>
      <c r="R406" s="190"/>
      <c r="S406" s="191"/>
      <c r="T406" s="106"/>
      <c r="U406" s="234"/>
      <c r="V406" s="234"/>
      <c r="W406" s="245"/>
      <c r="X406" s="246"/>
      <c r="Y406" s="246"/>
      <c r="Z406" s="246"/>
      <c r="AA406" s="246"/>
      <c r="AB406" s="246"/>
      <c r="AC406" s="247"/>
      <c r="AD406" s="113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</row>
    <row r="407" spans="1:54" ht="15" customHeight="1">
      <c r="A407" s="192"/>
      <c r="B407" s="193"/>
      <c r="C407" s="190"/>
      <c r="D407" s="191"/>
      <c r="E407" s="106"/>
      <c r="F407" s="190"/>
      <c r="G407" s="191"/>
      <c r="H407" s="106"/>
      <c r="I407" s="190"/>
      <c r="J407" s="191"/>
      <c r="K407" s="107"/>
      <c r="L407" s="190"/>
      <c r="M407" s="191"/>
      <c r="N407" s="106"/>
      <c r="O407" s="105"/>
      <c r="P407" s="105"/>
      <c r="Q407" s="106"/>
      <c r="R407" s="190"/>
      <c r="S407" s="191"/>
      <c r="T407" s="106"/>
      <c r="U407" s="234"/>
      <c r="V407" s="234"/>
      <c r="W407" s="245"/>
      <c r="X407" s="246"/>
      <c r="Y407" s="246"/>
      <c r="Z407" s="246"/>
      <c r="AA407" s="246"/>
      <c r="AB407" s="246"/>
      <c r="AC407" s="247"/>
      <c r="AD407" s="113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</row>
    <row r="408" spans="1:54" ht="15" customHeight="1">
      <c r="A408" s="192"/>
      <c r="B408" s="193"/>
      <c r="C408" s="190"/>
      <c r="D408" s="191"/>
      <c r="E408" s="106"/>
      <c r="F408" s="190"/>
      <c r="G408" s="191"/>
      <c r="H408" s="106"/>
      <c r="I408" s="190"/>
      <c r="J408" s="191"/>
      <c r="K408" s="107"/>
      <c r="L408" s="190"/>
      <c r="M408" s="191"/>
      <c r="N408" s="106"/>
      <c r="O408" s="105"/>
      <c r="P408" s="105"/>
      <c r="Q408" s="106"/>
      <c r="R408" s="190"/>
      <c r="S408" s="191"/>
      <c r="T408" s="106"/>
      <c r="U408" s="234"/>
      <c r="V408" s="234"/>
      <c r="W408" s="245"/>
      <c r="X408" s="246"/>
      <c r="Y408" s="246"/>
      <c r="Z408" s="246"/>
      <c r="AA408" s="246"/>
      <c r="AB408" s="246"/>
      <c r="AC408" s="247"/>
      <c r="AD408" s="113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</row>
    <row r="409" spans="1:54" ht="15" customHeight="1">
      <c r="A409" s="192"/>
      <c r="B409" s="193"/>
      <c r="C409" s="190"/>
      <c r="D409" s="191"/>
      <c r="E409" s="106"/>
      <c r="F409" s="190"/>
      <c r="G409" s="191"/>
      <c r="H409" s="106"/>
      <c r="I409" s="190"/>
      <c r="J409" s="191"/>
      <c r="K409" s="107"/>
      <c r="L409" s="190"/>
      <c r="M409" s="191"/>
      <c r="N409" s="106"/>
      <c r="O409" s="105"/>
      <c r="P409" s="105"/>
      <c r="Q409" s="106"/>
      <c r="R409" s="190"/>
      <c r="S409" s="191"/>
      <c r="T409" s="106"/>
      <c r="U409" s="234"/>
      <c r="V409" s="234"/>
      <c r="W409" s="245"/>
      <c r="X409" s="246"/>
      <c r="Y409" s="246"/>
      <c r="Z409" s="246"/>
      <c r="AA409" s="246"/>
      <c r="AB409" s="246"/>
      <c r="AC409" s="247"/>
      <c r="AD409" s="113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</row>
    <row r="410" spans="1:54" ht="15" customHeight="1">
      <c r="A410" s="192"/>
      <c r="B410" s="193"/>
      <c r="C410" s="190"/>
      <c r="D410" s="191"/>
      <c r="E410" s="106"/>
      <c r="F410" s="190"/>
      <c r="G410" s="191"/>
      <c r="H410" s="106"/>
      <c r="I410" s="190"/>
      <c r="J410" s="191"/>
      <c r="K410" s="107"/>
      <c r="L410" s="190"/>
      <c r="M410" s="191"/>
      <c r="N410" s="106"/>
      <c r="O410" s="105"/>
      <c r="P410" s="105"/>
      <c r="Q410" s="106"/>
      <c r="R410" s="190"/>
      <c r="S410" s="191"/>
      <c r="T410" s="106"/>
      <c r="U410" s="234"/>
      <c r="V410" s="234"/>
      <c r="W410" s="245"/>
      <c r="X410" s="246"/>
      <c r="Y410" s="246"/>
      <c r="Z410" s="246"/>
      <c r="AA410" s="246"/>
      <c r="AB410" s="246"/>
      <c r="AC410" s="247"/>
      <c r="AD410" s="113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</row>
    <row r="411" spans="1:54" ht="15" customHeight="1">
      <c r="A411" s="192"/>
      <c r="B411" s="193"/>
      <c r="C411" s="190"/>
      <c r="D411" s="191"/>
      <c r="E411" s="106"/>
      <c r="F411" s="190"/>
      <c r="G411" s="191"/>
      <c r="H411" s="106"/>
      <c r="I411" s="190"/>
      <c r="J411" s="191"/>
      <c r="K411" s="107"/>
      <c r="L411" s="190"/>
      <c r="M411" s="191"/>
      <c r="N411" s="106"/>
      <c r="O411" s="105"/>
      <c r="P411" s="105"/>
      <c r="Q411" s="106"/>
      <c r="R411" s="190"/>
      <c r="S411" s="191"/>
      <c r="T411" s="106"/>
      <c r="U411" s="234"/>
      <c r="V411" s="234"/>
      <c r="W411" s="245"/>
      <c r="X411" s="246"/>
      <c r="Y411" s="246"/>
      <c r="Z411" s="246"/>
      <c r="AA411" s="246"/>
      <c r="AB411" s="246"/>
      <c r="AC411" s="247"/>
      <c r="AD411" s="113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</row>
    <row r="412" spans="1:54" ht="15" customHeight="1">
      <c r="A412" s="192"/>
      <c r="B412" s="193"/>
      <c r="C412" s="190"/>
      <c r="D412" s="191"/>
      <c r="E412" s="106"/>
      <c r="F412" s="190"/>
      <c r="G412" s="191"/>
      <c r="H412" s="106"/>
      <c r="I412" s="190"/>
      <c r="J412" s="191"/>
      <c r="K412" s="107"/>
      <c r="L412" s="190"/>
      <c r="M412" s="191"/>
      <c r="N412" s="106"/>
      <c r="O412" s="105"/>
      <c r="P412" s="105"/>
      <c r="Q412" s="106"/>
      <c r="R412" s="190"/>
      <c r="S412" s="191"/>
      <c r="T412" s="106"/>
      <c r="U412" s="234"/>
      <c r="V412" s="234"/>
      <c r="W412" s="245"/>
      <c r="X412" s="246"/>
      <c r="Y412" s="246"/>
      <c r="Z412" s="246"/>
      <c r="AA412" s="246"/>
      <c r="AB412" s="246"/>
      <c r="AC412" s="247"/>
      <c r="AD412" s="113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</row>
    <row r="413" spans="1:54" ht="15" customHeight="1">
      <c r="A413" s="192"/>
      <c r="B413" s="193"/>
      <c r="C413" s="190"/>
      <c r="D413" s="191"/>
      <c r="E413" s="106"/>
      <c r="F413" s="190"/>
      <c r="G413" s="191"/>
      <c r="H413" s="106"/>
      <c r="I413" s="190"/>
      <c r="J413" s="191"/>
      <c r="K413" s="107"/>
      <c r="L413" s="190"/>
      <c r="M413" s="191"/>
      <c r="N413" s="106"/>
      <c r="O413" s="105"/>
      <c r="P413" s="105"/>
      <c r="Q413" s="106"/>
      <c r="R413" s="190"/>
      <c r="S413" s="191"/>
      <c r="T413" s="106"/>
      <c r="U413" s="234"/>
      <c r="V413" s="234"/>
      <c r="W413" s="245"/>
      <c r="X413" s="246"/>
      <c r="Y413" s="246"/>
      <c r="Z413" s="246"/>
      <c r="AA413" s="246"/>
      <c r="AB413" s="246"/>
      <c r="AC413" s="247"/>
      <c r="AD413" s="113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</row>
    <row r="414" spans="1:54" ht="15" customHeight="1">
      <c r="A414" s="192"/>
      <c r="B414" s="193"/>
      <c r="C414" s="190"/>
      <c r="D414" s="191"/>
      <c r="E414" s="106"/>
      <c r="F414" s="190"/>
      <c r="G414" s="191"/>
      <c r="H414" s="106"/>
      <c r="I414" s="190"/>
      <c r="J414" s="191"/>
      <c r="K414" s="107"/>
      <c r="L414" s="190"/>
      <c r="M414" s="191"/>
      <c r="N414" s="106"/>
      <c r="O414" s="105"/>
      <c r="P414" s="105"/>
      <c r="Q414" s="106"/>
      <c r="R414" s="190"/>
      <c r="S414" s="191"/>
      <c r="T414" s="106"/>
      <c r="U414" s="234"/>
      <c r="V414" s="234"/>
      <c r="W414" s="245"/>
      <c r="X414" s="246"/>
      <c r="Y414" s="246"/>
      <c r="Z414" s="246"/>
      <c r="AA414" s="246"/>
      <c r="AB414" s="246"/>
      <c r="AC414" s="247"/>
      <c r="AD414" s="113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</row>
    <row r="415" spans="1:54" ht="15" customHeight="1">
      <c r="A415" s="192"/>
      <c r="B415" s="193"/>
      <c r="C415" s="190"/>
      <c r="D415" s="191"/>
      <c r="E415" s="106"/>
      <c r="F415" s="190"/>
      <c r="G415" s="191"/>
      <c r="H415" s="106"/>
      <c r="I415" s="190"/>
      <c r="J415" s="191"/>
      <c r="K415" s="107"/>
      <c r="L415" s="190"/>
      <c r="M415" s="191"/>
      <c r="N415" s="106"/>
      <c r="O415" s="105"/>
      <c r="P415" s="105"/>
      <c r="Q415" s="106"/>
      <c r="R415" s="190"/>
      <c r="S415" s="191"/>
      <c r="T415" s="106"/>
      <c r="U415" s="234"/>
      <c r="V415" s="234"/>
      <c r="W415" s="245"/>
      <c r="X415" s="246"/>
      <c r="Y415" s="246"/>
      <c r="Z415" s="246"/>
      <c r="AA415" s="246"/>
      <c r="AB415" s="246"/>
      <c r="AC415" s="247"/>
      <c r="AD415" s="113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</row>
    <row r="416" spans="1:54" ht="15" customHeight="1">
      <c r="A416" s="192"/>
      <c r="B416" s="193"/>
      <c r="C416" s="190"/>
      <c r="D416" s="191"/>
      <c r="E416" s="106"/>
      <c r="F416" s="190"/>
      <c r="G416" s="191"/>
      <c r="H416" s="106"/>
      <c r="I416" s="190"/>
      <c r="J416" s="191"/>
      <c r="K416" s="107"/>
      <c r="L416" s="190"/>
      <c r="M416" s="191"/>
      <c r="N416" s="106"/>
      <c r="O416" s="105"/>
      <c r="P416" s="105"/>
      <c r="Q416" s="106"/>
      <c r="R416" s="190"/>
      <c r="S416" s="191"/>
      <c r="T416" s="106"/>
      <c r="U416" s="234"/>
      <c r="V416" s="234"/>
      <c r="W416" s="245"/>
      <c r="X416" s="246"/>
      <c r="Y416" s="246"/>
      <c r="Z416" s="246"/>
      <c r="AA416" s="246"/>
      <c r="AB416" s="246"/>
      <c r="AC416" s="247"/>
      <c r="AD416" s="113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</row>
    <row r="417" spans="1:54" ht="15" customHeight="1">
      <c r="A417" s="192"/>
      <c r="B417" s="193"/>
      <c r="C417" s="190"/>
      <c r="D417" s="191"/>
      <c r="E417" s="106"/>
      <c r="F417" s="190"/>
      <c r="G417" s="191"/>
      <c r="H417" s="106"/>
      <c r="I417" s="190"/>
      <c r="J417" s="191"/>
      <c r="K417" s="107"/>
      <c r="L417" s="190"/>
      <c r="M417" s="191"/>
      <c r="N417" s="106"/>
      <c r="O417" s="105"/>
      <c r="P417" s="105"/>
      <c r="Q417" s="106"/>
      <c r="R417" s="190"/>
      <c r="S417" s="191"/>
      <c r="T417" s="106"/>
      <c r="U417" s="234"/>
      <c r="V417" s="234"/>
      <c r="W417" s="245"/>
      <c r="X417" s="246"/>
      <c r="Y417" s="246"/>
      <c r="Z417" s="246"/>
      <c r="AA417" s="246"/>
      <c r="AB417" s="246"/>
      <c r="AC417" s="247"/>
      <c r="AD417" s="113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</row>
    <row r="418" spans="1:54" ht="15" customHeight="1">
      <c r="A418" s="192"/>
      <c r="B418" s="193"/>
      <c r="C418" s="190"/>
      <c r="D418" s="191"/>
      <c r="E418" s="106"/>
      <c r="F418" s="190"/>
      <c r="G418" s="191"/>
      <c r="H418" s="106"/>
      <c r="I418" s="190"/>
      <c r="J418" s="191"/>
      <c r="K418" s="107"/>
      <c r="L418" s="190"/>
      <c r="M418" s="191"/>
      <c r="N418" s="106"/>
      <c r="O418" s="105"/>
      <c r="P418" s="105"/>
      <c r="Q418" s="106"/>
      <c r="R418" s="190"/>
      <c r="S418" s="191"/>
      <c r="T418" s="106"/>
      <c r="U418" s="234"/>
      <c r="V418" s="234"/>
      <c r="W418" s="245"/>
      <c r="X418" s="246"/>
      <c r="Y418" s="246"/>
      <c r="Z418" s="246"/>
      <c r="AA418" s="246"/>
      <c r="AB418" s="246"/>
      <c r="AC418" s="247"/>
      <c r="AD418" s="113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</row>
    <row r="419" spans="1:54" ht="15" customHeight="1">
      <c r="A419" s="192"/>
      <c r="B419" s="193"/>
      <c r="C419" s="190"/>
      <c r="D419" s="191"/>
      <c r="E419" s="106"/>
      <c r="F419" s="190"/>
      <c r="G419" s="191"/>
      <c r="H419" s="106"/>
      <c r="I419" s="190"/>
      <c r="J419" s="191"/>
      <c r="K419" s="107"/>
      <c r="L419" s="190"/>
      <c r="M419" s="191"/>
      <c r="N419" s="106"/>
      <c r="O419" s="105"/>
      <c r="P419" s="105"/>
      <c r="Q419" s="106"/>
      <c r="R419" s="190"/>
      <c r="S419" s="191"/>
      <c r="T419" s="106"/>
      <c r="U419" s="234"/>
      <c r="V419" s="234"/>
      <c r="W419" s="245"/>
      <c r="X419" s="246"/>
      <c r="Y419" s="246"/>
      <c r="Z419" s="246"/>
      <c r="AA419" s="246"/>
      <c r="AB419" s="246"/>
      <c r="AC419" s="247"/>
      <c r="AD419" s="113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</row>
    <row r="420" spans="1:54" ht="15" customHeight="1">
      <c r="A420" s="192"/>
      <c r="B420" s="193"/>
      <c r="C420" s="190"/>
      <c r="D420" s="191"/>
      <c r="E420" s="106"/>
      <c r="F420" s="190"/>
      <c r="G420" s="191"/>
      <c r="H420" s="106"/>
      <c r="I420" s="190"/>
      <c r="J420" s="191"/>
      <c r="K420" s="107"/>
      <c r="L420" s="190"/>
      <c r="M420" s="191"/>
      <c r="N420" s="106"/>
      <c r="O420" s="105"/>
      <c r="P420" s="105"/>
      <c r="Q420" s="106"/>
      <c r="R420" s="190"/>
      <c r="S420" s="191"/>
      <c r="T420" s="106"/>
      <c r="U420" s="234"/>
      <c r="V420" s="234"/>
      <c r="W420" s="245"/>
      <c r="X420" s="246"/>
      <c r="Y420" s="246"/>
      <c r="Z420" s="246"/>
      <c r="AA420" s="246"/>
      <c r="AB420" s="246"/>
      <c r="AC420" s="247"/>
      <c r="AD420" s="113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</row>
    <row r="421" spans="1:54" ht="15" customHeight="1">
      <c r="A421" s="192"/>
      <c r="B421" s="193"/>
      <c r="C421" s="190"/>
      <c r="D421" s="191"/>
      <c r="E421" s="106"/>
      <c r="F421" s="190"/>
      <c r="G421" s="191"/>
      <c r="H421" s="106"/>
      <c r="I421" s="190"/>
      <c r="J421" s="191"/>
      <c r="K421" s="107"/>
      <c r="L421" s="190"/>
      <c r="M421" s="191"/>
      <c r="N421" s="106"/>
      <c r="O421" s="105"/>
      <c r="P421" s="105"/>
      <c r="Q421" s="106"/>
      <c r="R421" s="190"/>
      <c r="S421" s="191"/>
      <c r="T421" s="106"/>
      <c r="U421" s="234"/>
      <c r="V421" s="234"/>
      <c r="W421" s="245"/>
      <c r="X421" s="246"/>
      <c r="Y421" s="246"/>
      <c r="Z421" s="246"/>
      <c r="AA421" s="246"/>
      <c r="AB421" s="246"/>
      <c r="AC421" s="247"/>
      <c r="AD421" s="113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</row>
    <row r="422" spans="1:54" ht="15" customHeight="1">
      <c r="A422" s="192"/>
      <c r="B422" s="193"/>
      <c r="C422" s="190"/>
      <c r="D422" s="191"/>
      <c r="E422" s="106"/>
      <c r="F422" s="190"/>
      <c r="G422" s="191"/>
      <c r="H422" s="106"/>
      <c r="I422" s="190"/>
      <c r="J422" s="191"/>
      <c r="K422" s="107"/>
      <c r="L422" s="190"/>
      <c r="M422" s="191"/>
      <c r="N422" s="106"/>
      <c r="O422" s="105"/>
      <c r="P422" s="105"/>
      <c r="Q422" s="106"/>
      <c r="R422" s="190"/>
      <c r="S422" s="191"/>
      <c r="T422" s="106"/>
      <c r="U422" s="234"/>
      <c r="V422" s="234"/>
      <c r="W422" s="245"/>
      <c r="X422" s="246"/>
      <c r="Y422" s="246"/>
      <c r="Z422" s="246"/>
      <c r="AA422" s="246"/>
      <c r="AB422" s="246"/>
      <c r="AC422" s="247"/>
      <c r="AD422" s="113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</row>
    <row r="423" spans="1:54" ht="15" customHeight="1">
      <c r="A423" s="192"/>
      <c r="B423" s="193"/>
      <c r="C423" s="190"/>
      <c r="D423" s="191"/>
      <c r="E423" s="106"/>
      <c r="F423" s="190"/>
      <c r="G423" s="191"/>
      <c r="H423" s="106"/>
      <c r="I423" s="190"/>
      <c r="J423" s="191"/>
      <c r="K423" s="107"/>
      <c r="L423" s="190"/>
      <c r="M423" s="191"/>
      <c r="N423" s="106"/>
      <c r="O423" s="105"/>
      <c r="P423" s="105"/>
      <c r="Q423" s="106"/>
      <c r="R423" s="190"/>
      <c r="S423" s="191"/>
      <c r="T423" s="106"/>
      <c r="U423" s="234"/>
      <c r="V423" s="234"/>
      <c r="W423" s="245"/>
      <c r="X423" s="246"/>
      <c r="Y423" s="246"/>
      <c r="Z423" s="246"/>
      <c r="AA423" s="246"/>
      <c r="AB423" s="246"/>
      <c r="AC423" s="247"/>
      <c r="AD423" s="113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</row>
    <row r="424" spans="1:54" ht="15" customHeight="1">
      <c r="A424" s="192"/>
      <c r="B424" s="193"/>
      <c r="C424" s="190"/>
      <c r="D424" s="191"/>
      <c r="E424" s="106"/>
      <c r="F424" s="190"/>
      <c r="G424" s="191"/>
      <c r="H424" s="106"/>
      <c r="I424" s="190"/>
      <c r="J424" s="191"/>
      <c r="K424" s="107"/>
      <c r="L424" s="190"/>
      <c r="M424" s="191"/>
      <c r="N424" s="106"/>
      <c r="O424" s="105"/>
      <c r="P424" s="105"/>
      <c r="Q424" s="106"/>
      <c r="R424" s="190"/>
      <c r="S424" s="191"/>
      <c r="T424" s="106"/>
      <c r="U424" s="234"/>
      <c r="V424" s="234"/>
      <c r="W424" s="245"/>
      <c r="X424" s="246"/>
      <c r="Y424" s="246"/>
      <c r="Z424" s="246"/>
      <c r="AA424" s="246"/>
      <c r="AB424" s="246"/>
      <c r="AC424" s="247"/>
      <c r="AD424" s="113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</row>
    <row r="425" spans="1:54" ht="15" customHeight="1">
      <c r="A425" s="192"/>
      <c r="B425" s="193"/>
      <c r="C425" s="190"/>
      <c r="D425" s="191"/>
      <c r="E425" s="106"/>
      <c r="F425" s="190"/>
      <c r="G425" s="191"/>
      <c r="H425" s="106"/>
      <c r="I425" s="190"/>
      <c r="J425" s="191"/>
      <c r="K425" s="107"/>
      <c r="L425" s="190"/>
      <c r="M425" s="191"/>
      <c r="N425" s="106"/>
      <c r="O425" s="105"/>
      <c r="P425" s="105"/>
      <c r="Q425" s="106"/>
      <c r="R425" s="190"/>
      <c r="S425" s="191"/>
      <c r="T425" s="106"/>
      <c r="U425" s="234"/>
      <c r="V425" s="234"/>
      <c r="W425" s="245"/>
      <c r="X425" s="246"/>
      <c r="Y425" s="246"/>
      <c r="Z425" s="246"/>
      <c r="AA425" s="246"/>
      <c r="AB425" s="246"/>
      <c r="AC425" s="247"/>
      <c r="AD425" s="113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</row>
    <row r="426" spans="1:54" ht="15" customHeight="1">
      <c r="A426" s="192"/>
      <c r="B426" s="193"/>
      <c r="C426" s="190"/>
      <c r="D426" s="191"/>
      <c r="E426" s="106"/>
      <c r="F426" s="190"/>
      <c r="G426" s="191"/>
      <c r="H426" s="106"/>
      <c r="I426" s="190"/>
      <c r="J426" s="191"/>
      <c r="K426" s="107"/>
      <c r="L426" s="190"/>
      <c r="M426" s="191"/>
      <c r="N426" s="106"/>
      <c r="O426" s="105"/>
      <c r="P426" s="105"/>
      <c r="Q426" s="106"/>
      <c r="R426" s="190"/>
      <c r="S426" s="191"/>
      <c r="T426" s="106"/>
      <c r="U426" s="234"/>
      <c r="V426" s="234"/>
      <c r="W426" s="245"/>
      <c r="X426" s="246"/>
      <c r="Y426" s="246"/>
      <c r="Z426" s="246"/>
      <c r="AA426" s="246"/>
      <c r="AB426" s="246"/>
      <c r="AC426" s="247"/>
      <c r="AD426" s="113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</row>
    <row r="427" spans="1:54" ht="15" customHeight="1">
      <c r="A427" s="192"/>
      <c r="B427" s="193"/>
      <c r="C427" s="190"/>
      <c r="D427" s="191"/>
      <c r="E427" s="106"/>
      <c r="F427" s="190"/>
      <c r="G427" s="191"/>
      <c r="H427" s="106"/>
      <c r="I427" s="190"/>
      <c r="J427" s="191"/>
      <c r="K427" s="107"/>
      <c r="L427" s="190"/>
      <c r="M427" s="191"/>
      <c r="N427" s="106"/>
      <c r="O427" s="105"/>
      <c r="P427" s="105"/>
      <c r="Q427" s="106"/>
      <c r="R427" s="190"/>
      <c r="S427" s="191"/>
      <c r="T427" s="106"/>
      <c r="U427" s="234"/>
      <c r="V427" s="234"/>
      <c r="W427" s="245"/>
      <c r="X427" s="246"/>
      <c r="Y427" s="246"/>
      <c r="Z427" s="246"/>
      <c r="AA427" s="246"/>
      <c r="AB427" s="246"/>
      <c r="AC427" s="247"/>
      <c r="AD427" s="113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</row>
    <row r="428" spans="1:54" ht="15" customHeight="1">
      <c r="A428" s="192"/>
      <c r="B428" s="193"/>
      <c r="C428" s="190"/>
      <c r="D428" s="191"/>
      <c r="E428" s="106"/>
      <c r="F428" s="190"/>
      <c r="G428" s="191"/>
      <c r="H428" s="106"/>
      <c r="I428" s="190"/>
      <c r="J428" s="191"/>
      <c r="K428" s="107"/>
      <c r="L428" s="190"/>
      <c r="M428" s="191"/>
      <c r="N428" s="106"/>
      <c r="O428" s="105"/>
      <c r="P428" s="105"/>
      <c r="Q428" s="106"/>
      <c r="R428" s="190"/>
      <c r="S428" s="191"/>
      <c r="T428" s="106"/>
      <c r="U428" s="234"/>
      <c r="V428" s="234"/>
      <c r="W428" s="245"/>
      <c r="X428" s="246"/>
      <c r="Y428" s="246"/>
      <c r="Z428" s="246"/>
      <c r="AA428" s="246"/>
      <c r="AB428" s="246"/>
      <c r="AC428" s="247"/>
      <c r="AD428" s="113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</row>
    <row r="429" spans="1:54" ht="15" customHeight="1">
      <c r="A429" s="192"/>
      <c r="B429" s="193"/>
      <c r="C429" s="190"/>
      <c r="D429" s="191"/>
      <c r="E429" s="106"/>
      <c r="F429" s="190"/>
      <c r="G429" s="191"/>
      <c r="H429" s="106"/>
      <c r="I429" s="190"/>
      <c r="J429" s="191"/>
      <c r="K429" s="107"/>
      <c r="L429" s="190"/>
      <c r="M429" s="191"/>
      <c r="N429" s="106"/>
      <c r="O429" s="105"/>
      <c r="P429" s="105"/>
      <c r="Q429" s="106"/>
      <c r="R429" s="190"/>
      <c r="S429" s="191"/>
      <c r="T429" s="106"/>
      <c r="U429" s="234"/>
      <c r="V429" s="234"/>
      <c r="W429" s="245"/>
      <c r="X429" s="246"/>
      <c r="Y429" s="246"/>
      <c r="Z429" s="246"/>
      <c r="AA429" s="246"/>
      <c r="AB429" s="246"/>
      <c r="AC429" s="247"/>
      <c r="AD429" s="113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</row>
    <row r="430" spans="1:54" ht="15" customHeight="1">
      <c r="A430" s="192"/>
      <c r="B430" s="193"/>
      <c r="C430" s="190"/>
      <c r="D430" s="191"/>
      <c r="E430" s="106"/>
      <c r="F430" s="190"/>
      <c r="G430" s="191"/>
      <c r="H430" s="106"/>
      <c r="I430" s="190"/>
      <c r="J430" s="191"/>
      <c r="K430" s="107"/>
      <c r="L430" s="190"/>
      <c r="M430" s="191"/>
      <c r="N430" s="106"/>
      <c r="O430" s="105"/>
      <c r="P430" s="105"/>
      <c r="Q430" s="106"/>
      <c r="R430" s="190"/>
      <c r="S430" s="191"/>
      <c r="T430" s="106"/>
      <c r="U430" s="234"/>
      <c r="V430" s="234"/>
      <c r="W430" s="245"/>
      <c r="X430" s="246"/>
      <c r="Y430" s="246"/>
      <c r="Z430" s="246"/>
      <c r="AA430" s="246"/>
      <c r="AB430" s="246"/>
      <c r="AC430" s="247"/>
      <c r="AD430" s="113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</row>
    <row r="431" spans="1:54" ht="15" customHeight="1">
      <c r="A431" s="192"/>
      <c r="B431" s="193"/>
      <c r="C431" s="190"/>
      <c r="D431" s="191"/>
      <c r="E431" s="106"/>
      <c r="F431" s="190"/>
      <c r="G431" s="191"/>
      <c r="H431" s="106"/>
      <c r="I431" s="190"/>
      <c r="J431" s="191"/>
      <c r="K431" s="107"/>
      <c r="L431" s="190"/>
      <c r="M431" s="191"/>
      <c r="N431" s="106"/>
      <c r="O431" s="105"/>
      <c r="P431" s="105"/>
      <c r="Q431" s="106"/>
      <c r="R431" s="190"/>
      <c r="S431" s="191"/>
      <c r="T431" s="106"/>
      <c r="U431" s="234"/>
      <c r="V431" s="234"/>
      <c r="W431" s="245"/>
      <c r="X431" s="246"/>
      <c r="Y431" s="246"/>
      <c r="Z431" s="246"/>
      <c r="AA431" s="246"/>
      <c r="AB431" s="246"/>
      <c r="AC431" s="247"/>
      <c r="AD431" s="113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</row>
    <row r="432" spans="1:54" ht="15" customHeight="1">
      <c r="A432" s="192"/>
      <c r="B432" s="193"/>
      <c r="C432" s="190"/>
      <c r="D432" s="191"/>
      <c r="E432" s="106"/>
      <c r="F432" s="190"/>
      <c r="G432" s="191"/>
      <c r="H432" s="106"/>
      <c r="I432" s="190"/>
      <c r="J432" s="191"/>
      <c r="K432" s="107"/>
      <c r="L432" s="190"/>
      <c r="M432" s="191"/>
      <c r="N432" s="106"/>
      <c r="O432" s="105"/>
      <c r="P432" s="105"/>
      <c r="Q432" s="106"/>
      <c r="R432" s="190"/>
      <c r="S432" s="191"/>
      <c r="T432" s="106"/>
      <c r="U432" s="234"/>
      <c r="V432" s="234"/>
      <c r="W432" s="245"/>
      <c r="X432" s="246"/>
      <c r="Y432" s="246"/>
      <c r="Z432" s="246"/>
      <c r="AA432" s="246"/>
      <c r="AB432" s="246"/>
      <c r="AC432" s="247"/>
      <c r="AD432" s="113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</row>
    <row r="433" spans="1:54" ht="15" customHeight="1">
      <c r="A433" s="192"/>
      <c r="B433" s="193"/>
      <c r="C433" s="190"/>
      <c r="D433" s="191"/>
      <c r="E433" s="106"/>
      <c r="F433" s="190"/>
      <c r="G433" s="191"/>
      <c r="H433" s="106"/>
      <c r="I433" s="190"/>
      <c r="J433" s="191"/>
      <c r="K433" s="107"/>
      <c r="L433" s="190"/>
      <c r="M433" s="191"/>
      <c r="N433" s="106"/>
      <c r="O433" s="105"/>
      <c r="P433" s="105"/>
      <c r="Q433" s="106"/>
      <c r="R433" s="190"/>
      <c r="S433" s="191"/>
      <c r="T433" s="106"/>
      <c r="U433" s="234"/>
      <c r="V433" s="234"/>
      <c r="W433" s="245"/>
      <c r="X433" s="246"/>
      <c r="Y433" s="246"/>
      <c r="Z433" s="246"/>
      <c r="AA433" s="246"/>
      <c r="AB433" s="246"/>
      <c r="AC433" s="247"/>
      <c r="AD433" s="113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</row>
    <row r="434" spans="1:54" ht="15" customHeight="1">
      <c r="A434" s="192"/>
      <c r="B434" s="193"/>
      <c r="C434" s="190"/>
      <c r="D434" s="191"/>
      <c r="E434" s="106"/>
      <c r="F434" s="190"/>
      <c r="G434" s="191"/>
      <c r="H434" s="106"/>
      <c r="I434" s="190"/>
      <c r="J434" s="191"/>
      <c r="K434" s="107"/>
      <c r="L434" s="190"/>
      <c r="M434" s="191"/>
      <c r="N434" s="106"/>
      <c r="O434" s="105"/>
      <c r="P434" s="105"/>
      <c r="Q434" s="106"/>
      <c r="R434" s="190"/>
      <c r="S434" s="191"/>
      <c r="T434" s="106"/>
      <c r="U434" s="234"/>
      <c r="V434" s="234"/>
      <c r="W434" s="245"/>
      <c r="X434" s="246"/>
      <c r="Y434" s="246"/>
      <c r="Z434" s="246"/>
      <c r="AA434" s="246"/>
      <c r="AB434" s="246"/>
      <c r="AC434" s="247"/>
      <c r="AD434" s="113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</row>
    <row r="435" spans="1:54" ht="15" customHeight="1">
      <c r="A435" s="192"/>
      <c r="B435" s="193"/>
      <c r="C435" s="190"/>
      <c r="D435" s="191"/>
      <c r="E435" s="106"/>
      <c r="F435" s="190"/>
      <c r="G435" s="191"/>
      <c r="H435" s="106"/>
      <c r="I435" s="190"/>
      <c r="J435" s="191"/>
      <c r="K435" s="107"/>
      <c r="L435" s="190"/>
      <c r="M435" s="191"/>
      <c r="N435" s="106"/>
      <c r="O435" s="105"/>
      <c r="P435" s="105"/>
      <c r="Q435" s="106"/>
      <c r="R435" s="190"/>
      <c r="S435" s="191"/>
      <c r="T435" s="106"/>
      <c r="U435" s="234"/>
      <c r="V435" s="234"/>
      <c r="W435" s="245"/>
      <c r="X435" s="246"/>
      <c r="Y435" s="246"/>
      <c r="Z435" s="246"/>
      <c r="AA435" s="246"/>
      <c r="AB435" s="246"/>
      <c r="AC435" s="247"/>
      <c r="AD435" s="113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</row>
    <row r="436" spans="1:54" ht="15" customHeight="1">
      <c r="A436" s="192"/>
      <c r="B436" s="193"/>
      <c r="C436" s="190"/>
      <c r="D436" s="191"/>
      <c r="E436" s="106"/>
      <c r="F436" s="190"/>
      <c r="G436" s="191"/>
      <c r="H436" s="106"/>
      <c r="I436" s="190"/>
      <c r="J436" s="191"/>
      <c r="K436" s="107"/>
      <c r="L436" s="190"/>
      <c r="M436" s="191"/>
      <c r="N436" s="106"/>
      <c r="O436" s="105"/>
      <c r="P436" s="105"/>
      <c r="Q436" s="106"/>
      <c r="R436" s="190"/>
      <c r="S436" s="191"/>
      <c r="T436" s="106"/>
      <c r="U436" s="234"/>
      <c r="V436" s="234"/>
      <c r="W436" s="245"/>
      <c r="X436" s="246"/>
      <c r="Y436" s="246"/>
      <c r="Z436" s="246"/>
      <c r="AA436" s="246"/>
      <c r="AB436" s="246"/>
      <c r="AC436" s="247"/>
      <c r="AD436" s="113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</row>
    <row r="437" spans="1:54" ht="15" customHeight="1">
      <c r="A437" s="192"/>
      <c r="B437" s="193"/>
      <c r="C437" s="190"/>
      <c r="D437" s="191"/>
      <c r="E437" s="106"/>
      <c r="F437" s="190"/>
      <c r="G437" s="191"/>
      <c r="H437" s="106"/>
      <c r="I437" s="190"/>
      <c r="J437" s="191"/>
      <c r="K437" s="107"/>
      <c r="L437" s="190"/>
      <c r="M437" s="191"/>
      <c r="N437" s="106"/>
      <c r="O437" s="105"/>
      <c r="P437" s="105"/>
      <c r="Q437" s="106"/>
      <c r="R437" s="190"/>
      <c r="S437" s="191"/>
      <c r="T437" s="106"/>
      <c r="U437" s="234"/>
      <c r="V437" s="234"/>
      <c r="W437" s="245"/>
      <c r="X437" s="246"/>
      <c r="Y437" s="246"/>
      <c r="Z437" s="246"/>
      <c r="AA437" s="246"/>
      <c r="AB437" s="246"/>
      <c r="AC437" s="247"/>
      <c r="AD437" s="113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</row>
    <row r="438" spans="1:54" ht="15" customHeight="1">
      <c r="A438" s="192"/>
      <c r="B438" s="193"/>
      <c r="C438" s="190"/>
      <c r="D438" s="191"/>
      <c r="E438" s="106"/>
      <c r="F438" s="190"/>
      <c r="G438" s="191"/>
      <c r="H438" s="106"/>
      <c r="I438" s="190"/>
      <c r="J438" s="191"/>
      <c r="K438" s="107"/>
      <c r="L438" s="190"/>
      <c r="M438" s="191"/>
      <c r="N438" s="106"/>
      <c r="O438" s="105"/>
      <c r="P438" s="105"/>
      <c r="Q438" s="106"/>
      <c r="R438" s="190"/>
      <c r="S438" s="191"/>
      <c r="T438" s="106"/>
      <c r="U438" s="234"/>
      <c r="V438" s="234"/>
      <c r="W438" s="245"/>
      <c r="X438" s="246"/>
      <c r="Y438" s="246"/>
      <c r="Z438" s="246"/>
      <c r="AA438" s="246"/>
      <c r="AB438" s="246"/>
      <c r="AC438" s="247"/>
      <c r="AD438" s="113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</row>
    <row r="439" spans="1:54" ht="15" customHeight="1">
      <c r="A439" s="192"/>
      <c r="B439" s="193"/>
      <c r="C439" s="190"/>
      <c r="D439" s="191"/>
      <c r="E439" s="106"/>
      <c r="F439" s="190"/>
      <c r="G439" s="191"/>
      <c r="H439" s="106"/>
      <c r="I439" s="190"/>
      <c r="J439" s="191"/>
      <c r="K439" s="107"/>
      <c r="L439" s="190"/>
      <c r="M439" s="191"/>
      <c r="N439" s="106"/>
      <c r="O439" s="105"/>
      <c r="P439" s="105"/>
      <c r="Q439" s="106"/>
      <c r="R439" s="190"/>
      <c r="S439" s="191"/>
      <c r="T439" s="106"/>
      <c r="U439" s="234"/>
      <c r="V439" s="234"/>
      <c r="W439" s="245"/>
      <c r="X439" s="246"/>
      <c r="Y439" s="246"/>
      <c r="Z439" s="246"/>
      <c r="AA439" s="246"/>
      <c r="AB439" s="246"/>
      <c r="AC439" s="247"/>
      <c r="AD439" s="113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</row>
    <row r="440" spans="1:54" ht="15" customHeight="1">
      <c r="A440" s="192"/>
      <c r="B440" s="193"/>
      <c r="C440" s="190"/>
      <c r="D440" s="191"/>
      <c r="E440" s="106"/>
      <c r="F440" s="190"/>
      <c r="G440" s="191"/>
      <c r="H440" s="106"/>
      <c r="I440" s="190"/>
      <c r="J440" s="191"/>
      <c r="K440" s="107"/>
      <c r="L440" s="190"/>
      <c r="M440" s="191"/>
      <c r="N440" s="106"/>
      <c r="O440" s="105"/>
      <c r="P440" s="105"/>
      <c r="Q440" s="106"/>
      <c r="R440" s="190"/>
      <c r="S440" s="191"/>
      <c r="T440" s="106"/>
      <c r="U440" s="234"/>
      <c r="V440" s="234"/>
      <c r="W440" s="245"/>
      <c r="X440" s="246"/>
      <c r="Y440" s="246"/>
      <c r="Z440" s="246"/>
      <c r="AA440" s="246"/>
      <c r="AB440" s="246"/>
      <c r="AC440" s="247"/>
      <c r="AD440" s="113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</row>
    <row r="441" spans="1:54" ht="15" customHeight="1">
      <c r="A441" s="192"/>
      <c r="B441" s="193"/>
      <c r="C441" s="190"/>
      <c r="D441" s="191"/>
      <c r="E441" s="106"/>
      <c r="F441" s="190"/>
      <c r="G441" s="191"/>
      <c r="H441" s="106"/>
      <c r="I441" s="190"/>
      <c r="J441" s="191"/>
      <c r="K441" s="107"/>
      <c r="L441" s="190"/>
      <c r="M441" s="191"/>
      <c r="N441" s="106"/>
      <c r="O441" s="105"/>
      <c r="P441" s="105"/>
      <c r="Q441" s="106"/>
      <c r="R441" s="190"/>
      <c r="S441" s="191"/>
      <c r="T441" s="106"/>
      <c r="U441" s="234"/>
      <c r="V441" s="234"/>
      <c r="W441" s="245"/>
      <c r="X441" s="246"/>
      <c r="Y441" s="246"/>
      <c r="Z441" s="246"/>
      <c r="AA441" s="246"/>
      <c r="AB441" s="246"/>
      <c r="AC441" s="247"/>
      <c r="AD441" s="113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</row>
    <row r="442" spans="1:54" ht="15" customHeight="1">
      <c r="A442" s="192"/>
      <c r="B442" s="193"/>
      <c r="C442" s="190"/>
      <c r="D442" s="191"/>
      <c r="E442" s="106"/>
      <c r="F442" s="190"/>
      <c r="G442" s="191"/>
      <c r="H442" s="106"/>
      <c r="I442" s="190"/>
      <c r="J442" s="191"/>
      <c r="K442" s="107"/>
      <c r="L442" s="190"/>
      <c r="M442" s="191"/>
      <c r="N442" s="106"/>
      <c r="O442" s="105"/>
      <c r="P442" s="105"/>
      <c r="Q442" s="106"/>
      <c r="R442" s="190"/>
      <c r="S442" s="191"/>
      <c r="T442" s="106"/>
      <c r="U442" s="234"/>
      <c r="V442" s="234"/>
      <c r="W442" s="245"/>
      <c r="X442" s="246"/>
      <c r="Y442" s="246"/>
      <c r="Z442" s="246"/>
      <c r="AA442" s="246"/>
      <c r="AB442" s="246"/>
      <c r="AC442" s="247"/>
      <c r="AD442" s="113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</row>
    <row r="443" spans="1:54" ht="15" customHeight="1">
      <c r="A443" s="192"/>
      <c r="B443" s="193"/>
      <c r="C443" s="190"/>
      <c r="D443" s="191"/>
      <c r="E443" s="106"/>
      <c r="F443" s="190"/>
      <c r="G443" s="191"/>
      <c r="H443" s="106"/>
      <c r="I443" s="190"/>
      <c r="J443" s="191"/>
      <c r="K443" s="107"/>
      <c r="L443" s="190"/>
      <c r="M443" s="191"/>
      <c r="N443" s="106"/>
      <c r="O443" s="105"/>
      <c r="P443" s="105"/>
      <c r="Q443" s="106"/>
      <c r="R443" s="190"/>
      <c r="S443" s="191"/>
      <c r="T443" s="106"/>
      <c r="U443" s="234"/>
      <c r="V443" s="234"/>
      <c r="W443" s="245"/>
      <c r="X443" s="246"/>
      <c r="Y443" s="246"/>
      <c r="Z443" s="246"/>
      <c r="AA443" s="246"/>
      <c r="AB443" s="246"/>
      <c r="AC443" s="247"/>
      <c r="AD443" s="113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</row>
    <row r="444" spans="1:54" ht="15" customHeight="1">
      <c r="A444" s="192"/>
      <c r="B444" s="193"/>
      <c r="C444" s="190"/>
      <c r="D444" s="191"/>
      <c r="E444" s="106"/>
      <c r="F444" s="190"/>
      <c r="G444" s="191"/>
      <c r="H444" s="106"/>
      <c r="I444" s="190"/>
      <c r="J444" s="191"/>
      <c r="K444" s="107"/>
      <c r="L444" s="190"/>
      <c r="M444" s="191"/>
      <c r="N444" s="106"/>
      <c r="O444" s="105"/>
      <c r="P444" s="105"/>
      <c r="Q444" s="106"/>
      <c r="R444" s="190"/>
      <c r="S444" s="191"/>
      <c r="T444" s="106"/>
      <c r="U444" s="234"/>
      <c r="V444" s="234"/>
      <c r="W444" s="245"/>
      <c r="X444" s="246"/>
      <c r="Y444" s="246"/>
      <c r="Z444" s="246"/>
      <c r="AA444" s="246"/>
      <c r="AB444" s="246"/>
      <c r="AC444" s="247"/>
      <c r="AD444" s="113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</row>
    <row r="445" spans="1:54" ht="15" customHeight="1">
      <c r="A445" s="192"/>
      <c r="B445" s="193"/>
      <c r="C445" s="190"/>
      <c r="D445" s="191"/>
      <c r="E445" s="106"/>
      <c r="F445" s="190"/>
      <c r="G445" s="191"/>
      <c r="H445" s="106"/>
      <c r="I445" s="190"/>
      <c r="J445" s="191"/>
      <c r="K445" s="107"/>
      <c r="L445" s="190"/>
      <c r="M445" s="191"/>
      <c r="N445" s="106"/>
      <c r="O445" s="105"/>
      <c r="P445" s="105"/>
      <c r="Q445" s="106"/>
      <c r="R445" s="190"/>
      <c r="S445" s="191"/>
      <c r="T445" s="106"/>
      <c r="U445" s="234"/>
      <c r="V445" s="234"/>
      <c r="W445" s="245"/>
      <c r="X445" s="246"/>
      <c r="Y445" s="246"/>
      <c r="Z445" s="246"/>
      <c r="AA445" s="246"/>
      <c r="AB445" s="246"/>
      <c r="AC445" s="247"/>
      <c r="AD445" s="113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</row>
    <row r="446" spans="1:54" ht="15" customHeight="1">
      <c r="A446" s="192"/>
      <c r="B446" s="193"/>
      <c r="C446" s="190"/>
      <c r="D446" s="191"/>
      <c r="E446" s="106"/>
      <c r="F446" s="190"/>
      <c r="G446" s="191"/>
      <c r="H446" s="106"/>
      <c r="I446" s="190"/>
      <c r="J446" s="191"/>
      <c r="K446" s="107"/>
      <c r="L446" s="190"/>
      <c r="M446" s="191"/>
      <c r="N446" s="106"/>
      <c r="O446" s="105"/>
      <c r="P446" s="105"/>
      <c r="Q446" s="106"/>
      <c r="R446" s="190"/>
      <c r="S446" s="191"/>
      <c r="T446" s="106"/>
      <c r="U446" s="234"/>
      <c r="V446" s="234"/>
      <c r="W446" s="245"/>
      <c r="X446" s="246"/>
      <c r="Y446" s="246"/>
      <c r="Z446" s="246"/>
      <c r="AA446" s="246"/>
      <c r="AB446" s="246"/>
      <c r="AC446" s="247"/>
      <c r="AD446" s="113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</row>
    <row r="447" spans="1:54" ht="15" customHeight="1">
      <c r="A447" s="192"/>
      <c r="B447" s="193"/>
      <c r="C447" s="190"/>
      <c r="D447" s="191"/>
      <c r="E447" s="106"/>
      <c r="F447" s="190"/>
      <c r="G447" s="191"/>
      <c r="H447" s="106"/>
      <c r="I447" s="190"/>
      <c r="J447" s="191"/>
      <c r="K447" s="107"/>
      <c r="L447" s="190"/>
      <c r="M447" s="191"/>
      <c r="N447" s="106"/>
      <c r="O447" s="105"/>
      <c r="P447" s="105"/>
      <c r="Q447" s="106"/>
      <c r="R447" s="190"/>
      <c r="S447" s="191"/>
      <c r="T447" s="106"/>
      <c r="U447" s="234"/>
      <c r="V447" s="234"/>
      <c r="W447" s="245"/>
      <c r="X447" s="246"/>
      <c r="Y447" s="246"/>
      <c r="Z447" s="246"/>
      <c r="AA447" s="246"/>
      <c r="AB447" s="246"/>
      <c r="AC447" s="247"/>
      <c r="AD447" s="113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</row>
    <row r="448" spans="1:54" ht="15" customHeight="1">
      <c r="A448" s="192"/>
      <c r="B448" s="193"/>
      <c r="C448" s="190"/>
      <c r="D448" s="191"/>
      <c r="E448" s="106"/>
      <c r="F448" s="190"/>
      <c r="G448" s="191"/>
      <c r="H448" s="106"/>
      <c r="I448" s="190"/>
      <c r="J448" s="191"/>
      <c r="K448" s="107"/>
      <c r="L448" s="190"/>
      <c r="M448" s="191"/>
      <c r="N448" s="106"/>
      <c r="O448" s="105"/>
      <c r="P448" s="105"/>
      <c r="Q448" s="106"/>
      <c r="R448" s="190"/>
      <c r="S448" s="191"/>
      <c r="T448" s="106"/>
      <c r="U448" s="234"/>
      <c r="V448" s="234"/>
      <c r="W448" s="245"/>
      <c r="X448" s="246"/>
      <c r="Y448" s="246"/>
      <c r="Z448" s="246"/>
      <c r="AA448" s="246"/>
      <c r="AB448" s="246"/>
      <c r="AC448" s="247"/>
      <c r="AD448" s="113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</row>
    <row r="449" spans="1:54" ht="15" customHeight="1">
      <c r="A449" s="192"/>
      <c r="B449" s="193"/>
      <c r="C449" s="190"/>
      <c r="D449" s="191"/>
      <c r="E449" s="106"/>
      <c r="F449" s="190"/>
      <c r="G449" s="191"/>
      <c r="H449" s="106"/>
      <c r="I449" s="190"/>
      <c r="J449" s="191"/>
      <c r="K449" s="107"/>
      <c r="L449" s="190"/>
      <c r="M449" s="191"/>
      <c r="N449" s="106"/>
      <c r="O449" s="105"/>
      <c r="P449" s="105"/>
      <c r="Q449" s="106"/>
      <c r="R449" s="190"/>
      <c r="S449" s="191"/>
      <c r="T449" s="106"/>
      <c r="U449" s="234"/>
      <c r="V449" s="234"/>
      <c r="W449" s="245"/>
      <c r="X449" s="246"/>
      <c r="Y449" s="246"/>
      <c r="Z449" s="246"/>
      <c r="AA449" s="246"/>
      <c r="AB449" s="246"/>
      <c r="AC449" s="247"/>
      <c r="AD449" s="113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</row>
    <row r="450" spans="1:54" ht="15" customHeight="1">
      <c r="A450" s="192"/>
      <c r="B450" s="193"/>
      <c r="C450" s="190"/>
      <c r="D450" s="191"/>
      <c r="E450" s="106"/>
      <c r="F450" s="190"/>
      <c r="G450" s="191"/>
      <c r="H450" s="106"/>
      <c r="I450" s="190"/>
      <c r="J450" s="191"/>
      <c r="K450" s="107"/>
      <c r="L450" s="190"/>
      <c r="M450" s="191"/>
      <c r="N450" s="106"/>
      <c r="O450" s="105"/>
      <c r="P450" s="105"/>
      <c r="Q450" s="106"/>
      <c r="R450" s="190"/>
      <c r="S450" s="191"/>
      <c r="T450" s="106"/>
      <c r="U450" s="234"/>
      <c r="V450" s="234"/>
      <c r="W450" s="245"/>
      <c r="X450" s="246"/>
      <c r="Y450" s="246"/>
      <c r="Z450" s="246"/>
      <c r="AA450" s="246"/>
      <c r="AB450" s="246"/>
      <c r="AC450" s="247"/>
      <c r="AD450" s="113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</row>
    <row r="451" spans="1:54" ht="15" customHeight="1">
      <c r="A451" s="192"/>
      <c r="B451" s="193"/>
      <c r="C451" s="190"/>
      <c r="D451" s="191"/>
      <c r="E451" s="106"/>
      <c r="F451" s="190"/>
      <c r="G451" s="191"/>
      <c r="H451" s="106"/>
      <c r="I451" s="190"/>
      <c r="J451" s="191"/>
      <c r="K451" s="107"/>
      <c r="L451" s="190"/>
      <c r="M451" s="191"/>
      <c r="N451" s="106"/>
      <c r="O451" s="105"/>
      <c r="P451" s="105"/>
      <c r="Q451" s="106"/>
      <c r="R451" s="190"/>
      <c r="S451" s="191"/>
      <c r="T451" s="106"/>
      <c r="U451" s="234"/>
      <c r="V451" s="234"/>
      <c r="W451" s="245"/>
      <c r="X451" s="246"/>
      <c r="Y451" s="246"/>
      <c r="Z451" s="246"/>
      <c r="AA451" s="246"/>
      <c r="AB451" s="246"/>
      <c r="AC451" s="247"/>
      <c r="AD451" s="113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</row>
    <row r="452" spans="1:54" ht="15" customHeight="1">
      <c r="A452" s="192"/>
      <c r="B452" s="193"/>
      <c r="C452" s="190"/>
      <c r="D452" s="191"/>
      <c r="E452" s="106"/>
      <c r="F452" s="190"/>
      <c r="G452" s="191"/>
      <c r="H452" s="106"/>
      <c r="I452" s="190"/>
      <c r="J452" s="191"/>
      <c r="K452" s="107"/>
      <c r="L452" s="190"/>
      <c r="M452" s="191"/>
      <c r="N452" s="106"/>
      <c r="O452" s="105"/>
      <c r="P452" s="105"/>
      <c r="Q452" s="106"/>
      <c r="R452" s="190"/>
      <c r="S452" s="191"/>
      <c r="T452" s="106"/>
      <c r="U452" s="234"/>
      <c r="V452" s="234"/>
      <c r="W452" s="245"/>
      <c r="X452" s="246"/>
      <c r="Y452" s="246"/>
      <c r="Z452" s="246"/>
      <c r="AA452" s="246"/>
      <c r="AB452" s="246"/>
      <c r="AC452" s="247"/>
      <c r="AD452" s="113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</row>
    <row r="453" spans="1:54" ht="15" customHeight="1">
      <c r="A453" s="192"/>
      <c r="B453" s="193"/>
      <c r="C453" s="190"/>
      <c r="D453" s="191"/>
      <c r="E453" s="106"/>
      <c r="F453" s="190"/>
      <c r="G453" s="191"/>
      <c r="H453" s="106"/>
      <c r="I453" s="190"/>
      <c r="J453" s="191"/>
      <c r="K453" s="107"/>
      <c r="L453" s="190"/>
      <c r="M453" s="191"/>
      <c r="N453" s="106"/>
      <c r="O453" s="105"/>
      <c r="P453" s="105"/>
      <c r="Q453" s="106"/>
      <c r="R453" s="190"/>
      <c r="S453" s="191"/>
      <c r="T453" s="106"/>
      <c r="U453" s="234"/>
      <c r="V453" s="234"/>
      <c r="W453" s="245"/>
      <c r="X453" s="246"/>
      <c r="Y453" s="246"/>
      <c r="Z453" s="246"/>
      <c r="AA453" s="246"/>
      <c r="AB453" s="246"/>
      <c r="AC453" s="247"/>
      <c r="AD453" s="113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</row>
    <row r="454" spans="1:54" ht="15" customHeight="1">
      <c r="A454" s="192"/>
      <c r="B454" s="193"/>
      <c r="C454" s="190"/>
      <c r="D454" s="191"/>
      <c r="E454" s="106"/>
      <c r="F454" s="190"/>
      <c r="G454" s="191"/>
      <c r="H454" s="106"/>
      <c r="I454" s="190"/>
      <c r="J454" s="191"/>
      <c r="K454" s="107"/>
      <c r="L454" s="190"/>
      <c r="M454" s="191"/>
      <c r="N454" s="106"/>
      <c r="O454" s="105"/>
      <c r="P454" s="105"/>
      <c r="Q454" s="106"/>
      <c r="R454" s="190"/>
      <c r="S454" s="191"/>
      <c r="T454" s="106"/>
      <c r="U454" s="234"/>
      <c r="V454" s="234"/>
      <c r="W454" s="245"/>
      <c r="X454" s="246"/>
      <c r="Y454" s="246"/>
      <c r="Z454" s="246"/>
      <c r="AA454" s="246"/>
      <c r="AB454" s="246"/>
      <c r="AC454" s="247"/>
      <c r="AD454" s="113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</row>
    <row r="455" spans="1:54" ht="15" customHeight="1">
      <c r="A455" s="192"/>
      <c r="B455" s="193"/>
      <c r="C455" s="190"/>
      <c r="D455" s="191"/>
      <c r="E455" s="106"/>
      <c r="F455" s="190"/>
      <c r="G455" s="191"/>
      <c r="H455" s="106"/>
      <c r="I455" s="190"/>
      <c r="J455" s="191"/>
      <c r="K455" s="107"/>
      <c r="L455" s="190"/>
      <c r="M455" s="191"/>
      <c r="N455" s="106"/>
      <c r="O455" s="105"/>
      <c r="P455" s="105"/>
      <c r="Q455" s="106"/>
      <c r="R455" s="190"/>
      <c r="S455" s="191"/>
      <c r="T455" s="106"/>
      <c r="U455" s="234"/>
      <c r="V455" s="234"/>
      <c r="W455" s="245"/>
      <c r="X455" s="246"/>
      <c r="Y455" s="246"/>
      <c r="Z455" s="246"/>
      <c r="AA455" s="246"/>
      <c r="AB455" s="246"/>
      <c r="AC455" s="247"/>
      <c r="AD455" s="113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</row>
    <row r="456" spans="1:54" ht="15" customHeight="1">
      <c r="A456" s="192"/>
      <c r="B456" s="193"/>
      <c r="C456" s="190"/>
      <c r="D456" s="191"/>
      <c r="E456" s="106"/>
      <c r="F456" s="190"/>
      <c r="G456" s="191"/>
      <c r="H456" s="106"/>
      <c r="I456" s="190"/>
      <c r="J456" s="191"/>
      <c r="K456" s="107"/>
      <c r="L456" s="190"/>
      <c r="M456" s="191"/>
      <c r="N456" s="106"/>
      <c r="O456" s="105"/>
      <c r="P456" s="105"/>
      <c r="Q456" s="106"/>
      <c r="R456" s="190"/>
      <c r="S456" s="191"/>
      <c r="T456" s="106"/>
      <c r="U456" s="234"/>
      <c r="V456" s="234"/>
      <c r="W456" s="245"/>
      <c r="X456" s="246"/>
      <c r="Y456" s="246"/>
      <c r="Z456" s="246"/>
      <c r="AA456" s="246"/>
      <c r="AB456" s="246"/>
      <c r="AC456" s="247"/>
      <c r="AD456" s="113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</row>
    <row r="457" spans="1:54" ht="15" customHeight="1">
      <c r="A457" s="192"/>
      <c r="B457" s="193"/>
      <c r="C457" s="190"/>
      <c r="D457" s="191"/>
      <c r="E457" s="106"/>
      <c r="F457" s="190"/>
      <c r="G457" s="191"/>
      <c r="H457" s="106"/>
      <c r="I457" s="190"/>
      <c r="J457" s="191"/>
      <c r="K457" s="107"/>
      <c r="L457" s="190"/>
      <c r="M457" s="191"/>
      <c r="N457" s="106"/>
      <c r="O457" s="105"/>
      <c r="P457" s="105"/>
      <c r="Q457" s="106"/>
      <c r="R457" s="190"/>
      <c r="S457" s="191"/>
      <c r="T457" s="106"/>
      <c r="U457" s="234"/>
      <c r="V457" s="234"/>
      <c r="W457" s="245"/>
      <c r="X457" s="246"/>
      <c r="Y457" s="246"/>
      <c r="Z457" s="246"/>
      <c r="AA457" s="246"/>
      <c r="AB457" s="246"/>
      <c r="AC457" s="247"/>
      <c r="AD457" s="113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</row>
    <row r="458" spans="1:54" ht="15" customHeight="1">
      <c r="A458" s="192"/>
      <c r="B458" s="193"/>
      <c r="C458" s="190"/>
      <c r="D458" s="191"/>
      <c r="E458" s="106"/>
      <c r="F458" s="190"/>
      <c r="G458" s="191"/>
      <c r="H458" s="106"/>
      <c r="I458" s="190"/>
      <c r="J458" s="191"/>
      <c r="K458" s="107"/>
      <c r="L458" s="190"/>
      <c r="M458" s="191"/>
      <c r="N458" s="106"/>
      <c r="O458" s="105"/>
      <c r="P458" s="105"/>
      <c r="Q458" s="106"/>
      <c r="R458" s="190"/>
      <c r="S458" s="191"/>
      <c r="T458" s="106"/>
      <c r="U458" s="234"/>
      <c r="V458" s="234"/>
      <c r="W458" s="245"/>
      <c r="X458" s="246"/>
      <c r="Y458" s="246"/>
      <c r="Z458" s="246"/>
      <c r="AA458" s="246"/>
      <c r="AB458" s="246"/>
      <c r="AC458" s="247"/>
      <c r="AD458" s="113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</row>
    <row r="459" spans="1:54" ht="15" customHeight="1">
      <c r="A459" s="192"/>
      <c r="B459" s="193"/>
      <c r="C459" s="190"/>
      <c r="D459" s="191"/>
      <c r="E459" s="106"/>
      <c r="F459" s="190"/>
      <c r="G459" s="191"/>
      <c r="H459" s="106"/>
      <c r="I459" s="190"/>
      <c r="J459" s="191"/>
      <c r="K459" s="107"/>
      <c r="L459" s="190"/>
      <c r="M459" s="191"/>
      <c r="N459" s="106"/>
      <c r="O459" s="105"/>
      <c r="P459" s="105"/>
      <c r="Q459" s="106"/>
      <c r="R459" s="190"/>
      <c r="S459" s="191"/>
      <c r="T459" s="106"/>
      <c r="U459" s="234"/>
      <c r="V459" s="234"/>
      <c r="W459" s="245"/>
      <c r="X459" s="246"/>
      <c r="Y459" s="246"/>
      <c r="Z459" s="246"/>
      <c r="AA459" s="246"/>
      <c r="AB459" s="246"/>
      <c r="AC459" s="247"/>
      <c r="AD459" s="113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</row>
    <row r="460" spans="1:54" ht="15" customHeight="1">
      <c r="A460" s="192"/>
      <c r="B460" s="193"/>
      <c r="C460" s="190"/>
      <c r="D460" s="191"/>
      <c r="E460" s="106"/>
      <c r="F460" s="190"/>
      <c r="G460" s="191"/>
      <c r="H460" s="106"/>
      <c r="I460" s="190"/>
      <c r="J460" s="191"/>
      <c r="K460" s="107"/>
      <c r="L460" s="190"/>
      <c r="M460" s="191"/>
      <c r="N460" s="106"/>
      <c r="O460" s="105"/>
      <c r="P460" s="105"/>
      <c r="Q460" s="106"/>
      <c r="R460" s="190"/>
      <c r="S460" s="191"/>
      <c r="T460" s="106"/>
      <c r="U460" s="234"/>
      <c r="V460" s="234"/>
      <c r="W460" s="245"/>
      <c r="X460" s="246"/>
      <c r="Y460" s="246"/>
      <c r="Z460" s="246"/>
      <c r="AA460" s="246"/>
      <c r="AB460" s="246"/>
      <c r="AC460" s="247"/>
      <c r="AD460" s="113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</row>
    <row r="461" spans="1:54" ht="15" customHeight="1">
      <c r="A461" s="192"/>
      <c r="B461" s="193"/>
      <c r="C461" s="190"/>
      <c r="D461" s="191"/>
      <c r="E461" s="106"/>
      <c r="F461" s="190"/>
      <c r="G461" s="191"/>
      <c r="H461" s="106"/>
      <c r="I461" s="190"/>
      <c r="J461" s="191"/>
      <c r="K461" s="107"/>
      <c r="L461" s="190"/>
      <c r="M461" s="191"/>
      <c r="N461" s="106"/>
      <c r="O461" s="105"/>
      <c r="P461" s="105"/>
      <c r="Q461" s="106"/>
      <c r="R461" s="190"/>
      <c r="S461" s="191"/>
      <c r="T461" s="106"/>
      <c r="U461" s="234"/>
      <c r="V461" s="234"/>
      <c r="W461" s="245"/>
      <c r="X461" s="246"/>
      <c r="Y461" s="246"/>
      <c r="Z461" s="246"/>
      <c r="AA461" s="246"/>
      <c r="AB461" s="246"/>
      <c r="AC461" s="247"/>
      <c r="AD461" s="113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</row>
    <row r="462" spans="1:54" ht="15" customHeight="1">
      <c r="A462" s="192"/>
      <c r="B462" s="193"/>
      <c r="C462" s="190"/>
      <c r="D462" s="191"/>
      <c r="E462" s="106"/>
      <c r="F462" s="190"/>
      <c r="G462" s="191"/>
      <c r="H462" s="106"/>
      <c r="I462" s="190"/>
      <c r="J462" s="191"/>
      <c r="K462" s="107"/>
      <c r="L462" s="190"/>
      <c r="M462" s="191"/>
      <c r="N462" s="106"/>
      <c r="O462" s="105"/>
      <c r="P462" s="105"/>
      <c r="Q462" s="106"/>
      <c r="R462" s="190"/>
      <c r="S462" s="191"/>
      <c r="T462" s="106"/>
      <c r="U462" s="234"/>
      <c r="V462" s="234"/>
      <c r="W462" s="245"/>
      <c r="X462" s="246"/>
      <c r="Y462" s="246"/>
      <c r="Z462" s="246"/>
      <c r="AA462" s="246"/>
      <c r="AB462" s="246"/>
      <c r="AC462" s="247"/>
      <c r="AD462" s="113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</row>
    <row r="463" spans="1:54" ht="15" customHeight="1">
      <c r="A463" s="192"/>
      <c r="B463" s="193"/>
      <c r="C463" s="190"/>
      <c r="D463" s="191"/>
      <c r="E463" s="106"/>
      <c r="F463" s="190"/>
      <c r="G463" s="191"/>
      <c r="H463" s="106"/>
      <c r="I463" s="190"/>
      <c r="J463" s="191"/>
      <c r="K463" s="107"/>
      <c r="L463" s="190"/>
      <c r="M463" s="191"/>
      <c r="N463" s="106"/>
      <c r="O463" s="105"/>
      <c r="P463" s="105"/>
      <c r="Q463" s="106"/>
      <c r="R463" s="190"/>
      <c r="S463" s="191"/>
      <c r="T463" s="106"/>
      <c r="U463" s="234"/>
      <c r="V463" s="234"/>
      <c r="W463" s="245"/>
      <c r="X463" s="246"/>
      <c r="Y463" s="246"/>
      <c r="Z463" s="246"/>
      <c r="AA463" s="246"/>
      <c r="AB463" s="246"/>
      <c r="AC463" s="247"/>
      <c r="AD463" s="113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</row>
    <row r="464" spans="1:54" ht="15" customHeight="1">
      <c r="A464" s="192"/>
      <c r="B464" s="193"/>
      <c r="C464" s="190"/>
      <c r="D464" s="191"/>
      <c r="E464" s="106"/>
      <c r="F464" s="190"/>
      <c r="G464" s="191"/>
      <c r="H464" s="106"/>
      <c r="I464" s="190"/>
      <c r="J464" s="191"/>
      <c r="K464" s="107"/>
      <c r="L464" s="190"/>
      <c r="M464" s="191"/>
      <c r="N464" s="106"/>
      <c r="O464" s="105"/>
      <c r="P464" s="105"/>
      <c r="Q464" s="106"/>
      <c r="R464" s="190"/>
      <c r="S464" s="191"/>
      <c r="T464" s="106"/>
      <c r="U464" s="234"/>
      <c r="V464" s="234"/>
      <c r="W464" s="245"/>
      <c r="X464" s="246"/>
      <c r="Y464" s="246"/>
      <c r="Z464" s="246"/>
      <c r="AA464" s="246"/>
      <c r="AB464" s="246"/>
      <c r="AC464" s="247"/>
      <c r="AD464" s="113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</row>
    <row r="465" spans="1:54" ht="15" customHeight="1">
      <c r="A465" s="192"/>
      <c r="B465" s="193"/>
      <c r="C465" s="190"/>
      <c r="D465" s="191"/>
      <c r="E465" s="106"/>
      <c r="F465" s="190"/>
      <c r="G465" s="191"/>
      <c r="H465" s="106"/>
      <c r="I465" s="190"/>
      <c r="J465" s="191"/>
      <c r="K465" s="107"/>
      <c r="L465" s="190"/>
      <c r="M465" s="191"/>
      <c r="N465" s="106"/>
      <c r="O465" s="105"/>
      <c r="P465" s="105"/>
      <c r="Q465" s="106"/>
      <c r="R465" s="190"/>
      <c r="S465" s="191"/>
      <c r="T465" s="106"/>
      <c r="U465" s="234"/>
      <c r="V465" s="234"/>
      <c r="W465" s="245"/>
      <c r="X465" s="246"/>
      <c r="Y465" s="246"/>
      <c r="Z465" s="246"/>
      <c r="AA465" s="246"/>
      <c r="AB465" s="246"/>
      <c r="AC465" s="247"/>
      <c r="AD465" s="113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</row>
    <row r="466" spans="1:54" ht="15" customHeight="1">
      <c r="A466" s="192"/>
      <c r="B466" s="193"/>
      <c r="C466" s="190"/>
      <c r="D466" s="191"/>
      <c r="E466" s="106"/>
      <c r="F466" s="190"/>
      <c r="G466" s="191"/>
      <c r="H466" s="106"/>
      <c r="I466" s="190"/>
      <c r="J466" s="191"/>
      <c r="K466" s="107"/>
      <c r="L466" s="190"/>
      <c r="M466" s="191"/>
      <c r="N466" s="106"/>
      <c r="O466" s="105"/>
      <c r="P466" s="105"/>
      <c r="Q466" s="106"/>
      <c r="R466" s="190"/>
      <c r="S466" s="191"/>
      <c r="T466" s="106"/>
      <c r="U466" s="234"/>
      <c r="V466" s="234"/>
      <c r="W466" s="245"/>
      <c r="X466" s="246"/>
      <c r="Y466" s="246"/>
      <c r="Z466" s="246"/>
      <c r="AA466" s="246"/>
      <c r="AB466" s="246"/>
      <c r="AC466" s="247"/>
      <c r="AD466" s="113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</row>
    <row r="467" spans="1:54" ht="15" customHeight="1">
      <c r="A467" s="192"/>
      <c r="B467" s="193"/>
      <c r="C467" s="190"/>
      <c r="D467" s="191"/>
      <c r="E467" s="106"/>
      <c r="F467" s="190"/>
      <c r="G467" s="191"/>
      <c r="H467" s="106"/>
      <c r="I467" s="190"/>
      <c r="J467" s="191"/>
      <c r="K467" s="107"/>
      <c r="L467" s="190"/>
      <c r="M467" s="191"/>
      <c r="N467" s="106"/>
      <c r="O467" s="105"/>
      <c r="P467" s="105"/>
      <c r="Q467" s="106"/>
      <c r="R467" s="190"/>
      <c r="S467" s="191"/>
      <c r="T467" s="106"/>
      <c r="U467" s="234"/>
      <c r="V467" s="234"/>
      <c r="W467" s="245"/>
      <c r="X467" s="246"/>
      <c r="Y467" s="246"/>
      <c r="Z467" s="246"/>
      <c r="AA467" s="246"/>
      <c r="AB467" s="246"/>
      <c r="AC467" s="247"/>
      <c r="AD467" s="113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</row>
    <row r="468" spans="1:54" ht="15" customHeight="1">
      <c r="A468" s="192"/>
      <c r="B468" s="193"/>
      <c r="C468" s="190"/>
      <c r="D468" s="191"/>
      <c r="E468" s="106"/>
      <c r="F468" s="190"/>
      <c r="G468" s="191"/>
      <c r="H468" s="106"/>
      <c r="I468" s="190"/>
      <c r="J468" s="191"/>
      <c r="K468" s="107"/>
      <c r="L468" s="190"/>
      <c r="M468" s="191"/>
      <c r="N468" s="106"/>
      <c r="O468" s="105"/>
      <c r="P468" s="105"/>
      <c r="Q468" s="106"/>
      <c r="R468" s="190"/>
      <c r="S468" s="191"/>
      <c r="T468" s="106"/>
      <c r="U468" s="234"/>
      <c r="V468" s="234"/>
      <c r="W468" s="245"/>
      <c r="X468" s="246"/>
      <c r="Y468" s="246"/>
      <c r="Z468" s="246"/>
      <c r="AA468" s="246"/>
      <c r="AB468" s="246"/>
      <c r="AC468" s="247"/>
      <c r="AD468" s="113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</row>
    <row r="469" spans="1:54" ht="15" customHeight="1">
      <c r="A469" s="192"/>
      <c r="B469" s="193"/>
      <c r="C469" s="190"/>
      <c r="D469" s="191"/>
      <c r="E469" s="106"/>
      <c r="F469" s="190"/>
      <c r="G469" s="191"/>
      <c r="H469" s="106"/>
      <c r="I469" s="190"/>
      <c r="J469" s="191"/>
      <c r="K469" s="107"/>
      <c r="L469" s="190"/>
      <c r="M469" s="191"/>
      <c r="N469" s="106"/>
      <c r="O469" s="105"/>
      <c r="P469" s="105"/>
      <c r="Q469" s="106"/>
      <c r="R469" s="190"/>
      <c r="S469" s="191"/>
      <c r="T469" s="106"/>
      <c r="U469" s="234"/>
      <c r="V469" s="234"/>
      <c r="W469" s="245"/>
      <c r="X469" s="246"/>
      <c r="Y469" s="246"/>
      <c r="Z469" s="246"/>
      <c r="AA469" s="246"/>
      <c r="AB469" s="246"/>
      <c r="AC469" s="247"/>
      <c r="AD469" s="113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</row>
    <row r="470" spans="1:54" ht="15" customHeight="1">
      <c r="A470" s="192"/>
      <c r="B470" s="193"/>
      <c r="C470" s="190"/>
      <c r="D470" s="191"/>
      <c r="E470" s="106"/>
      <c r="F470" s="190"/>
      <c r="G470" s="191"/>
      <c r="H470" s="106"/>
      <c r="I470" s="190"/>
      <c r="J470" s="191"/>
      <c r="K470" s="107"/>
      <c r="L470" s="190"/>
      <c r="M470" s="191"/>
      <c r="N470" s="106"/>
      <c r="O470" s="105"/>
      <c r="P470" s="105"/>
      <c r="Q470" s="106"/>
      <c r="R470" s="190"/>
      <c r="S470" s="191"/>
      <c r="T470" s="106"/>
      <c r="U470" s="234"/>
      <c r="V470" s="234"/>
      <c r="W470" s="245"/>
      <c r="X470" s="246"/>
      <c r="Y470" s="246"/>
      <c r="Z470" s="246"/>
      <c r="AA470" s="246"/>
      <c r="AB470" s="246"/>
      <c r="AC470" s="247"/>
      <c r="AD470" s="113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</row>
    <row r="471" spans="1:54" ht="15" customHeight="1">
      <c r="A471" s="192"/>
      <c r="B471" s="193"/>
      <c r="C471" s="190"/>
      <c r="D471" s="191"/>
      <c r="E471" s="106"/>
      <c r="F471" s="190"/>
      <c r="G471" s="191"/>
      <c r="H471" s="106"/>
      <c r="I471" s="190"/>
      <c r="J471" s="191"/>
      <c r="K471" s="107"/>
      <c r="L471" s="190"/>
      <c r="M471" s="191"/>
      <c r="N471" s="106"/>
      <c r="O471" s="105"/>
      <c r="P471" s="105"/>
      <c r="Q471" s="106"/>
      <c r="R471" s="190"/>
      <c r="S471" s="191"/>
      <c r="T471" s="106"/>
      <c r="U471" s="234"/>
      <c r="V471" s="234"/>
      <c r="W471" s="245"/>
      <c r="X471" s="246"/>
      <c r="Y471" s="246"/>
      <c r="Z471" s="246"/>
      <c r="AA471" s="246"/>
      <c r="AB471" s="246"/>
      <c r="AC471" s="247"/>
      <c r="AD471" s="113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</row>
    <row r="472" spans="1:54" ht="15" customHeight="1">
      <c r="A472" s="192"/>
      <c r="B472" s="193"/>
      <c r="C472" s="190"/>
      <c r="D472" s="191"/>
      <c r="E472" s="106"/>
      <c r="F472" s="190"/>
      <c r="G472" s="191"/>
      <c r="H472" s="106"/>
      <c r="I472" s="190"/>
      <c r="J472" s="191"/>
      <c r="K472" s="107"/>
      <c r="L472" s="190"/>
      <c r="M472" s="191"/>
      <c r="N472" s="106"/>
      <c r="O472" s="105"/>
      <c r="P472" s="105"/>
      <c r="Q472" s="106"/>
      <c r="R472" s="190"/>
      <c r="S472" s="191"/>
      <c r="T472" s="106"/>
      <c r="U472" s="234"/>
      <c r="V472" s="234"/>
      <c r="W472" s="245"/>
      <c r="X472" s="246"/>
      <c r="Y472" s="246"/>
      <c r="Z472" s="246"/>
      <c r="AA472" s="246"/>
      <c r="AB472" s="246"/>
      <c r="AC472" s="247"/>
      <c r="AD472" s="113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</row>
    <row r="473" spans="1:54" ht="15" customHeight="1">
      <c r="A473" s="192"/>
      <c r="B473" s="193"/>
      <c r="C473" s="190"/>
      <c r="D473" s="191"/>
      <c r="E473" s="106"/>
      <c r="F473" s="190"/>
      <c r="G473" s="191"/>
      <c r="H473" s="106"/>
      <c r="I473" s="190"/>
      <c r="J473" s="191"/>
      <c r="K473" s="107"/>
      <c r="L473" s="190"/>
      <c r="M473" s="191"/>
      <c r="N473" s="106"/>
      <c r="O473" s="105"/>
      <c r="P473" s="105"/>
      <c r="Q473" s="106"/>
      <c r="R473" s="190"/>
      <c r="S473" s="191"/>
      <c r="T473" s="106"/>
      <c r="U473" s="234"/>
      <c r="V473" s="234"/>
      <c r="W473" s="245"/>
      <c r="X473" s="246"/>
      <c r="Y473" s="246"/>
      <c r="Z473" s="246"/>
      <c r="AA473" s="246"/>
      <c r="AB473" s="246"/>
      <c r="AC473" s="247"/>
      <c r="AD473" s="113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</row>
    <row r="474" spans="1:54" ht="15" customHeight="1">
      <c r="A474" s="192"/>
      <c r="B474" s="193"/>
      <c r="C474" s="190"/>
      <c r="D474" s="191"/>
      <c r="E474" s="106"/>
      <c r="F474" s="190"/>
      <c r="G474" s="191"/>
      <c r="H474" s="106"/>
      <c r="I474" s="190"/>
      <c r="J474" s="191"/>
      <c r="K474" s="107"/>
      <c r="L474" s="190"/>
      <c r="M474" s="191"/>
      <c r="N474" s="106"/>
      <c r="O474" s="105"/>
      <c r="P474" s="105"/>
      <c r="Q474" s="106"/>
      <c r="R474" s="190"/>
      <c r="S474" s="191"/>
      <c r="T474" s="106"/>
      <c r="U474" s="234"/>
      <c r="V474" s="234"/>
      <c r="W474" s="245"/>
      <c r="X474" s="246"/>
      <c r="Y474" s="246"/>
      <c r="Z474" s="246"/>
      <c r="AA474" s="246"/>
      <c r="AB474" s="246"/>
      <c r="AC474" s="247"/>
      <c r="AD474" s="113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</row>
    <row r="475" spans="1:54" ht="15" customHeight="1">
      <c r="A475" s="192"/>
      <c r="B475" s="193"/>
      <c r="C475" s="190"/>
      <c r="D475" s="191"/>
      <c r="E475" s="106"/>
      <c r="F475" s="190"/>
      <c r="G475" s="191"/>
      <c r="H475" s="106"/>
      <c r="I475" s="190"/>
      <c r="J475" s="191"/>
      <c r="K475" s="107"/>
      <c r="L475" s="190"/>
      <c r="M475" s="191"/>
      <c r="N475" s="106"/>
      <c r="O475" s="105"/>
      <c r="P475" s="105"/>
      <c r="Q475" s="106"/>
      <c r="R475" s="190"/>
      <c r="S475" s="191"/>
      <c r="T475" s="106"/>
      <c r="U475" s="234"/>
      <c r="V475" s="234"/>
      <c r="W475" s="245"/>
      <c r="X475" s="246"/>
      <c r="Y475" s="246"/>
      <c r="Z475" s="246"/>
      <c r="AA475" s="246"/>
      <c r="AB475" s="246"/>
      <c r="AC475" s="247"/>
      <c r="AD475" s="113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</row>
    <row r="476" spans="1:54" ht="15" customHeight="1">
      <c r="A476" s="192"/>
      <c r="B476" s="193"/>
      <c r="C476" s="190"/>
      <c r="D476" s="191"/>
      <c r="E476" s="106"/>
      <c r="F476" s="190"/>
      <c r="G476" s="191"/>
      <c r="H476" s="106"/>
      <c r="I476" s="190"/>
      <c r="J476" s="191"/>
      <c r="K476" s="107"/>
      <c r="L476" s="190"/>
      <c r="M476" s="191"/>
      <c r="N476" s="106"/>
      <c r="O476" s="105"/>
      <c r="P476" s="105"/>
      <c r="Q476" s="106"/>
      <c r="R476" s="190"/>
      <c r="S476" s="191"/>
      <c r="T476" s="106"/>
      <c r="U476" s="234"/>
      <c r="V476" s="234"/>
      <c r="W476" s="245"/>
      <c r="X476" s="246"/>
      <c r="Y476" s="246"/>
      <c r="Z476" s="246"/>
      <c r="AA476" s="246"/>
      <c r="AB476" s="246"/>
      <c r="AC476" s="247"/>
      <c r="AD476" s="113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</row>
    <row r="477" spans="1:54" ht="15" customHeight="1">
      <c r="A477" s="192"/>
      <c r="B477" s="193"/>
      <c r="C477" s="190"/>
      <c r="D477" s="191"/>
      <c r="E477" s="106"/>
      <c r="F477" s="190"/>
      <c r="G477" s="191"/>
      <c r="H477" s="106"/>
      <c r="I477" s="190"/>
      <c r="J477" s="191"/>
      <c r="K477" s="107"/>
      <c r="L477" s="190"/>
      <c r="M477" s="191"/>
      <c r="N477" s="106"/>
      <c r="O477" s="105"/>
      <c r="P477" s="105"/>
      <c r="Q477" s="106"/>
      <c r="R477" s="190"/>
      <c r="S477" s="191"/>
      <c r="T477" s="106"/>
      <c r="U477" s="234"/>
      <c r="V477" s="234"/>
      <c r="W477" s="245"/>
      <c r="X477" s="246"/>
      <c r="Y477" s="246"/>
      <c r="Z477" s="246"/>
      <c r="AA477" s="246"/>
      <c r="AB477" s="246"/>
      <c r="AC477" s="247"/>
      <c r="AD477" s="113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</row>
    <row r="478" spans="1:54" ht="15" customHeight="1">
      <c r="A478" s="192"/>
      <c r="B478" s="193"/>
      <c r="C478" s="190"/>
      <c r="D478" s="191"/>
      <c r="E478" s="106"/>
      <c r="F478" s="190"/>
      <c r="G478" s="191"/>
      <c r="H478" s="106"/>
      <c r="I478" s="190"/>
      <c r="J478" s="191"/>
      <c r="K478" s="107"/>
      <c r="L478" s="190"/>
      <c r="M478" s="191"/>
      <c r="N478" s="106"/>
      <c r="O478" s="105"/>
      <c r="P478" s="105"/>
      <c r="Q478" s="106"/>
      <c r="R478" s="190"/>
      <c r="S478" s="191"/>
      <c r="T478" s="106"/>
      <c r="U478" s="234"/>
      <c r="V478" s="234"/>
      <c r="W478" s="245"/>
      <c r="X478" s="246"/>
      <c r="Y478" s="246"/>
      <c r="Z478" s="246"/>
      <c r="AA478" s="246"/>
      <c r="AB478" s="246"/>
      <c r="AC478" s="247"/>
      <c r="AD478" s="113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</row>
    <row r="479" spans="1:54" ht="15" customHeight="1">
      <c r="A479" s="192"/>
      <c r="B479" s="193"/>
      <c r="C479" s="190"/>
      <c r="D479" s="191"/>
      <c r="E479" s="106"/>
      <c r="F479" s="190"/>
      <c r="G479" s="191"/>
      <c r="H479" s="106"/>
      <c r="I479" s="190"/>
      <c r="J479" s="191"/>
      <c r="K479" s="107"/>
      <c r="L479" s="190"/>
      <c r="M479" s="191"/>
      <c r="N479" s="106"/>
      <c r="O479" s="105"/>
      <c r="P479" s="105"/>
      <c r="Q479" s="106"/>
      <c r="R479" s="190"/>
      <c r="S479" s="191"/>
      <c r="T479" s="106"/>
      <c r="U479" s="234"/>
      <c r="V479" s="234"/>
      <c r="W479" s="245"/>
      <c r="X479" s="246"/>
      <c r="Y479" s="246"/>
      <c r="Z479" s="246"/>
      <c r="AA479" s="246"/>
      <c r="AB479" s="246"/>
      <c r="AC479" s="247"/>
      <c r="AD479" s="113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</row>
    <row r="480" spans="1:54" ht="15" customHeight="1">
      <c r="A480" s="192"/>
      <c r="B480" s="193"/>
      <c r="C480" s="190"/>
      <c r="D480" s="191"/>
      <c r="E480" s="106"/>
      <c r="F480" s="190"/>
      <c r="G480" s="191"/>
      <c r="H480" s="106"/>
      <c r="I480" s="190"/>
      <c r="J480" s="191"/>
      <c r="K480" s="107"/>
      <c r="L480" s="190"/>
      <c r="M480" s="191"/>
      <c r="N480" s="106"/>
      <c r="O480" s="105"/>
      <c r="P480" s="105"/>
      <c r="Q480" s="106"/>
      <c r="R480" s="190"/>
      <c r="S480" s="191"/>
      <c r="T480" s="106"/>
      <c r="U480" s="234"/>
      <c r="V480" s="234"/>
      <c r="W480" s="245"/>
      <c r="X480" s="246"/>
      <c r="Y480" s="246"/>
      <c r="Z480" s="246"/>
      <c r="AA480" s="246"/>
      <c r="AB480" s="246"/>
      <c r="AC480" s="247"/>
      <c r="AD480" s="113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</row>
    <row r="481" spans="1:54" ht="15" customHeight="1">
      <c r="A481" s="192"/>
      <c r="B481" s="193"/>
      <c r="C481" s="190"/>
      <c r="D481" s="191"/>
      <c r="E481" s="106"/>
      <c r="F481" s="190"/>
      <c r="G481" s="191"/>
      <c r="H481" s="106"/>
      <c r="I481" s="190"/>
      <c r="J481" s="191"/>
      <c r="K481" s="107"/>
      <c r="L481" s="190"/>
      <c r="M481" s="191"/>
      <c r="N481" s="106"/>
      <c r="O481" s="105"/>
      <c r="P481" s="105"/>
      <c r="Q481" s="106"/>
      <c r="R481" s="190"/>
      <c r="S481" s="191"/>
      <c r="T481" s="106"/>
      <c r="U481" s="234"/>
      <c r="V481" s="234"/>
      <c r="W481" s="245"/>
      <c r="X481" s="246"/>
      <c r="Y481" s="246"/>
      <c r="Z481" s="246"/>
      <c r="AA481" s="246"/>
      <c r="AB481" s="246"/>
      <c r="AC481" s="247"/>
      <c r="AD481" s="113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</row>
    <row r="482" spans="1:54" ht="15" customHeight="1">
      <c r="A482" s="192"/>
      <c r="B482" s="193"/>
      <c r="C482" s="190"/>
      <c r="D482" s="191"/>
      <c r="E482" s="106"/>
      <c r="F482" s="190"/>
      <c r="G482" s="191"/>
      <c r="H482" s="106"/>
      <c r="I482" s="190"/>
      <c r="J482" s="191"/>
      <c r="K482" s="107"/>
      <c r="L482" s="190"/>
      <c r="M482" s="191"/>
      <c r="N482" s="106"/>
      <c r="O482" s="105"/>
      <c r="P482" s="105"/>
      <c r="Q482" s="106"/>
      <c r="R482" s="190"/>
      <c r="S482" s="191"/>
      <c r="T482" s="106"/>
      <c r="U482" s="234"/>
      <c r="V482" s="234"/>
      <c r="W482" s="245"/>
      <c r="X482" s="246"/>
      <c r="Y482" s="246"/>
      <c r="Z482" s="246"/>
      <c r="AA482" s="246"/>
      <c r="AB482" s="246"/>
      <c r="AC482" s="247"/>
      <c r="AD482" s="113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</row>
    <row r="483" spans="1:54" ht="15" customHeight="1">
      <c r="A483" s="192"/>
      <c r="B483" s="193"/>
      <c r="C483" s="190"/>
      <c r="D483" s="191"/>
      <c r="E483" s="106"/>
      <c r="F483" s="190"/>
      <c r="G483" s="191"/>
      <c r="H483" s="106"/>
      <c r="I483" s="190"/>
      <c r="J483" s="191"/>
      <c r="K483" s="107"/>
      <c r="L483" s="190"/>
      <c r="M483" s="191"/>
      <c r="N483" s="106"/>
      <c r="O483" s="105"/>
      <c r="P483" s="105"/>
      <c r="Q483" s="106"/>
      <c r="R483" s="190"/>
      <c r="S483" s="191"/>
      <c r="T483" s="106"/>
      <c r="U483" s="234"/>
      <c r="V483" s="234"/>
      <c r="W483" s="245"/>
      <c r="X483" s="246"/>
      <c r="Y483" s="246"/>
      <c r="Z483" s="246"/>
      <c r="AA483" s="246"/>
      <c r="AB483" s="246"/>
      <c r="AC483" s="247"/>
      <c r="AD483" s="113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</row>
    <row r="484" spans="1:54" ht="15" customHeight="1">
      <c r="A484" s="192"/>
      <c r="B484" s="193"/>
      <c r="C484" s="190"/>
      <c r="D484" s="191"/>
      <c r="E484" s="106"/>
      <c r="F484" s="190"/>
      <c r="G484" s="191"/>
      <c r="H484" s="106"/>
      <c r="I484" s="190"/>
      <c r="J484" s="191"/>
      <c r="K484" s="107"/>
      <c r="L484" s="190"/>
      <c r="M484" s="191"/>
      <c r="N484" s="106"/>
      <c r="O484" s="105"/>
      <c r="P484" s="105"/>
      <c r="Q484" s="106"/>
      <c r="R484" s="190"/>
      <c r="S484" s="191"/>
      <c r="T484" s="106"/>
      <c r="U484" s="234"/>
      <c r="V484" s="234"/>
      <c r="W484" s="245"/>
      <c r="X484" s="246"/>
      <c r="Y484" s="246"/>
      <c r="Z484" s="246"/>
      <c r="AA484" s="246"/>
      <c r="AB484" s="246"/>
      <c r="AC484" s="247"/>
      <c r="AD484" s="113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</row>
    <row r="485" spans="1:54" ht="15" customHeight="1">
      <c r="A485" s="192"/>
      <c r="B485" s="193"/>
      <c r="C485" s="190"/>
      <c r="D485" s="191"/>
      <c r="E485" s="106"/>
      <c r="F485" s="190"/>
      <c r="G485" s="191"/>
      <c r="H485" s="106"/>
      <c r="I485" s="190"/>
      <c r="J485" s="191"/>
      <c r="K485" s="107"/>
      <c r="L485" s="190"/>
      <c r="M485" s="191"/>
      <c r="N485" s="106"/>
      <c r="O485" s="105"/>
      <c r="P485" s="105"/>
      <c r="Q485" s="106"/>
      <c r="R485" s="190"/>
      <c r="S485" s="191"/>
      <c r="T485" s="106"/>
      <c r="U485" s="234"/>
      <c r="V485" s="234"/>
      <c r="W485" s="245"/>
      <c r="X485" s="246"/>
      <c r="Y485" s="246"/>
      <c r="Z485" s="246"/>
      <c r="AA485" s="246"/>
      <c r="AB485" s="246"/>
      <c r="AC485" s="247"/>
      <c r="AD485" s="113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</row>
    <row r="486" spans="1:54" ht="15" customHeight="1">
      <c r="A486" s="192"/>
      <c r="B486" s="193"/>
      <c r="C486" s="190"/>
      <c r="D486" s="191"/>
      <c r="E486" s="106"/>
      <c r="F486" s="190"/>
      <c r="G486" s="191"/>
      <c r="H486" s="106"/>
      <c r="I486" s="190"/>
      <c r="J486" s="191"/>
      <c r="K486" s="107"/>
      <c r="L486" s="190"/>
      <c r="M486" s="191"/>
      <c r="N486" s="106"/>
      <c r="O486" s="105"/>
      <c r="P486" s="105"/>
      <c r="Q486" s="106"/>
      <c r="R486" s="190"/>
      <c r="S486" s="191"/>
      <c r="T486" s="106"/>
      <c r="U486" s="234"/>
      <c r="V486" s="234"/>
      <c r="W486" s="245"/>
      <c r="X486" s="246"/>
      <c r="Y486" s="246"/>
      <c r="Z486" s="246"/>
      <c r="AA486" s="246"/>
      <c r="AB486" s="246"/>
      <c r="AC486" s="247"/>
      <c r="AD486" s="113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</row>
    <row r="487" spans="1:54" ht="15" customHeight="1">
      <c r="A487" s="192"/>
      <c r="B487" s="193"/>
      <c r="C487" s="190"/>
      <c r="D487" s="191"/>
      <c r="E487" s="106"/>
      <c r="F487" s="190"/>
      <c r="G487" s="191"/>
      <c r="H487" s="106"/>
      <c r="I487" s="190"/>
      <c r="J487" s="191"/>
      <c r="K487" s="107"/>
      <c r="L487" s="190"/>
      <c r="M487" s="191"/>
      <c r="N487" s="106"/>
      <c r="O487" s="105"/>
      <c r="P487" s="105"/>
      <c r="Q487" s="106"/>
      <c r="R487" s="190"/>
      <c r="S487" s="191"/>
      <c r="T487" s="106"/>
      <c r="U487" s="234"/>
      <c r="V487" s="234"/>
      <c r="W487" s="245"/>
      <c r="X487" s="246"/>
      <c r="Y487" s="246"/>
      <c r="Z487" s="246"/>
      <c r="AA487" s="246"/>
      <c r="AB487" s="246"/>
      <c r="AC487" s="247"/>
      <c r="AD487" s="113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</row>
    <row r="488" spans="1:54" ht="15" customHeight="1">
      <c r="A488" s="192"/>
      <c r="B488" s="193"/>
      <c r="C488" s="190"/>
      <c r="D488" s="191"/>
      <c r="E488" s="106"/>
      <c r="F488" s="190"/>
      <c r="G488" s="191"/>
      <c r="H488" s="106"/>
      <c r="I488" s="190"/>
      <c r="J488" s="191"/>
      <c r="K488" s="107"/>
      <c r="L488" s="190"/>
      <c r="M488" s="191"/>
      <c r="N488" s="106"/>
      <c r="O488" s="105"/>
      <c r="P488" s="105"/>
      <c r="Q488" s="106"/>
      <c r="R488" s="190"/>
      <c r="S488" s="191"/>
      <c r="T488" s="106"/>
      <c r="U488" s="234"/>
      <c r="V488" s="234"/>
      <c r="W488" s="245"/>
      <c r="X488" s="246"/>
      <c r="Y488" s="246"/>
      <c r="Z488" s="246"/>
      <c r="AA488" s="246"/>
      <c r="AB488" s="246"/>
      <c r="AC488" s="247"/>
      <c r="AD488" s="113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</row>
    <row r="489" spans="1:54" ht="15" customHeight="1">
      <c r="A489" s="192"/>
      <c r="B489" s="193"/>
      <c r="C489" s="190"/>
      <c r="D489" s="191"/>
      <c r="E489" s="106"/>
      <c r="F489" s="190"/>
      <c r="G489" s="191"/>
      <c r="H489" s="106"/>
      <c r="I489" s="190"/>
      <c r="J489" s="191"/>
      <c r="K489" s="107"/>
      <c r="L489" s="190"/>
      <c r="M489" s="191"/>
      <c r="N489" s="106"/>
      <c r="O489" s="105"/>
      <c r="P489" s="105"/>
      <c r="Q489" s="106"/>
      <c r="R489" s="190"/>
      <c r="S489" s="191"/>
      <c r="T489" s="106"/>
      <c r="U489" s="234"/>
      <c r="V489" s="234"/>
      <c r="W489" s="245"/>
      <c r="X489" s="246"/>
      <c r="Y489" s="246"/>
      <c r="Z489" s="246"/>
      <c r="AA489" s="246"/>
      <c r="AB489" s="246"/>
      <c r="AC489" s="247"/>
      <c r="AD489" s="113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</row>
    <row r="490" spans="1:54" ht="15" customHeight="1">
      <c r="A490" s="192"/>
      <c r="B490" s="193"/>
      <c r="C490" s="190"/>
      <c r="D490" s="191"/>
      <c r="E490" s="106"/>
      <c r="F490" s="190"/>
      <c r="G490" s="191"/>
      <c r="H490" s="106"/>
      <c r="I490" s="190"/>
      <c r="J490" s="191"/>
      <c r="K490" s="107"/>
      <c r="L490" s="190"/>
      <c r="M490" s="191"/>
      <c r="N490" s="106"/>
      <c r="O490" s="105"/>
      <c r="P490" s="105"/>
      <c r="Q490" s="106"/>
      <c r="R490" s="190"/>
      <c r="S490" s="191"/>
      <c r="T490" s="106"/>
      <c r="U490" s="234"/>
      <c r="V490" s="234"/>
      <c r="W490" s="245"/>
      <c r="X490" s="246"/>
      <c r="Y490" s="246"/>
      <c r="Z490" s="246"/>
      <c r="AA490" s="246"/>
      <c r="AB490" s="246"/>
      <c r="AC490" s="247"/>
      <c r="AD490" s="113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</row>
    <row r="491" spans="1:54" ht="15" customHeight="1">
      <c r="A491" s="192"/>
      <c r="B491" s="193"/>
      <c r="C491" s="190"/>
      <c r="D491" s="191"/>
      <c r="E491" s="106"/>
      <c r="F491" s="190"/>
      <c r="G491" s="191"/>
      <c r="H491" s="106"/>
      <c r="I491" s="190"/>
      <c r="J491" s="191"/>
      <c r="K491" s="107"/>
      <c r="L491" s="190"/>
      <c r="M491" s="191"/>
      <c r="N491" s="106"/>
      <c r="O491" s="105"/>
      <c r="P491" s="105"/>
      <c r="Q491" s="106"/>
      <c r="R491" s="190"/>
      <c r="S491" s="191"/>
      <c r="T491" s="106"/>
      <c r="U491" s="234"/>
      <c r="V491" s="234"/>
      <c r="W491" s="245"/>
      <c r="X491" s="246"/>
      <c r="Y491" s="246"/>
      <c r="Z491" s="246"/>
      <c r="AA491" s="246"/>
      <c r="AB491" s="246"/>
      <c r="AC491" s="247"/>
      <c r="AD491" s="113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</row>
    <row r="492" spans="1:54" ht="15" customHeight="1">
      <c r="A492" s="192"/>
      <c r="B492" s="193"/>
      <c r="C492" s="190"/>
      <c r="D492" s="191"/>
      <c r="E492" s="106"/>
      <c r="F492" s="190"/>
      <c r="G492" s="191"/>
      <c r="H492" s="106"/>
      <c r="I492" s="190"/>
      <c r="J492" s="191"/>
      <c r="K492" s="107"/>
      <c r="L492" s="190"/>
      <c r="M492" s="191"/>
      <c r="N492" s="106"/>
      <c r="O492" s="105"/>
      <c r="P492" s="105"/>
      <c r="Q492" s="106"/>
      <c r="R492" s="190"/>
      <c r="S492" s="191"/>
      <c r="T492" s="106"/>
      <c r="U492" s="234"/>
      <c r="V492" s="234"/>
      <c r="W492" s="245"/>
      <c r="X492" s="246"/>
      <c r="Y492" s="246"/>
      <c r="Z492" s="246"/>
      <c r="AA492" s="246"/>
      <c r="AB492" s="246"/>
      <c r="AC492" s="247"/>
      <c r="AD492" s="113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</row>
    <row r="493" spans="1:54" ht="15" customHeight="1">
      <c r="A493" s="192"/>
      <c r="B493" s="193"/>
      <c r="C493" s="190"/>
      <c r="D493" s="191"/>
      <c r="E493" s="106"/>
      <c r="F493" s="190"/>
      <c r="G493" s="191"/>
      <c r="H493" s="106"/>
      <c r="I493" s="190"/>
      <c r="J493" s="191"/>
      <c r="K493" s="107"/>
      <c r="L493" s="190"/>
      <c r="M493" s="191"/>
      <c r="N493" s="106"/>
      <c r="O493" s="105"/>
      <c r="P493" s="105"/>
      <c r="Q493" s="106"/>
      <c r="R493" s="190"/>
      <c r="S493" s="191"/>
      <c r="T493" s="106"/>
      <c r="U493" s="234"/>
      <c r="V493" s="234"/>
      <c r="W493" s="245"/>
      <c r="X493" s="246"/>
      <c r="Y493" s="246"/>
      <c r="Z493" s="246"/>
      <c r="AA493" s="246"/>
      <c r="AB493" s="246"/>
      <c r="AC493" s="247"/>
      <c r="AD493" s="113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</row>
    <row r="494" spans="1:54" ht="15" customHeight="1">
      <c r="A494" s="192"/>
      <c r="B494" s="193"/>
      <c r="C494" s="190"/>
      <c r="D494" s="191"/>
      <c r="E494" s="106"/>
      <c r="F494" s="190"/>
      <c r="G494" s="191"/>
      <c r="H494" s="106"/>
      <c r="I494" s="190"/>
      <c r="J494" s="191"/>
      <c r="K494" s="107"/>
      <c r="L494" s="190"/>
      <c r="M494" s="191"/>
      <c r="N494" s="106"/>
      <c r="O494" s="105"/>
      <c r="P494" s="105"/>
      <c r="Q494" s="106"/>
      <c r="R494" s="190"/>
      <c r="S494" s="191"/>
      <c r="T494" s="106"/>
      <c r="U494" s="234"/>
      <c r="V494" s="234"/>
      <c r="W494" s="245"/>
      <c r="X494" s="246"/>
      <c r="Y494" s="246"/>
      <c r="Z494" s="246"/>
      <c r="AA494" s="246"/>
      <c r="AB494" s="246"/>
      <c r="AC494" s="247"/>
      <c r="AD494" s="113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</row>
    <row r="495" spans="1:54" ht="15" customHeight="1">
      <c r="A495" s="192"/>
      <c r="B495" s="193"/>
      <c r="C495" s="190"/>
      <c r="D495" s="191"/>
      <c r="E495" s="106"/>
      <c r="F495" s="190"/>
      <c r="G495" s="191"/>
      <c r="H495" s="106"/>
      <c r="I495" s="190"/>
      <c r="J495" s="191"/>
      <c r="K495" s="107"/>
      <c r="L495" s="190"/>
      <c r="M495" s="191"/>
      <c r="N495" s="106"/>
      <c r="O495" s="105"/>
      <c r="P495" s="105"/>
      <c r="Q495" s="106"/>
      <c r="R495" s="190"/>
      <c r="S495" s="191"/>
      <c r="T495" s="106"/>
      <c r="U495" s="234"/>
      <c r="V495" s="234"/>
      <c r="W495" s="245"/>
      <c r="X495" s="246"/>
      <c r="Y495" s="246"/>
      <c r="Z495" s="246"/>
      <c r="AA495" s="246"/>
      <c r="AB495" s="246"/>
      <c r="AC495" s="247"/>
      <c r="AD495" s="113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</row>
    <row r="496" spans="1:54" ht="15" customHeight="1">
      <c r="A496" s="192"/>
      <c r="B496" s="193"/>
      <c r="C496" s="190"/>
      <c r="D496" s="191"/>
      <c r="E496" s="106"/>
      <c r="F496" s="190"/>
      <c r="G496" s="191"/>
      <c r="H496" s="106"/>
      <c r="I496" s="190"/>
      <c r="J496" s="191"/>
      <c r="K496" s="107"/>
      <c r="L496" s="190"/>
      <c r="M496" s="191"/>
      <c r="N496" s="106"/>
      <c r="O496" s="105"/>
      <c r="P496" s="105"/>
      <c r="Q496" s="106"/>
      <c r="R496" s="190"/>
      <c r="S496" s="191"/>
      <c r="T496" s="106"/>
      <c r="U496" s="234"/>
      <c r="V496" s="234"/>
      <c r="W496" s="245"/>
      <c r="X496" s="246"/>
      <c r="Y496" s="246"/>
      <c r="Z496" s="246"/>
      <c r="AA496" s="246"/>
      <c r="AB496" s="246"/>
      <c r="AC496" s="247"/>
      <c r="AD496" s="113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</row>
    <row r="497" spans="1:54" ht="15" customHeight="1">
      <c r="A497" s="192"/>
      <c r="B497" s="193"/>
      <c r="C497" s="190"/>
      <c r="D497" s="191"/>
      <c r="E497" s="106"/>
      <c r="F497" s="190"/>
      <c r="G497" s="191"/>
      <c r="H497" s="106"/>
      <c r="I497" s="190"/>
      <c r="J497" s="191"/>
      <c r="K497" s="107"/>
      <c r="L497" s="190"/>
      <c r="M497" s="191"/>
      <c r="N497" s="106"/>
      <c r="O497" s="105"/>
      <c r="P497" s="105"/>
      <c r="Q497" s="106"/>
      <c r="R497" s="190"/>
      <c r="S497" s="191"/>
      <c r="T497" s="106"/>
      <c r="U497" s="234"/>
      <c r="V497" s="234"/>
      <c r="W497" s="245"/>
      <c r="X497" s="246"/>
      <c r="Y497" s="246"/>
      <c r="Z497" s="246"/>
      <c r="AA497" s="246"/>
      <c r="AB497" s="246"/>
      <c r="AC497" s="247"/>
      <c r="AD497" s="113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</row>
    <row r="498" spans="1:54" ht="15" customHeight="1">
      <c r="A498" s="192"/>
      <c r="B498" s="193"/>
      <c r="C498" s="190"/>
      <c r="D498" s="191"/>
      <c r="E498" s="106"/>
      <c r="F498" s="190"/>
      <c r="G498" s="191"/>
      <c r="H498" s="106"/>
      <c r="I498" s="190"/>
      <c r="J498" s="191"/>
      <c r="K498" s="107"/>
      <c r="L498" s="190"/>
      <c r="M498" s="191"/>
      <c r="N498" s="106"/>
      <c r="O498" s="105"/>
      <c r="P498" s="105"/>
      <c r="Q498" s="106"/>
      <c r="R498" s="190"/>
      <c r="S498" s="191"/>
      <c r="T498" s="106"/>
      <c r="U498" s="234"/>
      <c r="V498" s="234"/>
      <c r="W498" s="245"/>
      <c r="X498" s="246"/>
      <c r="Y498" s="246"/>
      <c r="Z498" s="246"/>
      <c r="AA498" s="246"/>
      <c r="AB498" s="246"/>
      <c r="AC498" s="247"/>
      <c r="AD498" s="113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</row>
    <row r="499" spans="1:54" ht="15" customHeight="1">
      <c r="A499" s="192"/>
      <c r="B499" s="193"/>
      <c r="C499" s="190"/>
      <c r="D499" s="191"/>
      <c r="E499" s="106"/>
      <c r="F499" s="190"/>
      <c r="G499" s="191"/>
      <c r="H499" s="106"/>
      <c r="I499" s="190"/>
      <c r="J499" s="191"/>
      <c r="K499" s="107"/>
      <c r="L499" s="190"/>
      <c r="M499" s="191"/>
      <c r="N499" s="106"/>
      <c r="O499" s="105"/>
      <c r="P499" s="105"/>
      <c r="Q499" s="106"/>
      <c r="R499" s="190"/>
      <c r="S499" s="191"/>
      <c r="T499" s="106"/>
      <c r="U499" s="234"/>
      <c r="V499" s="234"/>
      <c r="W499" s="245"/>
      <c r="X499" s="246"/>
      <c r="Y499" s="246"/>
      <c r="Z499" s="246"/>
      <c r="AA499" s="246"/>
      <c r="AB499" s="246"/>
      <c r="AC499" s="247"/>
      <c r="AD499" s="113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</row>
    <row r="500" spans="1:54" ht="15" customHeight="1">
      <c r="A500" s="192"/>
      <c r="B500" s="193"/>
      <c r="C500" s="190"/>
      <c r="D500" s="191"/>
      <c r="E500" s="106"/>
      <c r="F500" s="190"/>
      <c r="G500" s="191"/>
      <c r="H500" s="106"/>
      <c r="I500" s="190"/>
      <c r="J500" s="191"/>
      <c r="K500" s="107"/>
      <c r="L500" s="190"/>
      <c r="M500" s="191"/>
      <c r="N500" s="106"/>
      <c r="O500" s="105"/>
      <c r="P500" s="105"/>
      <c r="Q500" s="106"/>
      <c r="R500" s="190"/>
      <c r="S500" s="191"/>
      <c r="T500" s="106"/>
      <c r="U500" s="234"/>
      <c r="V500" s="234"/>
      <c r="W500" s="245"/>
      <c r="X500" s="246"/>
      <c r="Y500" s="246"/>
      <c r="Z500" s="246"/>
      <c r="AA500" s="246"/>
      <c r="AB500" s="246"/>
      <c r="AC500" s="247"/>
      <c r="AD500" s="113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</row>
    <row r="501" spans="1:54" ht="15" customHeight="1">
      <c r="A501" s="192"/>
      <c r="B501" s="193"/>
      <c r="C501" s="190"/>
      <c r="D501" s="191"/>
      <c r="E501" s="106"/>
      <c r="F501" s="190"/>
      <c r="G501" s="191"/>
      <c r="H501" s="106"/>
      <c r="I501" s="190"/>
      <c r="J501" s="191"/>
      <c r="K501" s="107"/>
      <c r="L501" s="190"/>
      <c r="M501" s="191"/>
      <c r="N501" s="106"/>
      <c r="O501" s="105"/>
      <c r="P501" s="105"/>
      <c r="Q501" s="106"/>
      <c r="R501" s="190"/>
      <c r="S501" s="191"/>
      <c r="T501" s="106"/>
      <c r="U501" s="234"/>
      <c r="V501" s="234"/>
      <c r="W501" s="245"/>
      <c r="X501" s="246"/>
      <c r="Y501" s="246"/>
      <c r="Z501" s="246"/>
      <c r="AA501" s="246"/>
      <c r="AB501" s="246"/>
      <c r="AC501" s="247"/>
      <c r="AD501" s="113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</row>
    <row r="502" spans="1:54" ht="15" customHeight="1">
      <c r="A502" s="192"/>
      <c r="B502" s="193"/>
      <c r="C502" s="190"/>
      <c r="D502" s="191"/>
      <c r="E502" s="106"/>
      <c r="F502" s="190"/>
      <c r="G502" s="191"/>
      <c r="H502" s="106"/>
      <c r="I502" s="190"/>
      <c r="J502" s="191"/>
      <c r="K502" s="107"/>
      <c r="L502" s="190"/>
      <c r="M502" s="191"/>
      <c r="N502" s="106"/>
      <c r="O502" s="105"/>
      <c r="P502" s="105"/>
      <c r="Q502" s="106"/>
      <c r="R502" s="190"/>
      <c r="S502" s="191"/>
      <c r="T502" s="106"/>
      <c r="U502" s="234"/>
      <c r="V502" s="234"/>
      <c r="W502" s="245"/>
      <c r="X502" s="246"/>
      <c r="Y502" s="246"/>
      <c r="Z502" s="246"/>
      <c r="AA502" s="246"/>
      <c r="AB502" s="246"/>
      <c r="AC502" s="247"/>
      <c r="AD502" s="113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</row>
    <row r="503" spans="1:54" ht="15" customHeight="1">
      <c r="A503" s="192"/>
      <c r="B503" s="193"/>
      <c r="C503" s="190"/>
      <c r="D503" s="191"/>
      <c r="E503" s="106"/>
      <c r="F503" s="190"/>
      <c r="G503" s="191"/>
      <c r="H503" s="106"/>
      <c r="I503" s="190"/>
      <c r="J503" s="191"/>
      <c r="K503" s="107"/>
      <c r="L503" s="190"/>
      <c r="M503" s="191"/>
      <c r="N503" s="106"/>
      <c r="O503" s="105"/>
      <c r="P503" s="105"/>
      <c r="Q503" s="106"/>
      <c r="R503" s="190"/>
      <c r="S503" s="191"/>
      <c r="T503" s="106"/>
      <c r="U503" s="234"/>
      <c r="V503" s="234"/>
      <c r="W503" s="245"/>
      <c r="X503" s="246"/>
      <c r="Y503" s="246"/>
      <c r="Z503" s="246"/>
      <c r="AA503" s="246"/>
      <c r="AB503" s="246"/>
      <c r="AC503" s="247"/>
      <c r="AD503" s="113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</row>
    <row r="504" spans="1:54" ht="15" customHeight="1">
      <c r="A504" s="192"/>
      <c r="B504" s="193"/>
      <c r="C504" s="190"/>
      <c r="D504" s="191"/>
      <c r="E504" s="106"/>
      <c r="F504" s="190"/>
      <c r="G504" s="191"/>
      <c r="H504" s="106"/>
      <c r="I504" s="190"/>
      <c r="J504" s="191"/>
      <c r="K504" s="107"/>
      <c r="L504" s="190"/>
      <c r="M504" s="191"/>
      <c r="N504" s="106"/>
      <c r="O504" s="105"/>
      <c r="P504" s="105"/>
      <c r="Q504" s="106"/>
      <c r="R504" s="190"/>
      <c r="S504" s="191"/>
      <c r="T504" s="106"/>
      <c r="U504" s="234"/>
      <c r="V504" s="234"/>
      <c r="W504" s="245"/>
      <c r="X504" s="246"/>
      <c r="Y504" s="246"/>
      <c r="Z504" s="246"/>
      <c r="AA504" s="246"/>
      <c r="AB504" s="246"/>
      <c r="AC504" s="247"/>
      <c r="AD504" s="113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</row>
    <row r="505" spans="1:54" ht="15" customHeight="1">
      <c r="A505" s="192"/>
      <c r="B505" s="193"/>
      <c r="C505" s="190"/>
      <c r="D505" s="191"/>
      <c r="E505" s="106"/>
      <c r="F505" s="190"/>
      <c r="G505" s="191"/>
      <c r="H505" s="106"/>
      <c r="I505" s="190"/>
      <c r="J505" s="191"/>
      <c r="K505" s="107"/>
      <c r="L505" s="190"/>
      <c r="M505" s="191"/>
      <c r="N505" s="106"/>
      <c r="O505" s="105"/>
      <c r="P505" s="105"/>
      <c r="Q505" s="106"/>
      <c r="R505" s="190"/>
      <c r="S505" s="191"/>
      <c r="T505" s="106"/>
      <c r="U505" s="234"/>
      <c r="V505" s="234"/>
      <c r="W505" s="245"/>
      <c r="X505" s="246"/>
      <c r="Y505" s="246"/>
      <c r="Z505" s="246"/>
      <c r="AA505" s="246"/>
      <c r="AB505" s="246"/>
      <c r="AC505" s="247"/>
      <c r="AD505" s="113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</row>
    <row r="506" spans="1:54" ht="15" customHeight="1">
      <c r="A506" s="192"/>
      <c r="B506" s="193"/>
      <c r="C506" s="190"/>
      <c r="D506" s="191"/>
      <c r="E506" s="106"/>
      <c r="F506" s="190"/>
      <c r="G506" s="191"/>
      <c r="H506" s="106"/>
      <c r="I506" s="190"/>
      <c r="J506" s="191"/>
      <c r="K506" s="107"/>
      <c r="L506" s="190"/>
      <c r="M506" s="191"/>
      <c r="N506" s="106"/>
      <c r="O506" s="105"/>
      <c r="P506" s="105"/>
      <c r="Q506" s="106"/>
      <c r="R506" s="190"/>
      <c r="S506" s="191"/>
      <c r="T506" s="106"/>
      <c r="U506" s="234"/>
      <c r="V506" s="234"/>
      <c r="W506" s="245"/>
      <c r="X506" s="246"/>
      <c r="Y506" s="246"/>
      <c r="Z506" s="246"/>
      <c r="AA506" s="246"/>
      <c r="AB506" s="246"/>
      <c r="AC506" s="247"/>
      <c r="AD506" s="113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</row>
    <row r="507" spans="1:54" ht="15" customHeight="1">
      <c r="A507" s="192"/>
      <c r="B507" s="193"/>
      <c r="C507" s="190"/>
      <c r="D507" s="191"/>
      <c r="E507" s="106"/>
      <c r="F507" s="190"/>
      <c r="G507" s="191"/>
      <c r="H507" s="106"/>
      <c r="I507" s="190"/>
      <c r="J507" s="191"/>
      <c r="K507" s="107"/>
      <c r="L507" s="190"/>
      <c r="M507" s="191"/>
      <c r="N507" s="106"/>
      <c r="O507" s="105"/>
      <c r="P507" s="105"/>
      <c r="Q507" s="106"/>
      <c r="R507" s="190"/>
      <c r="S507" s="191"/>
      <c r="T507" s="106"/>
      <c r="U507" s="234"/>
      <c r="V507" s="234"/>
      <c r="W507" s="245"/>
      <c r="X507" s="246"/>
      <c r="Y507" s="246"/>
      <c r="Z507" s="246"/>
      <c r="AA507" s="246"/>
      <c r="AB507" s="246"/>
      <c r="AC507" s="247"/>
      <c r="AD507" s="113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</row>
    <row r="508" spans="1:54" ht="15" customHeight="1">
      <c r="A508" s="192"/>
      <c r="B508" s="193"/>
      <c r="C508" s="190"/>
      <c r="D508" s="191"/>
      <c r="E508" s="106"/>
      <c r="F508" s="190"/>
      <c r="G508" s="191"/>
      <c r="H508" s="106"/>
      <c r="I508" s="190"/>
      <c r="J508" s="191"/>
      <c r="K508" s="107"/>
      <c r="L508" s="190"/>
      <c r="M508" s="191"/>
      <c r="N508" s="106"/>
      <c r="O508" s="105"/>
      <c r="P508" s="105"/>
      <c r="Q508" s="106"/>
      <c r="R508" s="190"/>
      <c r="S508" s="191"/>
      <c r="T508" s="106"/>
      <c r="U508" s="234"/>
      <c r="V508" s="234"/>
      <c r="W508" s="245"/>
      <c r="X508" s="246"/>
      <c r="Y508" s="246"/>
      <c r="Z508" s="246"/>
      <c r="AA508" s="246"/>
      <c r="AB508" s="246"/>
      <c r="AC508" s="247"/>
      <c r="AD508" s="113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</row>
    <row r="509" spans="1:54" ht="15" customHeight="1">
      <c r="A509" s="192"/>
      <c r="B509" s="193"/>
      <c r="C509" s="190"/>
      <c r="D509" s="191"/>
      <c r="E509" s="106"/>
      <c r="F509" s="190"/>
      <c r="G509" s="191"/>
      <c r="H509" s="106"/>
      <c r="I509" s="190"/>
      <c r="J509" s="191"/>
      <c r="K509" s="107"/>
      <c r="L509" s="190"/>
      <c r="M509" s="191"/>
      <c r="N509" s="106"/>
      <c r="O509" s="105"/>
      <c r="P509" s="105"/>
      <c r="Q509" s="106"/>
      <c r="R509" s="190"/>
      <c r="S509" s="191"/>
      <c r="T509" s="106"/>
      <c r="U509" s="234"/>
      <c r="V509" s="234"/>
      <c r="W509" s="245"/>
      <c r="X509" s="246"/>
      <c r="Y509" s="246"/>
      <c r="Z509" s="246"/>
      <c r="AA509" s="246"/>
      <c r="AB509" s="246"/>
      <c r="AC509" s="247"/>
      <c r="AD509" s="113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</row>
    <row r="510" spans="1:54" ht="15" customHeight="1">
      <c r="A510" s="192"/>
      <c r="B510" s="193"/>
      <c r="C510" s="190"/>
      <c r="D510" s="191"/>
      <c r="E510" s="106"/>
      <c r="F510" s="190"/>
      <c r="G510" s="191"/>
      <c r="H510" s="106"/>
      <c r="I510" s="190"/>
      <c r="J510" s="191"/>
      <c r="K510" s="107"/>
      <c r="L510" s="190"/>
      <c r="M510" s="191"/>
      <c r="N510" s="106"/>
      <c r="O510" s="105"/>
      <c r="P510" s="105"/>
      <c r="Q510" s="106"/>
      <c r="R510" s="190"/>
      <c r="S510" s="191"/>
      <c r="T510" s="106"/>
      <c r="U510" s="234"/>
      <c r="V510" s="234"/>
      <c r="W510" s="245"/>
      <c r="X510" s="246"/>
      <c r="Y510" s="246"/>
      <c r="Z510" s="246"/>
      <c r="AA510" s="246"/>
      <c r="AB510" s="246"/>
      <c r="AC510" s="247"/>
      <c r="AD510" s="113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</row>
    <row r="511" spans="1:54" ht="15" customHeight="1">
      <c r="A511" s="192"/>
      <c r="B511" s="193"/>
      <c r="C511" s="190"/>
      <c r="D511" s="191"/>
      <c r="E511" s="106"/>
      <c r="F511" s="190"/>
      <c r="G511" s="191"/>
      <c r="H511" s="106"/>
      <c r="I511" s="190"/>
      <c r="J511" s="191"/>
      <c r="K511" s="107"/>
      <c r="L511" s="190"/>
      <c r="M511" s="191"/>
      <c r="N511" s="106"/>
      <c r="O511" s="105"/>
      <c r="P511" s="105"/>
      <c r="Q511" s="106"/>
      <c r="R511" s="190"/>
      <c r="S511" s="191"/>
      <c r="T511" s="106"/>
      <c r="U511" s="234"/>
      <c r="V511" s="234"/>
      <c r="W511" s="245"/>
      <c r="X511" s="246"/>
      <c r="Y511" s="246"/>
      <c r="Z511" s="246"/>
      <c r="AA511" s="246"/>
      <c r="AB511" s="246"/>
      <c r="AC511" s="247"/>
      <c r="AD511" s="113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</row>
    <row r="512" spans="1:54" ht="15" customHeight="1">
      <c r="A512" s="192"/>
      <c r="B512" s="193"/>
      <c r="C512" s="190"/>
      <c r="D512" s="191"/>
      <c r="E512" s="106"/>
      <c r="F512" s="190"/>
      <c r="G512" s="191"/>
      <c r="H512" s="106"/>
      <c r="I512" s="190"/>
      <c r="J512" s="191"/>
      <c r="K512" s="107"/>
      <c r="L512" s="190"/>
      <c r="M512" s="191"/>
      <c r="N512" s="106"/>
      <c r="O512" s="105"/>
      <c r="P512" s="105"/>
      <c r="Q512" s="106"/>
      <c r="R512" s="190"/>
      <c r="S512" s="191"/>
      <c r="T512" s="106"/>
      <c r="U512" s="234"/>
      <c r="V512" s="234"/>
      <c r="W512" s="245"/>
      <c r="X512" s="246"/>
      <c r="Y512" s="246"/>
      <c r="Z512" s="246"/>
      <c r="AA512" s="246"/>
      <c r="AB512" s="246"/>
      <c r="AC512" s="247"/>
      <c r="AD512" s="113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</row>
    <row r="513" spans="1:54" ht="15" customHeight="1">
      <c r="A513" s="192"/>
      <c r="B513" s="193"/>
      <c r="C513" s="190"/>
      <c r="D513" s="191"/>
      <c r="E513" s="106"/>
      <c r="F513" s="190"/>
      <c r="G513" s="191"/>
      <c r="H513" s="106"/>
      <c r="I513" s="190"/>
      <c r="J513" s="191"/>
      <c r="K513" s="107"/>
      <c r="L513" s="190"/>
      <c r="M513" s="191"/>
      <c r="N513" s="106"/>
      <c r="O513" s="105"/>
      <c r="P513" s="105"/>
      <c r="Q513" s="106"/>
      <c r="R513" s="190"/>
      <c r="S513" s="191"/>
      <c r="T513" s="106"/>
      <c r="U513" s="234"/>
      <c r="V513" s="234"/>
      <c r="W513" s="245"/>
      <c r="X513" s="246"/>
      <c r="Y513" s="246"/>
      <c r="Z513" s="246"/>
      <c r="AA513" s="246"/>
      <c r="AB513" s="246"/>
      <c r="AC513" s="247"/>
      <c r="AD513" s="113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</row>
    <row r="514" spans="1:54" ht="15" customHeight="1">
      <c r="A514" s="192"/>
      <c r="B514" s="193"/>
      <c r="C514" s="190"/>
      <c r="D514" s="191"/>
      <c r="E514" s="106"/>
      <c r="F514" s="190"/>
      <c r="G514" s="191"/>
      <c r="H514" s="106"/>
      <c r="I514" s="190"/>
      <c r="J514" s="191"/>
      <c r="K514" s="107"/>
      <c r="L514" s="190"/>
      <c r="M514" s="191"/>
      <c r="N514" s="106"/>
      <c r="O514" s="105"/>
      <c r="P514" s="105"/>
      <c r="Q514" s="106"/>
      <c r="R514" s="190"/>
      <c r="S514" s="191"/>
      <c r="T514" s="106"/>
      <c r="U514" s="234"/>
      <c r="V514" s="234"/>
      <c r="W514" s="245"/>
      <c r="X514" s="246"/>
      <c r="Y514" s="246"/>
      <c r="Z514" s="246"/>
      <c r="AA514" s="246"/>
      <c r="AB514" s="246"/>
      <c r="AC514" s="247"/>
      <c r="AD514" s="113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</row>
    <row r="515" spans="1:54" ht="15" customHeight="1">
      <c r="A515" s="192"/>
      <c r="B515" s="193"/>
      <c r="C515" s="190"/>
      <c r="D515" s="191"/>
      <c r="E515" s="106"/>
      <c r="F515" s="190"/>
      <c r="G515" s="191"/>
      <c r="H515" s="106"/>
      <c r="I515" s="190"/>
      <c r="J515" s="191"/>
      <c r="K515" s="107"/>
      <c r="L515" s="190"/>
      <c r="M515" s="191"/>
      <c r="N515" s="106"/>
      <c r="O515" s="105"/>
      <c r="P515" s="105"/>
      <c r="Q515" s="106"/>
      <c r="R515" s="190"/>
      <c r="S515" s="191"/>
      <c r="T515" s="106"/>
      <c r="U515" s="234"/>
      <c r="V515" s="234"/>
      <c r="W515" s="245"/>
      <c r="X515" s="246"/>
      <c r="Y515" s="246"/>
      <c r="Z515" s="246"/>
      <c r="AA515" s="246"/>
      <c r="AB515" s="246"/>
      <c r="AC515" s="247"/>
      <c r="AD515" s="113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</row>
    <row r="516" spans="1:54" ht="15" customHeight="1">
      <c r="A516" s="192"/>
      <c r="B516" s="193"/>
      <c r="C516" s="190"/>
      <c r="D516" s="191"/>
      <c r="E516" s="106"/>
      <c r="F516" s="190"/>
      <c r="G516" s="191"/>
      <c r="H516" s="106"/>
      <c r="I516" s="190"/>
      <c r="J516" s="191"/>
      <c r="K516" s="107"/>
      <c r="L516" s="190"/>
      <c r="M516" s="191"/>
      <c r="N516" s="106"/>
      <c r="O516" s="105"/>
      <c r="P516" s="105"/>
      <c r="Q516" s="106"/>
      <c r="R516" s="190"/>
      <c r="S516" s="191"/>
      <c r="T516" s="106"/>
      <c r="U516" s="234"/>
      <c r="V516" s="234"/>
      <c r="W516" s="245"/>
      <c r="X516" s="246"/>
      <c r="Y516" s="246"/>
      <c r="Z516" s="246"/>
      <c r="AA516" s="246"/>
      <c r="AB516" s="246"/>
      <c r="AC516" s="247"/>
      <c r="AD516" s="113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</row>
    <row r="517" spans="1:54" ht="15" customHeight="1">
      <c r="A517" s="192"/>
      <c r="B517" s="193"/>
      <c r="C517" s="190"/>
      <c r="D517" s="191"/>
      <c r="E517" s="106"/>
      <c r="F517" s="190"/>
      <c r="G517" s="191"/>
      <c r="H517" s="106"/>
      <c r="I517" s="190"/>
      <c r="J517" s="191"/>
      <c r="K517" s="107"/>
      <c r="L517" s="190"/>
      <c r="M517" s="191"/>
      <c r="N517" s="106"/>
      <c r="O517" s="105"/>
      <c r="P517" s="105"/>
      <c r="Q517" s="106"/>
      <c r="R517" s="190"/>
      <c r="S517" s="191"/>
      <c r="T517" s="106"/>
      <c r="U517" s="234"/>
      <c r="V517" s="234"/>
      <c r="W517" s="245"/>
      <c r="X517" s="246"/>
      <c r="Y517" s="246"/>
      <c r="Z517" s="246"/>
      <c r="AA517" s="246"/>
      <c r="AB517" s="246"/>
      <c r="AC517" s="247"/>
      <c r="AD517" s="113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</row>
    <row r="518" spans="1:54" ht="15" customHeight="1">
      <c r="A518" s="192"/>
      <c r="B518" s="193"/>
      <c r="C518" s="190"/>
      <c r="D518" s="191"/>
      <c r="E518" s="106"/>
      <c r="F518" s="190"/>
      <c r="G518" s="191"/>
      <c r="H518" s="106"/>
      <c r="I518" s="190"/>
      <c r="J518" s="191"/>
      <c r="K518" s="107"/>
      <c r="L518" s="190"/>
      <c r="M518" s="191"/>
      <c r="N518" s="106"/>
      <c r="O518" s="105"/>
      <c r="P518" s="105"/>
      <c r="Q518" s="106"/>
      <c r="R518" s="190"/>
      <c r="S518" s="191"/>
      <c r="T518" s="106"/>
      <c r="U518" s="234"/>
      <c r="V518" s="234"/>
      <c r="W518" s="245"/>
      <c r="X518" s="246"/>
      <c r="Y518" s="246"/>
      <c r="Z518" s="246"/>
      <c r="AA518" s="246"/>
      <c r="AB518" s="246"/>
      <c r="AC518" s="247"/>
      <c r="AD518" s="113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</row>
    <row r="519" spans="1:54" ht="15" customHeight="1">
      <c r="A519" s="192"/>
      <c r="B519" s="193"/>
      <c r="C519" s="190"/>
      <c r="D519" s="191"/>
      <c r="E519" s="106"/>
      <c r="F519" s="190"/>
      <c r="G519" s="191"/>
      <c r="H519" s="106"/>
      <c r="I519" s="190"/>
      <c r="J519" s="191"/>
      <c r="K519" s="107"/>
      <c r="L519" s="190"/>
      <c r="M519" s="191"/>
      <c r="N519" s="106"/>
      <c r="O519" s="105"/>
      <c r="P519" s="105"/>
      <c r="Q519" s="106"/>
      <c r="R519" s="190"/>
      <c r="S519" s="191"/>
      <c r="T519" s="106"/>
      <c r="U519" s="234"/>
      <c r="V519" s="234"/>
      <c r="W519" s="245"/>
      <c r="X519" s="246"/>
      <c r="Y519" s="246"/>
      <c r="Z519" s="246"/>
      <c r="AA519" s="246"/>
      <c r="AB519" s="246"/>
      <c r="AC519" s="247"/>
      <c r="AD519" s="113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</row>
    <row r="520" spans="1:54" ht="15" customHeight="1">
      <c r="A520" s="192"/>
      <c r="B520" s="193"/>
      <c r="C520" s="190"/>
      <c r="D520" s="191"/>
      <c r="E520" s="106"/>
      <c r="F520" s="190"/>
      <c r="G520" s="191"/>
      <c r="H520" s="106"/>
      <c r="I520" s="190"/>
      <c r="J520" s="191"/>
      <c r="K520" s="107"/>
      <c r="L520" s="190"/>
      <c r="M520" s="191"/>
      <c r="N520" s="106"/>
      <c r="O520" s="105"/>
      <c r="P520" s="105"/>
      <c r="Q520" s="106"/>
      <c r="R520" s="190"/>
      <c r="S520" s="191"/>
      <c r="T520" s="106"/>
      <c r="U520" s="234"/>
      <c r="V520" s="234"/>
      <c r="W520" s="245"/>
      <c r="X520" s="246"/>
      <c r="Y520" s="246"/>
      <c r="Z520" s="246"/>
      <c r="AA520" s="246"/>
      <c r="AB520" s="246"/>
      <c r="AC520" s="247"/>
      <c r="AD520" s="113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</row>
    <row r="521" spans="1:54" ht="15" customHeight="1">
      <c r="A521" s="192"/>
      <c r="B521" s="193"/>
      <c r="C521" s="190"/>
      <c r="D521" s="191"/>
      <c r="E521" s="106"/>
      <c r="F521" s="190"/>
      <c r="G521" s="191"/>
      <c r="H521" s="106"/>
      <c r="I521" s="190"/>
      <c r="J521" s="191"/>
      <c r="K521" s="107"/>
      <c r="L521" s="190"/>
      <c r="M521" s="191"/>
      <c r="N521" s="106"/>
      <c r="O521" s="105"/>
      <c r="P521" s="105"/>
      <c r="Q521" s="106"/>
      <c r="R521" s="190"/>
      <c r="S521" s="191"/>
      <c r="T521" s="106"/>
      <c r="U521" s="234"/>
      <c r="V521" s="234"/>
      <c r="W521" s="245"/>
      <c r="X521" s="246"/>
      <c r="Y521" s="246"/>
      <c r="Z521" s="246"/>
      <c r="AA521" s="246"/>
      <c r="AB521" s="246"/>
      <c r="AC521" s="247"/>
      <c r="AD521" s="113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</row>
    <row r="522" spans="1:54" ht="15" customHeight="1">
      <c r="A522" s="192"/>
      <c r="B522" s="193"/>
      <c r="C522" s="190"/>
      <c r="D522" s="191"/>
      <c r="E522" s="106"/>
      <c r="F522" s="190"/>
      <c r="G522" s="191"/>
      <c r="H522" s="106"/>
      <c r="I522" s="190"/>
      <c r="J522" s="191"/>
      <c r="K522" s="107"/>
      <c r="L522" s="190"/>
      <c r="M522" s="191"/>
      <c r="N522" s="106"/>
      <c r="O522" s="105"/>
      <c r="P522" s="105"/>
      <c r="Q522" s="106"/>
      <c r="R522" s="190"/>
      <c r="S522" s="191"/>
      <c r="T522" s="106"/>
      <c r="U522" s="234"/>
      <c r="V522" s="234"/>
      <c r="W522" s="245"/>
      <c r="X522" s="246"/>
      <c r="Y522" s="246"/>
      <c r="Z522" s="246"/>
      <c r="AA522" s="246"/>
      <c r="AB522" s="246"/>
      <c r="AC522" s="247"/>
      <c r="AD522" s="113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</row>
    <row r="523" spans="1:54" ht="15" customHeight="1">
      <c r="A523" s="192"/>
      <c r="B523" s="193"/>
      <c r="C523" s="190"/>
      <c r="D523" s="191"/>
      <c r="E523" s="106"/>
      <c r="F523" s="190"/>
      <c r="G523" s="191"/>
      <c r="H523" s="106"/>
      <c r="I523" s="190"/>
      <c r="J523" s="191"/>
      <c r="K523" s="107"/>
      <c r="L523" s="190"/>
      <c r="M523" s="191"/>
      <c r="N523" s="106"/>
      <c r="O523" s="105"/>
      <c r="P523" s="105"/>
      <c r="Q523" s="106"/>
      <c r="R523" s="190"/>
      <c r="S523" s="191"/>
      <c r="T523" s="106"/>
      <c r="U523" s="234"/>
      <c r="V523" s="234"/>
      <c r="W523" s="245"/>
      <c r="X523" s="246"/>
      <c r="Y523" s="246"/>
      <c r="Z523" s="246"/>
      <c r="AA523" s="246"/>
      <c r="AB523" s="246"/>
      <c r="AC523" s="247"/>
      <c r="AD523" s="113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</row>
    <row r="524" spans="1:54" ht="15" customHeight="1">
      <c r="A524" s="192"/>
      <c r="B524" s="193"/>
      <c r="C524" s="190"/>
      <c r="D524" s="191"/>
      <c r="E524" s="106"/>
      <c r="F524" s="190"/>
      <c r="G524" s="191"/>
      <c r="H524" s="106"/>
      <c r="I524" s="190"/>
      <c r="J524" s="191"/>
      <c r="K524" s="107"/>
      <c r="L524" s="190"/>
      <c r="M524" s="191"/>
      <c r="N524" s="106"/>
      <c r="O524" s="105"/>
      <c r="P524" s="105"/>
      <c r="Q524" s="106"/>
      <c r="R524" s="190"/>
      <c r="S524" s="191"/>
      <c r="T524" s="106"/>
      <c r="U524" s="234"/>
      <c r="V524" s="234"/>
      <c r="W524" s="245"/>
      <c r="X524" s="246"/>
      <c r="Y524" s="246"/>
      <c r="Z524" s="246"/>
      <c r="AA524" s="246"/>
      <c r="AB524" s="246"/>
      <c r="AC524" s="247"/>
      <c r="AD524" s="113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</row>
    <row r="525" spans="1:54" ht="15" customHeight="1">
      <c r="A525" s="192"/>
      <c r="B525" s="193"/>
      <c r="C525" s="190"/>
      <c r="D525" s="191"/>
      <c r="E525" s="106"/>
      <c r="F525" s="190"/>
      <c r="G525" s="191"/>
      <c r="H525" s="106"/>
      <c r="I525" s="190"/>
      <c r="J525" s="191"/>
      <c r="K525" s="107"/>
      <c r="L525" s="190"/>
      <c r="M525" s="191"/>
      <c r="N525" s="106"/>
      <c r="O525" s="105"/>
      <c r="P525" s="105"/>
      <c r="Q525" s="106"/>
      <c r="R525" s="190"/>
      <c r="S525" s="191"/>
      <c r="T525" s="106"/>
      <c r="U525" s="234"/>
      <c r="V525" s="234"/>
      <c r="W525" s="245"/>
      <c r="X525" s="246"/>
      <c r="Y525" s="246"/>
      <c r="Z525" s="246"/>
      <c r="AA525" s="246"/>
      <c r="AB525" s="246"/>
      <c r="AC525" s="247"/>
      <c r="AD525" s="113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</row>
    <row r="526" spans="1:54" ht="15" customHeight="1">
      <c r="A526" s="192"/>
      <c r="B526" s="193"/>
      <c r="C526" s="190"/>
      <c r="D526" s="191"/>
      <c r="E526" s="106"/>
      <c r="F526" s="190"/>
      <c r="G526" s="191"/>
      <c r="H526" s="106"/>
      <c r="I526" s="190"/>
      <c r="J526" s="191"/>
      <c r="K526" s="107"/>
      <c r="L526" s="190"/>
      <c r="M526" s="191"/>
      <c r="N526" s="106"/>
      <c r="O526" s="105"/>
      <c r="P526" s="105"/>
      <c r="Q526" s="106"/>
      <c r="R526" s="190"/>
      <c r="S526" s="191"/>
      <c r="T526" s="106"/>
      <c r="U526" s="234"/>
      <c r="V526" s="234"/>
      <c r="W526" s="245"/>
      <c r="X526" s="246"/>
      <c r="Y526" s="246"/>
      <c r="Z526" s="246"/>
      <c r="AA526" s="246"/>
      <c r="AB526" s="246"/>
      <c r="AC526" s="247"/>
      <c r="AD526" s="113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</row>
    <row r="527" spans="1:54" ht="15" customHeight="1">
      <c r="A527" s="192"/>
      <c r="B527" s="193"/>
      <c r="C527" s="190"/>
      <c r="D527" s="191"/>
      <c r="E527" s="106"/>
      <c r="F527" s="190"/>
      <c r="G527" s="191"/>
      <c r="H527" s="106"/>
      <c r="I527" s="190"/>
      <c r="J527" s="191"/>
      <c r="K527" s="107"/>
      <c r="L527" s="190"/>
      <c r="M527" s="191"/>
      <c r="N527" s="106"/>
      <c r="O527" s="105"/>
      <c r="P527" s="105"/>
      <c r="Q527" s="106"/>
      <c r="R527" s="190"/>
      <c r="S527" s="191"/>
      <c r="T527" s="106"/>
      <c r="U527" s="234"/>
      <c r="V527" s="234"/>
      <c r="W527" s="245"/>
      <c r="X527" s="246"/>
      <c r="Y527" s="246"/>
      <c r="Z527" s="246"/>
      <c r="AA527" s="246"/>
      <c r="AB527" s="246"/>
      <c r="AC527" s="247"/>
      <c r="AD527" s="113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</row>
    <row r="528" spans="1:54" ht="15" customHeight="1">
      <c r="A528" s="192"/>
      <c r="B528" s="193"/>
      <c r="C528" s="190"/>
      <c r="D528" s="191"/>
      <c r="E528" s="106"/>
      <c r="F528" s="190"/>
      <c r="G528" s="191"/>
      <c r="H528" s="106"/>
      <c r="I528" s="190"/>
      <c r="J528" s="191"/>
      <c r="K528" s="107"/>
      <c r="L528" s="190"/>
      <c r="M528" s="191"/>
      <c r="N528" s="106"/>
      <c r="O528" s="105"/>
      <c r="P528" s="105"/>
      <c r="Q528" s="106"/>
      <c r="R528" s="190"/>
      <c r="S528" s="191"/>
      <c r="T528" s="106"/>
      <c r="U528" s="234"/>
      <c r="V528" s="234"/>
      <c r="W528" s="245"/>
      <c r="X528" s="246"/>
      <c r="Y528" s="246"/>
      <c r="Z528" s="246"/>
      <c r="AA528" s="246"/>
      <c r="AB528" s="246"/>
      <c r="AC528" s="247"/>
      <c r="AD528" s="113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</row>
    <row r="529" spans="1:54" ht="15" customHeight="1">
      <c r="A529" s="192"/>
      <c r="B529" s="193"/>
      <c r="C529" s="190"/>
      <c r="D529" s="191"/>
      <c r="E529" s="106"/>
      <c r="F529" s="190"/>
      <c r="G529" s="191"/>
      <c r="H529" s="106"/>
      <c r="I529" s="190"/>
      <c r="J529" s="191"/>
      <c r="K529" s="107"/>
      <c r="L529" s="190"/>
      <c r="M529" s="191"/>
      <c r="N529" s="106"/>
      <c r="O529" s="105"/>
      <c r="P529" s="105"/>
      <c r="Q529" s="106"/>
      <c r="R529" s="190"/>
      <c r="S529" s="191"/>
      <c r="T529" s="106"/>
      <c r="U529" s="234"/>
      <c r="V529" s="234"/>
      <c r="W529" s="245"/>
      <c r="X529" s="246"/>
      <c r="Y529" s="246"/>
      <c r="Z529" s="246"/>
      <c r="AA529" s="246"/>
      <c r="AB529" s="246"/>
      <c r="AC529" s="247"/>
      <c r="AD529" s="113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</row>
    <row r="530" spans="1:54" ht="15" customHeight="1">
      <c r="A530" s="192"/>
      <c r="B530" s="193"/>
      <c r="C530" s="190"/>
      <c r="D530" s="191"/>
      <c r="E530" s="106"/>
      <c r="F530" s="190"/>
      <c r="G530" s="191"/>
      <c r="H530" s="106"/>
      <c r="I530" s="190"/>
      <c r="J530" s="191"/>
      <c r="K530" s="107"/>
      <c r="L530" s="190"/>
      <c r="M530" s="191"/>
      <c r="N530" s="106"/>
      <c r="O530" s="105"/>
      <c r="P530" s="105"/>
      <c r="Q530" s="106"/>
      <c r="R530" s="190"/>
      <c r="S530" s="191"/>
      <c r="T530" s="106"/>
      <c r="U530" s="234"/>
      <c r="V530" s="234"/>
      <c r="W530" s="245"/>
      <c r="X530" s="246"/>
      <c r="Y530" s="246"/>
      <c r="Z530" s="246"/>
      <c r="AA530" s="246"/>
      <c r="AB530" s="246"/>
      <c r="AC530" s="247"/>
      <c r="AD530" s="113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</row>
    <row r="531" spans="1:54" ht="15" customHeight="1">
      <c r="A531" s="192"/>
      <c r="B531" s="193"/>
      <c r="C531" s="190"/>
      <c r="D531" s="191"/>
      <c r="E531" s="106"/>
      <c r="F531" s="190"/>
      <c r="G531" s="191"/>
      <c r="H531" s="106"/>
      <c r="I531" s="190"/>
      <c r="J531" s="191"/>
      <c r="K531" s="107"/>
      <c r="L531" s="190"/>
      <c r="M531" s="191"/>
      <c r="N531" s="106"/>
      <c r="O531" s="105"/>
      <c r="P531" s="105"/>
      <c r="Q531" s="106"/>
      <c r="R531" s="190"/>
      <c r="S531" s="191"/>
      <c r="T531" s="106"/>
      <c r="U531" s="234"/>
      <c r="V531" s="234"/>
      <c r="W531" s="245"/>
      <c r="X531" s="246"/>
      <c r="Y531" s="246"/>
      <c r="Z531" s="246"/>
      <c r="AA531" s="246"/>
      <c r="AB531" s="246"/>
      <c r="AC531" s="247"/>
      <c r="AD531" s="113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</row>
    <row r="532" spans="1:54" ht="15" customHeight="1">
      <c r="A532" s="192"/>
      <c r="B532" s="193"/>
      <c r="C532" s="190"/>
      <c r="D532" s="191"/>
      <c r="E532" s="106"/>
      <c r="F532" s="190"/>
      <c r="G532" s="191"/>
      <c r="H532" s="106"/>
      <c r="I532" s="190"/>
      <c r="J532" s="191"/>
      <c r="K532" s="107"/>
      <c r="L532" s="190"/>
      <c r="M532" s="191"/>
      <c r="N532" s="106"/>
      <c r="O532" s="105"/>
      <c r="P532" s="105"/>
      <c r="Q532" s="106"/>
      <c r="R532" s="190"/>
      <c r="S532" s="191"/>
      <c r="T532" s="106"/>
      <c r="U532" s="234"/>
      <c r="V532" s="234"/>
      <c r="W532" s="245"/>
      <c r="X532" s="246"/>
      <c r="Y532" s="246"/>
      <c r="Z532" s="246"/>
      <c r="AA532" s="246"/>
      <c r="AB532" s="246"/>
      <c r="AC532" s="247"/>
      <c r="AD532" s="113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</row>
    <row r="533" spans="1:54" ht="15" customHeight="1">
      <c r="A533" s="192"/>
      <c r="B533" s="193"/>
      <c r="C533" s="190"/>
      <c r="D533" s="191"/>
      <c r="E533" s="106"/>
      <c r="F533" s="190"/>
      <c r="G533" s="191"/>
      <c r="H533" s="106"/>
      <c r="I533" s="190"/>
      <c r="J533" s="191"/>
      <c r="K533" s="107"/>
      <c r="L533" s="190"/>
      <c r="M533" s="191"/>
      <c r="N533" s="106"/>
      <c r="O533" s="105"/>
      <c r="P533" s="105"/>
      <c r="Q533" s="106"/>
      <c r="R533" s="190"/>
      <c r="S533" s="191"/>
      <c r="T533" s="106"/>
      <c r="U533" s="234"/>
      <c r="V533" s="234"/>
      <c r="W533" s="245"/>
      <c r="X533" s="246"/>
      <c r="Y533" s="246"/>
      <c r="Z533" s="246"/>
      <c r="AA533" s="246"/>
      <c r="AB533" s="246"/>
      <c r="AC533" s="247"/>
      <c r="AD533" s="113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</row>
    <row r="534" spans="1:54" ht="15" customHeight="1">
      <c r="A534" s="192"/>
      <c r="B534" s="193"/>
      <c r="C534" s="190"/>
      <c r="D534" s="191"/>
      <c r="E534" s="106"/>
      <c r="F534" s="190"/>
      <c r="G534" s="191"/>
      <c r="H534" s="106"/>
      <c r="I534" s="190"/>
      <c r="J534" s="191"/>
      <c r="K534" s="107"/>
      <c r="L534" s="190"/>
      <c r="M534" s="191"/>
      <c r="N534" s="106"/>
      <c r="O534" s="105"/>
      <c r="P534" s="105"/>
      <c r="Q534" s="106"/>
      <c r="R534" s="190"/>
      <c r="S534" s="191"/>
      <c r="T534" s="106"/>
      <c r="U534" s="234"/>
      <c r="V534" s="234"/>
      <c r="W534" s="245"/>
      <c r="X534" s="246"/>
      <c r="Y534" s="246"/>
      <c r="Z534" s="246"/>
      <c r="AA534" s="246"/>
      <c r="AB534" s="246"/>
      <c r="AC534" s="247"/>
      <c r="AD534" s="113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</row>
    <row r="535" spans="1:54" ht="15" customHeight="1">
      <c r="A535" s="192"/>
      <c r="B535" s="193"/>
      <c r="C535" s="190"/>
      <c r="D535" s="191"/>
      <c r="E535" s="106"/>
      <c r="F535" s="190"/>
      <c r="G535" s="191"/>
      <c r="H535" s="106"/>
      <c r="I535" s="190"/>
      <c r="J535" s="191"/>
      <c r="K535" s="107"/>
      <c r="L535" s="190"/>
      <c r="M535" s="191"/>
      <c r="N535" s="106"/>
      <c r="O535" s="105"/>
      <c r="P535" s="105"/>
      <c r="Q535" s="106"/>
      <c r="R535" s="190"/>
      <c r="S535" s="191"/>
      <c r="T535" s="106"/>
      <c r="U535" s="234"/>
      <c r="V535" s="234"/>
      <c r="W535" s="245"/>
      <c r="X535" s="246"/>
      <c r="Y535" s="246"/>
      <c r="Z535" s="246"/>
      <c r="AA535" s="246"/>
      <c r="AB535" s="246"/>
      <c r="AC535" s="247"/>
      <c r="AD535" s="113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</row>
    <row r="536" spans="1:54" ht="15" customHeight="1">
      <c r="A536" s="192"/>
      <c r="B536" s="193"/>
      <c r="C536" s="190"/>
      <c r="D536" s="191"/>
      <c r="E536" s="106"/>
      <c r="F536" s="190"/>
      <c r="G536" s="191"/>
      <c r="H536" s="106"/>
      <c r="I536" s="190"/>
      <c r="J536" s="191"/>
      <c r="K536" s="107"/>
      <c r="L536" s="190"/>
      <c r="M536" s="191"/>
      <c r="N536" s="106"/>
      <c r="O536" s="105"/>
      <c r="P536" s="105"/>
      <c r="Q536" s="106"/>
      <c r="R536" s="190"/>
      <c r="S536" s="191"/>
      <c r="T536" s="106"/>
      <c r="U536" s="234"/>
      <c r="V536" s="234"/>
      <c r="W536" s="245"/>
      <c r="X536" s="246"/>
      <c r="Y536" s="246"/>
      <c r="Z536" s="246"/>
      <c r="AA536" s="246"/>
      <c r="AB536" s="246"/>
      <c r="AC536" s="247"/>
      <c r="AD536" s="113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</row>
    <row r="537" spans="1:54" ht="15" customHeight="1">
      <c r="A537" s="192"/>
      <c r="B537" s="193"/>
      <c r="C537" s="190"/>
      <c r="D537" s="191"/>
      <c r="E537" s="106"/>
      <c r="F537" s="190"/>
      <c r="G537" s="191"/>
      <c r="H537" s="106"/>
      <c r="I537" s="190"/>
      <c r="J537" s="191"/>
      <c r="K537" s="107"/>
      <c r="L537" s="190"/>
      <c r="M537" s="191"/>
      <c r="N537" s="106"/>
      <c r="O537" s="105"/>
      <c r="P537" s="105"/>
      <c r="Q537" s="106"/>
      <c r="R537" s="190"/>
      <c r="S537" s="191"/>
      <c r="T537" s="106"/>
      <c r="U537" s="234"/>
      <c r="V537" s="234"/>
      <c r="W537" s="245"/>
      <c r="X537" s="246"/>
      <c r="Y537" s="246"/>
      <c r="Z537" s="246"/>
      <c r="AA537" s="246"/>
      <c r="AB537" s="246"/>
      <c r="AC537" s="247"/>
      <c r="AD537" s="113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</row>
    <row r="538" spans="1:54" ht="15" customHeight="1">
      <c r="A538" s="192"/>
      <c r="B538" s="193"/>
      <c r="C538" s="190"/>
      <c r="D538" s="191"/>
      <c r="E538" s="106"/>
      <c r="F538" s="190"/>
      <c r="G538" s="191"/>
      <c r="H538" s="106"/>
      <c r="I538" s="190"/>
      <c r="J538" s="191"/>
      <c r="K538" s="107"/>
      <c r="L538" s="190"/>
      <c r="M538" s="191"/>
      <c r="N538" s="106"/>
      <c r="O538" s="105"/>
      <c r="P538" s="105"/>
      <c r="Q538" s="106"/>
      <c r="R538" s="190"/>
      <c r="S538" s="191"/>
      <c r="T538" s="106"/>
      <c r="U538" s="234"/>
      <c r="V538" s="234"/>
      <c r="W538" s="245"/>
      <c r="X538" s="246"/>
      <c r="Y538" s="246"/>
      <c r="Z538" s="246"/>
      <c r="AA538" s="246"/>
      <c r="AB538" s="246"/>
      <c r="AC538" s="247"/>
      <c r="AD538" s="113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</row>
    <row r="539" spans="1:54" ht="15" customHeight="1">
      <c r="A539" s="192"/>
      <c r="B539" s="193"/>
      <c r="C539" s="190"/>
      <c r="D539" s="191"/>
      <c r="E539" s="106"/>
      <c r="F539" s="190"/>
      <c r="G539" s="191"/>
      <c r="H539" s="106"/>
      <c r="I539" s="190"/>
      <c r="J539" s="191"/>
      <c r="K539" s="107"/>
      <c r="L539" s="190"/>
      <c r="M539" s="191"/>
      <c r="N539" s="106"/>
      <c r="O539" s="105"/>
      <c r="P539" s="105"/>
      <c r="Q539" s="106"/>
      <c r="R539" s="190"/>
      <c r="S539" s="191"/>
      <c r="T539" s="106"/>
      <c r="U539" s="234"/>
      <c r="V539" s="234"/>
      <c r="W539" s="245"/>
      <c r="X539" s="246"/>
      <c r="Y539" s="246"/>
      <c r="Z539" s="246"/>
      <c r="AA539" s="246"/>
      <c r="AB539" s="246"/>
      <c r="AC539" s="247"/>
      <c r="AD539" s="113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</row>
    <row r="540" spans="1:54" ht="15" customHeight="1">
      <c r="A540" s="192"/>
      <c r="B540" s="193"/>
      <c r="C540" s="190"/>
      <c r="D540" s="191"/>
      <c r="E540" s="106"/>
      <c r="F540" s="190"/>
      <c r="G540" s="191"/>
      <c r="H540" s="106"/>
      <c r="I540" s="190"/>
      <c r="J540" s="191"/>
      <c r="K540" s="107"/>
      <c r="L540" s="190"/>
      <c r="M540" s="191"/>
      <c r="N540" s="106"/>
      <c r="O540" s="105"/>
      <c r="P540" s="105"/>
      <c r="Q540" s="106"/>
      <c r="R540" s="190"/>
      <c r="S540" s="191"/>
      <c r="T540" s="106"/>
      <c r="U540" s="234"/>
      <c r="V540" s="234"/>
      <c r="W540" s="245"/>
      <c r="X540" s="246"/>
      <c r="Y540" s="246"/>
      <c r="Z540" s="246"/>
      <c r="AA540" s="246"/>
      <c r="AB540" s="246"/>
      <c r="AC540" s="247"/>
      <c r="AD540" s="113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</row>
    <row r="541" spans="1:54" ht="15" customHeight="1">
      <c r="A541" s="192"/>
      <c r="B541" s="193"/>
      <c r="C541" s="190"/>
      <c r="D541" s="191"/>
      <c r="E541" s="106"/>
      <c r="F541" s="190"/>
      <c r="G541" s="191"/>
      <c r="H541" s="106"/>
      <c r="I541" s="190"/>
      <c r="J541" s="191"/>
      <c r="K541" s="107"/>
      <c r="L541" s="190"/>
      <c r="M541" s="191"/>
      <c r="N541" s="106"/>
      <c r="O541" s="105"/>
      <c r="P541" s="105"/>
      <c r="Q541" s="106"/>
      <c r="R541" s="190"/>
      <c r="S541" s="191"/>
      <c r="T541" s="106"/>
      <c r="U541" s="234"/>
      <c r="V541" s="234"/>
      <c r="W541" s="245"/>
      <c r="X541" s="246"/>
      <c r="Y541" s="246"/>
      <c r="Z541" s="246"/>
      <c r="AA541" s="246"/>
      <c r="AB541" s="246"/>
      <c r="AC541" s="247"/>
      <c r="AD541" s="113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</row>
    <row r="542" spans="1:54" ht="15" customHeight="1">
      <c r="A542" s="192"/>
      <c r="B542" s="193"/>
      <c r="C542" s="190"/>
      <c r="D542" s="191"/>
      <c r="E542" s="106"/>
      <c r="F542" s="190"/>
      <c r="G542" s="191"/>
      <c r="H542" s="106"/>
      <c r="I542" s="190"/>
      <c r="J542" s="191"/>
      <c r="K542" s="107"/>
      <c r="L542" s="190"/>
      <c r="M542" s="191"/>
      <c r="N542" s="106"/>
      <c r="O542" s="105"/>
      <c r="P542" s="105"/>
      <c r="Q542" s="106"/>
      <c r="R542" s="190"/>
      <c r="S542" s="191"/>
      <c r="T542" s="106"/>
      <c r="U542" s="234"/>
      <c r="V542" s="234"/>
      <c r="W542" s="245"/>
      <c r="X542" s="246"/>
      <c r="Y542" s="246"/>
      <c r="Z542" s="246"/>
      <c r="AA542" s="246"/>
      <c r="AB542" s="246"/>
      <c r="AC542" s="247"/>
      <c r="AD542" s="113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</row>
    <row r="543" spans="1:54" ht="15" customHeight="1">
      <c r="A543" s="192"/>
      <c r="B543" s="193"/>
      <c r="C543" s="190"/>
      <c r="D543" s="191"/>
      <c r="E543" s="106"/>
      <c r="F543" s="190"/>
      <c r="G543" s="191"/>
      <c r="H543" s="106"/>
      <c r="I543" s="190"/>
      <c r="J543" s="191"/>
      <c r="K543" s="107"/>
      <c r="L543" s="190"/>
      <c r="M543" s="191"/>
      <c r="N543" s="106"/>
      <c r="O543" s="105"/>
      <c r="P543" s="105"/>
      <c r="Q543" s="106"/>
      <c r="R543" s="190"/>
      <c r="S543" s="191"/>
      <c r="T543" s="106"/>
      <c r="U543" s="234"/>
      <c r="V543" s="234"/>
      <c r="W543" s="245"/>
      <c r="X543" s="246"/>
      <c r="Y543" s="246"/>
      <c r="Z543" s="246"/>
      <c r="AA543" s="246"/>
      <c r="AB543" s="246"/>
      <c r="AC543" s="247"/>
      <c r="AD543" s="113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</row>
    <row r="544" spans="1:54" ht="15" customHeight="1">
      <c r="A544" s="192"/>
      <c r="B544" s="193"/>
      <c r="C544" s="190"/>
      <c r="D544" s="191"/>
      <c r="E544" s="106"/>
      <c r="F544" s="190"/>
      <c r="G544" s="191"/>
      <c r="H544" s="106"/>
      <c r="I544" s="190"/>
      <c r="J544" s="191"/>
      <c r="K544" s="107"/>
      <c r="L544" s="190"/>
      <c r="M544" s="191"/>
      <c r="N544" s="106"/>
      <c r="O544" s="105"/>
      <c r="P544" s="105"/>
      <c r="Q544" s="106"/>
      <c r="R544" s="190"/>
      <c r="S544" s="191"/>
      <c r="T544" s="106"/>
      <c r="U544" s="234"/>
      <c r="V544" s="234"/>
      <c r="W544" s="245"/>
      <c r="X544" s="246"/>
      <c r="Y544" s="246"/>
      <c r="Z544" s="246"/>
      <c r="AA544" s="246"/>
      <c r="AB544" s="246"/>
      <c r="AC544" s="247"/>
      <c r="AD544" s="113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</row>
    <row r="545" spans="1:54" ht="15" customHeight="1">
      <c r="A545" s="192"/>
      <c r="B545" s="193"/>
      <c r="C545" s="190"/>
      <c r="D545" s="191"/>
      <c r="E545" s="106"/>
      <c r="F545" s="190"/>
      <c r="G545" s="191"/>
      <c r="H545" s="106"/>
      <c r="I545" s="190"/>
      <c r="J545" s="191"/>
      <c r="K545" s="107"/>
      <c r="L545" s="190"/>
      <c r="M545" s="191"/>
      <c r="N545" s="106"/>
      <c r="O545" s="105"/>
      <c r="P545" s="105"/>
      <c r="Q545" s="106"/>
      <c r="R545" s="190"/>
      <c r="S545" s="191"/>
      <c r="T545" s="106"/>
      <c r="U545" s="234"/>
      <c r="V545" s="234"/>
      <c r="W545" s="245"/>
      <c r="X545" s="246"/>
      <c r="Y545" s="246"/>
      <c r="Z545" s="246"/>
      <c r="AA545" s="246"/>
      <c r="AB545" s="246"/>
      <c r="AC545" s="247"/>
      <c r="AD545" s="113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</row>
    <row r="546" spans="1:54" ht="15" customHeight="1">
      <c r="A546" s="192"/>
      <c r="B546" s="193"/>
      <c r="C546" s="190"/>
      <c r="D546" s="191"/>
      <c r="E546" s="106"/>
      <c r="F546" s="190"/>
      <c r="G546" s="191"/>
      <c r="H546" s="106"/>
      <c r="I546" s="190"/>
      <c r="J546" s="191"/>
      <c r="K546" s="107"/>
      <c r="L546" s="190"/>
      <c r="M546" s="191"/>
      <c r="N546" s="106"/>
      <c r="O546" s="105"/>
      <c r="P546" s="105"/>
      <c r="Q546" s="106"/>
      <c r="R546" s="190"/>
      <c r="S546" s="191"/>
      <c r="T546" s="106"/>
      <c r="U546" s="234"/>
      <c r="V546" s="234"/>
      <c r="W546" s="245"/>
      <c r="X546" s="246"/>
      <c r="Y546" s="246"/>
      <c r="Z546" s="246"/>
      <c r="AA546" s="246"/>
      <c r="AB546" s="246"/>
      <c r="AC546" s="247"/>
      <c r="AD546" s="113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</row>
    <row r="547" spans="1:54" ht="15" customHeight="1">
      <c r="A547" s="192"/>
      <c r="B547" s="193"/>
      <c r="C547" s="190"/>
      <c r="D547" s="191"/>
      <c r="E547" s="106"/>
      <c r="F547" s="190"/>
      <c r="G547" s="191"/>
      <c r="H547" s="106"/>
      <c r="I547" s="190"/>
      <c r="J547" s="191"/>
      <c r="K547" s="107"/>
      <c r="L547" s="190"/>
      <c r="M547" s="191"/>
      <c r="N547" s="106"/>
      <c r="O547" s="105"/>
      <c r="P547" s="105"/>
      <c r="Q547" s="106"/>
      <c r="R547" s="190"/>
      <c r="S547" s="191"/>
      <c r="T547" s="106"/>
      <c r="U547" s="234"/>
      <c r="V547" s="234"/>
      <c r="W547" s="245"/>
      <c r="X547" s="246"/>
      <c r="Y547" s="246"/>
      <c r="Z547" s="246"/>
      <c r="AA547" s="246"/>
      <c r="AB547" s="246"/>
      <c r="AC547" s="247"/>
      <c r="AD547" s="113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</row>
    <row r="548" spans="1:54" ht="15" customHeight="1">
      <c r="A548" s="192"/>
      <c r="B548" s="193"/>
      <c r="C548" s="190"/>
      <c r="D548" s="191"/>
      <c r="E548" s="106"/>
      <c r="F548" s="190"/>
      <c r="G548" s="191"/>
      <c r="H548" s="106"/>
      <c r="I548" s="190"/>
      <c r="J548" s="191"/>
      <c r="K548" s="107"/>
      <c r="L548" s="190"/>
      <c r="M548" s="191"/>
      <c r="N548" s="106"/>
      <c r="O548" s="105"/>
      <c r="P548" s="105"/>
      <c r="Q548" s="106"/>
      <c r="R548" s="190"/>
      <c r="S548" s="191"/>
      <c r="T548" s="106"/>
      <c r="U548" s="234"/>
      <c r="V548" s="234"/>
      <c r="W548" s="245"/>
      <c r="X548" s="246"/>
      <c r="Y548" s="246"/>
      <c r="Z548" s="246"/>
      <c r="AA548" s="246"/>
      <c r="AB548" s="246"/>
      <c r="AC548" s="247"/>
      <c r="AD548" s="113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</row>
    <row r="549" spans="1:54" ht="15" customHeight="1">
      <c r="A549" s="192"/>
      <c r="B549" s="193"/>
      <c r="C549" s="190"/>
      <c r="D549" s="191"/>
      <c r="E549" s="106"/>
      <c r="F549" s="190"/>
      <c r="G549" s="191"/>
      <c r="H549" s="106"/>
      <c r="I549" s="190"/>
      <c r="J549" s="191"/>
      <c r="K549" s="107"/>
      <c r="L549" s="190"/>
      <c r="M549" s="191"/>
      <c r="N549" s="106"/>
      <c r="O549" s="105"/>
      <c r="P549" s="105"/>
      <c r="Q549" s="106"/>
      <c r="R549" s="190"/>
      <c r="S549" s="191"/>
      <c r="T549" s="106"/>
      <c r="U549" s="234"/>
      <c r="V549" s="234"/>
      <c r="W549" s="245"/>
      <c r="X549" s="246"/>
      <c r="Y549" s="246"/>
      <c r="Z549" s="246"/>
      <c r="AA549" s="246"/>
      <c r="AB549" s="246"/>
      <c r="AC549" s="247"/>
      <c r="AD549" s="113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</row>
    <row r="550" spans="1:54" ht="15" customHeight="1">
      <c r="A550" s="192"/>
      <c r="B550" s="193"/>
      <c r="C550" s="190"/>
      <c r="D550" s="191"/>
      <c r="E550" s="106"/>
      <c r="F550" s="190"/>
      <c r="G550" s="191"/>
      <c r="H550" s="106"/>
      <c r="I550" s="190"/>
      <c r="J550" s="191"/>
      <c r="K550" s="107"/>
      <c r="L550" s="190"/>
      <c r="M550" s="191"/>
      <c r="N550" s="106"/>
      <c r="O550" s="105"/>
      <c r="P550" s="105"/>
      <c r="Q550" s="106"/>
      <c r="R550" s="190"/>
      <c r="S550" s="191"/>
      <c r="T550" s="106"/>
      <c r="U550" s="234"/>
      <c r="V550" s="234"/>
      <c r="W550" s="245"/>
      <c r="X550" s="246"/>
      <c r="Y550" s="246"/>
      <c r="Z550" s="246"/>
      <c r="AA550" s="246"/>
      <c r="AB550" s="246"/>
      <c r="AC550" s="247"/>
      <c r="AD550" s="113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</row>
    <row r="551" spans="1:54" ht="15" customHeight="1">
      <c r="A551" s="192"/>
      <c r="B551" s="193"/>
      <c r="C551" s="190"/>
      <c r="D551" s="191"/>
      <c r="E551" s="106"/>
      <c r="F551" s="190"/>
      <c r="G551" s="191"/>
      <c r="H551" s="106"/>
      <c r="I551" s="190"/>
      <c r="J551" s="191"/>
      <c r="K551" s="107"/>
      <c r="L551" s="190"/>
      <c r="M551" s="191"/>
      <c r="N551" s="106"/>
      <c r="O551" s="105"/>
      <c r="P551" s="105"/>
      <c r="Q551" s="106"/>
      <c r="R551" s="190"/>
      <c r="S551" s="191"/>
      <c r="T551" s="106"/>
      <c r="U551" s="234"/>
      <c r="V551" s="234"/>
      <c r="W551" s="245"/>
      <c r="X551" s="246"/>
      <c r="Y551" s="246"/>
      <c r="Z551" s="246"/>
      <c r="AA551" s="246"/>
      <c r="AB551" s="246"/>
      <c r="AC551" s="247"/>
      <c r="AD551" s="113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</row>
    <row r="552" spans="1:54" ht="15" customHeight="1">
      <c r="A552" s="192"/>
      <c r="B552" s="193"/>
      <c r="C552" s="190"/>
      <c r="D552" s="191"/>
      <c r="E552" s="106"/>
      <c r="F552" s="190"/>
      <c r="G552" s="191"/>
      <c r="H552" s="106"/>
      <c r="I552" s="190"/>
      <c r="J552" s="191"/>
      <c r="K552" s="107"/>
      <c r="L552" s="190"/>
      <c r="M552" s="191"/>
      <c r="N552" s="106"/>
      <c r="O552" s="105"/>
      <c r="P552" s="105"/>
      <c r="Q552" s="106"/>
      <c r="R552" s="190"/>
      <c r="S552" s="191"/>
      <c r="T552" s="106"/>
      <c r="U552" s="234"/>
      <c r="V552" s="234"/>
      <c r="W552" s="245"/>
      <c r="X552" s="246"/>
      <c r="Y552" s="246"/>
      <c r="Z552" s="246"/>
      <c r="AA552" s="246"/>
      <c r="AB552" s="246"/>
      <c r="AC552" s="247"/>
      <c r="AD552" s="113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</row>
    <row r="553" spans="1:54" ht="15" customHeight="1">
      <c r="A553" s="192"/>
      <c r="B553" s="193"/>
      <c r="C553" s="190"/>
      <c r="D553" s="191"/>
      <c r="E553" s="106"/>
      <c r="F553" s="190"/>
      <c r="G553" s="191"/>
      <c r="H553" s="106"/>
      <c r="I553" s="190"/>
      <c r="J553" s="191"/>
      <c r="K553" s="107"/>
      <c r="L553" s="190"/>
      <c r="M553" s="191"/>
      <c r="N553" s="106"/>
      <c r="O553" s="105"/>
      <c r="P553" s="105"/>
      <c r="Q553" s="106"/>
      <c r="R553" s="190"/>
      <c r="S553" s="191"/>
      <c r="T553" s="106"/>
      <c r="U553" s="234"/>
      <c r="V553" s="234"/>
      <c r="W553" s="245"/>
      <c r="X553" s="246"/>
      <c r="Y553" s="246"/>
      <c r="Z553" s="246"/>
      <c r="AA553" s="246"/>
      <c r="AB553" s="246"/>
      <c r="AC553" s="247"/>
      <c r="AD553" s="113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</row>
    <row r="554" spans="1:54" ht="15" customHeight="1">
      <c r="A554" s="192"/>
      <c r="B554" s="193"/>
      <c r="C554" s="190"/>
      <c r="D554" s="191"/>
      <c r="E554" s="106"/>
      <c r="F554" s="190"/>
      <c r="G554" s="191"/>
      <c r="H554" s="106"/>
      <c r="I554" s="190"/>
      <c r="J554" s="191"/>
      <c r="K554" s="107"/>
      <c r="L554" s="190"/>
      <c r="M554" s="191"/>
      <c r="N554" s="106"/>
      <c r="O554" s="105"/>
      <c r="P554" s="105"/>
      <c r="Q554" s="106"/>
      <c r="R554" s="190"/>
      <c r="S554" s="191"/>
      <c r="T554" s="106"/>
      <c r="U554" s="234"/>
      <c r="V554" s="234"/>
      <c r="W554" s="245"/>
      <c r="X554" s="246"/>
      <c r="Y554" s="246"/>
      <c r="Z554" s="246"/>
      <c r="AA554" s="246"/>
      <c r="AB554" s="246"/>
      <c r="AC554" s="247"/>
      <c r="AD554" s="113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</row>
    <row r="555" spans="1:54" ht="15" customHeight="1">
      <c r="A555" s="192"/>
      <c r="B555" s="193"/>
      <c r="C555" s="190"/>
      <c r="D555" s="191"/>
      <c r="E555" s="106"/>
      <c r="F555" s="190"/>
      <c r="G555" s="191"/>
      <c r="H555" s="106"/>
      <c r="I555" s="190"/>
      <c r="J555" s="191"/>
      <c r="K555" s="107"/>
      <c r="L555" s="190"/>
      <c r="M555" s="191"/>
      <c r="N555" s="106"/>
      <c r="O555" s="105"/>
      <c r="P555" s="105"/>
      <c r="Q555" s="106"/>
      <c r="R555" s="190"/>
      <c r="S555" s="191"/>
      <c r="T555" s="106"/>
      <c r="U555" s="234"/>
      <c r="V555" s="234"/>
      <c r="W555" s="245"/>
      <c r="X555" s="246"/>
      <c r="Y555" s="246"/>
      <c r="Z555" s="246"/>
      <c r="AA555" s="246"/>
      <c r="AB555" s="246"/>
      <c r="AC555" s="247"/>
      <c r="AD555" s="113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</row>
    <row r="556" spans="1:54" ht="15" customHeight="1">
      <c r="A556" s="192"/>
      <c r="B556" s="193"/>
      <c r="C556" s="190"/>
      <c r="D556" s="191"/>
      <c r="E556" s="106"/>
      <c r="F556" s="190"/>
      <c r="G556" s="191"/>
      <c r="H556" s="106"/>
      <c r="I556" s="190"/>
      <c r="J556" s="191"/>
      <c r="K556" s="107"/>
      <c r="L556" s="190"/>
      <c r="M556" s="191"/>
      <c r="N556" s="106"/>
      <c r="O556" s="105"/>
      <c r="P556" s="105"/>
      <c r="Q556" s="106"/>
      <c r="R556" s="190"/>
      <c r="S556" s="191"/>
      <c r="T556" s="106"/>
      <c r="U556" s="234"/>
      <c r="V556" s="234"/>
      <c r="W556" s="245"/>
      <c r="X556" s="246"/>
      <c r="Y556" s="246"/>
      <c r="Z556" s="246"/>
      <c r="AA556" s="246"/>
      <c r="AB556" s="246"/>
      <c r="AC556" s="247"/>
      <c r="AD556" s="113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</row>
    <row r="557" spans="1:54" ht="15" customHeight="1">
      <c r="A557" s="192"/>
      <c r="B557" s="193"/>
      <c r="C557" s="190"/>
      <c r="D557" s="191"/>
      <c r="E557" s="106"/>
      <c r="F557" s="190"/>
      <c r="G557" s="191"/>
      <c r="H557" s="106"/>
      <c r="I557" s="190"/>
      <c r="J557" s="191"/>
      <c r="K557" s="107"/>
      <c r="L557" s="190"/>
      <c r="M557" s="191"/>
      <c r="N557" s="106"/>
      <c r="O557" s="105"/>
      <c r="P557" s="105"/>
      <c r="Q557" s="106"/>
      <c r="R557" s="190"/>
      <c r="S557" s="191"/>
      <c r="T557" s="106"/>
      <c r="U557" s="234"/>
      <c r="V557" s="234"/>
      <c r="W557" s="245"/>
      <c r="X557" s="246"/>
      <c r="Y557" s="246"/>
      <c r="Z557" s="246"/>
      <c r="AA557" s="246"/>
      <c r="AB557" s="246"/>
      <c r="AC557" s="247"/>
      <c r="AD557" s="113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</row>
    <row r="558" spans="1:54" ht="15" customHeight="1">
      <c r="A558" s="192"/>
      <c r="B558" s="193"/>
      <c r="C558" s="190"/>
      <c r="D558" s="191"/>
      <c r="E558" s="106"/>
      <c r="F558" s="190"/>
      <c r="G558" s="191"/>
      <c r="H558" s="106"/>
      <c r="I558" s="190"/>
      <c r="J558" s="191"/>
      <c r="K558" s="107"/>
      <c r="L558" s="190"/>
      <c r="M558" s="191"/>
      <c r="N558" s="106"/>
      <c r="O558" s="105"/>
      <c r="P558" s="105"/>
      <c r="Q558" s="106"/>
      <c r="R558" s="190"/>
      <c r="S558" s="191"/>
      <c r="T558" s="106"/>
      <c r="U558" s="234"/>
      <c r="V558" s="234"/>
      <c r="W558" s="245"/>
      <c r="X558" s="246"/>
      <c r="Y558" s="246"/>
      <c r="Z558" s="246"/>
      <c r="AA558" s="246"/>
      <c r="AB558" s="246"/>
      <c r="AC558" s="247"/>
      <c r="AD558" s="113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</row>
    <row r="559" spans="1:54" ht="15" customHeight="1">
      <c r="A559" s="192"/>
      <c r="B559" s="193"/>
      <c r="C559" s="190"/>
      <c r="D559" s="191"/>
      <c r="E559" s="106"/>
      <c r="F559" s="190"/>
      <c r="G559" s="191"/>
      <c r="H559" s="106"/>
      <c r="I559" s="190"/>
      <c r="J559" s="191"/>
      <c r="K559" s="107"/>
      <c r="L559" s="190"/>
      <c r="M559" s="191"/>
      <c r="N559" s="106"/>
      <c r="O559" s="105"/>
      <c r="P559" s="105"/>
      <c r="Q559" s="106"/>
      <c r="R559" s="190"/>
      <c r="S559" s="191"/>
      <c r="T559" s="106"/>
      <c r="U559" s="234"/>
      <c r="V559" s="234"/>
      <c r="W559" s="245"/>
      <c r="X559" s="246"/>
      <c r="Y559" s="246"/>
      <c r="Z559" s="246"/>
      <c r="AA559" s="246"/>
      <c r="AB559" s="246"/>
      <c r="AC559" s="247"/>
      <c r="AD559" s="113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</row>
    <row r="560" spans="1:54" ht="15" customHeight="1">
      <c r="A560" s="192"/>
      <c r="B560" s="193"/>
      <c r="C560" s="190"/>
      <c r="D560" s="191"/>
      <c r="E560" s="106"/>
      <c r="F560" s="190"/>
      <c r="G560" s="191"/>
      <c r="H560" s="106"/>
      <c r="I560" s="190"/>
      <c r="J560" s="191"/>
      <c r="K560" s="107"/>
      <c r="L560" s="190"/>
      <c r="M560" s="191"/>
      <c r="N560" s="106"/>
      <c r="O560" s="105"/>
      <c r="P560" s="105"/>
      <c r="Q560" s="106"/>
      <c r="R560" s="190"/>
      <c r="S560" s="191"/>
      <c r="T560" s="106"/>
      <c r="U560" s="234"/>
      <c r="V560" s="234"/>
      <c r="W560" s="245"/>
      <c r="X560" s="246"/>
      <c r="Y560" s="246"/>
      <c r="Z560" s="246"/>
      <c r="AA560" s="246"/>
      <c r="AB560" s="246"/>
      <c r="AC560" s="247"/>
      <c r="AD560" s="113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</row>
    <row r="561" spans="1:54" ht="15" customHeight="1">
      <c r="A561" s="192"/>
      <c r="B561" s="193"/>
      <c r="C561" s="190"/>
      <c r="D561" s="191"/>
      <c r="E561" s="106"/>
      <c r="F561" s="190"/>
      <c r="G561" s="191"/>
      <c r="H561" s="106"/>
      <c r="I561" s="190"/>
      <c r="J561" s="191"/>
      <c r="K561" s="107"/>
      <c r="L561" s="190"/>
      <c r="M561" s="191"/>
      <c r="N561" s="106"/>
      <c r="O561" s="105"/>
      <c r="P561" s="105"/>
      <c r="Q561" s="106"/>
      <c r="R561" s="190"/>
      <c r="S561" s="191"/>
      <c r="T561" s="106"/>
      <c r="U561" s="234"/>
      <c r="V561" s="234"/>
      <c r="W561" s="245"/>
      <c r="X561" s="246"/>
      <c r="Y561" s="246"/>
      <c r="Z561" s="246"/>
      <c r="AA561" s="246"/>
      <c r="AB561" s="246"/>
      <c r="AC561" s="247"/>
      <c r="AD561" s="113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</row>
    <row r="562" spans="1:54" ht="15" customHeight="1">
      <c r="A562" s="192"/>
      <c r="B562" s="193"/>
      <c r="C562" s="190"/>
      <c r="D562" s="191"/>
      <c r="E562" s="106"/>
      <c r="F562" s="190"/>
      <c r="G562" s="191"/>
      <c r="H562" s="106"/>
      <c r="I562" s="190"/>
      <c r="J562" s="191"/>
      <c r="K562" s="107"/>
      <c r="L562" s="190"/>
      <c r="M562" s="191"/>
      <c r="N562" s="106"/>
      <c r="O562" s="105"/>
      <c r="P562" s="105"/>
      <c r="Q562" s="106"/>
      <c r="R562" s="190"/>
      <c r="S562" s="191"/>
      <c r="T562" s="106"/>
      <c r="U562" s="234"/>
      <c r="V562" s="234"/>
      <c r="W562" s="245"/>
      <c r="X562" s="246"/>
      <c r="Y562" s="246"/>
      <c r="Z562" s="246"/>
      <c r="AA562" s="246"/>
      <c r="AB562" s="246"/>
      <c r="AC562" s="247"/>
      <c r="AD562" s="113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</row>
    <row r="563" spans="1:54" ht="15" customHeight="1">
      <c r="A563" s="192"/>
      <c r="B563" s="193"/>
      <c r="C563" s="190"/>
      <c r="D563" s="191"/>
      <c r="E563" s="106"/>
      <c r="F563" s="190"/>
      <c r="G563" s="191"/>
      <c r="H563" s="106"/>
      <c r="I563" s="190"/>
      <c r="J563" s="191"/>
      <c r="K563" s="107"/>
      <c r="L563" s="190"/>
      <c r="M563" s="191"/>
      <c r="N563" s="106"/>
      <c r="O563" s="105"/>
      <c r="P563" s="105"/>
      <c r="Q563" s="106"/>
      <c r="R563" s="190"/>
      <c r="S563" s="191"/>
      <c r="T563" s="106"/>
      <c r="U563" s="234"/>
      <c r="V563" s="234"/>
      <c r="W563" s="245"/>
      <c r="X563" s="246"/>
      <c r="Y563" s="246"/>
      <c r="Z563" s="246"/>
      <c r="AA563" s="246"/>
      <c r="AB563" s="246"/>
      <c r="AC563" s="247"/>
      <c r="AD563" s="113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</row>
    <row r="564" spans="1:54" ht="15" customHeight="1">
      <c r="A564" s="192"/>
      <c r="B564" s="193"/>
      <c r="C564" s="190"/>
      <c r="D564" s="191"/>
      <c r="E564" s="106"/>
      <c r="F564" s="190"/>
      <c r="G564" s="191"/>
      <c r="H564" s="106"/>
      <c r="I564" s="190"/>
      <c r="J564" s="191"/>
      <c r="K564" s="107"/>
      <c r="L564" s="190"/>
      <c r="M564" s="191"/>
      <c r="N564" s="106"/>
      <c r="O564" s="105"/>
      <c r="P564" s="105"/>
      <c r="Q564" s="106"/>
      <c r="R564" s="190"/>
      <c r="S564" s="191"/>
      <c r="T564" s="106"/>
      <c r="U564" s="234"/>
      <c r="V564" s="234"/>
      <c r="W564" s="245"/>
      <c r="X564" s="246"/>
      <c r="Y564" s="246"/>
      <c r="Z564" s="246"/>
      <c r="AA564" s="246"/>
      <c r="AB564" s="246"/>
      <c r="AC564" s="247"/>
      <c r="AD564" s="113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</row>
    <row r="565" spans="1:54" ht="15" customHeight="1">
      <c r="A565" s="192"/>
      <c r="B565" s="193"/>
      <c r="C565" s="190"/>
      <c r="D565" s="191"/>
      <c r="E565" s="106"/>
      <c r="F565" s="190"/>
      <c r="G565" s="191"/>
      <c r="H565" s="106"/>
      <c r="I565" s="190"/>
      <c r="J565" s="191"/>
      <c r="K565" s="107"/>
      <c r="L565" s="190"/>
      <c r="M565" s="191"/>
      <c r="N565" s="106"/>
      <c r="O565" s="105"/>
      <c r="P565" s="105"/>
      <c r="Q565" s="106"/>
      <c r="R565" s="190"/>
      <c r="S565" s="191"/>
      <c r="T565" s="106"/>
      <c r="U565" s="234"/>
      <c r="V565" s="234"/>
      <c r="W565" s="245"/>
      <c r="X565" s="246"/>
      <c r="Y565" s="246"/>
      <c r="Z565" s="246"/>
      <c r="AA565" s="246"/>
      <c r="AB565" s="246"/>
      <c r="AC565" s="247"/>
      <c r="AD565" s="113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</row>
    <row r="566" spans="1:54" ht="15" customHeight="1">
      <c r="A566" s="192"/>
      <c r="B566" s="193"/>
      <c r="C566" s="190"/>
      <c r="D566" s="191"/>
      <c r="E566" s="106"/>
      <c r="F566" s="190"/>
      <c r="G566" s="191"/>
      <c r="H566" s="106"/>
      <c r="I566" s="190"/>
      <c r="J566" s="191"/>
      <c r="K566" s="107"/>
      <c r="L566" s="190"/>
      <c r="M566" s="191"/>
      <c r="N566" s="106"/>
      <c r="O566" s="105"/>
      <c r="P566" s="105"/>
      <c r="Q566" s="106"/>
      <c r="R566" s="190"/>
      <c r="S566" s="191"/>
      <c r="T566" s="106"/>
      <c r="U566" s="234"/>
      <c r="V566" s="234"/>
      <c r="W566" s="245"/>
      <c r="X566" s="246"/>
      <c r="Y566" s="246"/>
      <c r="Z566" s="246"/>
      <c r="AA566" s="246"/>
      <c r="AB566" s="246"/>
      <c r="AC566" s="247"/>
      <c r="AD566" s="113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</row>
    <row r="567" spans="1:54" ht="15" customHeight="1">
      <c r="A567" s="192"/>
      <c r="B567" s="193"/>
      <c r="C567" s="190"/>
      <c r="D567" s="191"/>
      <c r="E567" s="106"/>
      <c r="F567" s="190"/>
      <c r="G567" s="191"/>
      <c r="H567" s="106"/>
      <c r="I567" s="190"/>
      <c r="J567" s="191"/>
      <c r="K567" s="107"/>
      <c r="L567" s="190"/>
      <c r="M567" s="191"/>
      <c r="N567" s="106"/>
      <c r="O567" s="105"/>
      <c r="P567" s="105"/>
      <c r="Q567" s="106"/>
      <c r="R567" s="190"/>
      <c r="S567" s="191"/>
      <c r="T567" s="106"/>
      <c r="U567" s="234"/>
      <c r="V567" s="234"/>
      <c r="W567" s="245"/>
      <c r="X567" s="246"/>
      <c r="Y567" s="246"/>
      <c r="Z567" s="246"/>
      <c r="AA567" s="246"/>
      <c r="AB567" s="246"/>
      <c r="AC567" s="247"/>
      <c r="AD567" s="113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</row>
    <row r="568" spans="1:54" ht="15" customHeight="1">
      <c r="A568" s="192"/>
      <c r="B568" s="193"/>
      <c r="C568" s="190"/>
      <c r="D568" s="191"/>
      <c r="E568" s="106"/>
      <c r="F568" s="190"/>
      <c r="G568" s="191"/>
      <c r="H568" s="106"/>
      <c r="I568" s="190"/>
      <c r="J568" s="191"/>
      <c r="K568" s="107"/>
      <c r="L568" s="190"/>
      <c r="M568" s="191"/>
      <c r="N568" s="106"/>
      <c r="O568" s="105"/>
      <c r="P568" s="105"/>
      <c r="Q568" s="106"/>
      <c r="R568" s="190"/>
      <c r="S568" s="191"/>
      <c r="T568" s="106"/>
      <c r="U568" s="234"/>
      <c r="V568" s="234"/>
      <c r="W568" s="245"/>
      <c r="X568" s="246"/>
      <c r="Y568" s="246"/>
      <c r="Z568" s="246"/>
      <c r="AA568" s="246"/>
      <c r="AB568" s="246"/>
      <c r="AC568" s="247"/>
      <c r="AD568" s="113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</row>
    <row r="569" spans="1:54" ht="15" customHeight="1">
      <c r="A569" s="192"/>
      <c r="B569" s="193"/>
      <c r="C569" s="190"/>
      <c r="D569" s="191"/>
      <c r="E569" s="106"/>
      <c r="F569" s="190"/>
      <c r="G569" s="191"/>
      <c r="H569" s="106"/>
      <c r="I569" s="190"/>
      <c r="J569" s="191"/>
      <c r="K569" s="107"/>
      <c r="L569" s="190"/>
      <c r="M569" s="191"/>
      <c r="N569" s="106"/>
      <c r="O569" s="105"/>
      <c r="P569" s="105"/>
      <c r="Q569" s="106"/>
      <c r="R569" s="190"/>
      <c r="S569" s="191"/>
      <c r="T569" s="106"/>
      <c r="U569" s="234"/>
      <c r="V569" s="234"/>
      <c r="W569" s="245"/>
      <c r="X569" s="246"/>
      <c r="Y569" s="246"/>
      <c r="Z569" s="246"/>
      <c r="AA569" s="246"/>
      <c r="AB569" s="246"/>
      <c r="AC569" s="247"/>
      <c r="AD569" s="113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</row>
    <row r="570" spans="1:54" ht="15" customHeight="1">
      <c r="A570" s="192"/>
      <c r="B570" s="193"/>
      <c r="C570" s="190"/>
      <c r="D570" s="191"/>
      <c r="E570" s="106"/>
      <c r="F570" s="190"/>
      <c r="G570" s="191"/>
      <c r="H570" s="106"/>
      <c r="I570" s="190"/>
      <c r="J570" s="191"/>
      <c r="K570" s="107"/>
      <c r="L570" s="190"/>
      <c r="M570" s="191"/>
      <c r="N570" s="106"/>
      <c r="O570" s="105"/>
      <c r="P570" s="105"/>
      <c r="Q570" s="106"/>
      <c r="R570" s="190"/>
      <c r="S570" s="191"/>
      <c r="T570" s="106"/>
      <c r="U570" s="234"/>
      <c r="V570" s="234"/>
      <c r="W570" s="245"/>
      <c r="X570" s="246"/>
      <c r="Y570" s="246"/>
      <c r="Z570" s="246"/>
      <c r="AA570" s="246"/>
      <c r="AB570" s="246"/>
      <c r="AC570" s="247"/>
      <c r="AD570" s="113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</row>
    <row r="571" spans="1:54" ht="15" customHeight="1">
      <c r="A571" s="192"/>
      <c r="B571" s="193"/>
      <c r="C571" s="190"/>
      <c r="D571" s="191"/>
      <c r="E571" s="106"/>
      <c r="F571" s="190"/>
      <c r="G571" s="191"/>
      <c r="H571" s="106"/>
      <c r="I571" s="190"/>
      <c r="J571" s="191"/>
      <c r="K571" s="107"/>
      <c r="L571" s="190"/>
      <c r="M571" s="191"/>
      <c r="N571" s="106"/>
      <c r="O571" s="105"/>
      <c r="P571" s="105"/>
      <c r="Q571" s="106"/>
      <c r="R571" s="190"/>
      <c r="S571" s="191"/>
      <c r="T571" s="106"/>
      <c r="U571" s="234"/>
      <c r="V571" s="234"/>
      <c r="W571" s="245"/>
      <c r="X571" s="246"/>
      <c r="Y571" s="246"/>
      <c r="Z571" s="246"/>
      <c r="AA571" s="246"/>
      <c r="AB571" s="246"/>
      <c r="AC571" s="247"/>
      <c r="AD571" s="113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</row>
    <row r="572" spans="1:54" ht="15" customHeight="1">
      <c r="A572" s="192"/>
      <c r="B572" s="193"/>
      <c r="C572" s="190"/>
      <c r="D572" s="191"/>
      <c r="E572" s="106"/>
      <c r="F572" s="190"/>
      <c r="G572" s="191"/>
      <c r="H572" s="106"/>
      <c r="I572" s="190"/>
      <c r="J572" s="191"/>
      <c r="K572" s="107"/>
      <c r="L572" s="190"/>
      <c r="M572" s="191"/>
      <c r="N572" s="106"/>
      <c r="O572" s="105"/>
      <c r="P572" s="105"/>
      <c r="Q572" s="106"/>
      <c r="R572" s="190"/>
      <c r="S572" s="191"/>
      <c r="T572" s="106"/>
      <c r="U572" s="234"/>
      <c r="V572" s="234"/>
      <c r="W572" s="245"/>
      <c r="X572" s="246"/>
      <c r="Y572" s="246"/>
      <c r="Z572" s="246"/>
      <c r="AA572" s="246"/>
      <c r="AB572" s="246"/>
      <c r="AC572" s="247"/>
      <c r="AD572" s="113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</row>
    <row r="573" spans="1:54" ht="15" customHeight="1">
      <c r="A573" s="192"/>
      <c r="B573" s="193"/>
      <c r="C573" s="190"/>
      <c r="D573" s="191"/>
      <c r="E573" s="106"/>
      <c r="F573" s="190"/>
      <c r="G573" s="191"/>
      <c r="H573" s="106"/>
      <c r="I573" s="190"/>
      <c r="J573" s="191"/>
      <c r="K573" s="107"/>
      <c r="L573" s="190"/>
      <c r="M573" s="191"/>
      <c r="N573" s="106"/>
      <c r="O573" s="105"/>
      <c r="P573" s="105"/>
      <c r="Q573" s="106"/>
      <c r="R573" s="190"/>
      <c r="S573" s="191"/>
      <c r="T573" s="106"/>
      <c r="U573" s="234"/>
      <c r="V573" s="234"/>
      <c r="W573" s="245"/>
      <c r="X573" s="246"/>
      <c r="Y573" s="246"/>
      <c r="Z573" s="246"/>
      <c r="AA573" s="246"/>
      <c r="AB573" s="246"/>
      <c r="AC573" s="247"/>
      <c r="AD573" s="113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</row>
    <row r="574" spans="1:54" ht="15" customHeight="1">
      <c r="A574" s="192"/>
      <c r="B574" s="193"/>
      <c r="C574" s="190"/>
      <c r="D574" s="191"/>
      <c r="E574" s="106"/>
      <c r="F574" s="190"/>
      <c r="G574" s="191"/>
      <c r="H574" s="106"/>
      <c r="I574" s="190"/>
      <c r="J574" s="191"/>
      <c r="K574" s="107"/>
      <c r="L574" s="190"/>
      <c r="M574" s="191"/>
      <c r="N574" s="106"/>
      <c r="O574" s="105"/>
      <c r="P574" s="105"/>
      <c r="Q574" s="106"/>
      <c r="R574" s="190"/>
      <c r="S574" s="191"/>
      <c r="T574" s="106"/>
      <c r="U574" s="234"/>
      <c r="V574" s="234"/>
      <c r="W574" s="245"/>
      <c r="X574" s="246"/>
      <c r="Y574" s="246"/>
      <c r="Z574" s="246"/>
      <c r="AA574" s="246"/>
      <c r="AB574" s="246"/>
      <c r="AC574" s="247"/>
      <c r="AD574" s="113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</row>
    <row r="575" spans="1:54" ht="15" customHeight="1">
      <c r="A575" s="192"/>
      <c r="B575" s="193"/>
      <c r="C575" s="190"/>
      <c r="D575" s="191"/>
      <c r="E575" s="106"/>
      <c r="F575" s="190"/>
      <c r="G575" s="191"/>
      <c r="H575" s="106"/>
      <c r="I575" s="190"/>
      <c r="J575" s="191"/>
      <c r="K575" s="107"/>
      <c r="L575" s="190"/>
      <c r="M575" s="191"/>
      <c r="N575" s="106"/>
      <c r="O575" s="105"/>
      <c r="P575" s="105"/>
      <c r="Q575" s="106"/>
      <c r="R575" s="190"/>
      <c r="S575" s="191"/>
      <c r="T575" s="106"/>
      <c r="U575" s="234"/>
      <c r="V575" s="234"/>
      <c r="W575" s="245"/>
      <c r="X575" s="246"/>
      <c r="Y575" s="246"/>
      <c r="Z575" s="246"/>
      <c r="AA575" s="246"/>
      <c r="AB575" s="246"/>
      <c r="AC575" s="247"/>
      <c r="AD575" s="113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</row>
    <row r="576" spans="1:54" ht="15" customHeight="1">
      <c r="A576" s="192"/>
      <c r="B576" s="193"/>
      <c r="C576" s="190"/>
      <c r="D576" s="191"/>
      <c r="E576" s="106"/>
      <c r="F576" s="190"/>
      <c r="G576" s="191"/>
      <c r="H576" s="106"/>
      <c r="I576" s="190"/>
      <c r="J576" s="191"/>
      <c r="K576" s="107"/>
      <c r="L576" s="190"/>
      <c r="M576" s="191"/>
      <c r="N576" s="106"/>
      <c r="O576" s="105"/>
      <c r="P576" s="105"/>
      <c r="Q576" s="106"/>
      <c r="R576" s="190"/>
      <c r="S576" s="191"/>
      <c r="T576" s="106"/>
      <c r="U576" s="234"/>
      <c r="V576" s="234"/>
      <c r="W576" s="245"/>
      <c r="X576" s="246"/>
      <c r="Y576" s="246"/>
      <c r="Z576" s="246"/>
      <c r="AA576" s="246"/>
      <c r="AB576" s="246"/>
      <c r="AC576" s="247"/>
      <c r="AD576" s="113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</row>
    <row r="577" spans="1:54" ht="15" customHeight="1">
      <c r="A577" s="192"/>
      <c r="B577" s="193"/>
      <c r="C577" s="190"/>
      <c r="D577" s="191"/>
      <c r="E577" s="106"/>
      <c r="F577" s="190"/>
      <c r="G577" s="191"/>
      <c r="H577" s="106"/>
      <c r="I577" s="190"/>
      <c r="J577" s="191"/>
      <c r="K577" s="107"/>
      <c r="L577" s="190"/>
      <c r="M577" s="191"/>
      <c r="N577" s="106"/>
      <c r="O577" s="105"/>
      <c r="P577" s="105"/>
      <c r="Q577" s="106"/>
      <c r="R577" s="190"/>
      <c r="S577" s="191"/>
      <c r="T577" s="106"/>
      <c r="U577" s="234"/>
      <c r="V577" s="234"/>
      <c r="W577" s="245"/>
      <c r="X577" s="246"/>
      <c r="Y577" s="246"/>
      <c r="Z577" s="246"/>
      <c r="AA577" s="246"/>
      <c r="AB577" s="246"/>
      <c r="AC577" s="247"/>
      <c r="AD577" s="113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</row>
    <row r="578" spans="1:54" ht="15" customHeight="1">
      <c r="A578" s="192"/>
      <c r="B578" s="193"/>
      <c r="C578" s="190"/>
      <c r="D578" s="191"/>
      <c r="E578" s="106"/>
      <c r="F578" s="190"/>
      <c r="G578" s="191"/>
      <c r="H578" s="106"/>
      <c r="I578" s="190"/>
      <c r="J578" s="191"/>
      <c r="K578" s="107"/>
      <c r="L578" s="190"/>
      <c r="M578" s="191"/>
      <c r="N578" s="106"/>
      <c r="O578" s="105"/>
      <c r="P578" s="105"/>
      <c r="Q578" s="106"/>
      <c r="R578" s="190"/>
      <c r="S578" s="191"/>
      <c r="T578" s="106"/>
      <c r="U578" s="234"/>
      <c r="V578" s="234"/>
      <c r="W578" s="245"/>
      <c r="X578" s="246"/>
      <c r="Y578" s="246"/>
      <c r="Z578" s="246"/>
      <c r="AA578" s="246"/>
      <c r="AB578" s="246"/>
      <c r="AC578" s="247"/>
      <c r="AD578" s="113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</row>
    <row r="579" spans="1:54" ht="15" customHeight="1">
      <c r="A579" s="192"/>
      <c r="B579" s="193"/>
      <c r="C579" s="190"/>
      <c r="D579" s="191"/>
      <c r="E579" s="106"/>
      <c r="F579" s="190"/>
      <c r="G579" s="191"/>
      <c r="H579" s="106"/>
      <c r="I579" s="190"/>
      <c r="J579" s="191"/>
      <c r="K579" s="107"/>
      <c r="L579" s="190"/>
      <c r="M579" s="191"/>
      <c r="N579" s="106"/>
      <c r="O579" s="105"/>
      <c r="P579" s="105"/>
      <c r="Q579" s="106"/>
      <c r="R579" s="190"/>
      <c r="S579" s="191"/>
      <c r="T579" s="106"/>
      <c r="U579" s="234"/>
      <c r="V579" s="234"/>
      <c r="W579" s="245"/>
      <c r="X579" s="246"/>
      <c r="Y579" s="246"/>
      <c r="Z579" s="246"/>
      <c r="AA579" s="246"/>
      <c r="AB579" s="246"/>
      <c r="AC579" s="247"/>
      <c r="AD579" s="113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</row>
    <row r="580" spans="1:54" ht="15" customHeight="1">
      <c r="A580" s="192"/>
      <c r="B580" s="193"/>
      <c r="C580" s="190"/>
      <c r="D580" s="191"/>
      <c r="E580" s="106"/>
      <c r="F580" s="190"/>
      <c r="G580" s="191"/>
      <c r="H580" s="106"/>
      <c r="I580" s="190"/>
      <c r="J580" s="191"/>
      <c r="K580" s="107"/>
      <c r="L580" s="190"/>
      <c r="M580" s="191"/>
      <c r="N580" s="106"/>
      <c r="O580" s="105"/>
      <c r="P580" s="105"/>
      <c r="Q580" s="106"/>
      <c r="R580" s="190"/>
      <c r="S580" s="191"/>
      <c r="T580" s="106"/>
      <c r="U580" s="234"/>
      <c r="V580" s="234"/>
      <c r="W580" s="245"/>
      <c r="X580" s="246"/>
      <c r="Y580" s="246"/>
      <c r="Z580" s="246"/>
      <c r="AA580" s="246"/>
      <c r="AB580" s="246"/>
      <c r="AC580" s="247"/>
      <c r="AD580" s="113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</row>
    <row r="581" spans="1:54" ht="15" customHeight="1">
      <c r="A581" s="192"/>
      <c r="B581" s="193"/>
      <c r="C581" s="190"/>
      <c r="D581" s="191"/>
      <c r="E581" s="106"/>
      <c r="F581" s="190"/>
      <c r="G581" s="191"/>
      <c r="H581" s="106"/>
      <c r="I581" s="190"/>
      <c r="J581" s="191"/>
      <c r="K581" s="107"/>
      <c r="L581" s="190"/>
      <c r="M581" s="191"/>
      <c r="N581" s="106"/>
      <c r="O581" s="105"/>
      <c r="P581" s="105"/>
      <c r="Q581" s="106"/>
      <c r="R581" s="190"/>
      <c r="S581" s="191"/>
      <c r="T581" s="106"/>
      <c r="U581" s="234"/>
      <c r="V581" s="234"/>
      <c r="W581" s="245"/>
      <c r="X581" s="246"/>
      <c r="Y581" s="246"/>
      <c r="Z581" s="246"/>
      <c r="AA581" s="246"/>
      <c r="AB581" s="246"/>
      <c r="AC581" s="247"/>
      <c r="AD581" s="113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</row>
    <row r="582" spans="1:54" ht="15" customHeight="1">
      <c r="A582" s="192"/>
      <c r="B582" s="193"/>
      <c r="C582" s="190"/>
      <c r="D582" s="191"/>
      <c r="E582" s="106"/>
      <c r="F582" s="190"/>
      <c r="G582" s="191"/>
      <c r="H582" s="106"/>
      <c r="I582" s="190"/>
      <c r="J582" s="191"/>
      <c r="K582" s="107"/>
      <c r="L582" s="190"/>
      <c r="M582" s="191"/>
      <c r="N582" s="106"/>
      <c r="O582" s="105"/>
      <c r="P582" s="105"/>
      <c r="Q582" s="106"/>
      <c r="R582" s="190"/>
      <c r="S582" s="191"/>
      <c r="T582" s="106"/>
      <c r="U582" s="234"/>
      <c r="V582" s="234"/>
      <c r="W582" s="245"/>
      <c r="X582" s="246"/>
      <c r="Y582" s="246"/>
      <c r="Z582" s="246"/>
      <c r="AA582" s="246"/>
      <c r="AB582" s="246"/>
      <c r="AC582" s="247"/>
      <c r="AD582" s="113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</row>
    <row r="583" spans="1:54" ht="15" customHeight="1">
      <c r="A583" s="192"/>
      <c r="B583" s="193"/>
      <c r="C583" s="190"/>
      <c r="D583" s="191"/>
      <c r="E583" s="106"/>
      <c r="F583" s="190"/>
      <c r="G583" s="191"/>
      <c r="H583" s="106"/>
      <c r="I583" s="190"/>
      <c r="J583" s="191"/>
      <c r="K583" s="107"/>
      <c r="L583" s="190"/>
      <c r="M583" s="191"/>
      <c r="N583" s="106"/>
      <c r="O583" s="105"/>
      <c r="P583" s="105"/>
      <c r="Q583" s="106"/>
      <c r="R583" s="190"/>
      <c r="S583" s="191"/>
      <c r="T583" s="106"/>
      <c r="U583" s="234"/>
      <c r="V583" s="234"/>
      <c r="W583" s="245"/>
      <c r="X583" s="246"/>
      <c r="Y583" s="246"/>
      <c r="Z583" s="246"/>
      <c r="AA583" s="246"/>
      <c r="AB583" s="246"/>
      <c r="AC583" s="247"/>
      <c r="AD583" s="113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</row>
    <row r="584" spans="1:54" ht="15" customHeight="1">
      <c r="A584" s="192"/>
      <c r="B584" s="193"/>
      <c r="C584" s="190"/>
      <c r="D584" s="191"/>
      <c r="E584" s="106"/>
      <c r="F584" s="190"/>
      <c r="G584" s="191"/>
      <c r="H584" s="106"/>
      <c r="I584" s="190"/>
      <c r="J584" s="191"/>
      <c r="K584" s="107"/>
      <c r="L584" s="190"/>
      <c r="M584" s="191"/>
      <c r="N584" s="106"/>
      <c r="O584" s="105"/>
      <c r="P584" s="105"/>
      <c r="Q584" s="106"/>
      <c r="R584" s="190"/>
      <c r="S584" s="191"/>
      <c r="T584" s="106"/>
      <c r="U584" s="234"/>
      <c r="V584" s="234"/>
      <c r="W584" s="245"/>
      <c r="X584" s="246"/>
      <c r="Y584" s="246"/>
      <c r="Z584" s="246"/>
      <c r="AA584" s="246"/>
      <c r="AB584" s="246"/>
      <c r="AC584" s="247"/>
      <c r="AD584" s="113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</row>
    <row r="585" spans="1:54" ht="15" customHeight="1">
      <c r="A585" s="192"/>
      <c r="B585" s="193"/>
      <c r="C585" s="190"/>
      <c r="D585" s="191"/>
      <c r="E585" s="106"/>
      <c r="F585" s="190"/>
      <c r="G585" s="191"/>
      <c r="H585" s="106"/>
      <c r="I585" s="190"/>
      <c r="J585" s="191"/>
      <c r="K585" s="107"/>
      <c r="L585" s="190"/>
      <c r="M585" s="191"/>
      <c r="N585" s="106"/>
      <c r="O585" s="105"/>
      <c r="P585" s="105"/>
      <c r="Q585" s="106"/>
      <c r="R585" s="190"/>
      <c r="S585" s="191"/>
      <c r="T585" s="106"/>
      <c r="U585" s="234"/>
      <c r="V585" s="234"/>
      <c r="W585" s="245"/>
      <c r="X585" s="246"/>
      <c r="Y585" s="246"/>
      <c r="Z585" s="246"/>
      <c r="AA585" s="246"/>
      <c r="AB585" s="246"/>
      <c r="AC585" s="247"/>
      <c r="AD585" s="113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</row>
    <row r="586" spans="1:54" ht="15" customHeight="1">
      <c r="A586" s="192"/>
      <c r="B586" s="193"/>
      <c r="C586" s="190"/>
      <c r="D586" s="191"/>
      <c r="E586" s="106"/>
      <c r="F586" s="190"/>
      <c r="G586" s="191"/>
      <c r="H586" s="106"/>
      <c r="I586" s="190"/>
      <c r="J586" s="191"/>
      <c r="K586" s="107"/>
      <c r="L586" s="190"/>
      <c r="M586" s="191"/>
      <c r="N586" s="106"/>
      <c r="O586" s="105"/>
      <c r="P586" s="105"/>
      <c r="Q586" s="106"/>
      <c r="R586" s="190"/>
      <c r="S586" s="191"/>
      <c r="T586" s="106"/>
      <c r="U586" s="234"/>
      <c r="V586" s="234"/>
      <c r="W586" s="245"/>
      <c r="X586" s="246"/>
      <c r="Y586" s="246"/>
      <c r="Z586" s="246"/>
      <c r="AA586" s="246"/>
      <c r="AB586" s="246"/>
      <c r="AC586" s="247"/>
      <c r="AD586" s="113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</row>
    <row r="587" spans="1:54" ht="15" customHeight="1">
      <c r="A587" s="192"/>
      <c r="B587" s="193"/>
      <c r="C587" s="190"/>
      <c r="D587" s="191"/>
      <c r="E587" s="106"/>
      <c r="F587" s="190"/>
      <c r="G587" s="191"/>
      <c r="H587" s="106"/>
      <c r="I587" s="190"/>
      <c r="J587" s="191"/>
      <c r="K587" s="107"/>
      <c r="L587" s="190"/>
      <c r="M587" s="191"/>
      <c r="N587" s="106"/>
      <c r="O587" s="105"/>
      <c r="P587" s="105"/>
      <c r="Q587" s="106"/>
      <c r="R587" s="190"/>
      <c r="S587" s="191"/>
      <c r="T587" s="106"/>
      <c r="U587" s="234"/>
      <c r="V587" s="234"/>
      <c r="W587" s="245"/>
      <c r="X587" s="246"/>
      <c r="Y587" s="246"/>
      <c r="Z587" s="246"/>
      <c r="AA587" s="246"/>
      <c r="AB587" s="246"/>
      <c r="AC587" s="247"/>
      <c r="AD587" s="113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</row>
    <row r="588" spans="1:54" ht="15" customHeight="1">
      <c r="A588" s="192"/>
      <c r="B588" s="193"/>
      <c r="C588" s="190"/>
      <c r="D588" s="191"/>
      <c r="E588" s="106"/>
      <c r="F588" s="190"/>
      <c r="G588" s="191"/>
      <c r="H588" s="106"/>
      <c r="I588" s="190"/>
      <c r="J588" s="191"/>
      <c r="K588" s="107"/>
      <c r="L588" s="190"/>
      <c r="M588" s="191"/>
      <c r="N588" s="106"/>
      <c r="O588" s="105"/>
      <c r="P588" s="105"/>
      <c r="Q588" s="106"/>
      <c r="R588" s="190"/>
      <c r="S588" s="191"/>
      <c r="T588" s="106"/>
      <c r="U588" s="234"/>
      <c r="V588" s="234"/>
      <c r="W588" s="245"/>
      <c r="X588" s="246"/>
      <c r="Y588" s="246"/>
      <c r="Z588" s="246"/>
      <c r="AA588" s="246"/>
      <c r="AB588" s="246"/>
      <c r="AC588" s="247"/>
      <c r="AD588" s="113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</row>
    <row r="589" spans="1:54" ht="15" customHeight="1">
      <c r="A589" s="192"/>
      <c r="B589" s="193"/>
      <c r="C589" s="190"/>
      <c r="D589" s="191"/>
      <c r="E589" s="106"/>
      <c r="F589" s="190"/>
      <c r="G589" s="191"/>
      <c r="H589" s="106"/>
      <c r="I589" s="190"/>
      <c r="J589" s="191"/>
      <c r="K589" s="107"/>
      <c r="L589" s="190"/>
      <c r="M589" s="191"/>
      <c r="N589" s="106"/>
      <c r="O589" s="105"/>
      <c r="P589" s="105"/>
      <c r="Q589" s="106"/>
      <c r="R589" s="190"/>
      <c r="S589" s="191"/>
      <c r="T589" s="106"/>
      <c r="U589" s="234"/>
      <c r="V589" s="234"/>
      <c r="W589" s="245"/>
      <c r="X589" s="246"/>
      <c r="Y589" s="246"/>
      <c r="Z589" s="246"/>
      <c r="AA589" s="246"/>
      <c r="AB589" s="246"/>
      <c r="AC589" s="247"/>
      <c r="AD589" s="113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</row>
    <row r="590" spans="1:54" ht="15" customHeight="1">
      <c r="A590" s="192"/>
      <c r="B590" s="193"/>
      <c r="C590" s="190"/>
      <c r="D590" s="191"/>
      <c r="E590" s="106"/>
      <c r="F590" s="190"/>
      <c r="G590" s="191"/>
      <c r="H590" s="106"/>
      <c r="I590" s="190"/>
      <c r="J590" s="191"/>
      <c r="K590" s="107"/>
      <c r="L590" s="190"/>
      <c r="M590" s="191"/>
      <c r="N590" s="106"/>
      <c r="O590" s="105"/>
      <c r="P590" s="105"/>
      <c r="Q590" s="106"/>
      <c r="R590" s="190"/>
      <c r="S590" s="191"/>
      <c r="T590" s="106"/>
      <c r="U590" s="234"/>
      <c r="V590" s="234"/>
      <c r="W590" s="245"/>
      <c r="X590" s="246"/>
      <c r="Y590" s="246"/>
      <c r="Z590" s="246"/>
      <c r="AA590" s="246"/>
      <c r="AB590" s="246"/>
      <c r="AC590" s="247"/>
      <c r="AD590" s="113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</row>
    <row r="591" spans="1:54" ht="15" customHeight="1">
      <c r="A591" s="192"/>
      <c r="B591" s="193"/>
      <c r="C591" s="190"/>
      <c r="D591" s="191"/>
      <c r="E591" s="106"/>
      <c r="F591" s="190"/>
      <c r="G591" s="191"/>
      <c r="H591" s="106"/>
      <c r="I591" s="190"/>
      <c r="J591" s="191"/>
      <c r="K591" s="107"/>
      <c r="L591" s="190"/>
      <c r="M591" s="191"/>
      <c r="N591" s="106"/>
      <c r="O591" s="105"/>
      <c r="P591" s="105"/>
      <c r="Q591" s="106"/>
      <c r="R591" s="190"/>
      <c r="S591" s="191"/>
      <c r="T591" s="106"/>
      <c r="U591" s="234"/>
      <c r="V591" s="234"/>
      <c r="W591" s="245"/>
      <c r="X591" s="246"/>
      <c r="Y591" s="246"/>
      <c r="Z591" s="246"/>
      <c r="AA591" s="246"/>
      <c r="AB591" s="246"/>
      <c r="AC591" s="247"/>
      <c r="AD591" s="113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</row>
    <row r="592" spans="1:54" ht="15" customHeight="1">
      <c r="A592" s="192"/>
      <c r="B592" s="193"/>
      <c r="C592" s="190"/>
      <c r="D592" s="191"/>
      <c r="E592" s="106"/>
      <c r="F592" s="190"/>
      <c r="G592" s="191"/>
      <c r="H592" s="106"/>
      <c r="I592" s="190"/>
      <c r="J592" s="191"/>
      <c r="K592" s="107"/>
      <c r="L592" s="190"/>
      <c r="M592" s="191"/>
      <c r="N592" s="106"/>
      <c r="O592" s="105"/>
      <c r="P592" s="105"/>
      <c r="Q592" s="106"/>
      <c r="R592" s="190"/>
      <c r="S592" s="191"/>
      <c r="T592" s="106"/>
      <c r="U592" s="234"/>
      <c r="V592" s="234"/>
      <c r="W592" s="245"/>
      <c r="X592" s="246"/>
      <c r="Y592" s="246"/>
      <c r="Z592" s="246"/>
      <c r="AA592" s="246"/>
      <c r="AB592" s="246"/>
      <c r="AC592" s="247"/>
      <c r="AD592" s="113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</row>
    <row r="593" spans="1:54" ht="15" customHeight="1">
      <c r="A593" s="192"/>
      <c r="B593" s="193"/>
      <c r="C593" s="190"/>
      <c r="D593" s="191"/>
      <c r="E593" s="106"/>
      <c r="F593" s="190"/>
      <c r="G593" s="191"/>
      <c r="H593" s="106"/>
      <c r="I593" s="190"/>
      <c r="J593" s="191"/>
      <c r="K593" s="107"/>
      <c r="L593" s="190"/>
      <c r="M593" s="191"/>
      <c r="N593" s="106"/>
      <c r="O593" s="105"/>
      <c r="P593" s="105"/>
      <c r="Q593" s="106"/>
      <c r="R593" s="190"/>
      <c r="S593" s="191"/>
      <c r="T593" s="106"/>
      <c r="U593" s="234"/>
      <c r="V593" s="234"/>
      <c r="W593" s="245"/>
      <c r="X593" s="246"/>
      <c r="Y593" s="246"/>
      <c r="Z593" s="246"/>
      <c r="AA593" s="246"/>
      <c r="AB593" s="246"/>
      <c r="AC593" s="247"/>
      <c r="AD593" s="113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</row>
    <row r="594" spans="1:54" ht="15" customHeight="1">
      <c r="A594" s="192"/>
      <c r="B594" s="193"/>
      <c r="C594" s="190"/>
      <c r="D594" s="191"/>
      <c r="E594" s="106"/>
      <c r="F594" s="190"/>
      <c r="G594" s="191"/>
      <c r="H594" s="106"/>
      <c r="I594" s="190"/>
      <c r="J594" s="191"/>
      <c r="K594" s="107"/>
      <c r="L594" s="190"/>
      <c r="M594" s="191"/>
      <c r="N594" s="106"/>
      <c r="O594" s="105"/>
      <c r="P594" s="105"/>
      <c r="Q594" s="106"/>
      <c r="R594" s="190"/>
      <c r="S594" s="191"/>
      <c r="T594" s="106"/>
      <c r="U594" s="234"/>
      <c r="V594" s="234"/>
      <c r="W594" s="245"/>
      <c r="X594" s="246"/>
      <c r="Y594" s="246"/>
      <c r="Z594" s="246"/>
      <c r="AA594" s="246"/>
      <c r="AB594" s="246"/>
      <c r="AC594" s="247"/>
      <c r="AD594" s="113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</row>
    <row r="595" spans="1:54" ht="15" customHeight="1">
      <c r="A595" s="192"/>
      <c r="B595" s="193"/>
      <c r="C595" s="190"/>
      <c r="D595" s="191"/>
      <c r="E595" s="106"/>
      <c r="F595" s="190"/>
      <c r="G595" s="191"/>
      <c r="H595" s="106"/>
      <c r="I595" s="190"/>
      <c r="J595" s="191"/>
      <c r="K595" s="107"/>
      <c r="L595" s="190"/>
      <c r="M595" s="191"/>
      <c r="N595" s="106"/>
      <c r="O595" s="105"/>
      <c r="P595" s="105"/>
      <c r="Q595" s="106"/>
      <c r="R595" s="190"/>
      <c r="S595" s="191"/>
      <c r="T595" s="106"/>
      <c r="U595" s="234"/>
      <c r="V595" s="234"/>
      <c r="W595" s="245"/>
      <c r="X595" s="246"/>
      <c r="Y595" s="246"/>
      <c r="Z595" s="246"/>
      <c r="AA595" s="246"/>
      <c r="AB595" s="246"/>
      <c r="AC595" s="247"/>
      <c r="AD595" s="113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</row>
    <row r="596" spans="1:54" ht="15" customHeight="1">
      <c r="A596" s="192"/>
      <c r="B596" s="193"/>
      <c r="C596" s="190"/>
      <c r="D596" s="191"/>
      <c r="E596" s="106"/>
      <c r="F596" s="190"/>
      <c r="G596" s="191"/>
      <c r="H596" s="106"/>
      <c r="I596" s="190"/>
      <c r="J596" s="191"/>
      <c r="K596" s="107"/>
      <c r="L596" s="190"/>
      <c r="M596" s="191"/>
      <c r="N596" s="106"/>
      <c r="O596" s="105"/>
      <c r="P596" s="105"/>
      <c r="Q596" s="106"/>
      <c r="R596" s="190"/>
      <c r="S596" s="191"/>
      <c r="T596" s="106"/>
      <c r="U596" s="234"/>
      <c r="V596" s="234"/>
      <c r="W596" s="245"/>
      <c r="X596" s="246"/>
      <c r="Y596" s="246"/>
      <c r="Z596" s="246"/>
      <c r="AA596" s="246"/>
      <c r="AB596" s="246"/>
      <c r="AC596" s="247"/>
      <c r="AD596" s="113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</row>
    <row r="597" spans="1:54" ht="15" customHeight="1">
      <c r="A597" s="192"/>
      <c r="B597" s="193"/>
      <c r="C597" s="190"/>
      <c r="D597" s="191"/>
      <c r="E597" s="106"/>
      <c r="F597" s="190"/>
      <c r="G597" s="191"/>
      <c r="H597" s="106"/>
      <c r="I597" s="190"/>
      <c r="J597" s="191"/>
      <c r="K597" s="107"/>
      <c r="L597" s="190"/>
      <c r="M597" s="191"/>
      <c r="N597" s="106"/>
      <c r="O597" s="105"/>
      <c r="P597" s="105"/>
      <c r="Q597" s="106"/>
      <c r="R597" s="190"/>
      <c r="S597" s="191"/>
      <c r="T597" s="106"/>
      <c r="U597" s="234"/>
      <c r="V597" s="234"/>
      <c r="W597" s="245"/>
      <c r="X597" s="246"/>
      <c r="Y597" s="246"/>
      <c r="Z597" s="246"/>
      <c r="AA597" s="246"/>
      <c r="AB597" s="246"/>
      <c r="AC597" s="247"/>
      <c r="AD597" s="113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</row>
    <row r="598" spans="1:54" ht="15" customHeight="1">
      <c r="A598" s="192"/>
      <c r="B598" s="193"/>
      <c r="C598" s="190"/>
      <c r="D598" s="191"/>
      <c r="E598" s="106"/>
      <c r="F598" s="190"/>
      <c r="G598" s="191"/>
      <c r="H598" s="106"/>
      <c r="I598" s="190"/>
      <c r="J598" s="191"/>
      <c r="K598" s="107"/>
      <c r="L598" s="190"/>
      <c r="M598" s="191"/>
      <c r="N598" s="106"/>
      <c r="O598" s="105"/>
      <c r="P598" s="105"/>
      <c r="Q598" s="106"/>
      <c r="R598" s="190"/>
      <c r="S598" s="191"/>
      <c r="T598" s="106"/>
      <c r="U598" s="234"/>
      <c r="V598" s="234"/>
      <c r="W598" s="245"/>
      <c r="X598" s="246"/>
      <c r="Y598" s="246"/>
      <c r="Z598" s="246"/>
      <c r="AA598" s="246"/>
      <c r="AB598" s="246"/>
      <c r="AC598" s="247"/>
      <c r="AD598" s="113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</row>
    <row r="599" spans="1:54" ht="15" customHeight="1">
      <c r="A599" s="192"/>
      <c r="B599" s="193"/>
      <c r="C599" s="190"/>
      <c r="D599" s="191"/>
      <c r="E599" s="106"/>
      <c r="F599" s="190"/>
      <c r="G599" s="191"/>
      <c r="H599" s="106"/>
      <c r="I599" s="190"/>
      <c r="J599" s="191"/>
      <c r="K599" s="107"/>
      <c r="L599" s="190"/>
      <c r="M599" s="191"/>
      <c r="N599" s="106"/>
      <c r="O599" s="105"/>
      <c r="P599" s="105"/>
      <c r="Q599" s="106"/>
      <c r="R599" s="190"/>
      <c r="S599" s="191"/>
      <c r="T599" s="106"/>
      <c r="U599" s="234"/>
      <c r="V599" s="234"/>
      <c r="W599" s="245"/>
      <c r="X599" s="246"/>
      <c r="Y599" s="246"/>
      <c r="Z599" s="246"/>
      <c r="AA599" s="246"/>
      <c r="AB599" s="246"/>
      <c r="AC599" s="247"/>
      <c r="AD599" s="113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</row>
    <row r="600" spans="1:54" ht="15" customHeight="1">
      <c r="A600" s="192"/>
      <c r="B600" s="193"/>
      <c r="C600" s="190"/>
      <c r="D600" s="191"/>
      <c r="E600" s="106"/>
      <c r="F600" s="190"/>
      <c r="G600" s="191"/>
      <c r="H600" s="106"/>
      <c r="I600" s="190"/>
      <c r="J600" s="191"/>
      <c r="K600" s="107"/>
      <c r="L600" s="190"/>
      <c r="M600" s="191"/>
      <c r="N600" s="106"/>
      <c r="O600" s="105"/>
      <c r="P600" s="105"/>
      <c r="Q600" s="106"/>
      <c r="R600" s="190"/>
      <c r="S600" s="191"/>
      <c r="T600" s="106"/>
      <c r="U600" s="234"/>
      <c r="V600" s="234"/>
      <c r="W600" s="245"/>
      <c r="X600" s="246"/>
      <c r="Y600" s="246"/>
      <c r="Z600" s="246"/>
      <c r="AA600" s="246"/>
      <c r="AB600" s="246"/>
      <c r="AC600" s="247"/>
      <c r="AD600" s="113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</row>
    <row r="601" spans="1:54" ht="15" customHeight="1">
      <c r="A601" s="192"/>
      <c r="B601" s="193"/>
      <c r="C601" s="190"/>
      <c r="D601" s="191"/>
      <c r="E601" s="106"/>
      <c r="F601" s="190"/>
      <c r="G601" s="191"/>
      <c r="H601" s="106"/>
      <c r="I601" s="190"/>
      <c r="J601" s="191"/>
      <c r="K601" s="107"/>
      <c r="L601" s="190"/>
      <c r="M601" s="191"/>
      <c r="N601" s="106"/>
      <c r="O601" s="105"/>
      <c r="P601" s="105"/>
      <c r="Q601" s="106"/>
      <c r="R601" s="190"/>
      <c r="S601" s="191"/>
      <c r="T601" s="106"/>
      <c r="U601" s="234"/>
      <c r="V601" s="234"/>
      <c r="W601" s="245"/>
      <c r="X601" s="246"/>
      <c r="Y601" s="246"/>
      <c r="Z601" s="246"/>
      <c r="AA601" s="246"/>
      <c r="AB601" s="246"/>
      <c r="AC601" s="247"/>
      <c r="AD601" s="113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</row>
    <row r="602" spans="1:54" ht="15" customHeight="1">
      <c r="A602" s="192"/>
      <c r="B602" s="193"/>
      <c r="C602" s="190"/>
      <c r="D602" s="191"/>
      <c r="E602" s="106"/>
      <c r="F602" s="190"/>
      <c r="G602" s="191"/>
      <c r="H602" s="106"/>
      <c r="I602" s="190"/>
      <c r="J602" s="191"/>
      <c r="K602" s="107"/>
      <c r="L602" s="190"/>
      <c r="M602" s="191"/>
      <c r="N602" s="106"/>
      <c r="O602" s="105"/>
      <c r="P602" s="105"/>
      <c r="Q602" s="106"/>
      <c r="R602" s="190"/>
      <c r="S602" s="191"/>
      <c r="T602" s="106"/>
      <c r="U602" s="234"/>
      <c r="V602" s="234"/>
      <c r="W602" s="245"/>
      <c r="X602" s="246"/>
      <c r="Y602" s="246"/>
      <c r="Z602" s="246"/>
      <c r="AA602" s="246"/>
      <c r="AB602" s="246"/>
      <c r="AC602" s="247"/>
      <c r="AD602" s="113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</row>
    <row r="603" spans="1:54" ht="15" customHeight="1">
      <c r="A603" s="192"/>
      <c r="B603" s="193"/>
      <c r="C603" s="190"/>
      <c r="D603" s="191"/>
      <c r="E603" s="106"/>
      <c r="F603" s="190"/>
      <c r="G603" s="191"/>
      <c r="H603" s="106"/>
      <c r="I603" s="190"/>
      <c r="J603" s="191"/>
      <c r="K603" s="107"/>
      <c r="L603" s="190"/>
      <c r="M603" s="191"/>
      <c r="N603" s="106"/>
      <c r="O603" s="105"/>
      <c r="P603" s="105"/>
      <c r="Q603" s="106"/>
      <c r="R603" s="190"/>
      <c r="S603" s="191"/>
      <c r="T603" s="106"/>
      <c r="U603" s="234"/>
      <c r="V603" s="234"/>
      <c r="W603" s="245"/>
      <c r="X603" s="246"/>
      <c r="Y603" s="246"/>
      <c r="Z603" s="246"/>
      <c r="AA603" s="246"/>
      <c r="AB603" s="246"/>
      <c r="AC603" s="247"/>
      <c r="AD603" s="113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</row>
    <row r="604" spans="1:54" ht="15" customHeight="1">
      <c r="A604" s="192"/>
      <c r="B604" s="193"/>
      <c r="C604" s="190"/>
      <c r="D604" s="191"/>
      <c r="E604" s="106"/>
      <c r="F604" s="190"/>
      <c r="G604" s="191"/>
      <c r="H604" s="106"/>
      <c r="I604" s="190"/>
      <c r="J604" s="191"/>
      <c r="K604" s="107"/>
      <c r="L604" s="190"/>
      <c r="M604" s="191"/>
      <c r="N604" s="106"/>
      <c r="O604" s="105"/>
      <c r="P604" s="105"/>
      <c r="Q604" s="106"/>
      <c r="R604" s="190"/>
      <c r="S604" s="191"/>
      <c r="T604" s="106"/>
      <c r="U604" s="234"/>
      <c r="V604" s="234"/>
      <c r="W604" s="245"/>
      <c r="X604" s="246"/>
      <c r="Y604" s="246"/>
      <c r="Z604" s="246"/>
      <c r="AA604" s="246"/>
      <c r="AB604" s="246"/>
      <c r="AC604" s="247"/>
      <c r="AD604" s="113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</row>
    <row r="605" spans="1:54" ht="15" customHeight="1">
      <c r="A605" s="192"/>
      <c r="B605" s="193"/>
      <c r="C605" s="190"/>
      <c r="D605" s="191"/>
      <c r="E605" s="106"/>
      <c r="F605" s="190"/>
      <c r="G605" s="191"/>
      <c r="H605" s="106"/>
      <c r="I605" s="190"/>
      <c r="J605" s="191"/>
      <c r="K605" s="107"/>
      <c r="L605" s="190"/>
      <c r="M605" s="191"/>
      <c r="N605" s="106"/>
      <c r="O605" s="105"/>
      <c r="P605" s="105"/>
      <c r="Q605" s="106"/>
      <c r="R605" s="190"/>
      <c r="S605" s="191"/>
      <c r="T605" s="106"/>
      <c r="U605" s="234"/>
      <c r="V605" s="234"/>
      <c r="W605" s="245"/>
      <c r="X605" s="246"/>
      <c r="Y605" s="246"/>
      <c r="Z605" s="246"/>
      <c r="AA605" s="246"/>
      <c r="AB605" s="246"/>
      <c r="AC605" s="247"/>
      <c r="AD605" s="113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</row>
    <row r="606" spans="1:54" ht="15" customHeight="1">
      <c r="A606" s="192"/>
      <c r="B606" s="193"/>
      <c r="C606" s="190"/>
      <c r="D606" s="191"/>
      <c r="E606" s="106"/>
      <c r="F606" s="190"/>
      <c r="G606" s="191"/>
      <c r="H606" s="106"/>
      <c r="I606" s="190"/>
      <c r="J606" s="191"/>
      <c r="K606" s="107"/>
      <c r="L606" s="190"/>
      <c r="M606" s="191"/>
      <c r="N606" s="106"/>
      <c r="O606" s="105"/>
      <c r="P606" s="105"/>
      <c r="Q606" s="106"/>
      <c r="R606" s="190"/>
      <c r="S606" s="191"/>
      <c r="T606" s="106"/>
      <c r="U606" s="234"/>
      <c r="V606" s="234"/>
      <c r="W606" s="245"/>
      <c r="X606" s="246"/>
      <c r="Y606" s="246"/>
      <c r="Z606" s="246"/>
      <c r="AA606" s="246"/>
      <c r="AB606" s="246"/>
      <c r="AC606" s="247"/>
      <c r="AD606" s="113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</row>
    <row r="607" spans="1:54" ht="15" customHeight="1">
      <c r="A607" s="192"/>
      <c r="B607" s="193"/>
      <c r="C607" s="190"/>
      <c r="D607" s="191"/>
      <c r="E607" s="106"/>
      <c r="F607" s="190"/>
      <c r="G607" s="191"/>
      <c r="H607" s="106"/>
      <c r="I607" s="190"/>
      <c r="J607" s="191"/>
      <c r="K607" s="107"/>
      <c r="L607" s="190"/>
      <c r="M607" s="191"/>
      <c r="N607" s="106"/>
      <c r="O607" s="105"/>
      <c r="P607" s="105"/>
      <c r="Q607" s="106"/>
      <c r="R607" s="190"/>
      <c r="S607" s="191"/>
      <c r="T607" s="106"/>
      <c r="U607" s="234"/>
      <c r="V607" s="234"/>
      <c r="W607" s="245"/>
      <c r="X607" s="246"/>
      <c r="Y607" s="246"/>
      <c r="Z607" s="246"/>
      <c r="AA607" s="246"/>
      <c r="AB607" s="246"/>
      <c r="AC607" s="247"/>
      <c r="AD607" s="113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</row>
    <row r="608" spans="1:54" ht="15" customHeight="1">
      <c r="A608" s="192"/>
      <c r="B608" s="193"/>
      <c r="C608" s="190"/>
      <c r="D608" s="191"/>
      <c r="E608" s="106"/>
      <c r="F608" s="190"/>
      <c r="G608" s="191"/>
      <c r="H608" s="106"/>
      <c r="I608" s="190"/>
      <c r="J608" s="191"/>
      <c r="K608" s="107"/>
      <c r="L608" s="190"/>
      <c r="M608" s="191"/>
      <c r="N608" s="106"/>
      <c r="O608" s="105"/>
      <c r="P608" s="105"/>
      <c r="Q608" s="106"/>
      <c r="R608" s="190"/>
      <c r="S608" s="191"/>
      <c r="T608" s="106"/>
      <c r="U608" s="234"/>
      <c r="V608" s="234"/>
      <c r="W608" s="245"/>
      <c r="X608" s="246"/>
      <c r="Y608" s="246"/>
      <c r="Z608" s="246"/>
      <c r="AA608" s="246"/>
      <c r="AB608" s="246"/>
      <c r="AC608" s="247"/>
      <c r="AD608" s="113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</row>
    <row r="609" spans="1:54" ht="15" customHeight="1">
      <c r="A609" s="192"/>
      <c r="B609" s="193"/>
      <c r="C609" s="190"/>
      <c r="D609" s="191"/>
      <c r="E609" s="106"/>
      <c r="F609" s="190"/>
      <c r="G609" s="191"/>
      <c r="H609" s="106"/>
      <c r="I609" s="190"/>
      <c r="J609" s="191"/>
      <c r="K609" s="107"/>
      <c r="L609" s="190"/>
      <c r="M609" s="191"/>
      <c r="N609" s="106"/>
      <c r="O609" s="105"/>
      <c r="P609" s="105"/>
      <c r="Q609" s="106"/>
      <c r="R609" s="190"/>
      <c r="S609" s="191"/>
      <c r="T609" s="106"/>
      <c r="U609" s="234"/>
      <c r="V609" s="234"/>
      <c r="W609" s="245"/>
      <c r="X609" s="246"/>
      <c r="Y609" s="246"/>
      <c r="Z609" s="246"/>
      <c r="AA609" s="246"/>
      <c r="AB609" s="246"/>
      <c r="AC609" s="247"/>
      <c r="AD609" s="113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</row>
    <row r="610" spans="1:54" ht="15" customHeight="1">
      <c r="A610" s="192"/>
      <c r="B610" s="193"/>
      <c r="C610" s="190"/>
      <c r="D610" s="191"/>
      <c r="E610" s="106"/>
      <c r="F610" s="190"/>
      <c r="G610" s="191"/>
      <c r="H610" s="106"/>
      <c r="I610" s="190"/>
      <c r="J610" s="191"/>
      <c r="K610" s="107"/>
      <c r="L610" s="190"/>
      <c r="M610" s="191"/>
      <c r="N610" s="106"/>
      <c r="O610" s="105"/>
      <c r="P610" s="105"/>
      <c r="Q610" s="106"/>
      <c r="R610" s="190"/>
      <c r="S610" s="191"/>
      <c r="T610" s="106"/>
      <c r="U610" s="234"/>
      <c r="V610" s="234"/>
      <c r="W610" s="245"/>
      <c r="X610" s="246"/>
      <c r="Y610" s="246"/>
      <c r="Z610" s="246"/>
      <c r="AA610" s="246"/>
      <c r="AB610" s="246"/>
      <c r="AC610" s="247"/>
      <c r="AD610" s="113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</row>
    <row r="611" spans="1:54" ht="15" customHeight="1">
      <c r="A611" s="192"/>
      <c r="B611" s="193"/>
      <c r="C611" s="190"/>
      <c r="D611" s="191"/>
      <c r="E611" s="106"/>
      <c r="F611" s="190"/>
      <c r="G611" s="191"/>
      <c r="H611" s="106"/>
      <c r="I611" s="190"/>
      <c r="J611" s="191"/>
      <c r="K611" s="107"/>
      <c r="L611" s="190"/>
      <c r="M611" s="191"/>
      <c r="N611" s="106"/>
      <c r="O611" s="105"/>
      <c r="P611" s="105"/>
      <c r="Q611" s="106"/>
      <c r="R611" s="190"/>
      <c r="S611" s="191"/>
      <c r="T611" s="106"/>
      <c r="U611" s="234"/>
      <c r="V611" s="234"/>
      <c r="W611" s="245"/>
      <c r="X611" s="246"/>
      <c r="Y611" s="246"/>
      <c r="Z611" s="246"/>
      <c r="AA611" s="246"/>
      <c r="AB611" s="246"/>
      <c r="AC611" s="247"/>
      <c r="AD611" s="113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</row>
    <row r="612" spans="1:54" ht="15" customHeight="1">
      <c r="A612" s="192"/>
      <c r="B612" s="193"/>
      <c r="C612" s="190"/>
      <c r="D612" s="191"/>
      <c r="E612" s="106"/>
      <c r="F612" s="190"/>
      <c r="G612" s="191"/>
      <c r="H612" s="106"/>
      <c r="I612" s="190"/>
      <c r="J612" s="191"/>
      <c r="K612" s="107"/>
      <c r="L612" s="190"/>
      <c r="M612" s="191"/>
      <c r="N612" s="106"/>
      <c r="O612" s="105"/>
      <c r="P612" s="105"/>
      <c r="Q612" s="106"/>
      <c r="R612" s="190"/>
      <c r="S612" s="191"/>
      <c r="T612" s="106"/>
      <c r="U612" s="234"/>
      <c r="V612" s="234"/>
      <c r="W612" s="245"/>
      <c r="X612" s="246"/>
      <c r="Y612" s="246"/>
      <c r="Z612" s="246"/>
      <c r="AA612" s="246"/>
      <c r="AB612" s="246"/>
      <c r="AC612" s="247"/>
      <c r="AD612" s="113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</row>
    <row r="613" spans="1:54" ht="15" customHeight="1">
      <c r="A613" s="192"/>
      <c r="B613" s="193"/>
      <c r="C613" s="190"/>
      <c r="D613" s="191"/>
      <c r="E613" s="106"/>
      <c r="F613" s="190"/>
      <c r="G613" s="191"/>
      <c r="H613" s="106"/>
      <c r="I613" s="190"/>
      <c r="J613" s="191"/>
      <c r="K613" s="107"/>
      <c r="L613" s="190"/>
      <c r="M613" s="191"/>
      <c r="N613" s="106"/>
      <c r="O613" s="105"/>
      <c r="P613" s="105"/>
      <c r="Q613" s="106"/>
      <c r="R613" s="190"/>
      <c r="S613" s="191"/>
      <c r="T613" s="106"/>
      <c r="U613" s="234"/>
      <c r="V613" s="234"/>
      <c r="W613" s="245"/>
      <c r="X613" s="246"/>
      <c r="Y613" s="246"/>
      <c r="Z613" s="246"/>
      <c r="AA613" s="246"/>
      <c r="AB613" s="246"/>
      <c r="AC613" s="247"/>
      <c r="AD613" s="113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</row>
    <row r="614" spans="1:54" ht="15" customHeight="1">
      <c r="A614" s="192"/>
      <c r="B614" s="193"/>
      <c r="C614" s="190"/>
      <c r="D614" s="191"/>
      <c r="E614" s="106"/>
      <c r="F614" s="190"/>
      <c r="G614" s="191"/>
      <c r="H614" s="106"/>
      <c r="I614" s="190"/>
      <c r="J614" s="191"/>
      <c r="K614" s="107"/>
      <c r="L614" s="190"/>
      <c r="M614" s="191"/>
      <c r="N614" s="106"/>
      <c r="O614" s="105"/>
      <c r="P614" s="105"/>
      <c r="Q614" s="106"/>
      <c r="R614" s="190"/>
      <c r="S614" s="191"/>
      <c r="T614" s="106"/>
      <c r="U614" s="234"/>
      <c r="V614" s="234"/>
      <c r="W614" s="245"/>
      <c r="X614" s="246"/>
      <c r="Y614" s="246"/>
      <c r="Z614" s="246"/>
      <c r="AA614" s="246"/>
      <c r="AB614" s="246"/>
      <c r="AC614" s="247"/>
      <c r="AD614" s="113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</row>
    <row r="615" spans="1:54" ht="15" customHeight="1">
      <c r="A615" s="192"/>
      <c r="B615" s="193"/>
      <c r="C615" s="190"/>
      <c r="D615" s="191"/>
      <c r="E615" s="106"/>
      <c r="F615" s="190"/>
      <c r="G615" s="191"/>
      <c r="H615" s="106"/>
      <c r="I615" s="190"/>
      <c r="J615" s="191"/>
      <c r="K615" s="107"/>
      <c r="L615" s="190"/>
      <c r="M615" s="191"/>
      <c r="N615" s="106"/>
      <c r="O615" s="105"/>
      <c r="P615" s="105"/>
      <c r="Q615" s="106"/>
      <c r="R615" s="190"/>
      <c r="S615" s="191"/>
      <c r="T615" s="106"/>
      <c r="U615" s="234"/>
      <c r="V615" s="234"/>
      <c r="W615" s="245"/>
      <c r="X615" s="246"/>
      <c r="Y615" s="246"/>
      <c r="Z615" s="246"/>
      <c r="AA615" s="246"/>
      <c r="AB615" s="246"/>
      <c r="AC615" s="247"/>
      <c r="AD615" s="113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</row>
    <row r="616" spans="1:54" ht="15" customHeight="1">
      <c r="A616" s="192"/>
      <c r="B616" s="193"/>
      <c r="C616" s="190"/>
      <c r="D616" s="191"/>
      <c r="E616" s="106"/>
      <c r="F616" s="190"/>
      <c r="G616" s="191"/>
      <c r="H616" s="106"/>
      <c r="I616" s="190"/>
      <c r="J616" s="191"/>
      <c r="K616" s="107"/>
      <c r="L616" s="190"/>
      <c r="M616" s="191"/>
      <c r="N616" s="106"/>
      <c r="O616" s="105"/>
      <c r="P616" s="105"/>
      <c r="Q616" s="106"/>
      <c r="R616" s="190"/>
      <c r="S616" s="191"/>
      <c r="T616" s="106"/>
      <c r="U616" s="234"/>
      <c r="V616" s="234"/>
      <c r="W616" s="245"/>
      <c r="X616" s="246"/>
      <c r="Y616" s="246"/>
      <c r="Z616" s="246"/>
      <c r="AA616" s="246"/>
      <c r="AB616" s="246"/>
      <c r="AC616" s="247"/>
      <c r="AD616" s="113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</row>
    <row r="617" spans="1:54" ht="15" customHeight="1">
      <c r="A617" s="192"/>
      <c r="B617" s="193"/>
      <c r="C617" s="190"/>
      <c r="D617" s="191"/>
      <c r="E617" s="106"/>
      <c r="F617" s="190"/>
      <c r="G617" s="191"/>
      <c r="H617" s="106"/>
      <c r="I617" s="190"/>
      <c r="J617" s="191"/>
      <c r="K617" s="107"/>
      <c r="L617" s="190"/>
      <c r="M617" s="191"/>
      <c r="N617" s="106"/>
      <c r="O617" s="105"/>
      <c r="P617" s="105"/>
      <c r="Q617" s="106"/>
      <c r="R617" s="190"/>
      <c r="S617" s="191"/>
      <c r="T617" s="106"/>
      <c r="U617" s="234"/>
      <c r="V617" s="234"/>
      <c r="W617" s="245"/>
      <c r="X617" s="246"/>
      <c r="Y617" s="246"/>
      <c r="Z617" s="246"/>
      <c r="AA617" s="246"/>
      <c r="AB617" s="246"/>
      <c r="AC617" s="247"/>
      <c r="AD617" s="113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</row>
    <row r="618" spans="1:54" ht="15" customHeight="1">
      <c r="A618" s="192"/>
      <c r="B618" s="193"/>
      <c r="C618" s="190"/>
      <c r="D618" s="191"/>
      <c r="E618" s="106"/>
      <c r="F618" s="190"/>
      <c r="G618" s="191"/>
      <c r="H618" s="106"/>
      <c r="I618" s="190"/>
      <c r="J618" s="191"/>
      <c r="K618" s="107"/>
      <c r="L618" s="190"/>
      <c r="M618" s="191"/>
      <c r="N618" s="106"/>
      <c r="O618" s="105"/>
      <c r="P618" s="105"/>
      <c r="Q618" s="106"/>
      <c r="R618" s="190"/>
      <c r="S618" s="191"/>
      <c r="T618" s="106"/>
      <c r="U618" s="234"/>
      <c r="V618" s="234"/>
      <c r="W618" s="245"/>
      <c r="X618" s="246"/>
      <c r="Y618" s="246"/>
      <c r="Z618" s="246"/>
      <c r="AA618" s="246"/>
      <c r="AB618" s="246"/>
      <c r="AC618" s="247"/>
      <c r="AD618" s="113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</row>
    <row r="619" spans="1:54" ht="15" customHeight="1">
      <c r="A619" s="192"/>
      <c r="B619" s="193"/>
      <c r="C619" s="190"/>
      <c r="D619" s="191"/>
      <c r="E619" s="106"/>
      <c r="F619" s="190"/>
      <c r="G619" s="191"/>
      <c r="H619" s="106"/>
      <c r="I619" s="190"/>
      <c r="J619" s="191"/>
      <c r="K619" s="107"/>
      <c r="L619" s="190"/>
      <c r="M619" s="191"/>
      <c r="N619" s="106"/>
      <c r="O619" s="105"/>
      <c r="P619" s="105"/>
      <c r="Q619" s="106"/>
      <c r="R619" s="190"/>
      <c r="S619" s="191"/>
      <c r="T619" s="106"/>
      <c r="U619" s="234"/>
      <c r="V619" s="234"/>
      <c r="W619" s="245"/>
      <c r="X619" s="246"/>
      <c r="Y619" s="246"/>
      <c r="Z619" s="246"/>
      <c r="AA619" s="246"/>
      <c r="AB619" s="246"/>
      <c r="AC619" s="247"/>
      <c r="AD619" s="113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</row>
    <row r="620" spans="1:54" ht="15" customHeight="1">
      <c r="A620" s="192"/>
      <c r="B620" s="193"/>
      <c r="C620" s="190"/>
      <c r="D620" s="191"/>
      <c r="E620" s="106"/>
      <c r="F620" s="190"/>
      <c r="G620" s="191"/>
      <c r="H620" s="106"/>
      <c r="I620" s="190"/>
      <c r="J620" s="191"/>
      <c r="K620" s="107"/>
      <c r="L620" s="190"/>
      <c r="M620" s="191"/>
      <c r="N620" s="106"/>
      <c r="O620" s="105"/>
      <c r="P620" s="105"/>
      <c r="Q620" s="106"/>
      <c r="R620" s="190"/>
      <c r="S620" s="191"/>
      <c r="T620" s="106"/>
      <c r="U620" s="234"/>
      <c r="V620" s="234"/>
      <c r="W620" s="245"/>
      <c r="X620" s="246"/>
      <c r="Y620" s="246"/>
      <c r="Z620" s="246"/>
      <c r="AA620" s="246"/>
      <c r="AB620" s="246"/>
      <c r="AC620" s="247"/>
      <c r="AD620" s="113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</row>
    <row r="621" spans="1:54" ht="15" customHeight="1">
      <c r="A621" s="192"/>
      <c r="B621" s="193"/>
      <c r="C621" s="190"/>
      <c r="D621" s="191"/>
      <c r="E621" s="106"/>
      <c r="F621" s="190"/>
      <c r="G621" s="191"/>
      <c r="H621" s="106"/>
      <c r="I621" s="190"/>
      <c r="J621" s="191"/>
      <c r="K621" s="107"/>
      <c r="L621" s="190"/>
      <c r="M621" s="191"/>
      <c r="N621" s="106"/>
      <c r="O621" s="105"/>
      <c r="P621" s="105"/>
      <c r="Q621" s="106"/>
      <c r="R621" s="190"/>
      <c r="S621" s="191"/>
      <c r="T621" s="106"/>
      <c r="U621" s="234"/>
      <c r="V621" s="234"/>
      <c r="W621" s="245"/>
      <c r="X621" s="246"/>
      <c r="Y621" s="246"/>
      <c r="Z621" s="246"/>
      <c r="AA621" s="246"/>
      <c r="AB621" s="246"/>
      <c r="AC621" s="247"/>
      <c r="AD621" s="113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</row>
    <row r="622" spans="1:54" ht="15" customHeight="1">
      <c r="A622" s="192"/>
      <c r="B622" s="193"/>
      <c r="C622" s="190"/>
      <c r="D622" s="191"/>
      <c r="E622" s="106"/>
      <c r="F622" s="190"/>
      <c r="G622" s="191"/>
      <c r="H622" s="106"/>
      <c r="I622" s="190"/>
      <c r="J622" s="191"/>
      <c r="K622" s="107"/>
      <c r="L622" s="190"/>
      <c r="M622" s="191"/>
      <c r="N622" s="106"/>
      <c r="O622" s="105"/>
      <c r="P622" s="105"/>
      <c r="Q622" s="106"/>
      <c r="R622" s="190"/>
      <c r="S622" s="191"/>
      <c r="T622" s="106"/>
      <c r="U622" s="234"/>
      <c r="V622" s="234"/>
      <c r="W622" s="245"/>
      <c r="X622" s="246"/>
      <c r="Y622" s="246"/>
      <c r="Z622" s="246"/>
      <c r="AA622" s="246"/>
      <c r="AB622" s="246"/>
      <c r="AC622" s="247"/>
      <c r="AD622" s="113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</row>
    <row r="623" spans="1:54" ht="15" customHeight="1">
      <c r="A623" s="192"/>
      <c r="B623" s="193"/>
      <c r="C623" s="190"/>
      <c r="D623" s="191"/>
      <c r="E623" s="106"/>
      <c r="F623" s="190"/>
      <c r="G623" s="191"/>
      <c r="H623" s="106"/>
      <c r="I623" s="190"/>
      <c r="J623" s="191"/>
      <c r="K623" s="107"/>
      <c r="L623" s="190"/>
      <c r="M623" s="191"/>
      <c r="N623" s="106"/>
      <c r="O623" s="105"/>
      <c r="P623" s="105"/>
      <c r="Q623" s="106"/>
      <c r="R623" s="190"/>
      <c r="S623" s="191"/>
      <c r="T623" s="106"/>
      <c r="U623" s="234"/>
      <c r="V623" s="234"/>
      <c r="W623" s="245"/>
      <c r="X623" s="246"/>
      <c r="Y623" s="246"/>
      <c r="Z623" s="246"/>
      <c r="AA623" s="246"/>
      <c r="AB623" s="246"/>
      <c r="AC623" s="247"/>
      <c r="AD623" s="113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</row>
    <row r="624" spans="1:54" ht="15" customHeight="1">
      <c r="A624" s="192"/>
      <c r="B624" s="193"/>
      <c r="C624" s="190"/>
      <c r="D624" s="191"/>
      <c r="E624" s="106"/>
      <c r="F624" s="190"/>
      <c r="G624" s="191"/>
      <c r="H624" s="106"/>
      <c r="I624" s="190"/>
      <c r="J624" s="191"/>
      <c r="K624" s="107"/>
      <c r="L624" s="190"/>
      <c r="M624" s="191"/>
      <c r="N624" s="106"/>
      <c r="O624" s="105"/>
      <c r="P624" s="105"/>
      <c r="Q624" s="106"/>
      <c r="R624" s="190"/>
      <c r="S624" s="191"/>
      <c r="T624" s="106"/>
      <c r="U624" s="234"/>
      <c r="V624" s="234"/>
      <c r="W624" s="245"/>
      <c r="X624" s="246"/>
      <c r="Y624" s="246"/>
      <c r="Z624" s="246"/>
      <c r="AA624" s="246"/>
      <c r="AB624" s="246"/>
      <c r="AC624" s="247"/>
      <c r="AD624" s="113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</row>
    <row r="625" spans="1:54" ht="15" customHeight="1">
      <c r="A625" s="192"/>
      <c r="B625" s="193"/>
      <c r="C625" s="190"/>
      <c r="D625" s="191"/>
      <c r="E625" s="106"/>
      <c r="F625" s="190"/>
      <c r="G625" s="191"/>
      <c r="H625" s="106"/>
      <c r="I625" s="190"/>
      <c r="J625" s="191"/>
      <c r="K625" s="107"/>
      <c r="L625" s="190"/>
      <c r="M625" s="191"/>
      <c r="N625" s="106"/>
      <c r="O625" s="105"/>
      <c r="P625" s="105"/>
      <c r="Q625" s="106"/>
      <c r="R625" s="190"/>
      <c r="S625" s="191"/>
      <c r="T625" s="106"/>
      <c r="U625" s="234"/>
      <c r="V625" s="234"/>
      <c r="W625" s="245"/>
      <c r="X625" s="246"/>
      <c r="Y625" s="246"/>
      <c r="Z625" s="246"/>
      <c r="AA625" s="246"/>
      <c r="AB625" s="246"/>
      <c r="AC625" s="247"/>
      <c r="AD625" s="113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</row>
    <row r="626" spans="1:54" ht="15" customHeight="1">
      <c r="A626" s="192"/>
      <c r="B626" s="193"/>
      <c r="C626" s="190"/>
      <c r="D626" s="191"/>
      <c r="E626" s="106"/>
      <c r="F626" s="190"/>
      <c r="G626" s="191"/>
      <c r="H626" s="106"/>
      <c r="I626" s="190"/>
      <c r="J626" s="191"/>
      <c r="K626" s="107"/>
      <c r="L626" s="190"/>
      <c r="M626" s="191"/>
      <c r="N626" s="106"/>
      <c r="O626" s="105"/>
      <c r="P626" s="105"/>
      <c r="Q626" s="106"/>
      <c r="R626" s="190"/>
      <c r="S626" s="191"/>
      <c r="T626" s="106"/>
      <c r="U626" s="234"/>
      <c r="V626" s="234"/>
      <c r="W626" s="245"/>
      <c r="X626" s="246"/>
      <c r="Y626" s="246"/>
      <c r="Z626" s="246"/>
      <c r="AA626" s="246"/>
      <c r="AB626" s="246"/>
      <c r="AC626" s="247"/>
      <c r="AD626" s="113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</row>
    <row r="627" spans="1:54" ht="15" customHeight="1">
      <c r="A627" s="192"/>
      <c r="B627" s="193"/>
      <c r="C627" s="190"/>
      <c r="D627" s="191"/>
      <c r="E627" s="106"/>
      <c r="F627" s="190"/>
      <c r="G627" s="191"/>
      <c r="H627" s="106"/>
      <c r="I627" s="190"/>
      <c r="J627" s="191"/>
      <c r="K627" s="107"/>
      <c r="L627" s="190"/>
      <c r="M627" s="191"/>
      <c r="N627" s="106"/>
      <c r="O627" s="105"/>
      <c r="P627" s="105"/>
      <c r="Q627" s="106"/>
      <c r="R627" s="190"/>
      <c r="S627" s="191"/>
      <c r="T627" s="106"/>
      <c r="U627" s="234"/>
      <c r="V627" s="234"/>
      <c r="W627" s="245"/>
      <c r="X627" s="246"/>
      <c r="Y627" s="246"/>
      <c r="Z627" s="246"/>
      <c r="AA627" s="246"/>
      <c r="AB627" s="246"/>
      <c r="AC627" s="247"/>
      <c r="AD627" s="113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</row>
    <row r="628" spans="1:54" ht="15" customHeight="1">
      <c r="A628" s="192"/>
      <c r="B628" s="193"/>
      <c r="C628" s="190"/>
      <c r="D628" s="191"/>
      <c r="E628" s="106"/>
      <c r="F628" s="190"/>
      <c r="G628" s="191"/>
      <c r="H628" s="106"/>
      <c r="I628" s="190"/>
      <c r="J628" s="191"/>
      <c r="K628" s="107"/>
      <c r="L628" s="190"/>
      <c r="M628" s="191"/>
      <c r="N628" s="106"/>
      <c r="O628" s="105"/>
      <c r="P628" s="105"/>
      <c r="Q628" s="106"/>
      <c r="R628" s="190"/>
      <c r="S628" s="191"/>
      <c r="T628" s="106"/>
      <c r="U628" s="234"/>
      <c r="V628" s="234"/>
      <c r="W628" s="245"/>
      <c r="X628" s="246"/>
      <c r="Y628" s="246"/>
      <c r="Z628" s="246"/>
      <c r="AA628" s="246"/>
      <c r="AB628" s="246"/>
      <c r="AC628" s="247"/>
      <c r="AD628" s="113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</row>
    <row r="629" spans="1:54" ht="15" customHeight="1">
      <c r="A629" s="192"/>
      <c r="B629" s="193"/>
      <c r="C629" s="190"/>
      <c r="D629" s="191"/>
      <c r="E629" s="106"/>
      <c r="F629" s="190"/>
      <c r="G629" s="191"/>
      <c r="H629" s="106"/>
      <c r="I629" s="190"/>
      <c r="J629" s="191"/>
      <c r="K629" s="107"/>
      <c r="L629" s="190"/>
      <c r="M629" s="191"/>
      <c r="N629" s="106"/>
      <c r="O629" s="105"/>
      <c r="P629" s="105"/>
      <c r="Q629" s="106"/>
      <c r="R629" s="190"/>
      <c r="S629" s="191"/>
      <c r="T629" s="106"/>
      <c r="U629" s="234"/>
      <c r="V629" s="234"/>
      <c r="W629" s="245"/>
      <c r="X629" s="246"/>
      <c r="Y629" s="246"/>
      <c r="Z629" s="246"/>
      <c r="AA629" s="246"/>
      <c r="AB629" s="246"/>
      <c r="AC629" s="247"/>
      <c r="AD629" s="113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</row>
    <row r="630" spans="1:54" ht="15" customHeight="1">
      <c r="A630" s="192"/>
      <c r="B630" s="193"/>
      <c r="C630" s="190"/>
      <c r="D630" s="191"/>
      <c r="E630" s="106"/>
      <c r="F630" s="190"/>
      <c r="G630" s="191"/>
      <c r="H630" s="106"/>
      <c r="I630" s="190"/>
      <c r="J630" s="191"/>
      <c r="K630" s="107"/>
      <c r="L630" s="190"/>
      <c r="M630" s="191"/>
      <c r="N630" s="106"/>
      <c r="O630" s="105"/>
      <c r="P630" s="105"/>
      <c r="Q630" s="106"/>
      <c r="R630" s="190"/>
      <c r="S630" s="191"/>
      <c r="T630" s="106"/>
      <c r="U630" s="234"/>
      <c r="V630" s="234"/>
      <c r="W630" s="245"/>
      <c r="X630" s="246"/>
      <c r="Y630" s="246"/>
      <c r="Z630" s="246"/>
      <c r="AA630" s="246"/>
      <c r="AB630" s="246"/>
      <c r="AC630" s="247"/>
      <c r="AD630" s="113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</row>
    <row r="631" spans="1:54" ht="15" customHeight="1">
      <c r="A631" s="192"/>
      <c r="B631" s="193"/>
      <c r="C631" s="190"/>
      <c r="D631" s="191"/>
      <c r="E631" s="106"/>
      <c r="F631" s="190"/>
      <c r="G631" s="191"/>
      <c r="H631" s="106"/>
      <c r="I631" s="190"/>
      <c r="J631" s="191"/>
      <c r="K631" s="107"/>
      <c r="L631" s="190"/>
      <c r="M631" s="191"/>
      <c r="N631" s="106"/>
      <c r="O631" s="105"/>
      <c r="P631" s="105"/>
      <c r="Q631" s="106"/>
      <c r="R631" s="190"/>
      <c r="S631" s="191"/>
      <c r="T631" s="106"/>
      <c r="U631" s="234"/>
      <c r="V631" s="234"/>
      <c r="W631" s="245"/>
      <c r="X631" s="246"/>
      <c r="Y631" s="246"/>
      <c r="Z631" s="246"/>
      <c r="AA631" s="246"/>
      <c r="AB631" s="246"/>
      <c r="AC631" s="247"/>
      <c r="AD631" s="113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</row>
    <row r="632" spans="1:54" ht="15" customHeight="1">
      <c r="A632" s="192"/>
      <c r="B632" s="193"/>
      <c r="C632" s="190"/>
      <c r="D632" s="191"/>
      <c r="E632" s="106"/>
      <c r="F632" s="190"/>
      <c r="G632" s="191"/>
      <c r="H632" s="106"/>
      <c r="I632" s="190"/>
      <c r="J632" s="191"/>
      <c r="K632" s="107"/>
      <c r="L632" s="190"/>
      <c r="M632" s="191"/>
      <c r="N632" s="106"/>
      <c r="O632" s="105"/>
      <c r="P632" s="105"/>
      <c r="Q632" s="106"/>
      <c r="R632" s="190"/>
      <c r="S632" s="191"/>
      <c r="T632" s="106"/>
      <c r="U632" s="234"/>
      <c r="V632" s="234"/>
      <c r="W632" s="245"/>
      <c r="X632" s="246"/>
      <c r="Y632" s="246"/>
      <c r="Z632" s="246"/>
      <c r="AA632" s="246"/>
      <c r="AB632" s="246"/>
      <c r="AC632" s="247"/>
      <c r="AD632" s="113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</row>
    <row r="633" spans="1:54" ht="15" customHeight="1">
      <c r="A633" s="192"/>
      <c r="B633" s="193"/>
      <c r="C633" s="190"/>
      <c r="D633" s="191"/>
      <c r="E633" s="106"/>
      <c r="F633" s="190"/>
      <c r="G633" s="191"/>
      <c r="H633" s="106"/>
      <c r="I633" s="190"/>
      <c r="J633" s="191"/>
      <c r="K633" s="107"/>
      <c r="L633" s="190"/>
      <c r="M633" s="191"/>
      <c r="N633" s="106"/>
      <c r="O633" s="105"/>
      <c r="P633" s="105"/>
      <c r="Q633" s="106"/>
      <c r="R633" s="190"/>
      <c r="S633" s="191"/>
      <c r="T633" s="106"/>
      <c r="U633" s="234"/>
      <c r="V633" s="234"/>
      <c r="W633" s="245"/>
      <c r="X633" s="246"/>
      <c r="Y633" s="246"/>
      <c r="Z633" s="246"/>
      <c r="AA633" s="246"/>
      <c r="AB633" s="246"/>
      <c r="AC633" s="247"/>
      <c r="AD633" s="113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</row>
    <row r="634" spans="1:54" ht="15" customHeight="1">
      <c r="A634" s="192"/>
      <c r="B634" s="193"/>
      <c r="C634" s="190"/>
      <c r="D634" s="191"/>
      <c r="E634" s="106"/>
      <c r="F634" s="190"/>
      <c r="G634" s="191"/>
      <c r="H634" s="106"/>
      <c r="I634" s="190"/>
      <c r="J634" s="191"/>
      <c r="K634" s="107"/>
      <c r="L634" s="190"/>
      <c r="M634" s="191"/>
      <c r="N634" s="106"/>
      <c r="O634" s="105"/>
      <c r="P634" s="105"/>
      <c r="Q634" s="106"/>
      <c r="R634" s="190"/>
      <c r="S634" s="191"/>
      <c r="T634" s="106"/>
      <c r="U634" s="234"/>
      <c r="V634" s="234"/>
      <c r="W634" s="245"/>
      <c r="X634" s="246"/>
      <c r="Y634" s="246"/>
      <c r="Z634" s="246"/>
      <c r="AA634" s="246"/>
      <c r="AB634" s="246"/>
      <c r="AC634" s="247"/>
      <c r="AD634" s="113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</row>
    <row r="635" spans="1:54" ht="15" customHeight="1">
      <c r="A635" s="192"/>
      <c r="B635" s="193"/>
      <c r="C635" s="190"/>
      <c r="D635" s="191"/>
      <c r="E635" s="106"/>
      <c r="F635" s="190"/>
      <c r="G635" s="191"/>
      <c r="H635" s="106"/>
      <c r="I635" s="190"/>
      <c r="J635" s="191"/>
      <c r="K635" s="107"/>
      <c r="L635" s="190"/>
      <c r="M635" s="191"/>
      <c r="N635" s="106"/>
      <c r="O635" s="105"/>
      <c r="P635" s="105"/>
      <c r="Q635" s="106"/>
      <c r="R635" s="190"/>
      <c r="S635" s="191"/>
      <c r="T635" s="106"/>
      <c r="U635" s="234"/>
      <c r="V635" s="234"/>
      <c r="W635" s="245"/>
      <c r="X635" s="246"/>
      <c r="Y635" s="246"/>
      <c r="Z635" s="246"/>
      <c r="AA635" s="246"/>
      <c r="AB635" s="246"/>
      <c r="AC635" s="247"/>
      <c r="AD635" s="113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</row>
    <row r="636" spans="1:54" ht="15" customHeight="1">
      <c r="A636" s="192"/>
      <c r="B636" s="193"/>
      <c r="C636" s="190"/>
      <c r="D636" s="191"/>
      <c r="E636" s="106"/>
      <c r="F636" s="190"/>
      <c r="G636" s="191"/>
      <c r="H636" s="106"/>
      <c r="I636" s="190"/>
      <c r="J636" s="191"/>
      <c r="K636" s="107"/>
      <c r="L636" s="190"/>
      <c r="M636" s="191"/>
      <c r="N636" s="106"/>
      <c r="O636" s="105"/>
      <c r="P636" s="105"/>
      <c r="Q636" s="106"/>
      <c r="R636" s="190"/>
      <c r="S636" s="191"/>
      <c r="T636" s="106"/>
      <c r="U636" s="234"/>
      <c r="V636" s="234"/>
      <c r="W636" s="245"/>
      <c r="X636" s="246"/>
      <c r="Y636" s="246"/>
      <c r="Z636" s="246"/>
      <c r="AA636" s="246"/>
      <c r="AB636" s="246"/>
      <c r="AC636" s="247"/>
      <c r="AD636" s="113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</row>
    <row r="637" spans="1:54" ht="15" customHeight="1">
      <c r="A637" s="192"/>
      <c r="B637" s="193"/>
      <c r="C637" s="190"/>
      <c r="D637" s="191"/>
      <c r="E637" s="106"/>
      <c r="F637" s="190"/>
      <c r="G637" s="191"/>
      <c r="H637" s="106"/>
      <c r="I637" s="190"/>
      <c r="J637" s="191"/>
      <c r="K637" s="107"/>
      <c r="L637" s="190"/>
      <c r="M637" s="191"/>
      <c r="N637" s="106"/>
      <c r="O637" s="105"/>
      <c r="P637" s="105"/>
      <c r="Q637" s="106"/>
      <c r="R637" s="190"/>
      <c r="S637" s="191"/>
      <c r="T637" s="106"/>
      <c r="U637" s="234"/>
      <c r="V637" s="234"/>
      <c r="W637" s="245"/>
      <c r="X637" s="246"/>
      <c r="Y637" s="246"/>
      <c r="Z637" s="246"/>
      <c r="AA637" s="246"/>
      <c r="AB637" s="246"/>
      <c r="AC637" s="247"/>
      <c r="AD637" s="113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</row>
    <row r="638" spans="1:54" ht="15" customHeight="1">
      <c r="A638" s="192"/>
      <c r="B638" s="193"/>
      <c r="C638" s="190"/>
      <c r="D638" s="191"/>
      <c r="E638" s="106"/>
      <c r="F638" s="190"/>
      <c r="G638" s="191"/>
      <c r="H638" s="106"/>
      <c r="I638" s="190"/>
      <c r="J638" s="191"/>
      <c r="K638" s="107"/>
      <c r="L638" s="190"/>
      <c r="M638" s="191"/>
      <c r="N638" s="106"/>
      <c r="O638" s="105"/>
      <c r="P638" s="105"/>
      <c r="Q638" s="106"/>
      <c r="R638" s="190"/>
      <c r="S638" s="191"/>
      <c r="T638" s="106"/>
      <c r="U638" s="234"/>
      <c r="V638" s="234"/>
      <c r="W638" s="245"/>
      <c r="X638" s="246"/>
      <c r="Y638" s="246"/>
      <c r="Z638" s="246"/>
      <c r="AA638" s="246"/>
      <c r="AB638" s="246"/>
      <c r="AC638" s="247"/>
      <c r="AD638" s="113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</row>
    <row r="639" spans="1:54" ht="15" customHeight="1">
      <c r="A639" s="192"/>
      <c r="B639" s="193"/>
      <c r="C639" s="190"/>
      <c r="D639" s="191"/>
      <c r="E639" s="106"/>
      <c r="F639" s="190"/>
      <c r="G639" s="191"/>
      <c r="H639" s="106"/>
      <c r="I639" s="190"/>
      <c r="J639" s="191"/>
      <c r="K639" s="107"/>
      <c r="L639" s="190"/>
      <c r="M639" s="191"/>
      <c r="N639" s="106"/>
      <c r="O639" s="105"/>
      <c r="P639" s="105"/>
      <c r="Q639" s="106"/>
      <c r="R639" s="190"/>
      <c r="S639" s="191"/>
      <c r="T639" s="106"/>
      <c r="U639" s="234"/>
      <c r="V639" s="234"/>
      <c r="W639" s="245"/>
      <c r="X639" s="246"/>
      <c r="Y639" s="246"/>
      <c r="Z639" s="246"/>
      <c r="AA639" s="246"/>
      <c r="AB639" s="246"/>
      <c r="AC639" s="247"/>
      <c r="AD639" s="113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</row>
    <row r="640" spans="1:54" ht="15" customHeight="1">
      <c r="A640" s="192"/>
      <c r="B640" s="193"/>
      <c r="C640" s="190"/>
      <c r="D640" s="191"/>
      <c r="E640" s="106"/>
      <c r="F640" s="190"/>
      <c r="G640" s="191"/>
      <c r="H640" s="106"/>
      <c r="I640" s="190"/>
      <c r="J640" s="191"/>
      <c r="K640" s="107"/>
      <c r="L640" s="190"/>
      <c r="M640" s="191"/>
      <c r="N640" s="106"/>
      <c r="O640" s="105"/>
      <c r="P640" s="105"/>
      <c r="Q640" s="106"/>
      <c r="R640" s="190"/>
      <c r="S640" s="191"/>
      <c r="T640" s="106"/>
      <c r="U640" s="234"/>
      <c r="V640" s="234"/>
      <c r="W640" s="245"/>
      <c r="X640" s="246"/>
      <c r="Y640" s="246"/>
      <c r="Z640" s="246"/>
      <c r="AA640" s="246"/>
      <c r="AB640" s="246"/>
      <c r="AC640" s="247"/>
      <c r="AD640" s="113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</row>
    <row r="641" spans="1:54" ht="15" customHeight="1">
      <c r="A641" s="192"/>
      <c r="B641" s="193"/>
      <c r="C641" s="190"/>
      <c r="D641" s="191"/>
      <c r="E641" s="106"/>
      <c r="F641" s="190"/>
      <c r="G641" s="191"/>
      <c r="H641" s="106"/>
      <c r="I641" s="190"/>
      <c r="J641" s="191"/>
      <c r="K641" s="107"/>
      <c r="L641" s="190"/>
      <c r="M641" s="191"/>
      <c r="N641" s="106"/>
      <c r="O641" s="105"/>
      <c r="P641" s="105"/>
      <c r="Q641" s="106"/>
      <c r="R641" s="190"/>
      <c r="S641" s="191"/>
      <c r="T641" s="106"/>
      <c r="U641" s="234"/>
      <c r="V641" s="234"/>
      <c r="W641" s="245"/>
      <c r="X641" s="246"/>
      <c r="Y641" s="246"/>
      <c r="Z641" s="246"/>
      <c r="AA641" s="246"/>
      <c r="AB641" s="246"/>
      <c r="AC641" s="247"/>
      <c r="AD641" s="113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</row>
    <row r="642" spans="1:54" ht="15" customHeight="1">
      <c r="A642" s="192"/>
      <c r="B642" s="193"/>
      <c r="C642" s="190"/>
      <c r="D642" s="191"/>
      <c r="E642" s="106"/>
      <c r="F642" s="190"/>
      <c r="G642" s="191"/>
      <c r="H642" s="106"/>
      <c r="I642" s="190"/>
      <c r="J642" s="191"/>
      <c r="K642" s="107"/>
      <c r="L642" s="190"/>
      <c r="M642" s="191"/>
      <c r="N642" s="106"/>
      <c r="O642" s="105"/>
      <c r="P642" s="105"/>
      <c r="Q642" s="106"/>
      <c r="R642" s="190"/>
      <c r="S642" s="191"/>
      <c r="T642" s="106"/>
      <c r="U642" s="234"/>
      <c r="V642" s="234"/>
      <c r="W642" s="245"/>
      <c r="X642" s="246"/>
      <c r="Y642" s="246"/>
      <c r="Z642" s="246"/>
      <c r="AA642" s="246"/>
      <c r="AB642" s="246"/>
      <c r="AC642" s="247"/>
      <c r="AD642" s="113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</row>
    <row r="643" spans="1:54" ht="15" customHeight="1">
      <c r="A643" s="192"/>
      <c r="B643" s="193"/>
      <c r="C643" s="190"/>
      <c r="D643" s="191"/>
      <c r="E643" s="106"/>
      <c r="F643" s="190"/>
      <c r="G643" s="191"/>
      <c r="H643" s="106"/>
      <c r="I643" s="190"/>
      <c r="J643" s="191"/>
      <c r="K643" s="107"/>
      <c r="L643" s="190"/>
      <c r="M643" s="191"/>
      <c r="N643" s="106"/>
      <c r="O643" s="105"/>
      <c r="P643" s="105"/>
      <c r="Q643" s="106"/>
      <c r="R643" s="190"/>
      <c r="S643" s="191"/>
      <c r="T643" s="106"/>
      <c r="U643" s="234"/>
      <c r="V643" s="234"/>
      <c r="W643" s="245"/>
      <c r="X643" s="246"/>
      <c r="Y643" s="246"/>
      <c r="Z643" s="246"/>
      <c r="AA643" s="246"/>
      <c r="AB643" s="246"/>
      <c r="AC643" s="247"/>
      <c r="AD643" s="113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</row>
    <row r="644" spans="1:54" ht="15" customHeight="1">
      <c r="A644" s="192"/>
      <c r="B644" s="193"/>
      <c r="C644" s="190"/>
      <c r="D644" s="191"/>
      <c r="E644" s="106"/>
      <c r="F644" s="190"/>
      <c r="G644" s="191"/>
      <c r="H644" s="106"/>
      <c r="I644" s="190"/>
      <c r="J644" s="191"/>
      <c r="K644" s="107"/>
      <c r="L644" s="190"/>
      <c r="M644" s="191"/>
      <c r="N644" s="106"/>
      <c r="O644" s="105"/>
      <c r="P644" s="105"/>
      <c r="Q644" s="106"/>
      <c r="R644" s="190"/>
      <c r="S644" s="191"/>
      <c r="T644" s="106"/>
      <c r="U644" s="234"/>
      <c r="V644" s="234"/>
      <c r="W644" s="245"/>
      <c r="X644" s="246"/>
      <c r="Y644" s="246"/>
      <c r="Z644" s="246"/>
      <c r="AA644" s="246"/>
      <c r="AB644" s="246"/>
      <c r="AC644" s="247"/>
      <c r="AD644" s="113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</row>
    <row r="645" spans="1:54" ht="15" customHeight="1">
      <c r="A645" s="192"/>
      <c r="B645" s="193"/>
      <c r="C645" s="190"/>
      <c r="D645" s="191"/>
      <c r="E645" s="106"/>
      <c r="F645" s="190"/>
      <c r="G645" s="191"/>
      <c r="H645" s="106"/>
      <c r="I645" s="190"/>
      <c r="J645" s="191"/>
      <c r="K645" s="107"/>
      <c r="L645" s="190"/>
      <c r="M645" s="191"/>
      <c r="N645" s="106"/>
      <c r="O645" s="105"/>
      <c r="P645" s="105"/>
      <c r="Q645" s="106"/>
      <c r="R645" s="190"/>
      <c r="S645" s="191"/>
      <c r="T645" s="106"/>
      <c r="U645" s="234"/>
      <c r="V645" s="234"/>
      <c r="W645" s="245"/>
      <c r="X645" s="246"/>
      <c r="Y645" s="246"/>
      <c r="Z645" s="246"/>
      <c r="AA645" s="246"/>
      <c r="AB645" s="246"/>
      <c r="AC645" s="247"/>
      <c r="AD645" s="113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</row>
    <row r="646" spans="1:54" ht="15" customHeight="1">
      <c r="A646" s="192"/>
      <c r="B646" s="193"/>
      <c r="C646" s="190"/>
      <c r="D646" s="191"/>
      <c r="E646" s="106"/>
      <c r="F646" s="190"/>
      <c r="G646" s="191"/>
      <c r="H646" s="106"/>
      <c r="I646" s="190"/>
      <c r="J646" s="191"/>
      <c r="K646" s="107"/>
      <c r="L646" s="190"/>
      <c r="M646" s="191"/>
      <c r="N646" s="106"/>
      <c r="O646" s="105"/>
      <c r="P646" s="105"/>
      <c r="Q646" s="106"/>
      <c r="R646" s="190"/>
      <c r="S646" s="191"/>
      <c r="T646" s="106"/>
      <c r="U646" s="234"/>
      <c r="V646" s="234"/>
      <c r="W646" s="245"/>
      <c r="X646" s="246"/>
      <c r="Y646" s="246"/>
      <c r="Z646" s="246"/>
      <c r="AA646" s="246"/>
      <c r="AB646" s="246"/>
      <c r="AC646" s="247"/>
      <c r="AD646" s="113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</row>
    <row r="647" spans="1:54" ht="15" customHeight="1">
      <c r="A647" s="192"/>
      <c r="B647" s="193"/>
      <c r="C647" s="190"/>
      <c r="D647" s="191"/>
      <c r="E647" s="106"/>
      <c r="F647" s="190"/>
      <c r="G647" s="191"/>
      <c r="H647" s="106"/>
      <c r="I647" s="190"/>
      <c r="J647" s="191"/>
      <c r="K647" s="107"/>
      <c r="L647" s="190"/>
      <c r="M647" s="191"/>
      <c r="N647" s="106"/>
      <c r="O647" s="105"/>
      <c r="P647" s="105"/>
      <c r="Q647" s="106"/>
      <c r="R647" s="190"/>
      <c r="S647" s="191"/>
      <c r="T647" s="106"/>
      <c r="U647" s="234"/>
      <c r="V647" s="234"/>
      <c r="W647" s="245"/>
      <c r="X647" s="246"/>
      <c r="Y647" s="246"/>
      <c r="Z647" s="246"/>
      <c r="AA647" s="246"/>
      <c r="AB647" s="246"/>
      <c r="AC647" s="247"/>
      <c r="AD647" s="113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</row>
    <row r="648" spans="1:54" ht="15" customHeight="1">
      <c r="A648" s="192"/>
      <c r="B648" s="193"/>
      <c r="C648" s="190"/>
      <c r="D648" s="191"/>
      <c r="E648" s="106"/>
      <c r="F648" s="190"/>
      <c r="G648" s="191"/>
      <c r="H648" s="106"/>
      <c r="I648" s="190"/>
      <c r="J648" s="191"/>
      <c r="K648" s="107"/>
      <c r="L648" s="190"/>
      <c r="M648" s="191"/>
      <c r="N648" s="106"/>
      <c r="O648" s="105"/>
      <c r="P648" s="105"/>
      <c r="Q648" s="106"/>
      <c r="R648" s="190"/>
      <c r="S648" s="191"/>
      <c r="T648" s="106"/>
      <c r="U648" s="234"/>
      <c r="V648" s="234"/>
      <c r="W648" s="245"/>
      <c r="X648" s="246"/>
      <c r="Y648" s="246"/>
      <c r="Z648" s="246"/>
      <c r="AA648" s="246"/>
      <c r="AB648" s="246"/>
      <c r="AC648" s="247"/>
      <c r="AD648" s="113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</row>
    <row r="649" spans="1:54" ht="15" customHeight="1">
      <c r="A649" s="192"/>
      <c r="B649" s="193"/>
      <c r="C649" s="190"/>
      <c r="D649" s="191"/>
      <c r="E649" s="106"/>
      <c r="F649" s="190"/>
      <c r="G649" s="191"/>
      <c r="H649" s="106"/>
      <c r="I649" s="190"/>
      <c r="J649" s="191"/>
      <c r="K649" s="107"/>
      <c r="L649" s="190"/>
      <c r="M649" s="191"/>
      <c r="N649" s="106"/>
      <c r="O649" s="105"/>
      <c r="P649" s="105"/>
      <c r="Q649" s="106"/>
      <c r="R649" s="190"/>
      <c r="S649" s="191"/>
      <c r="T649" s="106"/>
      <c r="U649" s="234"/>
      <c r="V649" s="234"/>
      <c r="W649" s="245"/>
      <c r="X649" s="246"/>
      <c r="Y649" s="246"/>
      <c r="Z649" s="246"/>
      <c r="AA649" s="246"/>
      <c r="AB649" s="246"/>
      <c r="AC649" s="247"/>
      <c r="AD649" s="113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</row>
    <row r="650" spans="1:54" ht="15" customHeight="1">
      <c r="A650" s="192"/>
      <c r="B650" s="193"/>
      <c r="C650" s="190"/>
      <c r="D650" s="191"/>
      <c r="E650" s="106"/>
      <c r="F650" s="190"/>
      <c r="G650" s="191"/>
      <c r="H650" s="106"/>
      <c r="I650" s="190"/>
      <c r="J650" s="191"/>
      <c r="K650" s="107"/>
      <c r="L650" s="190"/>
      <c r="M650" s="191"/>
      <c r="N650" s="106"/>
      <c r="O650" s="105"/>
      <c r="P650" s="105"/>
      <c r="Q650" s="106"/>
      <c r="R650" s="190"/>
      <c r="S650" s="191"/>
      <c r="T650" s="106"/>
      <c r="U650" s="234"/>
      <c r="V650" s="234"/>
      <c r="W650" s="245"/>
      <c r="X650" s="246"/>
      <c r="Y650" s="246"/>
      <c r="Z650" s="246"/>
      <c r="AA650" s="246"/>
      <c r="AB650" s="246"/>
      <c r="AC650" s="247"/>
      <c r="AD650" s="113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</row>
    <row r="651" spans="1:54" ht="15" customHeight="1">
      <c r="A651" s="192"/>
      <c r="B651" s="193"/>
      <c r="C651" s="190"/>
      <c r="D651" s="191"/>
      <c r="E651" s="106"/>
      <c r="F651" s="190"/>
      <c r="G651" s="191"/>
      <c r="H651" s="106"/>
      <c r="I651" s="190"/>
      <c r="J651" s="191"/>
      <c r="K651" s="107"/>
      <c r="L651" s="190"/>
      <c r="M651" s="191"/>
      <c r="N651" s="106"/>
      <c r="O651" s="105"/>
      <c r="P651" s="105"/>
      <c r="Q651" s="106"/>
      <c r="R651" s="190"/>
      <c r="S651" s="191"/>
      <c r="T651" s="106"/>
      <c r="U651" s="234"/>
      <c r="V651" s="234"/>
      <c r="W651" s="245"/>
      <c r="X651" s="246"/>
      <c r="Y651" s="246"/>
      <c r="Z651" s="246"/>
      <c r="AA651" s="246"/>
      <c r="AB651" s="246"/>
      <c r="AC651" s="247"/>
      <c r="AD651" s="113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</row>
    <row r="652" spans="1:54" ht="15" customHeight="1">
      <c r="A652" s="192"/>
      <c r="B652" s="193"/>
      <c r="C652" s="190"/>
      <c r="D652" s="191"/>
      <c r="E652" s="106"/>
      <c r="F652" s="190"/>
      <c r="G652" s="191"/>
      <c r="H652" s="106"/>
      <c r="I652" s="190"/>
      <c r="J652" s="191"/>
      <c r="K652" s="107"/>
      <c r="L652" s="190"/>
      <c r="M652" s="191"/>
      <c r="N652" s="106"/>
      <c r="O652" s="105"/>
      <c r="P652" s="105"/>
      <c r="Q652" s="106"/>
      <c r="R652" s="190"/>
      <c r="S652" s="191"/>
      <c r="T652" s="106"/>
      <c r="U652" s="234"/>
      <c r="V652" s="234"/>
      <c r="W652" s="245"/>
      <c r="X652" s="246"/>
      <c r="Y652" s="246"/>
      <c r="Z652" s="246"/>
      <c r="AA652" s="246"/>
      <c r="AB652" s="246"/>
      <c r="AC652" s="247"/>
      <c r="AD652" s="113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</row>
    <row r="653" spans="1:54" ht="15" customHeight="1">
      <c r="A653" s="192"/>
      <c r="B653" s="193"/>
      <c r="C653" s="190"/>
      <c r="D653" s="191"/>
      <c r="E653" s="106"/>
      <c r="F653" s="190"/>
      <c r="G653" s="191"/>
      <c r="H653" s="106"/>
      <c r="I653" s="190"/>
      <c r="J653" s="191"/>
      <c r="K653" s="107"/>
      <c r="L653" s="190"/>
      <c r="M653" s="191"/>
      <c r="N653" s="106"/>
      <c r="O653" s="105"/>
      <c r="P653" s="105"/>
      <c r="Q653" s="106"/>
      <c r="R653" s="190"/>
      <c r="S653" s="191"/>
      <c r="T653" s="106"/>
      <c r="U653" s="234"/>
      <c r="V653" s="234"/>
      <c r="W653" s="245"/>
      <c r="X653" s="246"/>
      <c r="Y653" s="246"/>
      <c r="Z653" s="246"/>
      <c r="AA653" s="246"/>
      <c r="AB653" s="246"/>
      <c r="AC653" s="247"/>
      <c r="AD653" s="113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</row>
    <row r="654" spans="1:54" ht="15" customHeight="1">
      <c r="A654" s="192"/>
      <c r="B654" s="193"/>
      <c r="C654" s="190"/>
      <c r="D654" s="191"/>
      <c r="E654" s="106"/>
      <c r="F654" s="190"/>
      <c r="G654" s="191"/>
      <c r="H654" s="106"/>
      <c r="I654" s="190"/>
      <c r="J654" s="191"/>
      <c r="K654" s="107"/>
      <c r="L654" s="190"/>
      <c r="M654" s="191"/>
      <c r="N654" s="106"/>
      <c r="O654" s="105"/>
      <c r="P654" s="105"/>
      <c r="Q654" s="106"/>
      <c r="R654" s="190"/>
      <c r="S654" s="191"/>
      <c r="T654" s="106"/>
      <c r="U654" s="234"/>
      <c r="V654" s="234"/>
      <c r="W654" s="245"/>
      <c r="X654" s="246"/>
      <c r="Y654" s="246"/>
      <c r="Z654" s="246"/>
      <c r="AA654" s="246"/>
      <c r="AB654" s="246"/>
      <c r="AC654" s="247"/>
      <c r="AD654" s="113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</row>
    <row r="655" spans="1:54" ht="15" customHeight="1">
      <c r="A655" s="192"/>
      <c r="B655" s="193"/>
      <c r="C655" s="190"/>
      <c r="D655" s="191"/>
      <c r="E655" s="106"/>
      <c r="F655" s="190"/>
      <c r="G655" s="191"/>
      <c r="H655" s="106"/>
      <c r="I655" s="190"/>
      <c r="J655" s="191"/>
      <c r="K655" s="107"/>
      <c r="L655" s="190"/>
      <c r="M655" s="191"/>
      <c r="N655" s="106"/>
      <c r="O655" s="105"/>
      <c r="P655" s="105"/>
      <c r="Q655" s="106"/>
      <c r="R655" s="190"/>
      <c r="S655" s="191"/>
      <c r="T655" s="106"/>
      <c r="U655" s="234"/>
      <c r="V655" s="234"/>
      <c r="W655" s="245"/>
      <c r="X655" s="246"/>
      <c r="Y655" s="246"/>
      <c r="Z655" s="246"/>
      <c r="AA655" s="246"/>
      <c r="AB655" s="246"/>
      <c r="AC655" s="247"/>
      <c r="AD655" s="113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</row>
    <row r="656" spans="1:54" ht="15" customHeight="1">
      <c r="A656" s="192"/>
      <c r="B656" s="193"/>
      <c r="C656" s="190"/>
      <c r="D656" s="191"/>
      <c r="E656" s="106"/>
      <c r="F656" s="190"/>
      <c r="G656" s="191"/>
      <c r="H656" s="106"/>
      <c r="I656" s="190"/>
      <c r="J656" s="191"/>
      <c r="K656" s="107"/>
      <c r="L656" s="190"/>
      <c r="M656" s="191"/>
      <c r="N656" s="106"/>
      <c r="O656" s="105"/>
      <c r="P656" s="105"/>
      <c r="Q656" s="106"/>
      <c r="R656" s="190"/>
      <c r="S656" s="191"/>
      <c r="T656" s="106"/>
      <c r="U656" s="234"/>
      <c r="V656" s="234"/>
      <c r="W656" s="245"/>
      <c r="X656" s="246"/>
      <c r="Y656" s="246"/>
      <c r="Z656" s="246"/>
      <c r="AA656" s="246"/>
      <c r="AB656" s="246"/>
      <c r="AC656" s="247"/>
      <c r="AD656" s="113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</row>
    <row r="657" spans="1:54" ht="15" customHeight="1">
      <c r="A657" s="192"/>
      <c r="B657" s="193"/>
      <c r="C657" s="190"/>
      <c r="D657" s="191"/>
      <c r="E657" s="106"/>
      <c r="F657" s="190"/>
      <c r="G657" s="191"/>
      <c r="H657" s="106"/>
      <c r="I657" s="190"/>
      <c r="J657" s="191"/>
      <c r="K657" s="107"/>
      <c r="L657" s="190"/>
      <c r="M657" s="191"/>
      <c r="N657" s="106"/>
      <c r="O657" s="105"/>
      <c r="P657" s="105"/>
      <c r="Q657" s="106"/>
      <c r="R657" s="190"/>
      <c r="S657" s="191"/>
      <c r="T657" s="106"/>
      <c r="U657" s="234"/>
      <c r="V657" s="234"/>
      <c r="W657" s="245"/>
      <c r="X657" s="246"/>
      <c r="Y657" s="246"/>
      <c r="Z657" s="246"/>
      <c r="AA657" s="246"/>
      <c r="AB657" s="246"/>
      <c r="AC657" s="247"/>
      <c r="AD657" s="113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</row>
    <row r="658" spans="1:54" ht="15" customHeight="1">
      <c r="A658" s="192"/>
      <c r="B658" s="193"/>
      <c r="C658" s="190"/>
      <c r="D658" s="191"/>
      <c r="E658" s="106"/>
      <c r="F658" s="190"/>
      <c r="G658" s="191"/>
      <c r="H658" s="106"/>
      <c r="I658" s="190"/>
      <c r="J658" s="191"/>
      <c r="K658" s="107"/>
      <c r="L658" s="190"/>
      <c r="M658" s="191"/>
      <c r="N658" s="106"/>
      <c r="O658" s="105"/>
      <c r="P658" s="105"/>
      <c r="Q658" s="106"/>
      <c r="R658" s="190"/>
      <c r="S658" s="191"/>
      <c r="T658" s="106"/>
      <c r="U658" s="234"/>
      <c r="V658" s="234"/>
      <c r="W658" s="245"/>
      <c r="X658" s="246"/>
      <c r="Y658" s="246"/>
      <c r="Z658" s="246"/>
      <c r="AA658" s="246"/>
      <c r="AB658" s="246"/>
      <c r="AC658" s="247"/>
      <c r="AD658" s="113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</row>
    <row r="659" spans="1:54" ht="15" customHeight="1">
      <c r="A659" s="192"/>
      <c r="B659" s="193"/>
      <c r="C659" s="190"/>
      <c r="D659" s="191"/>
      <c r="E659" s="106"/>
      <c r="F659" s="190"/>
      <c r="G659" s="191"/>
      <c r="H659" s="106"/>
      <c r="I659" s="190"/>
      <c r="J659" s="191"/>
      <c r="K659" s="107"/>
      <c r="L659" s="190"/>
      <c r="M659" s="191"/>
      <c r="N659" s="106"/>
      <c r="O659" s="105"/>
      <c r="P659" s="105"/>
      <c r="Q659" s="106"/>
      <c r="R659" s="190"/>
      <c r="S659" s="191"/>
      <c r="T659" s="106"/>
      <c r="U659" s="234"/>
      <c r="V659" s="234"/>
      <c r="W659" s="245"/>
      <c r="X659" s="246"/>
      <c r="Y659" s="246"/>
      <c r="Z659" s="246"/>
      <c r="AA659" s="246"/>
      <c r="AB659" s="246"/>
      <c r="AC659" s="247"/>
      <c r="AD659" s="113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</row>
    <row r="660" spans="1:54" ht="15" customHeight="1">
      <c r="A660" s="192"/>
      <c r="B660" s="193"/>
      <c r="C660" s="190"/>
      <c r="D660" s="191"/>
      <c r="E660" s="106"/>
      <c r="F660" s="190"/>
      <c r="G660" s="191"/>
      <c r="H660" s="106"/>
      <c r="I660" s="190"/>
      <c r="J660" s="191"/>
      <c r="K660" s="107"/>
      <c r="L660" s="190"/>
      <c r="M660" s="191"/>
      <c r="N660" s="106"/>
      <c r="O660" s="105"/>
      <c r="P660" s="105"/>
      <c r="Q660" s="106"/>
      <c r="R660" s="190"/>
      <c r="S660" s="191"/>
      <c r="T660" s="106"/>
      <c r="U660" s="234"/>
      <c r="V660" s="234"/>
      <c r="W660" s="245"/>
      <c r="X660" s="246"/>
      <c r="Y660" s="246"/>
      <c r="Z660" s="246"/>
      <c r="AA660" s="246"/>
      <c r="AB660" s="246"/>
      <c r="AC660" s="247"/>
      <c r="AD660" s="113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</row>
    <row r="661" spans="1:54" ht="15" customHeight="1">
      <c r="A661" s="192"/>
      <c r="B661" s="193"/>
      <c r="C661" s="190"/>
      <c r="D661" s="191"/>
      <c r="E661" s="106"/>
      <c r="F661" s="190"/>
      <c r="G661" s="191"/>
      <c r="H661" s="106"/>
      <c r="I661" s="190"/>
      <c r="J661" s="191"/>
      <c r="K661" s="107"/>
      <c r="L661" s="190"/>
      <c r="M661" s="191"/>
      <c r="N661" s="106"/>
      <c r="O661" s="105"/>
      <c r="P661" s="105"/>
      <c r="Q661" s="106"/>
      <c r="R661" s="190"/>
      <c r="S661" s="191"/>
      <c r="T661" s="106"/>
      <c r="U661" s="234"/>
      <c r="V661" s="234"/>
      <c r="W661" s="245"/>
      <c r="X661" s="246"/>
      <c r="Y661" s="246"/>
      <c r="Z661" s="246"/>
      <c r="AA661" s="246"/>
      <c r="AB661" s="246"/>
      <c r="AC661" s="247"/>
      <c r="AD661" s="113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</row>
    <row r="662" spans="1:54" ht="15" customHeight="1">
      <c r="A662" s="192"/>
      <c r="B662" s="193"/>
      <c r="C662" s="190"/>
      <c r="D662" s="191"/>
      <c r="E662" s="106"/>
      <c r="F662" s="190"/>
      <c r="G662" s="191"/>
      <c r="H662" s="106"/>
      <c r="I662" s="190"/>
      <c r="J662" s="191"/>
      <c r="K662" s="107"/>
      <c r="L662" s="190"/>
      <c r="M662" s="191"/>
      <c r="N662" s="106"/>
      <c r="O662" s="105"/>
      <c r="P662" s="105"/>
      <c r="Q662" s="106"/>
      <c r="R662" s="190"/>
      <c r="S662" s="191"/>
      <c r="T662" s="106"/>
      <c r="U662" s="234"/>
      <c r="V662" s="234"/>
      <c r="W662" s="245"/>
      <c r="X662" s="246"/>
      <c r="Y662" s="246"/>
      <c r="Z662" s="246"/>
      <c r="AA662" s="246"/>
      <c r="AB662" s="246"/>
      <c r="AC662" s="247"/>
      <c r="AD662" s="113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</row>
    <row r="663" spans="1:54" ht="15" customHeight="1">
      <c r="A663" s="192"/>
      <c r="B663" s="193"/>
      <c r="C663" s="190"/>
      <c r="D663" s="191"/>
      <c r="E663" s="106"/>
      <c r="F663" s="190"/>
      <c r="G663" s="191"/>
      <c r="H663" s="106"/>
      <c r="I663" s="190"/>
      <c r="J663" s="191"/>
      <c r="K663" s="107"/>
      <c r="L663" s="190"/>
      <c r="M663" s="191"/>
      <c r="N663" s="106"/>
      <c r="O663" s="105"/>
      <c r="P663" s="105"/>
      <c r="Q663" s="106"/>
      <c r="R663" s="190"/>
      <c r="S663" s="191"/>
      <c r="T663" s="106"/>
      <c r="U663" s="234"/>
      <c r="V663" s="234"/>
      <c r="W663" s="245"/>
      <c r="X663" s="246"/>
      <c r="Y663" s="246"/>
      <c r="Z663" s="246"/>
      <c r="AA663" s="246"/>
      <c r="AB663" s="246"/>
      <c r="AC663" s="247"/>
      <c r="AD663" s="113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</row>
    <row r="664" spans="1:54" ht="15" customHeight="1">
      <c r="A664" s="192"/>
      <c r="B664" s="193"/>
      <c r="C664" s="190"/>
      <c r="D664" s="191"/>
      <c r="E664" s="106"/>
      <c r="F664" s="190"/>
      <c r="G664" s="191"/>
      <c r="H664" s="106"/>
      <c r="I664" s="190"/>
      <c r="J664" s="191"/>
      <c r="K664" s="107"/>
      <c r="L664" s="190"/>
      <c r="M664" s="191"/>
      <c r="N664" s="106"/>
      <c r="O664" s="105"/>
      <c r="P664" s="105"/>
      <c r="Q664" s="106"/>
      <c r="R664" s="190"/>
      <c r="S664" s="191"/>
      <c r="T664" s="106"/>
      <c r="U664" s="234"/>
      <c r="V664" s="234"/>
      <c r="W664" s="245"/>
      <c r="X664" s="246"/>
      <c r="Y664" s="246"/>
      <c r="Z664" s="246"/>
      <c r="AA664" s="246"/>
      <c r="AB664" s="246"/>
      <c r="AC664" s="247"/>
      <c r="AD664" s="113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</row>
    <row r="665" spans="1:54" ht="15" customHeight="1">
      <c r="A665" s="192"/>
      <c r="B665" s="193"/>
      <c r="C665" s="190"/>
      <c r="D665" s="191"/>
      <c r="E665" s="106"/>
      <c r="F665" s="190"/>
      <c r="G665" s="191"/>
      <c r="H665" s="106"/>
      <c r="I665" s="190"/>
      <c r="J665" s="191"/>
      <c r="K665" s="107"/>
      <c r="L665" s="190"/>
      <c r="M665" s="191"/>
      <c r="N665" s="106"/>
      <c r="O665" s="105"/>
      <c r="P665" s="105"/>
      <c r="Q665" s="106"/>
      <c r="R665" s="190"/>
      <c r="S665" s="191"/>
      <c r="T665" s="106"/>
      <c r="U665" s="234"/>
      <c r="V665" s="234"/>
      <c r="W665" s="245"/>
      <c r="X665" s="246"/>
      <c r="Y665" s="246"/>
      <c r="Z665" s="246"/>
      <c r="AA665" s="246"/>
      <c r="AB665" s="246"/>
      <c r="AC665" s="247"/>
      <c r="AD665" s="113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</row>
    <row r="666" spans="1:54" ht="15" customHeight="1">
      <c r="A666" s="192"/>
      <c r="B666" s="193"/>
      <c r="C666" s="190"/>
      <c r="D666" s="191"/>
      <c r="E666" s="106"/>
      <c r="F666" s="190"/>
      <c r="G666" s="191"/>
      <c r="H666" s="106"/>
      <c r="I666" s="190"/>
      <c r="J666" s="191"/>
      <c r="K666" s="107"/>
      <c r="L666" s="190"/>
      <c r="M666" s="191"/>
      <c r="N666" s="106"/>
      <c r="O666" s="105"/>
      <c r="P666" s="105"/>
      <c r="Q666" s="106"/>
      <c r="R666" s="190"/>
      <c r="S666" s="191"/>
      <c r="T666" s="106"/>
      <c r="U666" s="234"/>
      <c r="V666" s="234"/>
      <c r="W666" s="245"/>
      <c r="X666" s="246"/>
      <c r="Y666" s="246"/>
      <c r="Z666" s="246"/>
      <c r="AA666" s="246"/>
      <c r="AB666" s="246"/>
      <c r="AC666" s="247"/>
      <c r="AD666" s="113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</row>
    <row r="667" spans="1:54" ht="15" customHeight="1">
      <c r="A667" s="192"/>
      <c r="B667" s="193"/>
      <c r="C667" s="190"/>
      <c r="D667" s="191"/>
      <c r="E667" s="106"/>
      <c r="F667" s="190"/>
      <c r="G667" s="191"/>
      <c r="H667" s="106"/>
      <c r="I667" s="190"/>
      <c r="J667" s="191"/>
      <c r="K667" s="107"/>
      <c r="L667" s="190"/>
      <c r="M667" s="191"/>
      <c r="N667" s="106"/>
      <c r="O667" s="105"/>
      <c r="P667" s="105"/>
      <c r="Q667" s="106"/>
      <c r="R667" s="190"/>
      <c r="S667" s="191"/>
      <c r="T667" s="106"/>
      <c r="U667" s="234"/>
      <c r="V667" s="234"/>
      <c r="W667" s="245"/>
      <c r="X667" s="246"/>
      <c r="Y667" s="246"/>
      <c r="Z667" s="246"/>
      <c r="AA667" s="246"/>
      <c r="AB667" s="246"/>
      <c r="AC667" s="247"/>
      <c r="AD667" s="113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</row>
    <row r="668" spans="1:54" ht="15" customHeight="1">
      <c r="A668" s="192"/>
      <c r="B668" s="193"/>
      <c r="C668" s="190"/>
      <c r="D668" s="191"/>
      <c r="E668" s="106"/>
      <c r="F668" s="190"/>
      <c r="G668" s="191"/>
      <c r="H668" s="106"/>
      <c r="I668" s="190"/>
      <c r="J668" s="191"/>
      <c r="K668" s="107"/>
      <c r="L668" s="190"/>
      <c r="M668" s="191"/>
      <c r="N668" s="106"/>
      <c r="O668" s="105"/>
      <c r="P668" s="105"/>
      <c r="Q668" s="106"/>
      <c r="R668" s="190"/>
      <c r="S668" s="191"/>
      <c r="T668" s="106"/>
      <c r="U668" s="234"/>
      <c r="V668" s="234"/>
      <c r="W668" s="245"/>
      <c r="X668" s="246"/>
      <c r="Y668" s="246"/>
      <c r="Z668" s="246"/>
      <c r="AA668" s="246"/>
      <c r="AB668" s="246"/>
      <c r="AC668" s="247"/>
      <c r="AD668" s="113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</row>
    <row r="669" spans="1:54" ht="15" customHeight="1">
      <c r="A669" s="192"/>
      <c r="B669" s="193"/>
      <c r="C669" s="190"/>
      <c r="D669" s="191"/>
      <c r="E669" s="106"/>
      <c r="F669" s="190"/>
      <c r="G669" s="191"/>
      <c r="H669" s="106"/>
      <c r="I669" s="190"/>
      <c r="J669" s="191"/>
      <c r="K669" s="107"/>
      <c r="L669" s="190"/>
      <c r="M669" s="191"/>
      <c r="N669" s="106"/>
      <c r="O669" s="105"/>
      <c r="P669" s="105"/>
      <c r="Q669" s="106"/>
      <c r="R669" s="190"/>
      <c r="S669" s="191"/>
      <c r="T669" s="106"/>
      <c r="U669" s="234"/>
      <c r="V669" s="234"/>
      <c r="W669" s="245"/>
      <c r="X669" s="246"/>
      <c r="Y669" s="246"/>
      <c r="Z669" s="246"/>
      <c r="AA669" s="246"/>
      <c r="AB669" s="246"/>
      <c r="AC669" s="247"/>
      <c r="AD669" s="113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</row>
    <row r="670" spans="1:54" ht="15" customHeight="1">
      <c r="A670" s="192"/>
      <c r="B670" s="193"/>
      <c r="C670" s="190"/>
      <c r="D670" s="191"/>
      <c r="E670" s="106"/>
      <c r="F670" s="190"/>
      <c r="G670" s="191"/>
      <c r="H670" s="106"/>
      <c r="I670" s="190"/>
      <c r="J670" s="191"/>
      <c r="K670" s="107"/>
      <c r="L670" s="190"/>
      <c r="M670" s="191"/>
      <c r="N670" s="106"/>
      <c r="O670" s="105"/>
      <c r="P670" s="105"/>
      <c r="Q670" s="106"/>
      <c r="R670" s="190"/>
      <c r="S670" s="191"/>
      <c r="T670" s="106"/>
      <c r="U670" s="234"/>
      <c r="V670" s="234"/>
      <c r="W670" s="245"/>
      <c r="X670" s="246"/>
      <c r="Y670" s="246"/>
      <c r="Z670" s="246"/>
      <c r="AA670" s="246"/>
      <c r="AB670" s="246"/>
      <c r="AC670" s="247"/>
      <c r="AD670" s="113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</row>
    <row r="671" spans="1:54" ht="15" customHeight="1">
      <c r="A671" s="192"/>
      <c r="B671" s="193"/>
      <c r="C671" s="190"/>
      <c r="D671" s="191"/>
      <c r="E671" s="106"/>
      <c r="F671" s="190"/>
      <c r="G671" s="191"/>
      <c r="H671" s="106"/>
      <c r="I671" s="190"/>
      <c r="J671" s="191"/>
      <c r="K671" s="107"/>
      <c r="L671" s="190"/>
      <c r="M671" s="191"/>
      <c r="N671" s="106"/>
      <c r="O671" s="105"/>
      <c r="P671" s="105"/>
      <c r="Q671" s="106"/>
      <c r="R671" s="190"/>
      <c r="S671" s="191"/>
      <c r="T671" s="106"/>
      <c r="U671" s="234"/>
      <c r="V671" s="234"/>
      <c r="W671" s="245"/>
      <c r="X671" s="246"/>
      <c r="Y671" s="246"/>
      <c r="Z671" s="246"/>
      <c r="AA671" s="246"/>
      <c r="AB671" s="246"/>
      <c r="AC671" s="247"/>
      <c r="AD671" s="113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</row>
    <row r="672" spans="1:54" ht="15" customHeight="1">
      <c r="A672" s="192"/>
      <c r="B672" s="193"/>
      <c r="C672" s="190"/>
      <c r="D672" s="191"/>
      <c r="E672" s="106"/>
      <c r="F672" s="190"/>
      <c r="G672" s="191"/>
      <c r="H672" s="106"/>
      <c r="I672" s="190"/>
      <c r="J672" s="191"/>
      <c r="K672" s="107"/>
      <c r="L672" s="190"/>
      <c r="M672" s="191"/>
      <c r="N672" s="106"/>
      <c r="O672" s="105"/>
      <c r="P672" s="105"/>
      <c r="Q672" s="106"/>
      <c r="R672" s="190"/>
      <c r="S672" s="191"/>
      <c r="T672" s="106"/>
      <c r="U672" s="234"/>
      <c r="V672" s="234"/>
      <c r="W672" s="245"/>
      <c r="X672" s="246"/>
      <c r="Y672" s="246"/>
      <c r="Z672" s="246"/>
      <c r="AA672" s="246"/>
      <c r="AB672" s="246"/>
      <c r="AC672" s="247"/>
      <c r="AD672" s="113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</row>
    <row r="673" spans="1:54" ht="15" customHeight="1">
      <c r="A673" s="192"/>
      <c r="B673" s="193"/>
      <c r="C673" s="190"/>
      <c r="D673" s="191"/>
      <c r="E673" s="106"/>
      <c r="F673" s="190"/>
      <c r="G673" s="191"/>
      <c r="H673" s="106"/>
      <c r="I673" s="190"/>
      <c r="J673" s="191"/>
      <c r="K673" s="107"/>
      <c r="L673" s="190"/>
      <c r="M673" s="191"/>
      <c r="N673" s="106"/>
      <c r="O673" s="105"/>
      <c r="P673" s="105"/>
      <c r="Q673" s="106"/>
      <c r="R673" s="190"/>
      <c r="S673" s="191"/>
      <c r="T673" s="106"/>
      <c r="U673" s="234"/>
      <c r="V673" s="234"/>
      <c r="W673" s="245"/>
      <c r="X673" s="246"/>
      <c r="Y673" s="246"/>
      <c r="Z673" s="246"/>
      <c r="AA673" s="246"/>
      <c r="AB673" s="246"/>
      <c r="AC673" s="247"/>
      <c r="AD673" s="113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</row>
    <row r="674" spans="1:54" ht="15" customHeight="1">
      <c r="A674" s="192"/>
      <c r="B674" s="193"/>
      <c r="C674" s="190"/>
      <c r="D674" s="191"/>
      <c r="E674" s="106"/>
      <c r="F674" s="190"/>
      <c r="G674" s="191"/>
      <c r="H674" s="106"/>
      <c r="I674" s="190"/>
      <c r="J674" s="191"/>
      <c r="K674" s="107"/>
      <c r="L674" s="190"/>
      <c r="M674" s="191"/>
      <c r="N674" s="106"/>
      <c r="O674" s="105"/>
      <c r="P674" s="105"/>
      <c r="Q674" s="106"/>
      <c r="R674" s="190"/>
      <c r="S674" s="191"/>
      <c r="T674" s="106"/>
      <c r="U674" s="234"/>
      <c r="V674" s="234"/>
      <c r="W674" s="245"/>
      <c r="X674" s="246"/>
      <c r="Y674" s="246"/>
      <c r="Z674" s="246"/>
      <c r="AA674" s="246"/>
      <c r="AB674" s="246"/>
      <c r="AC674" s="247"/>
      <c r="AD674" s="113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</row>
    <row r="675" spans="1:54" ht="15" customHeight="1">
      <c r="A675" s="192"/>
      <c r="B675" s="193"/>
      <c r="C675" s="190"/>
      <c r="D675" s="191"/>
      <c r="E675" s="106"/>
      <c r="F675" s="190"/>
      <c r="G675" s="191"/>
      <c r="H675" s="106"/>
      <c r="I675" s="190"/>
      <c r="J675" s="191"/>
      <c r="K675" s="107"/>
      <c r="L675" s="190"/>
      <c r="M675" s="191"/>
      <c r="N675" s="106"/>
      <c r="O675" s="105"/>
      <c r="P675" s="105"/>
      <c r="Q675" s="106"/>
      <c r="R675" s="190"/>
      <c r="S675" s="191"/>
      <c r="T675" s="106"/>
      <c r="U675" s="234"/>
      <c r="V675" s="234"/>
      <c r="W675" s="245"/>
      <c r="X675" s="246"/>
      <c r="Y675" s="246"/>
      <c r="Z675" s="246"/>
      <c r="AA675" s="246"/>
      <c r="AB675" s="246"/>
      <c r="AC675" s="247"/>
      <c r="AD675" s="113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</row>
    <row r="676" spans="1:54" ht="15" customHeight="1">
      <c r="A676" s="192"/>
      <c r="B676" s="193"/>
      <c r="C676" s="190"/>
      <c r="D676" s="191"/>
      <c r="E676" s="106"/>
      <c r="F676" s="190"/>
      <c r="G676" s="191"/>
      <c r="H676" s="106"/>
      <c r="I676" s="190"/>
      <c r="J676" s="191"/>
      <c r="K676" s="107"/>
      <c r="L676" s="190"/>
      <c r="M676" s="191"/>
      <c r="N676" s="106"/>
      <c r="O676" s="105"/>
      <c r="P676" s="105"/>
      <c r="Q676" s="106"/>
      <c r="R676" s="190"/>
      <c r="S676" s="191"/>
      <c r="T676" s="106"/>
      <c r="U676" s="234"/>
      <c r="V676" s="234"/>
      <c r="W676" s="245"/>
      <c r="X676" s="246"/>
      <c r="Y676" s="246"/>
      <c r="Z676" s="246"/>
      <c r="AA676" s="246"/>
      <c r="AB676" s="246"/>
      <c r="AC676" s="247"/>
      <c r="AD676" s="113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</row>
    <row r="677" spans="1:54" ht="15" customHeight="1">
      <c r="A677" s="192"/>
      <c r="B677" s="193"/>
      <c r="C677" s="190"/>
      <c r="D677" s="191"/>
      <c r="E677" s="106"/>
      <c r="F677" s="190"/>
      <c r="G677" s="191"/>
      <c r="H677" s="106"/>
      <c r="I677" s="190"/>
      <c r="J677" s="191"/>
      <c r="K677" s="107"/>
      <c r="L677" s="190"/>
      <c r="M677" s="191"/>
      <c r="N677" s="106"/>
      <c r="O677" s="105"/>
      <c r="P677" s="105"/>
      <c r="Q677" s="106"/>
      <c r="R677" s="190"/>
      <c r="S677" s="191"/>
      <c r="T677" s="106"/>
      <c r="U677" s="234"/>
      <c r="V677" s="234"/>
      <c r="W677" s="245"/>
      <c r="X677" s="246"/>
      <c r="Y677" s="246"/>
      <c r="Z677" s="246"/>
      <c r="AA677" s="246"/>
      <c r="AB677" s="246"/>
      <c r="AC677" s="247"/>
      <c r="AD677" s="113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</row>
    <row r="678" spans="1:54" ht="15" customHeight="1">
      <c r="A678" s="192"/>
      <c r="B678" s="193"/>
      <c r="C678" s="190"/>
      <c r="D678" s="191"/>
      <c r="E678" s="106"/>
      <c r="F678" s="190"/>
      <c r="G678" s="191"/>
      <c r="H678" s="106"/>
      <c r="I678" s="190"/>
      <c r="J678" s="191"/>
      <c r="K678" s="107"/>
      <c r="L678" s="190"/>
      <c r="M678" s="191"/>
      <c r="N678" s="106"/>
      <c r="O678" s="105"/>
      <c r="P678" s="105"/>
      <c r="Q678" s="106"/>
      <c r="R678" s="190"/>
      <c r="S678" s="191"/>
      <c r="T678" s="106"/>
      <c r="U678" s="234"/>
      <c r="V678" s="234"/>
      <c r="W678" s="245"/>
      <c r="X678" s="246"/>
      <c r="Y678" s="246"/>
      <c r="Z678" s="246"/>
      <c r="AA678" s="246"/>
      <c r="AB678" s="246"/>
      <c r="AC678" s="247"/>
      <c r="AD678" s="113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</row>
    <row r="679" spans="1:54" ht="15" customHeight="1">
      <c r="A679" s="192"/>
      <c r="B679" s="193"/>
      <c r="C679" s="190"/>
      <c r="D679" s="191"/>
      <c r="E679" s="106"/>
      <c r="F679" s="190"/>
      <c r="G679" s="191"/>
      <c r="H679" s="106"/>
      <c r="I679" s="190"/>
      <c r="J679" s="191"/>
      <c r="K679" s="107"/>
      <c r="L679" s="190"/>
      <c r="M679" s="191"/>
      <c r="N679" s="106"/>
      <c r="O679" s="105"/>
      <c r="P679" s="105"/>
      <c r="Q679" s="106"/>
      <c r="R679" s="190"/>
      <c r="S679" s="191"/>
      <c r="T679" s="106"/>
      <c r="U679" s="234"/>
      <c r="V679" s="234"/>
      <c r="W679" s="245"/>
      <c r="X679" s="246"/>
      <c r="Y679" s="246"/>
      <c r="Z679" s="246"/>
      <c r="AA679" s="246"/>
      <c r="AB679" s="246"/>
      <c r="AC679" s="247"/>
      <c r="AD679" s="113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</row>
    <row r="680" spans="1:54" ht="15" customHeight="1">
      <c r="A680" s="192"/>
      <c r="B680" s="193"/>
      <c r="C680" s="190"/>
      <c r="D680" s="191"/>
      <c r="E680" s="106"/>
      <c r="F680" s="190"/>
      <c r="G680" s="191"/>
      <c r="H680" s="106"/>
      <c r="I680" s="190"/>
      <c r="J680" s="191"/>
      <c r="K680" s="107"/>
      <c r="L680" s="190"/>
      <c r="M680" s="191"/>
      <c r="N680" s="106"/>
      <c r="O680" s="105"/>
      <c r="P680" s="105"/>
      <c r="Q680" s="106"/>
      <c r="R680" s="190"/>
      <c r="S680" s="191"/>
      <c r="T680" s="106"/>
      <c r="U680" s="234"/>
      <c r="V680" s="234"/>
      <c r="W680" s="245"/>
      <c r="X680" s="246"/>
      <c r="Y680" s="246"/>
      <c r="Z680" s="246"/>
      <c r="AA680" s="246"/>
      <c r="AB680" s="246"/>
      <c r="AC680" s="247"/>
      <c r="AD680" s="113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</row>
    <row r="681" spans="1:54" ht="15" customHeight="1">
      <c r="A681" s="192"/>
      <c r="B681" s="193"/>
      <c r="C681" s="190"/>
      <c r="D681" s="191"/>
      <c r="E681" s="106"/>
      <c r="F681" s="190"/>
      <c r="G681" s="191"/>
      <c r="H681" s="106"/>
      <c r="I681" s="190"/>
      <c r="J681" s="191"/>
      <c r="K681" s="107"/>
      <c r="L681" s="190"/>
      <c r="M681" s="191"/>
      <c r="N681" s="106"/>
      <c r="O681" s="105"/>
      <c r="P681" s="105"/>
      <c r="Q681" s="106"/>
      <c r="R681" s="190"/>
      <c r="S681" s="191"/>
      <c r="T681" s="106"/>
      <c r="U681" s="234"/>
      <c r="V681" s="234"/>
      <c r="W681" s="245"/>
      <c r="X681" s="246"/>
      <c r="Y681" s="246"/>
      <c r="Z681" s="246"/>
      <c r="AA681" s="246"/>
      <c r="AB681" s="246"/>
      <c r="AC681" s="247"/>
      <c r="AD681" s="113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</row>
    <row r="682" spans="1:54" ht="15" customHeight="1">
      <c r="A682" s="192"/>
      <c r="B682" s="193"/>
      <c r="C682" s="190"/>
      <c r="D682" s="191"/>
      <c r="E682" s="106"/>
      <c r="F682" s="190"/>
      <c r="G682" s="191"/>
      <c r="H682" s="106"/>
      <c r="I682" s="190"/>
      <c r="J682" s="191"/>
      <c r="K682" s="107"/>
      <c r="L682" s="190"/>
      <c r="M682" s="191"/>
      <c r="N682" s="106"/>
      <c r="O682" s="105"/>
      <c r="P682" s="105"/>
      <c r="Q682" s="106"/>
      <c r="R682" s="190"/>
      <c r="S682" s="191"/>
      <c r="T682" s="106"/>
      <c r="U682" s="234"/>
      <c r="V682" s="234"/>
      <c r="W682" s="245"/>
      <c r="X682" s="246"/>
      <c r="Y682" s="246"/>
      <c r="Z682" s="246"/>
      <c r="AA682" s="246"/>
      <c r="AB682" s="246"/>
      <c r="AC682" s="247"/>
      <c r="AD682" s="113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</row>
    <row r="683" spans="1:54" ht="15" customHeight="1">
      <c r="A683" s="192"/>
      <c r="B683" s="193"/>
      <c r="C683" s="190"/>
      <c r="D683" s="191"/>
      <c r="E683" s="106"/>
      <c r="F683" s="190"/>
      <c r="G683" s="191"/>
      <c r="H683" s="106"/>
      <c r="I683" s="190"/>
      <c r="J683" s="191"/>
      <c r="K683" s="107"/>
      <c r="L683" s="190"/>
      <c r="M683" s="191"/>
      <c r="N683" s="106"/>
      <c r="O683" s="105"/>
      <c r="P683" s="105"/>
      <c r="Q683" s="106"/>
      <c r="R683" s="190"/>
      <c r="S683" s="191"/>
      <c r="T683" s="106"/>
      <c r="U683" s="234"/>
      <c r="V683" s="234"/>
      <c r="W683" s="245"/>
      <c r="X683" s="246"/>
      <c r="Y683" s="246"/>
      <c r="Z683" s="246"/>
      <c r="AA683" s="246"/>
      <c r="AB683" s="246"/>
      <c r="AC683" s="247"/>
      <c r="AD683" s="113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</row>
    <row r="684" spans="1:54" ht="15" customHeight="1">
      <c r="A684" s="192"/>
      <c r="B684" s="193"/>
      <c r="C684" s="190"/>
      <c r="D684" s="191"/>
      <c r="E684" s="106"/>
      <c r="F684" s="190"/>
      <c r="G684" s="191"/>
      <c r="H684" s="106"/>
      <c r="I684" s="190"/>
      <c r="J684" s="191"/>
      <c r="K684" s="107"/>
      <c r="L684" s="190"/>
      <c r="M684" s="191"/>
      <c r="N684" s="106"/>
      <c r="O684" s="105"/>
      <c r="P684" s="105"/>
      <c r="Q684" s="106"/>
      <c r="R684" s="190"/>
      <c r="S684" s="191"/>
      <c r="T684" s="106"/>
      <c r="U684" s="234"/>
      <c r="V684" s="234"/>
      <c r="W684" s="245"/>
      <c r="X684" s="246"/>
      <c r="Y684" s="246"/>
      <c r="Z684" s="246"/>
      <c r="AA684" s="246"/>
      <c r="AB684" s="246"/>
      <c r="AC684" s="247"/>
      <c r="AD684" s="113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</row>
    <row r="685" spans="1:54" ht="15" customHeight="1">
      <c r="A685" s="192"/>
      <c r="B685" s="193"/>
      <c r="C685" s="190"/>
      <c r="D685" s="191"/>
      <c r="E685" s="106"/>
      <c r="F685" s="190"/>
      <c r="G685" s="191"/>
      <c r="H685" s="106"/>
      <c r="I685" s="190"/>
      <c r="J685" s="191"/>
      <c r="K685" s="107"/>
      <c r="L685" s="190"/>
      <c r="M685" s="191"/>
      <c r="N685" s="106"/>
      <c r="O685" s="105"/>
      <c r="P685" s="105"/>
      <c r="Q685" s="106"/>
      <c r="R685" s="190"/>
      <c r="S685" s="191"/>
      <c r="T685" s="106"/>
      <c r="U685" s="234"/>
      <c r="V685" s="234"/>
      <c r="W685" s="245"/>
      <c r="X685" s="246"/>
      <c r="Y685" s="246"/>
      <c r="Z685" s="246"/>
      <c r="AA685" s="246"/>
      <c r="AB685" s="246"/>
      <c r="AC685" s="247"/>
      <c r="AD685" s="113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</row>
    <row r="686" spans="1:54" ht="15" customHeight="1">
      <c r="A686" s="192"/>
      <c r="B686" s="193"/>
      <c r="C686" s="190"/>
      <c r="D686" s="191"/>
      <c r="E686" s="106"/>
      <c r="F686" s="190"/>
      <c r="G686" s="191"/>
      <c r="H686" s="106"/>
      <c r="I686" s="190"/>
      <c r="J686" s="191"/>
      <c r="K686" s="107"/>
      <c r="L686" s="190"/>
      <c r="M686" s="191"/>
      <c r="N686" s="106"/>
      <c r="O686" s="105"/>
      <c r="P686" s="105"/>
      <c r="Q686" s="106"/>
      <c r="R686" s="190"/>
      <c r="S686" s="191"/>
      <c r="T686" s="106"/>
      <c r="U686" s="234"/>
      <c r="V686" s="234"/>
      <c r="W686" s="245"/>
      <c r="X686" s="246"/>
      <c r="Y686" s="246"/>
      <c r="Z686" s="246"/>
      <c r="AA686" s="246"/>
      <c r="AB686" s="246"/>
      <c r="AC686" s="247"/>
      <c r="AD686" s="113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</row>
    <row r="687" spans="1:54" ht="15" customHeight="1">
      <c r="A687" s="192"/>
      <c r="B687" s="193"/>
      <c r="C687" s="190"/>
      <c r="D687" s="191"/>
      <c r="E687" s="106"/>
      <c r="F687" s="190"/>
      <c r="G687" s="191"/>
      <c r="H687" s="106"/>
      <c r="I687" s="190"/>
      <c r="J687" s="191"/>
      <c r="K687" s="107"/>
      <c r="L687" s="190"/>
      <c r="M687" s="191"/>
      <c r="N687" s="106"/>
      <c r="O687" s="105"/>
      <c r="P687" s="105"/>
      <c r="Q687" s="106"/>
      <c r="R687" s="190"/>
      <c r="S687" s="191"/>
      <c r="T687" s="106"/>
      <c r="U687" s="234"/>
      <c r="V687" s="234"/>
      <c r="W687" s="245"/>
      <c r="X687" s="246"/>
      <c r="Y687" s="246"/>
      <c r="Z687" s="246"/>
      <c r="AA687" s="246"/>
      <c r="AB687" s="246"/>
      <c r="AC687" s="247"/>
      <c r="AD687" s="113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</row>
    <row r="688" spans="1:54" ht="15" customHeight="1">
      <c r="A688" s="192"/>
      <c r="B688" s="193"/>
      <c r="C688" s="190"/>
      <c r="D688" s="191"/>
      <c r="E688" s="106"/>
      <c r="F688" s="190"/>
      <c r="G688" s="191"/>
      <c r="H688" s="106"/>
      <c r="I688" s="190"/>
      <c r="J688" s="191"/>
      <c r="K688" s="107"/>
      <c r="L688" s="190"/>
      <c r="M688" s="191"/>
      <c r="N688" s="106"/>
      <c r="O688" s="105"/>
      <c r="P688" s="105"/>
      <c r="Q688" s="106"/>
      <c r="R688" s="190"/>
      <c r="S688" s="191"/>
      <c r="T688" s="106"/>
      <c r="U688" s="234"/>
      <c r="V688" s="234"/>
      <c r="W688" s="245"/>
      <c r="X688" s="246"/>
      <c r="Y688" s="246"/>
      <c r="Z688" s="246"/>
      <c r="AA688" s="246"/>
      <c r="AB688" s="246"/>
      <c r="AC688" s="247"/>
      <c r="AD688" s="113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</row>
    <row r="689" spans="1:54" ht="15" customHeight="1">
      <c r="A689" s="192"/>
      <c r="B689" s="193"/>
      <c r="C689" s="190"/>
      <c r="D689" s="191"/>
      <c r="E689" s="106"/>
      <c r="F689" s="190"/>
      <c r="G689" s="191"/>
      <c r="H689" s="106"/>
      <c r="I689" s="190"/>
      <c r="J689" s="191"/>
      <c r="K689" s="107"/>
      <c r="L689" s="190"/>
      <c r="M689" s="191"/>
      <c r="N689" s="106"/>
      <c r="O689" s="105"/>
      <c r="P689" s="105"/>
      <c r="Q689" s="106"/>
      <c r="R689" s="190"/>
      <c r="S689" s="191"/>
      <c r="T689" s="106"/>
      <c r="U689" s="234"/>
      <c r="V689" s="234"/>
      <c r="W689" s="245"/>
      <c r="X689" s="246"/>
      <c r="Y689" s="246"/>
      <c r="Z689" s="246"/>
      <c r="AA689" s="246"/>
      <c r="AB689" s="246"/>
      <c r="AC689" s="247"/>
      <c r="AD689" s="113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</row>
    <row r="690" spans="1:54" ht="15" customHeight="1">
      <c r="A690" s="192"/>
      <c r="B690" s="193"/>
      <c r="C690" s="190"/>
      <c r="D690" s="191"/>
      <c r="E690" s="106"/>
      <c r="F690" s="190"/>
      <c r="G690" s="191"/>
      <c r="H690" s="106"/>
      <c r="I690" s="190"/>
      <c r="J690" s="191"/>
      <c r="K690" s="107"/>
      <c r="L690" s="190"/>
      <c r="M690" s="191"/>
      <c r="N690" s="106"/>
      <c r="O690" s="105"/>
      <c r="P690" s="105"/>
      <c r="Q690" s="106"/>
      <c r="R690" s="190"/>
      <c r="S690" s="191"/>
      <c r="T690" s="106"/>
      <c r="U690" s="234"/>
      <c r="V690" s="234"/>
      <c r="W690" s="245"/>
      <c r="X690" s="246"/>
      <c r="Y690" s="246"/>
      <c r="Z690" s="246"/>
      <c r="AA690" s="246"/>
      <c r="AB690" s="246"/>
      <c r="AC690" s="247"/>
      <c r="AD690" s="113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</row>
    <row r="691" spans="1:54" ht="15" customHeight="1">
      <c r="A691" s="192"/>
      <c r="B691" s="193"/>
      <c r="C691" s="190"/>
      <c r="D691" s="191"/>
      <c r="E691" s="106"/>
      <c r="F691" s="190"/>
      <c r="G691" s="191"/>
      <c r="H691" s="106"/>
      <c r="I691" s="190"/>
      <c r="J691" s="191"/>
      <c r="K691" s="107"/>
      <c r="L691" s="190"/>
      <c r="M691" s="191"/>
      <c r="N691" s="106"/>
      <c r="O691" s="105"/>
      <c r="P691" s="105"/>
      <c r="Q691" s="106"/>
      <c r="R691" s="190"/>
      <c r="S691" s="191"/>
      <c r="T691" s="106"/>
      <c r="U691" s="234"/>
      <c r="V691" s="234"/>
      <c r="W691" s="245"/>
      <c r="X691" s="246"/>
      <c r="Y691" s="246"/>
      <c r="Z691" s="246"/>
      <c r="AA691" s="246"/>
      <c r="AB691" s="246"/>
      <c r="AC691" s="247"/>
      <c r="AD691" s="113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</row>
    <row r="692" spans="1:54" ht="15" customHeight="1">
      <c r="A692" s="192"/>
      <c r="B692" s="193"/>
      <c r="C692" s="190"/>
      <c r="D692" s="191"/>
      <c r="E692" s="106"/>
      <c r="F692" s="190"/>
      <c r="G692" s="191"/>
      <c r="H692" s="106"/>
      <c r="I692" s="190"/>
      <c r="J692" s="191"/>
      <c r="K692" s="107"/>
      <c r="L692" s="190"/>
      <c r="M692" s="191"/>
      <c r="N692" s="106"/>
      <c r="O692" s="105"/>
      <c r="P692" s="105"/>
      <c r="Q692" s="106"/>
      <c r="R692" s="190"/>
      <c r="S692" s="191"/>
      <c r="T692" s="106"/>
      <c r="U692" s="234"/>
      <c r="V692" s="234"/>
      <c r="W692" s="245"/>
      <c r="X692" s="246"/>
      <c r="Y692" s="246"/>
      <c r="Z692" s="246"/>
      <c r="AA692" s="246"/>
      <c r="AB692" s="246"/>
      <c r="AC692" s="247"/>
      <c r="AD692" s="113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</row>
    <row r="693" spans="1:54" ht="15" customHeight="1">
      <c r="A693" s="192"/>
      <c r="B693" s="193"/>
      <c r="C693" s="190"/>
      <c r="D693" s="191"/>
      <c r="E693" s="106"/>
      <c r="F693" s="190"/>
      <c r="G693" s="191"/>
      <c r="H693" s="106"/>
      <c r="I693" s="190"/>
      <c r="J693" s="191"/>
      <c r="K693" s="107"/>
      <c r="L693" s="190"/>
      <c r="M693" s="191"/>
      <c r="N693" s="106"/>
      <c r="O693" s="105"/>
      <c r="P693" s="105"/>
      <c r="Q693" s="106"/>
      <c r="R693" s="190"/>
      <c r="S693" s="191"/>
      <c r="T693" s="106"/>
      <c r="U693" s="234"/>
      <c r="V693" s="234"/>
      <c r="W693" s="245"/>
      <c r="X693" s="246"/>
      <c r="Y693" s="246"/>
      <c r="Z693" s="246"/>
      <c r="AA693" s="246"/>
      <c r="AB693" s="246"/>
      <c r="AC693" s="247"/>
      <c r="AD693" s="113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</row>
    <row r="694" spans="1:54" ht="15" customHeight="1">
      <c r="A694" s="192"/>
      <c r="B694" s="193"/>
      <c r="C694" s="190"/>
      <c r="D694" s="191"/>
      <c r="E694" s="106"/>
      <c r="F694" s="190"/>
      <c r="G694" s="191"/>
      <c r="H694" s="106"/>
      <c r="I694" s="190"/>
      <c r="J694" s="191"/>
      <c r="K694" s="107"/>
      <c r="L694" s="190"/>
      <c r="M694" s="191"/>
      <c r="N694" s="106"/>
      <c r="O694" s="105"/>
      <c r="P694" s="105"/>
      <c r="Q694" s="106"/>
      <c r="R694" s="190"/>
      <c r="S694" s="191"/>
      <c r="T694" s="106"/>
      <c r="U694" s="234"/>
      <c r="V694" s="234"/>
      <c r="W694" s="245"/>
      <c r="X694" s="246"/>
      <c r="Y694" s="246"/>
      <c r="Z694" s="246"/>
      <c r="AA694" s="246"/>
      <c r="AB694" s="246"/>
      <c r="AC694" s="247"/>
      <c r="AD694" s="113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</row>
    <row r="695" spans="1:54" ht="15" customHeight="1">
      <c r="A695" s="192"/>
      <c r="B695" s="193"/>
      <c r="C695" s="190"/>
      <c r="D695" s="191"/>
      <c r="E695" s="106"/>
      <c r="F695" s="190"/>
      <c r="G695" s="191"/>
      <c r="H695" s="106"/>
      <c r="I695" s="190"/>
      <c r="J695" s="191"/>
      <c r="K695" s="107"/>
      <c r="L695" s="190"/>
      <c r="M695" s="191"/>
      <c r="N695" s="106"/>
      <c r="O695" s="105"/>
      <c r="P695" s="105"/>
      <c r="Q695" s="106"/>
      <c r="R695" s="190"/>
      <c r="S695" s="191"/>
      <c r="T695" s="106"/>
      <c r="U695" s="234"/>
      <c r="V695" s="234"/>
      <c r="W695" s="245"/>
      <c r="X695" s="246"/>
      <c r="Y695" s="246"/>
      <c r="Z695" s="246"/>
      <c r="AA695" s="246"/>
      <c r="AB695" s="246"/>
      <c r="AC695" s="247"/>
      <c r="AD695" s="113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</row>
    <row r="696" spans="1:54" ht="15" customHeight="1">
      <c r="A696" s="192"/>
      <c r="B696" s="193"/>
      <c r="C696" s="190"/>
      <c r="D696" s="191"/>
      <c r="E696" s="106"/>
      <c r="F696" s="190"/>
      <c r="G696" s="191"/>
      <c r="H696" s="106"/>
      <c r="I696" s="190"/>
      <c r="J696" s="191"/>
      <c r="K696" s="107"/>
      <c r="L696" s="190"/>
      <c r="M696" s="191"/>
      <c r="N696" s="106"/>
      <c r="O696" s="105"/>
      <c r="P696" s="105"/>
      <c r="Q696" s="106"/>
      <c r="R696" s="190"/>
      <c r="S696" s="191"/>
      <c r="T696" s="106"/>
      <c r="U696" s="234"/>
      <c r="V696" s="234"/>
      <c r="W696" s="245"/>
      <c r="X696" s="246"/>
      <c r="Y696" s="246"/>
      <c r="Z696" s="246"/>
      <c r="AA696" s="246"/>
      <c r="AB696" s="246"/>
      <c r="AC696" s="247"/>
      <c r="AD696" s="113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</row>
    <row r="697" spans="1:54" ht="15" customHeight="1">
      <c r="A697" s="192"/>
      <c r="B697" s="193"/>
      <c r="C697" s="190"/>
      <c r="D697" s="191"/>
      <c r="E697" s="106"/>
      <c r="F697" s="190"/>
      <c r="G697" s="191"/>
      <c r="H697" s="106"/>
      <c r="I697" s="190"/>
      <c r="J697" s="191"/>
      <c r="K697" s="107"/>
      <c r="L697" s="190"/>
      <c r="M697" s="191"/>
      <c r="N697" s="106"/>
      <c r="O697" s="105"/>
      <c r="P697" s="105"/>
      <c r="Q697" s="106"/>
      <c r="R697" s="190"/>
      <c r="S697" s="191"/>
      <c r="T697" s="106"/>
      <c r="U697" s="234"/>
      <c r="V697" s="234"/>
      <c r="W697" s="245"/>
      <c r="X697" s="246"/>
      <c r="Y697" s="246"/>
      <c r="Z697" s="246"/>
      <c r="AA697" s="246"/>
      <c r="AB697" s="246"/>
      <c r="AC697" s="247"/>
      <c r="AD697" s="113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</row>
    <row r="698" spans="1:54" ht="15" customHeight="1">
      <c r="A698" s="192"/>
      <c r="B698" s="193"/>
      <c r="C698" s="190"/>
      <c r="D698" s="191"/>
      <c r="E698" s="106"/>
      <c r="F698" s="190"/>
      <c r="G698" s="191"/>
      <c r="H698" s="106"/>
      <c r="I698" s="190"/>
      <c r="J698" s="191"/>
      <c r="K698" s="107"/>
      <c r="L698" s="190"/>
      <c r="M698" s="191"/>
      <c r="N698" s="106"/>
      <c r="O698" s="105"/>
      <c r="P698" s="105"/>
      <c r="Q698" s="106"/>
      <c r="R698" s="190"/>
      <c r="S698" s="191"/>
      <c r="T698" s="106"/>
      <c r="U698" s="234"/>
      <c r="V698" s="234"/>
      <c r="W698" s="245"/>
      <c r="X698" s="246"/>
      <c r="Y698" s="246"/>
      <c r="Z698" s="246"/>
      <c r="AA698" s="246"/>
      <c r="AB698" s="246"/>
      <c r="AC698" s="247"/>
      <c r="AD698" s="113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</row>
    <row r="699" spans="1:54" ht="15" customHeight="1">
      <c r="A699" s="192"/>
      <c r="B699" s="193"/>
      <c r="C699" s="190"/>
      <c r="D699" s="191"/>
      <c r="E699" s="106"/>
      <c r="F699" s="190"/>
      <c r="G699" s="191"/>
      <c r="H699" s="106"/>
      <c r="I699" s="190"/>
      <c r="J699" s="191"/>
      <c r="K699" s="107"/>
      <c r="L699" s="190"/>
      <c r="M699" s="191"/>
      <c r="N699" s="106"/>
      <c r="O699" s="105"/>
      <c r="P699" s="105"/>
      <c r="Q699" s="106"/>
      <c r="R699" s="190"/>
      <c r="S699" s="191"/>
      <c r="T699" s="106"/>
      <c r="U699" s="234"/>
      <c r="V699" s="234"/>
      <c r="W699" s="245"/>
      <c r="X699" s="246"/>
      <c r="Y699" s="246"/>
      <c r="Z699" s="246"/>
      <c r="AA699" s="246"/>
      <c r="AB699" s="246"/>
      <c r="AC699" s="247"/>
      <c r="AD699" s="113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</row>
    <row r="700" spans="1:54" ht="15" customHeight="1">
      <c r="A700" s="192"/>
      <c r="B700" s="193"/>
      <c r="C700" s="190"/>
      <c r="D700" s="191"/>
      <c r="E700" s="106"/>
      <c r="F700" s="190"/>
      <c r="G700" s="191"/>
      <c r="H700" s="106"/>
      <c r="I700" s="190"/>
      <c r="J700" s="191"/>
      <c r="K700" s="107"/>
      <c r="L700" s="190"/>
      <c r="M700" s="191"/>
      <c r="N700" s="106"/>
      <c r="O700" s="105"/>
      <c r="P700" s="105"/>
      <c r="Q700" s="106"/>
      <c r="R700" s="190"/>
      <c r="S700" s="191"/>
      <c r="T700" s="106"/>
      <c r="U700" s="234"/>
      <c r="V700" s="234"/>
      <c r="W700" s="245"/>
      <c r="X700" s="246"/>
      <c r="Y700" s="246"/>
      <c r="Z700" s="246"/>
      <c r="AA700" s="246"/>
      <c r="AB700" s="246"/>
      <c r="AC700" s="247"/>
      <c r="AD700" s="113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</row>
    <row r="701" spans="1:54" ht="15" customHeight="1">
      <c r="A701" s="192"/>
      <c r="B701" s="193"/>
      <c r="C701" s="190"/>
      <c r="D701" s="191"/>
      <c r="E701" s="106"/>
      <c r="F701" s="190"/>
      <c r="G701" s="191"/>
      <c r="H701" s="106"/>
      <c r="I701" s="190"/>
      <c r="J701" s="191"/>
      <c r="K701" s="107"/>
      <c r="L701" s="190"/>
      <c r="M701" s="191"/>
      <c r="N701" s="106"/>
      <c r="O701" s="105"/>
      <c r="P701" s="105"/>
      <c r="Q701" s="106"/>
      <c r="R701" s="190"/>
      <c r="S701" s="191"/>
      <c r="T701" s="106"/>
      <c r="U701" s="234"/>
      <c r="V701" s="234"/>
      <c r="W701" s="245"/>
      <c r="X701" s="246"/>
      <c r="Y701" s="246"/>
      <c r="Z701" s="246"/>
      <c r="AA701" s="246"/>
      <c r="AB701" s="246"/>
      <c r="AC701" s="247"/>
      <c r="AD701" s="113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</row>
    <row r="702" spans="1:54" ht="15" customHeight="1">
      <c r="A702" s="192"/>
      <c r="B702" s="193"/>
      <c r="C702" s="190"/>
      <c r="D702" s="191"/>
      <c r="E702" s="106"/>
      <c r="F702" s="190"/>
      <c r="G702" s="191"/>
      <c r="H702" s="106"/>
      <c r="I702" s="190"/>
      <c r="J702" s="191"/>
      <c r="K702" s="107"/>
      <c r="L702" s="190"/>
      <c r="M702" s="191"/>
      <c r="N702" s="106"/>
      <c r="O702" s="105"/>
      <c r="P702" s="105"/>
      <c r="Q702" s="106"/>
      <c r="R702" s="190"/>
      <c r="S702" s="191"/>
      <c r="T702" s="106"/>
      <c r="U702" s="234"/>
      <c r="V702" s="234"/>
      <c r="W702" s="245"/>
      <c r="X702" s="246"/>
      <c r="Y702" s="246"/>
      <c r="Z702" s="246"/>
      <c r="AA702" s="246"/>
      <c r="AB702" s="246"/>
      <c r="AC702" s="247"/>
      <c r="AD702" s="113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</row>
    <row r="703" spans="1:54" ht="15" customHeight="1">
      <c r="A703" s="192"/>
      <c r="B703" s="193"/>
      <c r="C703" s="190"/>
      <c r="D703" s="191"/>
      <c r="E703" s="106"/>
      <c r="F703" s="190"/>
      <c r="G703" s="191"/>
      <c r="H703" s="106"/>
      <c r="I703" s="190"/>
      <c r="J703" s="191"/>
      <c r="K703" s="107"/>
      <c r="L703" s="190"/>
      <c r="M703" s="191"/>
      <c r="N703" s="106"/>
      <c r="O703" s="105"/>
      <c r="P703" s="105"/>
      <c r="Q703" s="106"/>
      <c r="R703" s="190"/>
      <c r="S703" s="191"/>
      <c r="T703" s="106"/>
      <c r="U703" s="234"/>
      <c r="V703" s="234"/>
      <c r="W703" s="245"/>
      <c r="X703" s="246"/>
      <c r="Y703" s="246"/>
      <c r="Z703" s="246"/>
      <c r="AA703" s="246"/>
      <c r="AB703" s="246"/>
      <c r="AC703" s="247"/>
      <c r="AD703" s="113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</row>
    <row r="704" spans="1:54" ht="15" customHeight="1">
      <c r="A704" s="192"/>
      <c r="B704" s="193"/>
      <c r="C704" s="190"/>
      <c r="D704" s="191"/>
      <c r="E704" s="106"/>
      <c r="F704" s="190"/>
      <c r="G704" s="191"/>
      <c r="H704" s="106"/>
      <c r="I704" s="190"/>
      <c r="J704" s="191"/>
      <c r="K704" s="107"/>
      <c r="L704" s="190"/>
      <c r="M704" s="191"/>
      <c r="N704" s="106"/>
      <c r="O704" s="105"/>
      <c r="P704" s="105"/>
      <c r="Q704" s="106"/>
      <c r="R704" s="190"/>
      <c r="S704" s="191"/>
      <c r="T704" s="106"/>
      <c r="U704" s="234"/>
      <c r="V704" s="234"/>
      <c r="W704" s="245"/>
      <c r="X704" s="246"/>
      <c r="Y704" s="246"/>
      <c r="Z704" s="246"/>
      <c r="AA704" s="246"/>
      <c r="AB704" s="246"/>
      <c r="AC704" s="247"/>
      <c r="AD704" s="113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</row>
    <row r="705" spans="1:54" ht="15" customHeight="1">
      <c r="A705" s="192"/>
      <c r="B705" s="193"/>
      <c r="C705" s="190"/>
      <c r="D705" s="191"/>
      <c r="E705" s="106"/>
      <c r="F705" s="190"/>
      <c r="G705" s="191"/>
      <c r="H705" s="106"/>
      <c r="I705" s="190"/>
      <c r="J705" s="191"/>
      <c r="K705" s="107"/>
      <c r="L705" s="190"/>
      <c r="M705" s="191"/>
      <c r="N705" s="106"/>
      <c r="O705" s="105"/>
      <c r="P705" s="105"/>
      <c r="Q705" s="106"/>
      <c r="R705" s="190"/>
      <c r="S705" s="191"/>
      <c r="T705" s="106"/>
      <c r="U705" s="234"/>
      <c r="V705" s="234"/>
      <c r="W705" s="245"/>
      <c r="X705" s="246"/>
      <c r="Y705" s="246"/>
      <c r="Z705" s="246"/>
      <c r="AA705" s="246"/>
      <c r="AB705" s="246"/>
      <c r="AC705" s="247"/>
      <c r="AD705" s="113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</row>
    <row r="706" spans="1:54" ht="15" customHeight="1">
      <c r="A706" s="192"/>
      <c r="B706" s="193"/>
      <c r="C706" s="190"/>
      <c r="D706" s="191"/>
      <c r="E706" s="106"/>
      <c r="F706" s="190"/>
      <c r="G706" s="191"/>
      <c r="H706" s="106"/>
      <c r="I706" s="190"/>
      <c r="J706" s="191"/>
      <c r="K706" s="107"/>
      <c r="L706" s="190"/>
      <c r="M706" s="191"/>
      <c r="N706" s="106"/>
      <c r="O706" s="105"/>
      <c r="P706" s="105"/>
      <c r="Q706" s="106"/>
      <c r="R706" s="190"/>
      <c r="S706" s="191"/>
      <c r="T706" s="106"/>
      <c r="U706" s="234"/>
      <c r="V706" s="234"/>
      <c r="W706" s="245"/>
      <c r="X706" s="246"/>
      <c r="Y706" s="246"/>
      <c r="Z706" s="246"/>
      <c r="AA706" s="246"/>
      <c r="AB706" s="246"/>
      <c r="AC706" s="247"/>
      <c r="AD706" s="113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</row>
    <row r="707" spans="1:54" ht="15" customHeight="1">
      <c r="A707" s="192"/>
      <c r="B707" s="193"/>
      <c r="C707" s="190"/>
      <c r="D707" s="191"/>
      <c r="E707" s="106"/>
      <c r="F707" s="190"/>
      <c r="G707" s="191"/>
      <c r="H707" s="106"/>
      <c r="I707" s="190"/>
      <c r="J707" s="191"/>
      <c r="K707" s="107"/>
      <c r="L707" s="190"/>
      <c r="M707" s="191"/>
      <c r="N707" s="106"/>
      <c r="O707" s="105"/>
      <c r="P707" s="105"/>
      <c r="Q707" s="106"/>
      <c r="R707" s="190"/>
      <c r="S707" s="191"/>
      <c r="T707" s="106"/>
      <c r="U707" s="234"/>
      <c r="V707" s="234"/>
      <c r="W707" s="245"/>
      <c r="X707" s="246"/>
      <c r="Y707" s="246"/>
      <c r="Z707" s="246"/>
      <c r="AA707" s="246"/>
      <c r="AB707" s="246"/>
      <c r="AC707" s="247"/>
      <c r="AD707" s="113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</row>
    <row r="708" spans="1:54" ht="15" customHeight="1">
      <c r="A708" s="192"/>
      <c r="B708" s="193"/>
      <c r="C708" s="190"/>
      <c r="D708" s="191"/>
      <c r="E708" s="106"/>
      <c r="F708" s="190"/>
      <c r="G708" s="191"/>
      <c r="H708" s="106"/>
      <c r="I708" s="190"/>
      <c r="J708" s="191"/>
      <c r="K708" s="107"/>
      <c r="L708" s="190"/>
      <c r="M708" s="191"/>
      <c r="N708" s="106"/>
      <c r="O708" s="105"/>
      <c r="P708" s="105"/>
      <c r="Q708" s="106"/>
      <c r="R708" s="190"/>
      <c r="S708" s="191"/>
      <c r="T708" s="106"/>
      <c r="U708" s="234"/>
      <c r="V708" s="234"/>
      <c r="W708" s="245"/>
      <c r="X708" s="246"/>
      <c r="Y708" s="246"/>
      <c r="Z708" s="246"/>
      <c r="AA708" s="246"/>
      <c r="AB708" s="246"/>
      <c r="AC708" s="247"/>
      <c r="AD708" s="113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</row>
    <row r="709" spans="1:54" ht="15" customHeight="1">
      <c r="A709" s="192"/>
      <c r="B709" s="193"/>
      <c r="C709" s="190"/>
      <c r="D709" s="191"/>
      <c r="E709" s="106"/>
      <c r="F709" s="190"/>
      <c r="G709" s="191"/>
      <c r="H709" s="106"/>
      <c r="I709" s="190"/>
      <c r="J709" s="191"/>
      <c r="K709" s="107"/>
      <c r="L709" s="190"/>
      <c r="M709" s="191"/>
      <c r="N709" s="106"/>
      <c r="O709" s="105"/>
      <c r="P709" s="105"/>
      <c r="Q709" s="106"/>
      <c r="R709" s="190"/>
      <c r="S709" s="191"/>
      <c r="T709" s="106"/>
      <c r="U709" s="234"/>
      <c r="V709" s="234"/>
      <c r="W709" s="245"/>
      <c r="X709" s="246"/>
      <c r="Y709" s="246"/>
      <c r="Z709" s="246"/>
      <c r="AA709" s="246"/>
      <c r="AB709" s="246"/>
      <c r="AC709" s="247"/>
      <c r="AD709" s="113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</row>
    <row r="710" spans="1:54" ht="15" customHeight="1">
      <c r="A710" s="192"/>
      <c r="B710" s="193"/>
      <c r="C710" s="190"/>
      <c r="D710" s="191"/>
      <c r="E710" s="106"/>
      <c r="F710" s="190"/>
      <c r="G710" s="191"/>
      <c r="H710" s="106"/>
      <c r="I710" s="190"/>
      <c r="J710" s="191"/>
      <c r="K710" s="107"/>
      <c r="L710" s="190"/>
      <c r="M710" s="191"/>
      <c r="N710" s="106"/>
      <c r="O710" s="105"/>
      <c r="P710" s="105"/>
      <c r="Q710" s="106"/>
      <c r="R710" s="190"/>
      <c r="S710" s="191"/>
      <c r="T710" s="106"/>
      <c r="U710" s="234"/>
      <c r="V710" s="234"/>
      <c r="W710" s="245"/>
      <c r="X710" s="246"/>
      <c r="Y710" s="246"/>
      <c r="Z710" s="246"/>
      <c r="AA710" s="246"/>
      <c r="AB710" s="246"/>
      <c r="AC710" s="247"/>
      <c r="AD710" s="113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</row>
    <row r="711" spans="1:54" ht="15" customHeight="1">
      <c r="A711" s="192"/>
      <c r="B711" s="193"/>
      <c r="C711" s="190"/>
      <c r="D711" s="191"/>
      <c r="E711" s="106"/>
      <c r="F711" s="190"/>
      <c r="G711" s="191"/>
      <c r="H711" s="106"/>
      <c r="I711" s="190"/>
      <c r="J711" s="191"/>
      <c r="K711" s="107"/>
      <c r="L711" s="190"/>
      <c r="M711" s="191"/>
      <c r="N711" s="106"/>
      <c r="O711" s="105"/>
      <c r="P711" s="105"/>
      <c r="Q711" s="106"/>
      <c r="R711" s="190"/>
      <c r="S711" s="191"/>
      <c r="T711" s="106"/>
      <c r="U711" s="234"/>
      <c r="V711" s="234"/>
      <c r="W711" s="245"/>
      <c r="X711" s="246"/>
      <c r="Y711" s="246"/>
      <c r="Z711" s="246"/>
      <c r="AA711" s="246"/>
      <c r="AB711" s="246"/>
      <c r="AC711" s="247"/>
      <c r="AD711" s="113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</row>
    <row r="712" spans="1:54" ht="15" customHeight="1">
      <c r="A712" s="192"/>
      <c r="B712" s="193"/>
      <c r="C712" s="190"/>
      <c r="D712" s="191"/>
      <c r="E712" s="106"/>
      <c r="F712" s="190"/>
      <c r="G712" s="191"/>
      <c r="H712" s="106"/>
      <c r="I712" s="190"/>
      <c r="J712" s="191"/>
      <c r="K712" s="107"/>
      <c r="L712" s="190"/>
      <c r="M712" s="191"/>
      <c r="N712" s="106"/>
      <c r="O712" s="105"/>
      <c r="P712" s="105"/>
      <c r="Q712" s="106"/>
      <c r="R712" s="190"/>
      <c r="S712" s="191"/>
      <c r="T712" s="106"/>
      <c r="U712" s="234"/>
      <c r="V712" s="234"/>
      <c r="W712" s="245"/>
      <c r="X712" s="246"/>
      <c r="Y712" s="246"/>
      <c r="Z712" s="246"/>
      <c r="AA712" s="246"/>
      <c r="AB712" s="246"/>
      <c r="AC712" s="247"/>
      <c r="AD712" s="113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</row>
    <row r="713" spans="1:54" ht="15" customHeight="1">
      <c r="A713" s="192"/>
      <c r="B713" s="193"/>
      <c r="C713" s="190"/>
      <c r="D713" s="191"/>
      <c r="E713" s="106"/>
      <c r="F713" s="190"/>
      <c r="G713" s="191"/>
      <c r="H713" s="106"/>
      <c r="I713" s="190"/>
      <c r="J713" s="191"/>
      <c r="K713" s="107"/>
      <c r="L713" s="190"/>
      <c r="M713" s="191"/>
      <c r="N713" s="106"/>
      <c r="O713" s="105"/>
      <c r="P713" s="105"/>
      <c r="Q713" s="106"/>
      <c r="R713" s="190"/>
      <c r="S713" s="191"/>
      <c r="T713" s="106"/>
      <c r="U713" s="234"/>
      <c r="V713" s="234"/>
      <c r="W713" s="245"/>
      <c r="X713" s="246"/>
      <c r="Y713" s="246"/>
      <c r="Z713" s="246"/>
      <c r="AA713" s="246"/>
      <c r="AB713" s="246"/>
      <c r="AC713" s="247"/>
      <c r="AD713" s="113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</row>
    <row r="714" spans="1:54" ht="15" customHeight="1">
      <c r="A714" s="192"/>
      <c r="B714" s="193"/>
      <c r="C714" s="190"/>
      <c r="D714" s="191"/>
      <c r="E714" s="106"/>
      <c r="F714" s="190"/>
      <c r="G714" s="191"/>
      <c r="H714" s="106"/>
      <c r="I714" s="190"/>
      <c r="J714" s="191"/>
      <c r="K714" s="107"/>
      <c r="L714" s="190"/>
      <c r="M714" s="191"/>
      <c r="N714" s="106"/>
      <c r="O714" s="105"/>
      <c r="P714" s="105"/>
      <c r="Q714" s="106"/>
      <c r="R714" s="190"/>
      <c r="S714" s="191"/>
      <c r="T714" s="106"/>
      <c r="U714" s="234"/>
      <c r="V714" s="234"/>
      <c r="W714" s="245"/>
      <c r="X714" s="246"/>
      <c r="Y714" s="246"/>
      <c r="Z714" s="246"/>
      <c r="AA714" s="246"/>
      <c r="AB714" s="246"/>
      <c r="AC714" s="247"/>
      <c r="AD714" s="113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</row>
    <row r="715" spans="1:54" ht="15" customHeight="1">
      <c r="A715" s="192"/>
      <c r="B715" s="193"/>
      <c r="C715" s="190"/>
      <c r="D715" s="191"/>
      <c r="E715" s="106"/>
      <c r="F715" s="190"/>
      <c r="G715" s="191"/>
      <c r="H715" s="106"/>
      <c r="I715" s="190"/>
      <c r="J715" s="191"/>
      <c r="K715" s="107"/>
      <c r="L715" s="190"/>
      <c r="M715" s="191"/>
      <c r="N715" s="106"/>
      <c r="O715" s="105"/>
      <c r="P715" s="105"/>
      <c r="Q715" s="106"/>
      <c r="R715" s="190"/>
      <c r="S715" s="191"/>
      <c r="T715" s="106"/>
      <c r="U715" s="234"/>
      <c r="V715" s="234"/>
      <c r="W715" s="245"/>
      <c r="X715" s="246"/>
      <c r="Y715" s="246"/>
      <c r="Z715" s="246"/>
      <c r="AA715" s="246"/>
      <c r="AB715" s="246"/>
      <c r="AC715" s="247"/>
      <c r="AD715" s="113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</row>
    <row r="716" spans="1:54" ht="15" customHeight="1">
      <c r="A716" s="192"/>
      <c r="B716" s="193"/>
      <c r="C716" s="190"/>
      <c r="D716" s="191"/>
      <c r="E716" s="106"/>
      <c r="F716" s="190"/>
      <c r="G716" s="191"/>
      <c r="H716" s="106"/>
      <c r="I716" s="190"/>
      <c r="J716" s="191"/>
      <c r="K716" s="107"/>
      <c r="L716" s="190"/>
      <c r="M716" s="191"/>
      <c r="N716" s="106"/>
      <c r="O716" s="105"/>
      <c r="P716" s="105"/>
      <c r="Q716" s="106"/>
      <c r="R716" s="190"/>
      <c r="S716" s="191"/>
      <c r="T716" s="106"/>
      <c r="U716" s="234"/>
      <c r="V716" s="234"/>
      <c r="W716" s="245"/>
      <c r="X716" s="246"/>
      <c r="Y716" s="246"/>
      <c r="Z716" s="246"/>
      <c r="AA716" s="246"/>
      <c r="AB716" s="246"/>
      <c r="AC716" s="247"/>
      <c r="AD716" s="113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</row>
    <row r="717" spans="1:54" ht="15" customHeight="1">
      <c r="A717" s="192"/>
      <c r="B717" s="193"/>
      <c r="C717" s="190"/>
      <c r="D717" s="191"/>
      <c r="E717" s="106"/>
      <c r="F717" s="190"/>
      <c r="G717" s="191"/>
      <c r="H717" s="106"/>
      <c r="I717" s="190"/>
      <c r="J717" s="191"/>
      <c r="K717" s="107"/>
      <c r="L717" s="190"/>
      <c r="M717" s="191"/>
      <c r="N717" s="106"/>
      <c r="O717" s="105"/>
      <c r="P717" s="105"/>
      <c r="Q717" s="106"/>
      <c r="R717" s="190"/>
      <c r="S717" s="191"/>
      <c r="T717" s="106"/>
      <c r="U717" s="234"/>
      <c r="V717" s="234"/>
      <c r="W717" s="245"/>
      <c r="X717" s="246"/>
      <c r="Y717" s="246"/>
      <c r="Z717" s="246"/>
      <c r="AA717" s="246"/>
      <c r="AB717" s="246"/>
      <c r="AC717" s="247"/>
      <c r="AD717" s="113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</row>
    <row r="718" spans="1:54" ht="15" customHeight="1">
      <c r="A718" s="192"/>
      <c r="B718" s="193"/>
      <c r="C718" s="190"/>
      <c r="D718" s="191"/>
      <c r="E718" s="106"/>
      <c r="F718" s="190"/>
      <c r="G718" s="191"/>
      <c r="H718" s="106"/>
      <c r="I718" s="190"/>
      <c r="J718" s="191"/>
      <c r="K718" s="107"/>
      <c r="L718" s="190"/>
      <c r="M718" s="191"/>
      <c r="N718" s="106"/>
      <c r="O718" s="105"/>
      <c r="P718" s="105"/>
      <c r="Q718" s="106"/>
      <c r="R718" s="190"/>
      <c r="S718" s="191"/>
      <c r="T718" s="106"/>
      <c r="U718" s="234"/>
      <c r="V718" s="234"/>
      <c r="W718" s="245"/>
      <c r="X718" s="246"/>
      <c r="Y718" s="246"/>
      <c r="Z718" s="246"/>
      <c r="AA718" s="246"/>
      <c r="AB718" s="246"/>
      <c r="AC718" s="247"/>
      <c r="AD718" s="113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</row>
    <row r="719" spans="1:54" ht="15" customHeight="1">
      <c r="A719" s="192"/>
      <c r="B719" s="193"/>
      <c r="C719" s="190"/>
      <c r="D719" s="191"/>
      <c r="E719" s="106"/>
      <c r="F719" s="190"/>
      <c r="G719" s="191"/>
      <c r="H719" s="106"/>
      <c r="I719" s="190"/>
      <c r="J719" s="191"/>
      <c r="K719" s="107"/>
      <c r="L719" s="190"/>
      <c r="M719" s="191"/>
      <c r="N719" s="106"/>
      <c r="O719" s="105"/>
      <c r="P719" s="105"/>
      <c r="Q719" s="106"/>
      <c r="R719" s="190"/>
      <c r="S719" s="191"/>
      <c r="T719" s="106"/>
      <c r="U719" s="234"/>
      <c r="V719" s="234"/>
      <c r="W719" s="245"/>
      <c r="X719" s="246"/>
      <c r="Y719" s="246"/>
      <c r="Z719" s="246"/>
      <c r="AA719" s="246"/>
      <c r="AB719" s="246"/>
      <c r="AC719" s="247"/>
      <c r="AD719" s="113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</row>
    <row r="720" spans="1:54" ht="15" customHeight="1">
      <c r="A720" s="192"/>
      <c r="B720" s="193"/>
      <c r="C720" s="190"/>
      <c r="D720" s="191"/>
      <c r="E720" s="106"/>
      <c r="F720" s="190"/>
      <c r="G720" s="191"/>
      <c r="H720" s="106"/>
      <c r="I720" s="190"/>
      <c r="J720" s="191"/>
      <c r="K720" s="107"/>
      <c r="L720" s="190"/>
      <c r="M720" s="191"/>
      <c r="N720" s="106"/>
      <c r="O720" s="105"/>
      <c r="P720" s="105"/>
      <c r="Q720" s="106"/>
      <c r="R720" s="190"/>
      <c r="S720" s="191"/>
      <c r="T720" s="106"/>
      <c r="U720" s="234"/>
      <c r="V720" s="234"/>
      <c r="W720" s="245"/>
      <c r="X720" s="246"/>
      <c r="Y720" s="246"/>
      <c r="Z720" s="246"/>
      <c r="AA720" s="246"/>
      <c r="AB720" s="246"/>
      <c r="AC720" s="247"/>
      <c r="AD720" s="113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</row>
    <row r="721" spans="1:54" ht="15" customHeight="1">
      <c r="A721" s="192"/>
      <c r="B721" s="193"/>
      <c r="C721" s="190"/>
      <c r="D721" s="191"/>
      <c r="E721" s="106"/>
      <c r="F721" s="190"/>
      <c r="G721" s="191"/>
      <c r="H721" s="106"/>
      <c r="I721" s="190"/>
      <c r="J721" s="191"/>
      <c r="K721" s="107"/>
      <c r="L721" s="190"/>
      <c r="M721" s="191"/>
      <c r="N721" s="106"/>
      <c r="O721" s="105"/>
      <c r="P721" s="105"/>
      <c r="Q721" s="106"/>
      <c r="R721" s="190"/>
      <c r="S721" s="191"/>
      <c r="T721" s="106"/>
      <c r="U721" s="234"/>
      <c r="V721" s="234"/>
      <c r="W721" s="245"/>
      <c r="X721" s="246"/>
      <c r="Y721" s="246"/>
      <c r="Z721" s="246"/>
      <c r="AA721" s="246"/>
      <c r="AB721" s="246"/>
      <c r="AC721" s="247"/>
      <c r="AD721" s="113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</row>
    <row r="722" spans="1:54" ht="15" customHeight="1">
      <c r="A722" s="192"/>
      <c r="B722" s="193"/>
      <c r="C722" s="190"/>
      <c r="D722" s="191"/>
      <c r="E722" s="106"/>
      <c r="F722" s="190"/>
      <c r="G722" s="191"/>
      <c r="H722" s="106"/>
      <c r="I722" s="190"/>
      <c r="J722" s="191"/>
      <c r="K722" s="107"/>
      <c r="L722" s="190"/>
      <c r="M722" s="191"/>
      <c r="N722" s="106"/>
      <c r="O722" s="105"/>
      <c r="P722" s="105"/>
      <c r="Q722" s="106"/>
      <c r="R722" s="190"/>
      <c r="S722" s="191"/>
      <c r="T722" s="106"/>
      <c r="U722" s="234"/>
      <c r="V722" s="234"/>
      <c r="W722" s="245"/>
      <c r="X722" s="246"/>
      <c r="Y722" s="246"/>
      <c r="Z722" s="246"/>
      <c r="AA722" s="246"/>
      <c r="AB722" s="246"/>
      <c r="AC722" s="247"/>
      <c r="AD722" s="113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</row>
    <row r="723" spans="1:54" ht="15" customHeight="1">
      <c r="A723" s="192"/>
      <c r="B723" s="193"/>
      <c r="C723" s="190"/>
      <c r="D723" s="191"/>
      <c r="E723" s="106"/>
      <c r="F723" s="190"/>
      <c r="G723" s="191"/>
      <c r="H723" s="106"/>
      <c r="I723" s="190"/>
      <c r="J723" s="191"/>
      <c r="K723" s="107"/>
      <c r="L723" s="190"/>
      <c r="M723" s="191"/>
      <c r="N723" s="106"/>
      <c r="O723" s="105"/>
      <c r="P723" s="105"/>
      <c r="Q723" s="106"/>
      <c r="R723" s="190"/>
      <c r="S723" s="191"/>
      <c r="T723" s="106"/>
      <c r="U723" s="234"/>
      <c r="V723" s="234"/>
      <c r="W723" s="245"/>
      <c r="X723" s="246"/>
      <c r="Y723" s="246"/>
      <c r="Z723" s="246"/>
      <c r="AA723" s="246"/>
      <c r="AB723" s="246"/>
      <c r="AC723" s="247"/>
      <c r="AD723" s="113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</row>
    <row r="724" spans="1:54" ht="15" customHeight="1">
      <c r="A724" s="192"/>
      <c r="B724" s="193"/>
      <c r="C724" s="190"/>
      <c r="D724" s="191"/>
      <c r="E724" s="106"/>
      <c r="F724" s="190"/>
      <c r="G724" s="191"/>
      <c r="H724" s="106"/>
      <c r="I724" s="190"/>
      <c r="J724" s="191"/>
      <c r="K724" s="107"/>
      <c r="L724" s="190"/>
      <c r="M724" s="191"/>
      <c r="N724" s="106"/>
      <c r="O724" s="105"/>
      <c r="P724" s="105"/>
      <c r="Q724" s="106"/>
      <c r="R724" s="190"/>
      <c r="S724" s="191"/>
      <c r="T724" s="106"/>
      <c r="U724" s="234"/>
      <c r="V724" s="234"/>
      <c r="W724" s="245"/>
      <c r="X724" s="246"/>
      <c r="Y724" s="246"/>
      <c r="Z724" s="246"/>
      <c r="AA724" s="246"/>
      <c r="AB724" s="246"/>
      <c r="AC724" s="247"/>
      <c r="AD724" s="113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</row>
    <row r="725" spans="1:54" ht="15" customHeight="1">
      <c r="A725" s="192"/>
      <c r="B725" s="193"/>
      <c r="C725" s="190"/>
      <c r="D725" s="191"/>
      <c r="E725" s="106"/>
      <c r="F725" s="190"/>
      <c r="G725" s="191"/>
      <c r="H725" s="106"/>
      <c r="I725" s="190"/>
      <c r="J725" s="191"/>
      <c r="K725" s="107"/>
      <c r="L725" s="190"/>
      <c r="M725" s="191"/>
      <c r="N725" s="106"/>
      <c r="O725" s="105"/>
      <c r="P725" s="105"/>
      <c r="Q725" s="106"/>
      <c r="R725" s="190"/>
      <c r="S725" s="191"/>
      <c r="T725" s="106"/>
      <c r="U725" s="234"/>
      <c r="V725" s="234"/>
      <c r="W725" s="245"/>
      <c r="X725" s="246"/>
      <c r="Y725" s="246"/>
      <c r="Z725" s="246"/>
      <c r="AA725" s="246"/>
      <c r="AB725" s="246"/>
      <c r="AC725" s="247"/>
      <c r="AD725" s="113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</row>
    <row r="726" spans="1:54" ht="15" customHeight="1">
      <c r="A726" s="192"/>
      <c r="B726" s="193"/>
      <c r="C726" s="190"/>
      <c r="D726" s="191"/>
      <c r="E726" s="106"/>
      <c r="F726" s="190"/>
      <c r="G726" s="191"/>
      <c r="H726" s="106"/>
      <c r="I726" s="190"/>
      <c r="J726" s="191"/>
      <c r="K726" s="107"/>
      <c r="L726" s="190"/>
      <c r="M726" s="191"/>
      <c r="N726" s="106"/>
      <c r="O726" s="105"/>
      <c r="P726" s="105"/>
      <c r="Q726" s="106"/>
      <c r="R726" s="190"/>
      <c r="S726" s="191"/>
      <c r="T726" s="106"/>
      <c r="U726" s="234"/>
      <c r="V726" s="234"/>
      <c r="W726" s="245"/>
      <c r="X726" s="246"/>
      <c r="Y726" s="246"/>
      <c r="Z726" s="246"/>
      <c r="AA726" s="246"/>
      <c r="AB726" s="246"/>
      <c r="AC726" s="247"/>
      <c r="AD726" s="113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</row>
    <row r="727" spans="1:54" ht="15" customHeight="1">
      <c r="A727" s="192"/>
      <c r="B727" s="193"/>
      <c r="C727" s="190"/>
      <c r="D727" s="191"/>
      <c r="E727" s="106"/>
      <c r="F727" s="190"/>
      <c r="G727" s="191"/>
      <c r="H727" s="106"/>
      <c r="I727" s="190"/>
      <c r="J727" s="191"/>
      <c r="K727" s="107"/>
      <c r="L727" s="190"/>
      <c r="M727" s="191"/>
      <c r="N727" s="106"/>
      <c r="O727" s="105"/>
      <c r="P727" s="105"/>
      <c r="Q727" s="106"/>
      <c r="R727" s="190"/>
      <c r="S727" s="191"/>
      <c r="T727" s="106"/>
      <c r="U727" s="234"/>
      <c r="V727" s="234"/>
      <c r="W727" s="245"/>
      <c r="X727" s="246"/>
      <c r="Y727" s="246"/>
      <c r="Z727" s="246"/>
      <c r="AA727" s="246"/>
      <c r="AB727" s="246"/>
      <c r="AC727" s="247"/>
      <c r="AD727" s="113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</row>
    <row r="728" spans="1:54" ht="15" customHeight="1">
      <c r="A728" s="192"/>
      <c r="B728" s="193"/>
      <c r="C728" s="190"/>
      <c r="D728" s="191"/>
      <c r="E728" s="106"/>
      <c r="F728" s="190"/>
      <c r="G728" s="191"/>
      <c r="H728" s="106"/>
      <c r="I728" s="190"/>
      <c r="J728" s="191"/>
      <c r="K728" s="107"/>
      <c r="L728" s="190"/>
      <c r="M728" s="191"/>
      <c r="N728" s="106"/>
      <c r="O728" s="105"/>
      <c r="P728" s="105"/>
      <c r="Q728" s="106"/>
      <c r="R728" s="190"/>
      <c r="S728" s="191"/>
      <c r="T728" s="106"/>
      <c r="U728" s="234"/>
      <c r="V728" s="234"/>
      <c r="W728" s="245"/>
      <c r="X728" s="246"/>
      <c r="Y728" s="246"/>
      <c r="Z728" s="246"/>
      <c r="AA728" s="246"/>
      <c r="AB728" s="246"/>
      <c r="AC728" s="247"/>
      <c r="AD728" s="113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</row>
    <row r="729" spans="1:54" ht="15" customHeight="1">
      <c r="A729" s="192"/>
      <c r="B729" s="193"/>
      <c r="C729" s="190"/>
      <c r="D729" s="191"/>
      <c r="E729" s="106"/>
      <c r="F729" s="190"/>
      <c r="G729" s="191"/>
      <c r="H729" s="106"/>
      <c r="I729" s="190"/>
      <c r="J729" s="191"/>
      <c r="K729" s="107"/>
      <c r="L729" s="190"/>
      <c r="M729" s="191"/>
      <c r="N729" s="106"/>
      <c r="O729" s="105"/>
      <c r="P729" s="105"/>
      <c r="Q729" s="106"/>
      <c r="R729" s="190"/>
      <c r="S729" s="191"/>
      <c r="T729" s="106"/>
      <c r="U729" s="234"/>
      <c r="V729" s="234"/>
      <c r="W729" s="245"/>
      <c r="X729" s="246"/>
      <c r="Y729" s="246"/>
      <c r="Z729" s="246"/>
      <c r="AA729" s="246"/>
      <c r="AB729" s="246"/>
      <c r="AC729" s="247"/>
      <c r="AD729" s="113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</row>
    <row r="730" spans="1:54" ht="15" customHeight="1">
      <c r="A730" s="192"/>
      <c r="B730" s="193"/>
      <c r="C730" s="190"/>
      <c r="D730" s="191"/>
      <c r="E730" s="106"/>
      <c r="F730" s="190"/>
      <c r="G730" s="191"/>
      <c r="H730" s="106"/>
      <c r="I730" s="190"/>
      <c r="J730" s="191"/>
      <c r="K730" s="107"/>
      <c r="L730" s="190"/>
      <c r="M730" s="191"/>
      <c r="N730" s="106"/>
      <c r="O730" s="105"/>
      <c r="P730" s="105"/>
      <c r="Q730" s="106"/>
      <c r="R730" s="190"/>
      <c r="S730" s="191"/>
      <c r="T730" s="106"/>
      <c r="U730" s="234"/>
      <c r="V730" s="234"/>
      <c r="W730" s="245"/>
      <c r="X730" s="246"/>
      <c r="Y730" s="246"/>
      <c r="Z730" s="246"/>
      <c r="AA730" s="246"/>
      <c r="AB730" s="246"/>
      <c r="AC730" s="247"/>
      <c r="AD730" s="113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</row>
    <row r="731" spans="1:54" ht="15" customHeight="1">
      <c r="A731" s="192"/>
      <c r="B731" s="193"/>
      <c r="C731" s="190"/>
      <c r="D731" s="191"/>
      <c r="E731" s="106"/>
      <c r="F731" s="190"/>
      <c r="G731" s="191"/>
      <c r="H731" s="106"/>
      <c r="I731" s="190"/>
      <c r="J731" s="191"/>
      <c r="K731" s="107"/>
      <c r="L731" s="190"/>
      <c r="M731" s="191"/>
      <c r="N731" s="106"/>
      <c r="O731" s="105"/>
      <c r="P731" s="105"/>
      <c r="Q731" s="106"/>
      <c r="R731" s="190"/>
      <c r="S731" s="191"/>
      <c r="T731" s="106"/>
      <c r="U731" s="234"/>
      <c r="V731" s="234"/>
      <c r="W731" s="245"/>
      <c r="X731" s="246"/>
      <c r="Y731" s="246"/>
      <c r="Z731" s="246"/>
      <c r="AA731" s="246"/>
      <c r="AB731" s="246"/>
      <c r="AC731" s="247"/>
      <c r="AD731" s="113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</row>
    <row r="732" spans="1:54" ht="15" customHeight="1">
      <c r="A732" s="192"/>
      <c r="B732" s="193"/>
      <c r="C732" s="190"/>
      <c r="D732" s="191"/>
      <c r="E732" s="106"/>
      <c r="F732" s="190"/>
      <c r="G732" s="191"/>
      <c r="H732" s="106"/>
      <c r="I732" s="190"/>
      <c r="J732" s="191"/>
      <c r="K732" s="107"/>
      <c r="L732" s="190"/>
      <c r="M732" s="191"/>
      <c r="N732" s="106"/>
      <c r="O732" s="105"/>
      <c r="P732" s="105"/>
      <c r="Q732" s="106"/>
      <c r="R732" s="190"/>
      <c r="S732" s="191"/>
      <c r="T732" s="106"/>
      <c r="U732" s="234"/>
      <c r="V732" s="234"/>
      <c r="W732" s="245"/>
      <c r="X732" s="246"/>
      <c r="Y732" s="246"/>
      <c r="Z732" s="246"/>
      <c r="AA732" s="246"/>
      <c r="AB732" s="246"/>
      <c r="AC732" s="247"/>
      <c r="AD732" s="113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</row>
    <row r="733" spans="1:54" ht="15" customHeight="1">
      <c r="A733" s="192"/>
      <c r="B733" s="193"/>
      <c r="C733" s="190"/>
      <c r="D733" s="191"/>
      <c r="E733" s="106"/>
      <c r="F733" s="190"/>
      <c r="G733" s="191"/>
      <c r="H733" s="106"/>
      <c r="I733" s="190"/>
      <c r="J733" s="191"/>
      <c r="K733" s="107"/>
      <c r="L733" s="190"/>
      <c r="M733" s="191"/>
      <c r="N733" s="106"/>
      <c r="O733" s="105"/>
      <c r="P733" s="105"/>
      <c r="Q733" s="106"/>
      <c r="R733" s="190"/>
      <c r="S733" s="191"/>
      <c r="T733" s="106"/>
      <c r="U733" s="234"/>
      <c r="V733" s="234"/>
      <c r="W733" s="245"/>
      <c r="X733" s="246"/>
      <c r="Y733" s="246"/>
      <c r="Z733" s="246"/>
      <c r="AA733" s="246"/>
      <c r="AB733" s="246"/>
      <c r="AC733" s="247"/>
      <c r="AD733" s="113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</row>
    <row r="734" spans="1:54" ht="15" customHeight="1">
      <c r="A734" s="192"/>
      <c r="B734" s="193"/>
      <c r="C734" s="190"/>
      <c r="D734" s="191"/>
      <c r="E734" s="106"/>
      <c r="F734" s="190"/>
      <c r="G734" s="191"/>
      <c r="H734" s="106"/>
      <c r="I734" s="190"/>
      <c r="J734" s="191"/>
      <c r="K734" s="107"/>
      <c r="L734" s="190"/>
      <c r="M734" s="191"/>
      <c r="N734" s="106"/>
      <c r="O734" s="105"/>
      <c r="P734" s="105"/>
      <c r="Q734" s="106"/>
      <c r="R734" s="190"/>
      <c r="S734" s="191"/>
      <c r="T734" s="106"/>
      <c r="U734" s="234"/>
      <c r="V734" s="234"/>
      <c r="W734" s="245"/>
      <c r="X734" s="246"/>
      <c r="Y734" s="246"/>
      <c r="Z734" s="246"/>
      <c r="AA734" s="246"/>
      <c r="AB734" s="246"/>
      <c r="AC734" s="247"/>
      <c r="AD734" s="113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</row>
    <row r="735" spans="1:54" ht="15" customHeight="1">
      <c r="A735" s="192"/>
      <c r="B735" s="193"/>
      <c r="C735" s="190"/>
      <c r="D735" s="191"/>
      <c r="E735" s="106"/>
      <c r="F735" s="190"/>
      <c r="G735" s="191"/>
      <c r="H735" s="106"/>
      <c r="I735" s="190"/>
      <c r="J735" s="191"/>
      <c r="K735" s="107"/>
      <c r="L735" s="190"/>
      <c r="M735" s="191"/>
      <c r="N735" s="106"/>
      <c r="O735" s="105"/>
      <c r="P735" s="105"/>
      <c r="Q735" s="106"/>
      <c r="R735" s="190"/>
      <c r="S735" s="191"/>
      <c r="T735" s="106"/>
      <c r="U735" s="234"/>
      <c r="V735" s="234"/>
      <c r="W735" s="245"/>
      <c r="X735" s="246"/>
      <c r="Y735" s="246"/>
      <c r="Z735" s="246"/>
      <c r="AA735" s="246"/>
      <c r="AB735" s="246"/>
      <c r="AC735" s="247"/>
      <c r="AD735" s="113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</row>
    <row r="736" spans="1:54" ht="15" customHeight="1">
      <c r="A736" s="192"/>
      <c r="B736" s="193"/>
      <c r="C736" s="190"/>
      <c r="D736" s="191"/>
      <c r="E736" s="106"/>
      <c r="F736" s="190"/>
      <c r="G736" s="191"/>
      <c r="H736" s="106"/>
      <c r="I736" s="190"/>
      <c r="J736" s="191"/>
      <c r="K736" s="107"/>
      <c r="L736" s="190"/>
      <c r="M736" s="191"/>
      <c r="N736" s="106"/>
      <c r="O736" s="105"/>
      <c r="P736" s="105"/>
      <c r="Q736" s="106"/>
      <c r="R736" s="190"/>
      <c r="S736" s="191"/>
      <c r="T736" s="106"/>
      <c r="U736" s="234"/>
      <c r="V736" s="234"/>
      <c r="W736" s="245"/>
      <c r="X736" s="246"/>
      <c r="Y736" s="246"/>
      <c r="Z736" s="246"/>
      <c r="AA736" s="246"/>
      <c r="AB736" s="246"/>
      <c r="AC736" s="247"/>
      <c r="AD736" s="113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</row>
    <row r="737" spans="1:54" ht="15" customHeight="1">
      <c r="A737" s="192"/>
      <c r="B737" s="193"/>
      <c r="C737" s="190"/>
      <c r="D737" s="191"/>
      <c r="E737" s="106"/>
      <c r="F737" s="190"/>
      <c r="G737" s="191"/>
      <c r="H737" s="106"/>
      <c r="I737" s="190"/>
      <c r="J737" s="191"/>
      <c r="K737" s="107"/>
      <c r="L737" s="190"/>
      <c r="M737" s="191"/>
      <c r="N737" s="106"/>
      <c r="O737" s="105"/>
      <c r="P737" s="105"/>
      <c r="Q737" s="106"/>
      <c r="R737" s="190"/>
      <c r="S737" s="191"/>
      <c r="T737" s="106"/>
      <c r="U737" s="234"/>
      <c r="V737" s="234"/>
      <c r="W737" s="245"/>
      <c r="X737" s="246"/>
      <c r="Y737" s="246"/>
      <c r="Z737" s="246"/>
      <c r="AA737" s="246"/>
      <c r="AB737" s="246"/>
      <c r="AC737" s="247"/>
      <c r="AD737" s="113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</row>
    <row r="738" spans="1:54" ht="15" customHeight="1">
      <c r="A738" s="192"/>
      <c r="B738" s="193"/>
      <c r="C738" s="190"/>
      <c r="D738" s="191"/>
      <c r="E738" s="106"/>
      <c r="F738" s="190"/>
      <c r="G738" s="191"/>
      <c r="H738" s="106"/>
      <c r="I738" s="190"/>
      <c r="J738" s="191"/>
      <c r="K738" s="107"/>
      <c r="L738" s="190"/>
      <c r="M738" s="191"/>
      <c r="N738" s="106"/>
      <c r="O738" s="105"/>
      <c r="P738" s="105"/>
      <c r="Q738" s="106"/>
      <c r="R738" s="190"/>
      <c r="S738" s="191"/>
      <c r="T738" s="106"/>
      <c r="U738" s="234"/>
      <c r="V738" s="234"/>
      <c r="W738" s="245"/>
      <c r="X738" s="246"/>
      <c r="Y738" s="246"/>
      <c r="Z738" s="246"/>
      <c r="AA738" s="246"/>
      <c r="AB738" s="246"/>
      <c r="AC738" s="247"/>
      <c r="AD738" s="113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</row>
    <row r="739" spans="1:54" ht="15" customHeight="1">
      <c r="A739" s="192"/>
      <c r="B739" s="193"/>
      <c r="C739" s="190"/>
      <c r="D739" s="191"/>
      <c r="E739" s="106"/>
      <c r="F739" s="190"/>
      <c r="G739" s="191"/>
      <c r="H739" s="106"/>
      <c r="I739" s="190"/>
      <c r="J739" s="191"/>
      <c r="K739" s="107"/>
      <c r="L739" s="190"/>
      <c r="M739" s="191"/>
      <c r="N739" s="106"/>
      <c r="O739" s="105"/>
      <c r="P739" s="105"/>
      <c r="Q739" s="106"/>
      <c r="R739" s="190"/>
      <c r="S739" s="191"/>
      <c r="T739" s="106"/>
      <c r="U739" s="234"/>
      <c r="V739" s="234"/>
      <c r="W739" s="245"/>
      <c r="X739" s="246"/>
      <c r="Y739" s="246"/>
      <c r="Z739" s="246"/>
      <c r="AA739" s="246"/>
      <c r="AB739" s="246"/>
      <c r="AC739" s="247"/>
      <c r="AD739" s="113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</row>
    <row r="740" spans="1:54" ht="15" customHeight="1">
      <c r="A740" s="192"/>
      <c r="B740" s="193"/>
      <c r="C740" s="190"/>
      <c r="D740" s="191"/>
      <c r="E740" s="106"/>
      <c r="F740" s="190"/>
      <c r="G740" s="191"/>
      <c r="H740" s="106"/>
      <c r="I740" s="190"/>
      <c r="J740" s="191"/>
      <c r="K740" s="107"/>
      <c r="L740" s="190"/>
      <c r="M740" s="191"/>
      <c r="N740" s="106"/>
      <c r="O740" s="105"/>
      <c r="P740" s="105"/>
      <c r="Q740" s="106"/>
      <c r="R740" s="190"/>
      <c r="S740" s="191"/>
      <c r="T740" s="106"/>
      <c r="U740" s="234"/>
      <c r="V740" s="234"/>
      <c r="W740" s="245"/>
      <c r="X740" s="246"/>
      <c r="Y740" s="246"/>
      <c r="Z740" s="246"/>
      <c r="AA740" s="246"/>
      <c r="AB740" s="246"/>
      <c r="AC740" s="247"/>
      <c r="AD740" s="113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</row>
    <row r="741" spans="1:54" ht="15" customHeight="1">
      <c r="A741" s="192"/>
      <c r="B741" s="193"/>
      <c r="C741" s="190"/>
      <c r="D741" s="191"/>
      <c r="E741" s="106"/>
      <c r="F741" s="190"/>
      <c r="G741" s="191"/>
      <c r="H741" s="106"/>
      <c r="I741" s="190"/>
      <c r="J741" s="191"/>
      <c r="K741" s="107"/>
      <c r="L741" s="190"/>
      <c r="M741" s="191"/>
      <c r="N741" s="106"/>
      <c r="O741" s="105"/>
      <c r="P741" s="105"/>
      <c r="Q741" s="106"/>
      <c r="R741" s="190"/>
      <c r="S741" s="191"/>
      <c r="T741" s="106"/>
      <c r="U741" s="234"/>
      <c r="V741" s="234"/>
      <c r="W741" s="245"/>
      <c r="X741" s="246"/>
      <c r="Y741" s="246"/>
      <c r="Z741" s="246"/>
      <c r="AA741" s="246"/>
      <c r="AB741" s="246"/>
      <c r="AC741" s="247"/>
      <c r="AD741" s="113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</row>
    <row r="742" spans="1:54" ht="15" customHeight="1">
      <c r="A742" s="192"/>
      <c r="B742" s="193"/>
      <c r="C742" s="190"/>
      <c r="D742" s="191"/>
      <c r="E742" s="106"/>
      <c r="F742" s="190"/>
      <c r="G742" s="191"/>
      <c r="H742" s="106"/>
      <c r="I742" s="190"/>
      <c r="J742" s="191"/>
      <c r="K742" s="107"/>
      <c r="L742" s="190"/>
      <c r="M742" s="191"/>
      <c r="N742" s="106"/>
      <c r="O742" s="105"/>
      <c r="P742" s="105"/>
      <c r="Q742" s="106"/>
      <c r="R742" s="190"/>
      <c r="S742" s="191"/>
      <c r="T742" s="106"/>
      <c r="U742" s="234"/>
      <c r="V742" s="234"/>
      <c r="W742" s="245"/>
      <c r="X742" s="246"/>
      <c r="Y742" s="246"/>
      <c r="Z742" s="246"/>
      <c r="AA742" s="246"/>
      <c r="AB742" s="246"/>
      <c r="AC742" s="247"/>
      <c r="AD742" s="113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</row>
    <row r="743" spans="1:54" ht="15" customHeight="1">
      <c r="A743" s="192"/>
      <c r="B743" s="193"/>
      <c r="C743" s="190"/>
      <c r="D743" s="191"/>
      <c r="E743" s="106"/>
      <c r="F743" s="190"/>
      <c r="G743" s="191"/>
      <c r="H743" s="106"/>
      <c r="I743" s="190"/>
      <c r="J743" s="191"/>
      <c r="K743" s="107"/>
      <c r="L743" s="190"/>
      <c r="M743" s="191"/>
      <c r="N743" s="106"/>
      <c r="O743" s="105"/>
      <c r="P743" s="105"/>
      <c r="Q743" s="106"/>
      <c r="R743" s="190"/>
      <c r="S743" s="191"/>
      <c r="T743" s="106"/>
      <c r="U743" s="234"/>
      <c r="V743" s="234"/>
      <c r="W743" s="245"/>
      <c r="X743" s="246"/>
      <c r="Y743" s="246"/>
      <c r="Z743" s="246"/>
      <c r="AA743" s="246"/>
      <c r="AB743" s="246"/>
      <c r="AC743" s="247"/>
      <c r="AD743" s="113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</row>
    <row r="744" spans="1:54" ht="15" customHeight="1">
      <c r="A744" s="192"/>
      <c r="B744" s="193"/>
      <c r="C744" s="190"/>
      <c r="D744" s="191"/>
      <c r="E744" s="106"/>
      <c r="F744" s="190"/>
      <c r="G744" s="191"/>
      <c r="H744" s="106"/>
      <c r="I744" s="190"/>
      <c r="J744" s="191"/>
      <c r="K744" s="107"/>
      <c r="L744" s="190"/>
      <c r="M744" s="191"/>
      <c r="N744" s="106"/>
      <c r="O744" s="105"/>
      <c r="P744" s="105"/>
      <c r="Q744" s="106"/>
      <c r="R744" s="190"/>
      <c r="S744" s="191"/>
      <c r="T744" s="106"/>
      <c r="U744" s="234"/>
      <c r="V744" s="234"/>
      <c r="W744" s="245"/>
      <c r="X744" s="246"/>
      <c r="Y744" s="246"/>
      <c r="Z744" s="246"/>
      <c r="AA744" s="246"/>
      <c r="AB744" s="246"/>
      <c r="AC744" s="247"/>
      <c r="AD744" s="113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</row>
    <row r="745" spans="1:54" ht="15" customHeight="1">
      <c r="A745" s="192"/>
      <c r="B745" s="193"/>
      <c r="C745" s="190"/>
      <c r="D745" s="191"/>
      <c r="E745" s="106"/>
      <c r="F745" s="190"/>
      <c r="G745" s="191"/>
      <c r="H745" s="106"/>
      <c r="I745" s="190"/>
      <c r="J745" s="191"/>
      <c r="K745" s="107"/>
      <c r="L745" s="190"/>
      <c r="M745" s="191"/>
      <c r="N745" s="106"/>
      <c r="O745" s="105"/>
      <c r="P745" s="105"/>
      <c r="Q745" s="106"/>
      <c r="R745" s="190"/>
      <c r="S745" s="191"/>
      <c r="T745" s="106"/>
      <c r="U745" s="234"/>
      <c r="V745" s="234"/>
      <c r="W745" s="245"/>
      <c r="X745" s="246"/>
      <c r="Y745" s="246"/>
      <c r="Z745" s="246"/>
      <c r="AA745" s="246"/>
      <c r="AB745" s="246"/>
      <c r="AC745" s="247"/>
      <c r="AD745" s="113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</row>
    <row r="746" spans="1:54" ht="15" customHeight="1">
      <c r="A746" s="192"/>
      <c r="B746" s="193"/>
      <c r="C746" s="190"/>
      <c r="D746" s="191"/>
      <c r="E746" s="106"/>
      <c r="F746" s="190"/>
      <c r="G746" s="191"/>
      <c r="H746" s="106"/>
      <c r="I746" s="190"/>
      <c r="J746" s="191"/>
      <c r="K746" s="107"/>
      <c r="L746" s="190"/>
      <c r="M746" s="191"/>
      <c r="N746" s="106"/>
      <c r="O746" s="105"/>
      <c r="P746" s="105"/>
      <c r="Q746" s="106"/>
      <c r="R746" s="190"/>
      <c r="S746" s="191"/>
      <c r="T746" s="106"/>
      <c r="U746" s="234"/>
      <c r="V746" s="234"/>
      <c r="W746" s="245"/>
      <c r="X746" s="246"/>
      <c r="Y746" s="246"/>
      <c r="Z746" s="246"/>
      <c r="AA746" s="246"/>
      <c r="AB746" s="246"/>
      <c r="AC746" s="247"/>
      <c r="AD746" s="113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</row>
    <row r="747" spans="1:54" ht="15" customHeight="1">
      <c r="A747" s="192"/>
      <c r="B747" s="193"/>
      <c r="C747" s="190"/>
      <c r="D747" s="191"/>
      <c r="E747" s="106"/>
      <c r="F747" s="190"/>
      <c r="G747" s="191"/>
      <c r="H747" s="106"/>
      <c r="I747" s="190"/>
      <c r="J747" s="191"/>
      <c r="K747" s="107"/>
      <c r="L747" s="190"/>
      <c r="M747" s="191"/>
      <c r="N747" s="106"/>
      <c r="O747" s="105"/>
      <c r="P747" s="105"/>
      <c r="Q747" s="106"/>
      <c r="R747" s="190"/>
      <c r="S747" s="191"/>
      <c r="T747" s="106"/>
      <c r="U747" s="234"/>
      <c r="V747" s="234"/>
      <c r="W747" s="245"/>
      <c r="X747" s="246"/>
      <c r="Y747" s="246"/>
      <c r="Z747" s="246"/>
      <c r="AA747" s="246"/>
      <c r="AB747" s="246"/>
      <c r="AC747" s="247"/>
      <c r="AD747" s="113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</row>
    <row r="748" spans="1:54" ht="15" customHeight="1">
      <c r="A748" s="192"/>
      <c r="B748" s="193"/>
      <c r="C748" s="190"/>
      <c r="D748" s="191"/>
      <c r="E748" s="106"/>
      <c r="F748" s="190"/>
      <c r="G748" s="191"/>
      <c r="H748" s="106"/>
      <c r="I748" s="190"/>
      <c r="J748" s="191"/>
      <c r="K748" s="107"/>
      <c r="L748" s="190"/>
      <c r="M748" s="191"/>
      <c r="N748" s="106"/>
      <c r="O748" s="105"/>
      <c r="P748" s="105"/>
      <c r="Q748" s="106"/>
      <c r="R748" s="190"/>
      <c r="S748" s="191"/>
      <c r="T748" s="106"/>
      <c r="U748" s="234"/>
      <c r="V748" s="234"/>
      <c r="W748" s="245"/>
      <c r="X748" s="246"/>
      <c r="Y748" s="246"/>
      <c r="Z748" s="246"/>
      <c r="AA748" s="246"/>
      <c r="AB748" s="246"/>
      <c r="AC748" s="247"/>
      <c r="AD748" s="113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</row>
    <row r="749" spans="1:54" ht="15" customHeight="1">
      <c r="A749" s="192"/>
      <c r="B749" s="193"/>
      <c r="C749" s="190"/>
      <c r="D749" s="191"/>
      <c r="E749" s="106"/>
      <c r="F749" s="190"/>
      <c r="G749" s="191"/>
      <c r="H749" s="106"/>
      <c r="I749" s="190"/>
      <c r="J749" s="191"/>
      <c r="K749" s="107"/>
      <c r="L749" s="190"/>
      <c r="M749" s="191"/>
      <c r="N749" s="106"/>
      <c r="O749" s="105"/>
      <c r="P749" s="105"/>
      <c r="Q749" s="106"/>
      <c r="R749" s="190"/>
      <c r="S749" s="191"/>
      <c r="T749" s="106"/>
      <c r="U749" s="234"/>
      <c r="V749" s="234"/>
      <c r="W749" s="245"/>
      <c r="X749" s="246"/>
      <c r="Y749" s="246"/>
      <c r="Z749" s="246"/>
      <c r="AA749" s="246"/>
      <c r="AB749" s="246"/>
      <c r="AC749" s="247"/>
      <c r="AD749" s="113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</row>
    <row r="750" spans="1:54" ht="15" customHeight="1">
      <c r="A750" s="192"/>
      <c r="B750" s="193"/>
      <c r="C750" s="190"/>
      <c r="D750" s="191"/>
      <c r="E750" s="106"/>
      <c r="F750" s="190"/>
      <c r="G750" s="191"/>
      <c r="H750" s="106"/>
      <c r="I750" s="190"/>
      <c r="J750" s="191"/>
      <c r="K750" s="107"/>
      <c r="L750" s="190"/>
      <c r="M750" s="191"/>
      <c r="N750" s="106"/>
      <c r="O750" s="105"/>
      <c r="P750" s="105"/>
      <c r="Q750" s="106"/>
      <c r="R750" s="190"/>
      <c r="S750" s="191"/>
      <c r="T750" s="106"/>
      <c r="U750" s="234"/>
      <c r="V750" s="234"/>
      <c r="W750" s="245"/>
      <c r="X750" s="246"/>
      <c r="Y750" s="246"/>
      <c r="Z750" s="246"/>
      <c r="AA750" s="246"/>
      <c r="AB750" s="246"/>
      <c r="AC750" s="247"/>
      <c r="AD750" s="113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</row>
    <row r="751" spans="1:54" ht="15" customHeight="1">
      <c r="A751" s="192"/>
      <c r="B751" s="193"/>
      <c r="C751" s="190"/>
      <c r="D751" s="191"/>
      <c r="E751" s="106"/>
      <c r="F751" s="190"/>
      <c r="G751" s="191"/>
      <c r="H751" s="106"/>
      <c r="I751" s="190"/>
      <c r="J751" s="191"/>
      <c r="K751" s="107"/>
      <c r="L751" s="190"/>
      <c r="M751" s="191"/>
      <c r="N751" s="106"/>
      <c r="O751" s="105"/>
      <c r="P751" s="105"/>
      <c r="Q751" s="106"/>
      <c r="R751" s="190"/>
      <c r="S751" s="191"/>
      <c r="T751" s="106"/>
      <c r="U751" s="234"/>
      <c r="V751" s="234"/>
      <c r="W751" s="245"/>
      <c r="X751" s="246"/>
      <c r="Y751" s="246"/>
      <c r="Z751" s="246"/>
      <c r="AA751" s="246"/>
      <c r="AB751" s="246"/>
      <c r="AC751" s="247"/>
      <c r="AD751" s="113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</row>
    <row r="752" spans="1:54" ht="15" customHeight="1">
      <c r="A752" s="192"/>
      <c r="B752" s="193"/>
      <c r="C752" s="190"/>
      <c r="D752" s="191"/>
      <c r="E752" s="106"/>
      <c r="F752" s="190"/>
      <c r="G752" s="191"/>
      <c r="H752" s="106"/>
      <c r="I752" s="190"/>
      <c r="J752" s="191"/>
      <c r="K752" s="107"/>
      <c r="L752" s="190"/>
      <c r="M752" s="191"/>
      <c r="N752" s="106"/>
      <c r="O752" s="105"/>
      <c r="P752" s="105"/>
      <c r="Q752" s="106"/>
      <c r="R752" s="190"/>
      <c r="S752" s="191"/>
      <c r="T752" s="106"/>
      <c r="U752" s="234"/>
      <c r="V752" s="234"/>
      <c r="W752" s="245"/>
      <c r="X752" s="246"/>
      <c r="Y752" s="246"/>
      <c r="Z752" s="246"/>
      <c r="AA752" s="246"/>
      <c r="AB752" s="246"/>
      <c r="AC752" s="247"/>
      <c r="AD752" s="113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</row>
    <row r="753" spans="1:54" ht="15" customHeight="1">
      <c r="A753" s="192"/>
      <c r="B753" s="193"/>
      <c r="C753" s="190"/>
      <c r="D753" s="191"/>
      <c r="E753" s="106"/>
      <c r="F753" s="190"/>
      <c r="G753" s="191"/>
      <c r="H753" s="106"/>
      <c r="I753" s="190"/>
      <c r="J753" s="191"/>
      <c r="K753" s="107"/>
      <c r="L753" s="190"/>
      <c r="M753" s="191"/>
      <c r="N753" s="106"/>
      <c r="O753" s="105"/>
      <c r="P753" s="105"/>
      <c r="Q753" s="106"/>
      <c r="R753" s="190"/>
      <c r="S753" s="191"/>
      <c r="T753" s="106"/>
      <c r="U753" s="234"/>
      <c r="V753" s="234"/>
      <c r="W753" s="245"/>
      <c r="X753" s="246"/>
      <c r="Y753" s="246"/>
      <c r="Z753" s="246"/>
      <c r="AA753" s="246"/>
      <c r="AB753" s="246"/>
      <c r="AC753" s="247"/>
      <c r="AD753" s="113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</row>
    <row r="754" spans="1:54" ht="15" customHeight="1">
      <c r="A754" s="192"/>
      <c r="B754" s="193"/>
      <c r="C754" s="190"/>
      <c r="D754" s="191"/>
      <c r="E754" s="106"/>
      <c r="F754" s="190"/>
      <c r="G754" s="191"/>
      <c r="H754" s="106"/>
      <c r="I754" s="190"/>
      <c r="J754" s="191"/>
      <c r="K754" s="107"/>
      <c r="L754" s="190"/>
      <c r="M754" s="191"/>
      <c r="N754" s="106"/>
      <c r="O754" s="105"/>
      <c r="P754" s="105"/>
      <c r="Q754" s="106"/>
      <c r="R754" s="190"/>
      <c r="S754" s="191"/>
      <c r="T754" s="106"/>
      <c r="U754" s="234"/>
      <c r="V754" s="234"/>
      <c r="W754" s="245"/>
      <c r="X754" s="246"/>
      <c r="Y754" s="246"/>
      <c r="Z754" s="246"/>
      <c r="AA754" s="246"/>
      <c r="AB754" s="246"/>
      <c r="AC754" s="247"/>
      <c r="AD754" s="113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</row>
    <row r="755" spans="1:54" ht="15" customHeight="1">
      <c r="A755" s="192"/>
      <c r="B755" s="193"/>
      <c r="C755" s="190"/>
      <c r="D755" s="191"/>
      <c r="E755" s="106"/>
      <c r="F755" s="190"/>
      <c r="G755" s="191"/>
      <c r="H755" s="106"/>
      <c r="I755" s="190"/>
      <c r="J755" s="191"/>
      <c r="K755" s="107"/>
      <c r="L755" s="190"/>
      <c r="M755" s="191"/>
      <c r="N755" s="106"/>
      <c r="O755" s="105"/>
      <c r="P755" s="105"/>
      <c r="Q755" s="106"/>
      <c r="R755" s="190"/>
      <c r="S755" s="191"/>
      <c r="T755" s="106"/>
      <c r="U755" s="234"/>
      <c r="V755" s="234"/>
      <c r="W755" s="245"/>
      <c r="X755" s="246"/>
      <c r="Y755" s="246"/>
      <c r="Z755" s="246"/>
      <c r="AA755" s="246"/>
      <c r="AB755" s="246"/>
      <c r="AC755" s="247"/>
      <c r="AD755" s="113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</row>
    <row r="756" spans="1:54" ht="15" customHeight="1">
      <c r="A756" s="192"/>
      <c r="B756" s="193"/>
      <c r="C756" s="190"/>
      <c r="D756" s="191"/>
      <c r="E756" s="106"/>
      <c r="F756" s="190"/>
      <c r="G756" s="191"/>
      <c r="H756" s="106"/>
      <c r="I756" s="190"/>
      <c r="J756" s="191"/>
      <c r="K756" s="107"/>
      <c r="L756" s="190"/>
      <c r="M756" s="191"/>
      <c r="N756" s="106"/>
      <c r="O756" s="105"/>
      <c r="P756" s="105"/>
      <c r="Q756" s="106"/>
      <c r="R756" s="190"/>
      <c r="S756" s="191"/>
      <c r="T756" s="106"/>
      <c r="U756" s="234"/>
      <c r="V756" s="234"/>
      <c r="W756" s="245"/>
      <c r="X756" s="246"/>
      <c r="Y756" s="246"/>
      <c r="Z756" s="246"/>
      <c r="AA756" s="246"/>
      <c r="AB756" s="246"/>
      <c r="AC756" s="247"/>
      <c r="AD756" s="113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</row>
    <row r="757" spans="1:54" ht="15" customHeight="1">
      <c r="A757" s="192"/>
      <c r="B757" s="193"/>
      <c r="C757" s="190"/>
      <c r="D757" s="191"/>
      <c r="E757" s="106"/>
      <c r="F757" s="190"/>
      <c r="G757" s="191"/>
      <c r="H757" s="106"/>
      <c r="I757" s="190"/>
      <c r="J757" s="191"/>
      <c r="K757" s="107"/>
      <c r="L757" s="190"/>
      <c r="M757" s="191"/>
      <c r="N757" s="106"/>
      <c r="O757" s="105"/>
      <c r="P757" s="105"/>
      <c r="Q757" s="106"/>
      <c r="R757" s="190"/>
      <c r="S757" s="191"/>
      <c r="T757" s="106"/>
      <c r="U757" s="234"/>
      <c r="V757" s="234"/>
      <c r="W757" s="245"/>
      <c r="X757" s="246"/>
      <c r="Y757" s="246"/>
      <c r="Z757" s="246"/>
      <c r="AA757" s="246"/>
      <c r="AB757" s="246"/>
      <c r="AC757" s="247"/>
      <c r="AD757" s="113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</row>
    <row r="758" spans="1:54" ht="15" customHeight="1">
      <c r="A758" s="192"/>
      <c r="B758" s="193"/>
      <c r="C758" s="190"/>
      <c r="D758" s="191"/>
      <c r="E758" s="106"/>
      <c r="F758" s="190"/>
      <c r="G758" s="191"/>
      <c r="H758" s="106"/>
      <c r="I758" s="190"/>
      <c r="J758" s="191"/>
      <c r="K758" s="107"/>
      <c r="L758" s="190"/>
      <c r="M758" s="191"/>
      <c r="N758" s="106"/>
      <c r="O758" s="105"/>
      <c r="P758" s="105"/>
      <c r="Q758" s="106"/>
      <c r="R758" s="190"/>
      <c r="S758" s="191"/>
      <c r="T758" s="106"/>
      <c r="U758" s="234"/>
      <c r="V758" s="234"/>
      <c r="W758" s="245"/>
      <c r="X758" s="246"/>
      <c r="Y758" s="246"/>
      <c r="Z758" s="246"/>
      <c r="AA758" s="246"/>
      <c r="AB758" s="246"/>
      <c r="AC758" s="247"/>
      <c r="AD758" s="113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</row>
    <row r="759" spans="1:54" ht="15" customHeight="1">
      <c r="A759" s="192"/>
      <c r="B759" s="193"/>
      <c r="C759" s="190"/>
      <c r="D759" s="191"/>
      <c r="E759" s="106"/>
      <c r="F759" s="190"/>
      <c r="G759" s="191"/>
      <c r="H759" s="106"/>
      <c r="I759" s="190"/>
      <c r="J759" s="191"/>
      <c r="K759" s="107"/>
      <c r="L759" s="190"/>
      <c r="M759" s="191"/>
      <c r="N759" s="106"/>
      <c r="O759" s="105"/>
      <c r="P759" s="105"/>
      <c r="Q759" s="106"/>
      <c r="R759" s="190"/>
      <c r="S759" s="191"/>
      <c r="T759" s="106"/>
      <c r="U759" s="234"/>
      <c r="V759" s="234"/>
      <c r="W759" s="245"/>
      <c r="X759" s="246"/>
      <c r="Y759" s="246"/>
      <c r="Z759" s="246"/>
      <c r="AA759" s="246"/>
      <c r="AB759" s="246"/>
      <c r="AC759" s="247"/>
      <c r="AD759" s="113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</row>
    <row r="760" spans="1:54" ht="15" customHeight="1">
      <c r="A760" s="192"/>
      <c r="B760" s="193"/>
      <c r="C760" s="190"/>
      <c r="D760" s="191"/>
      <c r="E760" s="106"/>
      <c r="F760" s="190"/>
      <c r="G760" s="191"/>
      <c r="H760" s="106"/>
      <c r="I760" s="190"/>
      <c r="J760" s="191"/>
      <c r="K760" s="107"/>
      <c r="L760" s="190"/>
      <c r="M760" s="191"/>
      <c r="N760" s="106"/>
      <c r="O760" s="105"/>
      <c r="P760" s="105"/>
      <c r="Q760" s="106"/>
      <c r="R760" s="190"/>
      <c r="S760" s="191"/>
      <c r="T760" s="106"/>
      <c r="U760" s="234"/>
      <c r="V760" s="234"/>
      <c r="W760" s="245"/>
      <c r="X760" s="246"/>
      <c r="Y760" s="246"/>
      <c r="Z760" s="246"/>
      <c r="AA760" s="246"/>
      <c r="AB760" s="246"/>
      <c r="AC760" s="247"/>
      <c r="AD760" s="113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</row>
    <row r="761" spans="1:54" ht="15" customHeight="1">
      <c r="A761" s="192"/>
      <c r="B761" s="193"/>
      <c r="C761" s="190"/>
      <c r="D761" s="191"/>
      <c r="E761" s="106"/>
      <c r="F761" s="190"/>
      <c r="G761" s="191"/>
      <c r="H761" s="106"/>
      <c r="I761" s="190"/>
      <c r="J761" s="191"/>
      <c r="K761" s="107"/>
      <c r="L761" s="190"/>
      <c r="M761" s="191"/>
      <c r="N761" s="106"/>
      <c r="O761" s="105"/>
      <c r="P761" s="105"/>
      <c r="Q761" s="106"/>
      <c r="R761" s="190"/>
      <c r="S761" s="191"/>
      <c r="T761" s="106"/>
      <c r="U761" s="234"/>
      <c r="V761" s="234"/>
      <c r="W761" s="245"/>
      <c r="X761" s="246"/>
      <c r="Y761" s="246"/>
      <c r="Z761" s="246"/>
      <c r="AA761" s="246"/>
      <c r="AB761" s="246"/>
      <c r="AC761" s="247"/>
      <c r="AD761" s="113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</row>
    <row r="762" spans="1:54" ht="15" customHeight="1">
      <c r="A762" s="192"/>
      <c r="B762" s="193"/>
      <c r="C762" s="190"/>
      <c r="D762" s="191"/>
      <c r="E762" s="106"/>
      <c r="F762" s="190"/>
      <c r="G762" s="191"/>
      <c r="H762" s="106"/>
      <c r="I762" s="190"/>
      <c r="J762" s="191"/>
      <c r="K762" s="107"/>
      <c r="L762" s="190"/>
      <c r="M762" s="191"/>
      <c r="N762" s="106"/>
      <c r="O762" s="105"/>
      <c r="P762" s="105"/>
      <c r="Q762" s="106"/>
      <c r="R762" s="190"/>
      <c r="S762" s="191"/>
      <c r="T762" s="106"/>
      <c r="U762" s="234"/>
      <c r="V762" s="234"/>
      <c r="W762" s="245"/>
      <c r="X762" s="246"/>
      <c r="Y762" s="246"/>
      <c r="Z762" s="246"/>
      <c r="AA762" s="246"/>
      <c r="AB762" s="246"/>
      <c r="AC762" s="247"/>
      <c r="AD762" s="113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</row>
    <row r="763" spans="1:54" ht="15" customHeight="1">
      <c r="A763" s="192"/>
      <c r="B763" s="193"/>
      <c r="C763" s="190"/>
      <c r="D763" s="191"/>
      <c r="E763" s="106"/>
      <c r="F763" s="190"/>
      <c r="G763" s="191"/>
      <c r="H763" s="106"/>
      <c r="I763" s="190"/>
      <c r="J763" s="191"/>
      <c r="K763" s="107"/>
      <c r="L763" s="190"/>
      <c r="M763" s="191"/>
      <c r="N763" s="106"/>
      <c r="O763" s="105"/>
      <c r="P763" s="105"/>
      <c r="Q763" s="106"/>
      <c r="R763" s="190"/>
      <c r="S763" s="191"/>
      <c r="T763" s="106"/>
      <c r="U763" s="234"/>
      <c r="V763" s="234"/>
      <c r="W763" s="245"/>
      <c r="X763" s="246"/>
      <c r="Y763" s="246"/>
      <c r="Z763" s="246"/>
      <c r="AA763" s="246"/>
      <c r="AB763" s="246"/>
      <c r="AC763" s="247"/>
      <c r="AD763" s="113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</row>
    <row r="764" spans="1:54" ht="15" customHeight="1">
      <c r="A764" s="192"/>
      <c r="B764" s="193"/>
      <c r="C764" s="190"/>
      <c r="D764" s="191"/>
      <c r="E764" s="106"/>
      <c r="F764" s="190"/>
      <c r="G764" s="191"/>
      <c r="H764" s="106"/>
      <c r="I764" s="190"/>
      <c r="J764" s="191"/>
      <c r="K764" s="107"/>
      <c r="L764" s="190"/>
      <c r="M764" s="191"/>
      <c r="N764" s="106"/>
      <c r="O764" s="105"/>
      <c r="P764" s="105"/>
      <c r="Q764" s="106"/>
      <c r="R764" s="190"/>
      <c r="S764" s="191"/>
      <c r="T764" s="106"/>
      <c r="U764" s="234"/>
      <c r="V764" s="234"/>
      <c r="W764" s="245"/>
      <c r="X764" s="246"/>
      <c r="Y764" s="246"/>
      <c r="Z764" s="246"/>
      <c r="AA764" s="246"/>
      <c r="AB764" s="246"/>
      <c r="AC764" s="247"/>
      <c r="AD764" s="113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</row>
    <row r="765" spans="1:54" ht="15" customHeight="1">
      <c r="A765" s="192"/>
      <c r="B765" s="193"/>
      <c r="C765" s="190"/>
      <c r="D765" s="191"/>
      <c r="E765" s="106"/>
      <c r="F765" s="190"/>
      <c r="G765" s="191"/>
      <c r="H765" s="106"/>
      <c r="I765" s="190"/>
      <c r="J765" s="191"/>
      <c r="K765" s="107"/>
      <c r="L765" s="190"/>
      <c r="M765" s="191"/>
      <c r="N765" s="106"/>
      <c r="O765" s="105"/>
      <c r="P765" s="105"/>
      <c r="Q765" s="106"/>
      <c r="R765" s="190"/>
      <c r="S765" s="191"/>
      <c r="T765" s="106"/>
      <c r="U765" s="234"/>
      <c r="V765" s="234"/>
      <c r="W765" s="245"/>
      <c r="X765" s="246"/>
      <c r="Y765" s="246"/>
      <c r="Z765" s="246"/>
      <c r="AA765" s="246"/>
      <c r="AB765" s="246"/>
      <c r="AC765" s="247"/>
      <c r="AD765" s="113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</row>
    <row r="766" spans="1:54" ht="15" customHeight="1">
      <c r="A766" s="192"/>
      <c r="B766" s="193"/>
      <c r="C766" s="190"/>
      <c r="D766" s="191"/>
      <c r="E766" s="106"/>
      <c r="F766" s="190"/>
      <c r="G766" s="191"/>
      <c r="H766" s="106"/>
      <c r="I766" s="190"/>
      <c r="J766" s="191"/>
      <c r="K766" s="107"/>
      <c r="L766" s="190"/>
      <c r="M766" s="191"/>
      <c r="N766" s="106"/>
      <c r="O766" s="105"/>
      <c r="P766" s="105"/>
      <c r="Q766" s="106"/>
      <c r="R766" s="190"/>
      <c r="S766" s="191"/>
      <c r="T766" s="106"/>
      <c r="U766" s="234"/>
      <c r="V766" s="234"/>
      <c r="W766" s="245"/>
      <c r="X766" s="246"/>
      <c r="Y766" s="246"/>
      <c r="Z766" s="246"/>
      <c r="AA766" s="246"/>
      <c r="AB766" s="246"/>
      <c r="AC766" s="247"/>
      <c r="AD766" s="113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</row>
    <row r="767" spans="1:54" ht="15" customHeight="1">
      <c r="A767" s="192"/>
      <c r="B767" s="193"/>
      <c r="C767" s="190"/>
      <c r="D767" s="191"/>
      <c r="E767" s="106"/>
      <c r="F767" s="190"/>
      <c r="G767" s="191"/>
      <c r="H767" s="106"/>
      <c r="I767" s="190"/>
      <c r="J767" s="191"/>
      <c r="K767" s="107"/>
      <c r="L767" s="190"/>
      <c r="M767" s="191"/>
      <c r="N767" s="106"/>
      <c r="O767" s="105"/>
      <c r="P767" s="105"/>
      <c r="Q767" s="106"/>
      <c r="R767" s="190"/>
      <c r="S767" s="191"/>
      <c r="T767" s="106"/>
      <c r="U767" s="234"/>
      <c r="V767" s="234"/>
      <c r="W767" s="245"/>
      <c r="X767" s="246"/>
      <c r="Y767" s="246"/>
      <c r="Z767" s="246"/>
      <c r="AA767" s="246"/>
      <c r="AB767" s="246"/>
      <c r="AC767" s="247"/>
      <c r="AD767" s="113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</row>
    <row r="768" spans="1:54" ht="15" customHeight="1">
      <c r="A768" s="192"/>
      <c r="B768" s="193"/>
      <c r="C768" s="190"/>
      <c r="D768" s="191"/>
      <c r="E768" s="106"/>
      <c r="F768" s="190"/>
      <c r="G768" s="191"/>
      <c r="H768" s="106"/>
      <c r="I768" s="190"/>
      <c r="J768" s="191"/>
      <c r="K768" s="107"/>
      <c r="L768" s="190"/>
      <c r="M768" s="191"/>
      <c r="N768" s="106"/>
      <c r="O768" s="105"/>
      <c r="P768" s="105"/>
      <c r="Q768" s="106"/>
      <c r="R768" s="190"/>
      <c r="S768" s="191"/>
      <c r="T768" s="106"/>
      <c r="U768" s="234"/>
      <c r="V768" s="234"/>
      <c r="W768" s="245"/>
      <c r="X768" s="246"/>
      <c r="Y768" s="246"/>
      <c r="Z768" s="246"/>
      <c r="AA768" s="246"/>
      <c r="AB768" s="246"/>
      <c r="AC768" s="247"/>
      <c r="AD768" s="113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</row>
    <row r="769" spans="1:54" ht="15" customHeight="1">
      <c r="A769" s="192"/>
      <c r="B769" s="193"/>
      <c r="C769" s="190"/>
      <c r="D769" s="191"/>
      <c r="E769" s="106"/>
      <c r="F769" s="190"/>
      <c r="G769" s="191"/>
      <c r="H769" s="106"/>
      <c r="I769" s="190"/>
      <c r="J769" s="191"/>
      <c r="K769" s="107"/>
      <c r="L769" s="190"/>
      <c r="M769" s="191"/>
      <c r="N769" s="106"/>
      <c r="O769" s="105"/>
      <c r="P769" s="105"/>
      <c r="Q769" s="106"/>
      <c r="R769" s="190"/>
      <c r="S769" s="191"/>
      <c r="T769" s="106"/>
      <c r="U769" s="234"/>
      <c r="V769" s="234"/>
      <c r="W769" s="245"/>
      <c r="X769" s="246"/>
      <c r="Y769" s="246"/>
      <c r="Z769" s="246"/>
      <c r="AA769" s="246"/>
      <c r="AB769" s="246"/>
      <c r="AC769" s="247"/>
      <c r="AD769" s="113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</row>
    <row r="770" spans="1:54" ht="15" customHeight="1">
      <c r="A770" s="192"/>
      <c r="B770" s="193"/>
      <c r="C770" s="190"/>
      <c r="D770" s="191"/>
      <c r="E770" s="106"/>
      <c r="F770" s="190"/>
      <c r="G770" s="191"/>
      <c r="H770" s="106"/>
      <c r="I770" s="190"/>
      <c r="J770" s="191"/>
      <c r="K770" s="107"/>
      <c r="L770" s="190"/>
      <c r="M770" s="191"/>
      <c r="N770" s="106"/>
      <c r="O770" s="105"/>
      <c r="P770" s="105"/>
      <c r="Q770" s="106"/>
      <c r="R770" s="190"/>
      <c r="S770" s="191"/>
      <c r="T770" s="106"/>
      <c r="U770" s="234"/>
      <c r="V770" s="234"/>
      <c r="W770" s="245"/>
      <c r="X770" s="246"/>
      <c r="Y770" s="246"/>
      <c r="Z770" s="246"/>
      <c r="AA770" s="246"/>
      <c r="AB770" s="246"/>
      <c r="AC770" s="247"/>
      <c r="AD770" s="113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</row>
    <row r="771" spans="1:54" ht="15" customHeight="1">
      <c r="A771" s="192"/>
      <c r="B771" s="193"/>
      <c r="C771" s="190"/>
      <c r="D771" s="191"/>
      <c r="E771" s="106"/>
      <c r="F771" s="190"/>
      <c r="G771" s="191"/>
      <c r="H771" s="106"/>
      <c r="I771" s="190"/>
      <c r="J771" s="191"/>
      <c r="K771" s="107"/>
      <c r="L771" s="190"/>
      <c r="M771" s="191"/>
      <c r="N771" s="106"/>
      <c r="O771" s="105"/>
      <c r="P771" s="105"/>
      <c r="Q771" s="106"/>
      <c r="R771" s="190"/>
      <c r="S771" s="191"/>
      <c r="T771" s="106"/>
      <c r="U771" s="234"/>
      <c r="V771" s="234"/>
      <c r="W771" s="245"/>
      <c r="X771" s="246"/>
      <c r="Y771" s="246"/>
      <c r="Z771" s="246"/>
      <c r="AA771" s="246"/>
      <c r="AB771" s="246"/>
      <c r="AC771" s="247"/>
      <c r="AD771" s="113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</row>
    <row r="772" spans="1:54" ht="15" customHeight="1">
      <c r="A772" s="192"/>
      <c r="B772" s="193"/>
      <c r="C772" s="190"/>
      <c r="D772" s="191"/>
      <c r="E772" s="106"/>
      <c r="F772" s="190"/>
      <c r="G772" s="191"/>
      <c r="H772" s="106"/>
      <c r="I772" s="190"/>
      <c r="J772" s="191"/>
      <c r="K772" s="107"/>
      <c r="L772" s="190"/>
      <c r="M772" s="191"/>
      <c r="N772" s="106"/>
      <c r="O772" s="105"/>
      <c r="P772" s="105"/>
      <c r="Q772" s="106"/>
      <c r="R772" s="190"/>
      <c r="S772" s="191"/>
      <c r="T772" s="106"/>
      <c r="U772" s="234"/>
      <c r="V772" s="234"/>
      <c r="W772" s="245"/>
      <c r="X772" s="246"/>
      <c r="Y772" s="246"/>
      <c r="Z772" s="246"/>
      <c r="AA772" s="246"/>
      <c r="AB772" s="246"/>
      <c r="AC772" s="247"/>
      <c r="AD772" s="113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</row>
    <row r="773" spans="1:54" ht="15" customHeight="1">
      <c r="A773" s="192"/>
      <c r="B773" s="193"/>
      <c r="C773" s="190"/>
      <c r="D773" s="191"/>
      <c r="E773" s="106"/>
      <c r="F773" s="190"/>
      <c r="G773" s="191"/>
      <c r="H773" s="106"/>
      <c r="I773" s="190"/>
      <c r="J773" s="191"/>
      <c r="K773" s="107"/>
      <c r="L773" s="190"/>
      <c r="M773" s="191"/>
      <c r="N773" s="106"/>
      <c r="O773" s="105"/>
      <c r="P773" s="105"/>
      <c r="Q773" s="106"/>
      <c r="R773" s="190"/>
      <c r="S773" s="191"/>
      <c r="T773" s="106"/>
      <c r="U773" s="234"/>
      <c r="V773" s="234"/>
      <c r="W773" s="245"/>
      <c r="X773" s="246"/>
      <c r="Y773" s="246"/>
      <c r="Z773" s="246"/>
      <c r="AA773" s="246"/>
      <c r="AB773" s="246"/>
      <c r="AC773" s="247"/>
      <c r="AD773" s="113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</row>
    <row r="774" spans="1:54" ht="15" customHeight="1">
      <c r="A774" s="192"/>
      <c r="B774" s="193"/>
      <c r="C774" s="190"/>
      <c r="D774" s="191"/>
      <c r="E774" s="106"/>
      <c r="F774" s="190"/>
      <c r="G774" s="191"/>
      <c r="H774" s="106"/>
      <c r="I774" s="190"/>
      <c r="J774" s="191"/>
      <c r="K774" s="107"/>
      <c r="L774" s="190"/>
      <c r="M774" s="191"/>
      <c r="N774" s="106"/>
      <c r="O774" s="105"/>
      <c r="P774" s="105"/>
      <c r="Q774" s="106"/>
      <c r="R774" s="190"/>
      <c r="S774" s="191"/>
      <c r="T774" s="106"/>
      <c r="U774" s="234"/>
      <c r="V774" s="234"/>
      <c r="W774" s="245"/>
      <c r="X774" s="246"/>
      <c r="Y774" s="246"/>
      <c r="Z774" s="246"/>
      <c r="AA774" s="246"/>
      <c r="AB774" s="246"/>
      <c r="AC774" s="247"/>
      <c r="AD774" s="113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</row>
    <row r="775" spans="1:54" ht="15" customHeight="1">
      <c r="A775" s="192"/>
      <c r="B775" s="193"/>
      <c r="C775" s="190"/>
      <c r="D775" s="191"/>
      <c r="E775" s="106"/>
      <c r="F775" s="190"/>
      <c r="G775" s="191"/>
      <c r="H775" s="106"/>
      <c r="I775" s="190"/>
      <c r="J775" s="191"/>
      <c r="K775" s="107"/>
      <c r="L775" s="190"/>
      <c r="M775" s="191"/>
      <c r="N775" s="106"/>
      <c r="O775" s="105"/>
      <c r="P775" s="105"/>
      <c r="Q775" s="106"/>
      <c r="R775" s="190"/>
      <c r="S775" s="191"/>
      <c r="T775" s="106"/>
      <c r="U775" s="234"/>
      <c r="V775" s="234"/>
      <c r="W775" s="245"/>
      <c r="X775" s="246"/>
      <c r="Y775" s="246"/>
      <c r="Z775" s="246"/>
      <c r="AA775" s="246"/>
      <c r="AB775" s="246"/>
      <c r="AC775" s="247"/>
      <c r="AD775" s="113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</row>
    <row r="776" spans="1:54" ht="15" customHeight="1">
      <c r="A776" s="192"/>
      <c r="B776" s="193"/>
      <c r="C776" s="190"/>
      <c r="D776" s="191"/>
      <c r="E776" s="106"/>
      <c r="F776" s="190"/>
      <c r="G776" s="191"/>
      <c r="H776" s="106"/>
      <c r="I776" s="190"/>
      <c r="J776" s="191"/>
      <c r="K776" s="107"/>
      <c r="L776" s="190"/>
      <c r="M776" s="191"/>
      <c r="N776" s="106"/>
      <c r="O776" s="105"/>
      <c r="P776" s="105"/>
      <c r="Q776" s="106"/>
      <c r="R776" s="190"/>
      <c r="S776" s="191"/>
      <c r="T776" s="106"/>
      <c r="U776" s="234"/>
      <c r="V776" s="234"/>
      <c r="W776" s="245"/>
      <c r="X776" s="246"/>
      <c r="Y776" s="246"/>
      <c r="Z776" s="246"/>
      <c r="AA776" s="246"/>
      <c r="AB776" s="246"/>
      <c r="AC776" s="247"/>
      <c r="AD776" s="113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</row>
    <row r="777" spans="1:54" ht="15" customHeight="1">
      <c r="A777" s="192"/>
      <c r="B777" s="193"/>
      <c r="C777" s="190"/>
      <c r="D777" s="191"/>
      <c r="E777" s="106"/>
      <c r="F777" s="190"/>
      <c r="G777" s="191"/>
      <c r="H777" s="106"/>
      <c r="I777" s="190"/>
      <c r="J777" s="191"/>
      <c r="K777" s="107"/>
      <c r="L777" s="190"/>
      <c r="M777" s="191"/>
      <c r="N777" s="106"/>
      <c r="O777" s="105"/>
      <c r="P777" s="105"/>
      <c r="Q777" s="106"/>
      <c r="R777" s="190"/>
      <c r="S777" s="191"/>
      <c r="T777" s="106"/>
      <c r="U777" s="234"/>
      <c r="V777" s="234"/>
      <c r="W777" s="245"/>
      <c r="X777" s="246"/>
      <c r="Y777" s="246"/>
      <c r="Z777" s="246"/>
      <c r="AA777" s="246"/>
      <c r="AB777" s="246"/>
      <c r="AC777" s="247"/>
      <c r="AD777" s="113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</row>
    <row r="778" spans="1:54" ht="15" customHeight="1">
      <c r="A778" s="192"/>
      <c r="B778" s="193"/>
      <c r="C778" s="190"/>
      <c r="D778" s="191"/>
      <c r="E778" s="106"/>
      <c r="F778" s="190"/>
      <c r="G778" s="191"/>
      <c r="H778" s="106"/>
      <c r="I778" s="190"/>
      <c r="J778" s="191"/>
      <c r="K778" s="107"/>
      <c r="L778" s="190"/>
      <c r="M778" s="191"/>
      <c r="N778" s="106"/>
      <c r="O778" s="105"/>
      <c r="P778" s="105"/>
      <c r="Q778" s="106"/>
      <c r="R778" s="190"/>
      <c r="S778" s="191"/>
      <c r="T778" s="106"/>
      <c r="U778" s="234"/>
      <c r="V778" s="234"/>
      <c r="W778" s="245"/>
      <c r="X778" s="246"/>
      <c r="Y778" s="246"/>
      <c r="Z778" s="246"/>
      <c r="AA778" s="246"/>
      <c r="AB778" s="246"/>
      <c r="AC778" s="247"/>
      <c r="AD778" s="113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</row>
    <row r="779" spans="1:54" ht="15" customHeight="1">
      <c r="A779" s="192"/>
      <c r="B779" s="193"/>
      <c r="C779" s="190"/>
      <c r="D779" s="191"/>
      <c r="E779" s="106"/>
      <c r="F779" s="190"/>
      <c r="G779" s="191"/>
      <c r="H779" s="106"/>
      <c r="I779" s="190"/>
      <c r="J779" s="191"/>
      <c r="K779" s="107"/>
      <c r="L779" s="190"/>
      <c r="M779" s="191"/>
      <c r="N779" s="106"/>
      <c r="O779" s="105"/>
      <c r="P779" s="105"/>
      <c r="Q779" s="106"/>
      <c r="R779" s="190"/>
      <c r="S779" s="191"/>
      <c r="T779" s="106"/>
      <c r="U779" s="234"/>
      <c r="V779" s="234"/>
      <c r="W779" s="245"/>
      <c r="X779" s="246"/>
      <c r="Y779" s="246"/>
      <c r="Z779" s="246"/>
      <c r="AA779" s="246"/>
      <c r="AB779" s="246"/>
      <c r="AC779" s="247"/>
      <c r="AD779" s="113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</row>
    <row r="780" spans="1:54" ht="15" customHeight="1">
      <c r="A780" s="192"/>
      <c r="B780" s="193"/>
      <c r="C780" s="190"/>
      <c r="D780" s="191"/>
      <c r="E780" s="106"/>
      <c r="F780" s="190"/>
      <c r="G780" s="191"/>
      <c r="H780" s="106"/>
      <c r="I780" s="190"/>
      <c r="J780" s="191"/>
      <c r="K780" s="107"/>
      <c r="L780" s="190"/>
      <c r="M780" s="191"/>
      <c r="N780" s="106"/>
      <c r="O780" s="105"/>
      <c r="P780" s="105"/>
      <c r="Q780" s="106"/>
      <c r="R780" s="190"/>
      <c r="S780" s="191"/>
      <c r="T780" s="106"/>
      <c r="U780" s="234"/>
      <c r="V780" s="234"/>
      <c r="W780" s="245"/>
      <c r="X780" s="246"/>
      <c r="Y780" s="246"/>
      <c r="Z780" s="246"/>
      <c r="AA780" s="246"/>
      <c r="AB780" s="246"/>
      <c r="AC780" s="247"/>
      <c r="AD780" s="113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</row>
    <row r="781" spans="1:54" ht="15" customHeight="1">
      <c r="A781" s="192"/>
      <c r="B781" s="193"/>
      <c r="C781" s="190"/>
      <c r="D781" s="191"/>
      <c r="E781" s="106"/>
      <c r="F781" s="190"/>
      <c r="G781" s="191"/>
      <c r="H781" s="106"/>
      <c r="I781" s="190"/>
      <c r="J781" s="191"/>
      <c r="K781" s="107"/>
      <c r="L781" s="190"/>
      <c r="M781" s="191"/>
      <c r="N781" s="106"/>
      <c r="O781" s="105"/>
      <c r="P781" s="105"/>
      <c r="Q781" s="106"/>
      <c r="R781" s="190"/>
      <c r="S781" s="191"/>
      <c r="T781" s="106"/>
      <c r="U781" s="234"/>
      <c r="V781" s="234"/>
      <c r="W781" s="245"/>
      <c r="X781" s="246"/>
      <c r="Y781" s="246"/>
      <c r="Z781" s="246"/>
      <c r="AA781" s="246"/>
      <c r="AB781" s="246"/>
      <c r="AC781" s="247"/>
      <c r="AD781" s="113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</row>
    <row r="782" spans="1:54" ht="15" customHeight="1">
      <c r="A782" s="192"/>
      <c r="B782" s="193"/>
      <c r="C782" s="190"/>
      <c r="D782" s="191"/>
      <c r="E782" s="106"/>
      <c r="F782" s="190"/>
      <c r="G782" s="191"/>
      <c r="H782" s="106"/>
      <c r="I782" s="190"/>
      <c r="J782" s="191"/>
      <c r="K782" s="107"/>
      <c r="L782" s="190"/>
      <c r="M782" s="191"/>
      <c r="N782" s="106"/>
      <c r="O782" s="105"/>
      <c r="P782" s="105"/>
      <c r="Q782" s="106"/>
      <c r="R782" s="190"/>
      <c r="S782" s="191"/>
      <c r="T782" s="106"/>
      <c r="U782" s="234"/>
      <c r="V782" s="234"/>
      <c r="W782" s="245"/>
      <c r="X782" s="246"/>
      <c r="Y782" s="246"/>
      <c r="Z782" s="246"/>
      <c r="AA782" s="246"/>
      <c r="AB782" s="246"/>
      <c r="AC782" s="247"/>
      <c r="AD782" s="113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</row>
    <row r="783" spans="1:54" ht="15" customHeight="1">
      <c r="A783" s="192"/>
      <c r="B783" s="193"/>
      <c r="C783" s="190"/>
      <c r="D783" s="191"/>
      <c r="E783" s="106"/>
      <c r="F783" s="190"/>
      <c r="G783" s="191"/>
      <c r="H783" s="106"/>
      <c r="I783" s="190"/>
      <c r="J783" s="191"/>
      <c r="K783" s="107"/>
      <c r="L783" s="190"/>
      <c r="M783" s="191"/>
      <c r="N783" s="106"/>
      <c r="O783" s="105"/>
      <c r="P783" s="105"/>
      <c r="Q783" s="106"/>
      <c r="R783" s="190"/>
      <c r="S783" s="191"/>
      <c r="T783" s="106"/>
      <c r="U783" s="234"/>
      <c r="V783" s="234"/>
      <c r="W783" s="245"/>
      <c r="X783" s="246"/>
      <c r="Y783" s="246"/>
      <c r="Z783" s="246"/>
      <c r="AA783" s="246"/>
      <c r="AB783" s="246"/>
      <c r="AC783" s="247"/>
      <c r="AD783" s="113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</row>
    <row r="784" spans="1:54" ht="15" customHeight="1">
      <c r="A784" s="192"/>
      <c r="B784" s="193"/>
      <c r="C784" s="190"/>
      <c r="D784" s="191"/>
      <c r="E784" s="106"/>
      <c r="F784" s="190"/>
      <c r="G784" s="191"/>
      <c r="H784" s="106"/>
      <c r="I784" s="190"/>
      <c r="J784" s="191"/>
      <c r="K784" s="107"/>
      <c r="L784" s="190"/>
      <c r="M784" s="191"/>
      <c r="N784" s="106"/>
      <c r="O784" s="105"/>
      <c r="P784" s="105"/>
      <c r="Q784" s="106"/>
      <c r="R784" s="190"/>
      <c r="S784" s="191"/>
      <c r="T784" s="106"/>
      <c r="U784" s="234"/>
      <c r="V784" s="234"/>
      <c r="W784" s="245"/>
      <c r="X784" s="246"/>
      <c r="Y784" s="246"/>
      <c r="Z784" s="246"/>
      <c r="AA784" s="246"/>
      <c r="AB784" s="246"/>
      <c r="AC784" s="247"/>
      <c r="AD784" s="113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</row>
    <row r="785" spans="1:54" ht="15" customHeight="1">
      <c r="A785" s="192"/>
      <c r="B785" s="193"/>
      <c r="C785" s="190"/>
      <c r="D785" s="191"/>
      <c r="E785" s="106"/>
      <c r="F785" s="190"/>
      <c r="G785" s="191"/>
      <c r="H785" s="106"/>
      <c r="I785" s="190"/>
      <c r="J785" s="191"/>
      <c r="K785" s="107"/>
      <c r="L785" s="190"/>
      <c r="M785" s="191"/>
      <c r="N785" s="106"/>
      <c r="O785" s="105"/>
      <c r="P785" s="105"/>
      <c r="Q785" s="106"/>
      <c r="R785" s="190"/>
      <c r="S785" s="191"/>
      <c r="T785" s="106"/>
      <c r="U785" s="234"/>
      <c r="V785" s="234"/>
      <c r="W785" s="245"/>
      <c r="X785" s="246"/>
      <c r="Y785" s="246"/>
      <c r="Z785" s="246"/>
      <c r="AA785" s="246"/>
      <c r="AB785" s="246"/>
      <c r="AC785" s="247"/>
      <c r="AD785" s="113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</row>
    <row r="786" spans="1:54" ht="15" customHeight="1">
      <c r="A786" s="192"/>
      <c r="B786" s="193"/>
      <c r="C786" s="190"/>
      <c r="D786" s="191"/>
      <c r="E786" s="106"/>
      <c r="F786" s="190"/>
      <c r="G786" s="191"/>
      <c r="H786" s="106"/>
      <c r="I786" s="190"/>
      <c r="J786" s="191"/>
      <c r="K786" s="107"/>
      <c r="L786" s="190"/>
      <c r="M786" s="191"/>
      <c r="N786" s="106"/>
      <c r="O786" s="105"/>
      <c r="P786" s="105"/>
      <c r="Q786" s="106"/>
      <c r="R786" s="190"/>
      <c r="S786" s="191"/>
      <c r="T786" s="106"/>
      <c r="U786" s="234"/>
      <c r="V786" s="234"/>
      <c r="W786" s="245"/>
      <c r="X786" s="246"/>
      <c r="Y786" s="246"/>
      <c r="Z786" s="246"/>
      <c r="AA786" s="246"/>
      <c r="AB786" s="246"/>
      <c r="AC786" s="247"/>
      <c r="AD786" s="113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</row>
    <row r="787" spans="1:54" ht="15" customHeight="1">
      <c r="A787" s="192"/>
      <c r="B787" s="193"/>
      <c r="C787" s="190"/>
      <c r="D787" s="191"/>
      <c r="E787" s="106"/>
      <c r="F787" s="190"/>
      <c r="G787" s="191"/>
      <c r="H787" s="106"/>
      <c r="I787" s="190"/>
      <c r="J787" s="191"/>
      <c r="K787" s="107"/>
      <c r="L787" s="190"/>
      <c r="M787" s="191"/>
      <c r="N787" s="106"/>
      <c r="O787" s="105"/>
      <c r="P787" s="105"/>
      <c r="Q787" s="106"/>
      <c r="R787" s="190"/>
      <c r="S787" s="191"/>
      <c r="T787" s="106"/>
      <c r="U787" s="234"/>
      <c r="V787" s="234"/>
      <c r="W787" s="245"/>
      <c r="X787" s="246"/>
      <c r="Y787" s="246"/>
      <c r="Z787" s="246"/>
      <c r="AA787" s="246"/>
      <c r="AB787" s="246"/>
      <c r="AC787" s="247"/>
      <c r="AD787" s="113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</row>
    <row r="788" spans="1:54" ht="15" customHeight="1">
      <c r="A788" s="192"/>
      <c r="B788" s="193"/>
      <c r="C788" s="190"/>
      <c r="D788" s="191"/>
      <c r="E788" s="106"/>
      <c r="G788" s="191"/>
      <c r="H788" s="106"/>
      <c r="I788" s="190"/>
      <c r="J788" s="191"/>
      <c r="K788" s="107"/>
      <c r="L788" s="190"/>
      <c r="M788" s="191"/>
      <c r="N788" s="106"/>
      <c r="O788" s="105"/>
      <c r="P788" s="105"/>
      <c r="Q788" s="106"/>
      <c r="R788" s="190"/>
      <c r="S788" s="191"/>
      <c r="T788" s="106"/>
      <c r="U788" s="234"/>
      <c r="V788" s="234"/>
      <c r="W788" s="245"/>
      <c r="X788" s="246"/>
      <c r="Y788" s="246"/>
      <c r="Z788" s="246"/>
      <c r="AA788" s="246"/>
      <c r="AB788" s="246"/>
      <c r="AC788" s="247"/>
      <c r="AD788" s="113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</row>
    <row r="789" spans="1:54" ht="15" customHeight="1">
      <c r="A789" s="192"/>
      <c r="B789" s="193"/>
      <c r="C789" s="190"/>
      <c r="D789" s="191"/>
      <c r="E789" s="106"/>
      <c r="G789" s="191"/>
      <c r="H789" s="106"/>
      <c r="I789" s="190"/>
      <c r="J789" s="191"/>
      <c r="K789" s="107"/>
      <c r="L789" s="190"/>
      <c r="M789" s="191"/>
      <c r="N789" s="106"/>
      <c r="O789" s="105"/>
      <c r="P789" s="105"/>
      <c r="Q789" s="106"/>
      <c r="R789" s="190"/>
      <c r="S789" s="191"/>
      <c r="T789" s="106"/>
      <c r="U789" s="234"/>
      <c r="V789" s="234"/>
      <c r="W789" s="245"/>
      <c r="X789" s="246"/>
      <c r="Y789" s="246"/>
      <c r="Z789" s="246"/>
      <c r="AA789" s="246"/>
      <c r="AB789" s="246"/>
      <c r="AC789" s="247"/>
      <c r="AD789" s="113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</row>
    <row r="790" spans="1:54" ht="15" customHeight="1">
      <c r="A790" s="192"/>
      <c r="B790" s="193"/>
      <c r="C790" s="190"/>
      <c r="D790" s="191"/>
      <c r="E790" s="106"/>
      <c r="G790" s="191"/>
      <c r="H790" s="106"/>
      <c r="I790" s="190"/>
      <c r="J790" s="191"/>
      <c r="K790" s="107"/>
      <c r="L790" s="190"/>
      <c r="M790" s="191"/>
      <c r="N790" s="106"/>
      <c r="O790" s="105"/>
      <c r="P790" s="105"/>
      <c r="Q790" s="106"/>
      <c r="R790" s="190"/>
      <c r="S790" s="191"/>
      <c r="T790" s="106"/>
      <c r="U790" s="234"/>
      <c r="V790" s="234"/>
      <c r="W790" s="245"/>
      <c r="X790" s="246"/>
      <c r="Y790" s="246"/>
      <c r="Z790" s="246"/>
      <c r="AA790" s="246"/>
      <c r="AB790" s="246"/>
      <c r="AC790" s="247"/>
      <c r="AD790" s="113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</row>
    <row r="791" spans="1:54" ht="15" customHeight="1">
      <c r="A791" s="192"/>
      <c r="B791" s="193"/>
      <c r="C791" s="190"/>
      <c r="D791" s="191"/>
      <c r="E791" s="106"/>
      <c r="G791" s="191"/>
      <c r="H791" s="106"/>
      <c r="I791" s="190"/>
      <c r="J791" s="191"/>
      <c r="K791" s="107"/>
      <c r="L791" s="190"/>
      <c r="M791" s="191"/>
      <c r="N791" s="106"/>
      <c r="O791" s="105"/>
      <c r="P791" s="105"/>
      <c r="Q791" s="106"/>
      <c r="R791" s="190"/>
      <c r="S791" s="191"/>
      <c r="T791" s="106"/>
      <c r="U791" s="234"/>
      <c r="V791" s="234"/>
      <c r="W791" s="245"/>
      <c r="X791" s="246"/>
      <c r="Y791" s="246"/>
      <c r="Z791" s="246"/>
      <c r="AA791" s="246"/>
      <c r="AB791" s="246"/>
      <c r="AC791" s="247"/>
      <c r="AD791" s="113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</row>
    <row r="792" spans="1:54" ht="15" customHeight="1">
      <c r="A792" s="192"/>
      <c r="B792" s="193"/>
      <c r="C792" s="190"/>
      <c r="D792" s="191"/>
      <c r="E792" s="106"/>
      <c r="G792" s="191"/>
      <c r="H792" s="106"/>
      <c r="I792" s="190"/>
      <c r="J792" s="191"/>
      <c r="K792" s="107"/>
      <c r="L792" s="190"/>
      <c r="M792" s="191"/>
      <c r="N792" s="106"/>
      <c r="O792" s="105"/>
      <c r="P792" s="105"/>
      <c r="Q792" s="106"/>
      <c r="R792" s="190"/>
      <c r="S792" s="191"/>
      <c r="T792" s="106"/>
      <c r="U792" s="234"/>
      <c r="V792" s="234"/>
      <c r="W792" s="245"/>
      <c r="X792" s="246"/>
      <c r="Y792" s="246"/>
      <c r="Z792" s="246"/>
      <c r="AA792" s="246"/>
      <c r="AB792" s="246"/>
      <c r="AC792" s="247"/>
      <c r="AD792" s="113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</row>
    <row r="793" spans="1:54" ht="15" customHeight="1">
      <c r="A793" s="192"/>
      <c r="B793" s="193"/>
      <c r="C793" s="190"/>
      <c r="D793" s="191"/>
      <c r="E793" s="106"/>
      <c r="G793" s="191"/>
      <c r="H793" s="106"/>
      <c r="I793" s="190"/>
      <c r="J793" s="191"/>
      <c r="K793" s="107"/>
      <c r="L793" s="190"/>
      <c r="M793" s="191"/>
      <c r="N793" s="106"/>
      <c r="O793" s="105"/>
      <c r="P793" s="105"/>
      <c r="Q793" s="106"/>
      <c r="R793" s="190"/>
      <c r="S793" s="191"/>
      <c r="T793" s="106"/>
      <c r="U793" s="234"/>
      <c r="V793" s="234"/>
      <c r="W793" s="245"/>
      <c r="X793" s="246"/>
      <c r="Y793" s="246"/>
      <c r="Z793" s="246"/>
      <c r="AA793" s="246"/>
      <c r="AB793" s="246"/>
      <c r="AC793" s="247"/>
      <c r="AD793" s="113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</row>
    <row r="794" spans="1:54" ht="15" customHeight="1">
      <c r="A794" s="192"/>
      <c r="B794" s="193"/>
      <c r="C794" s="190"/>
      <c r="D794" s="191"/>
      <c r="E794" s="106"/>
      <c r="G794" s="191"/>
      <c r="H794" s="106"/>
      <c r="I794" s="190"/>
      <c r="J794" s="191"/>
      <c r="K794" s="107"/>
      <c r="L794" s="190"/>
      <c r="M794" s="191"/>
      <c r="N794" s="106"/>
      <c r="O794" s="105"/>
      <c r="P794" s="105"/>
      <c r="Q794" s="106"/>
      <c r="R794" s="190"/>
      <c r="S794" s="191"/>
      <c r="T794" s="106"/>
      <c r="U794" s="234"/>
      <c r="V794" s="234"/>
      <c r="W794" s="245"/>
      <c r="X794" s="246"/>
      <c r="Y794" s="246"/>
      <c r="Z794" s="246"/>
      <c r="AA794" s="246"/>
      <c r="AB794" s="246"/>
      <c r="AC794" s="247"/>
      <c r="AD794" s="113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</row>
    <row r="795" spans="1:54" ht="15" customHeight="1">
      <c r="A795" s="192"/>
      <c r="B795" s="193"/>
      <c r="C795" s="190"/>
      <c r="D795" s="191"/>
      <c r="E795" s="106"/>
      <c r="G795" s="191"/>
      <c r="H795" s="106"/>
      <c r="I795" s="190"/>
      <c r="J795" s="191"/>
      <c r="K795" s="107"/>
      <c r="L795" s="190"/>
      <c r="M795" s="191"/>
      <c r="N795" s="106"/>
      <c r="O795" s="105"/>
      <c r="P795" s="105"/>
      <c r="Q795" s="106"/>
      <c r="R795" s="190"/>
      <c r="S795" s="191"/>
      <c r="T795" s="106"/>
      <c r="U795" s="234"/>
      <c r="V795" s="234"/>
      <c r="W795" s="245"/>
      <c r="X795" s="246"/>
      <c r="Y795" s="246"/>
      <c r="Z795" s="246"/>
      <c r="AA795" s="246"/>
      <c r="AB795" s="246"/>
      <c r="AC795" s="247"/>
      <c r="AD795" s="113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</row>
    <row r="796" spans="1:54" ht="15" customHeight="1">
      <c r="A796" s="192"/>
      <c r="B796" s="193"/>
      <c r="C796" s="190"/>
      <c r="D796" s="191"/>
      <c r="E796" s="106"/>
      <c r="G796" s="191"/>
      <c r="H796" s="106"/>
      <c r="I796" s="190"/>
      <c r="J796" s="191"/>
      <c r="K796" s="107"/>
      <c r="L796" s="190"/>
      <c r="M796" s="191"/>
      <c r="N796" s="106"/>
      <c r="O796" s="105"/>
      <c r="P796" s="105"/>
      <c r="Q796" s="106"/>
      <c r="R796" s="190"/>
      <c r="S796" s="191"/>
      <c r="T796" s="106"/>
      <c r="U796" s="234"/>
      <c r="V796" s="234"/>
      <c r="W796" s="245"/>
      <c r="X796" s="246"/>
      <c r="Y796" s="246"/>
      <c r="Z796" s="246"/>
      <c r="AA796" s="246"/>
      <c r="AB796" s="246"/>
      <c r="AC796" s="247"/>
      <c r="AD796" s="113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</row>
    <row r="797" spans="1:54" ht="15" customHeight="1">
      <c r="A797" s="192"/>
      <c r="B797" s="193"/>
      <c r="C797" s="190"/>
      <c r="D797" s="191"/>
      <c r="E797" s="106"/>
      <c r="G797" s="191"/>
      <c r="H797" s="106"/>
      <c r="I797" s="190"/>
      <c r="J797" s="191"/>
      <c r="K797" s="107"/>
      <c r="L797" s="190"/>
      <c r="M797" s="191"/>
      <c r="N797" s="106"/>
      <c r="O797" s="105"/>
      <c r="P797" s="105"/>
      <c r="Q797" s="106"/>
      <c r="R797" s="190"/>
      <c r="S797" s="191"/>
      <c r="T797" s="106"/>
      <c r="U797" s="234"/>
      <c r="V797" s="234"/>
      <c r="W797" s="245"/>
      <c r="X797" s="246"/>
      <c r="Y797" s="246"/>
      <c r="Z797" s="246"/>
      <c r="AA797" s="246"/>
      <c r="AB797" s="246"/>
      <c r="AC797" s="247"/>
      <c r="AD797" s="113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</row>
    <row r="798" spans="1:54" ht="15" customHeight="1">
      <c r="A798" s="192"/>
      <c r="B798" s="193"/>
      <c r="C798" s="190"/>
      <c r="D798" s="191"/>
      <c r="E798" s="106"/>
      <c r="G798" s="191"/>
      <c r="H798" s="106"/>
      <c r="I798" s="190"/>
      <c r="J798" s="191"/>
      <c r="K798" s="107"/>
      <c r="L798" s="190"/>
      <c r="M798" s="191"/>
      <c r="N798" s="106"/>
      <c r="O798" s="105"/>
      <c r="P798" s="105"/>
      <c r="Q798" s="106"/>
      <c r="R798" s="190"/>
      <c r="S798" s="191"/>
      <c r="T798" s="106"/>
      <c r="U798" s="234"/>
      <c r="V798" s="234"/>
      <c r="W798" s="245"/>
      <c r="X798" s="246"/>
      <c r="Y798" s="246"/>
      <c r="Z798" s="246"/>
      <c r="AA798" s="246"/>
      <c r="AB798" s="246"/>
      <c r="AC798" s="247"/>
      <c r="AD798" s="113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</row>
    <row r="799" spans="1:54" ht="15" customHeight="1">
      <c r="A799" s="192"/>
      <c r="B799" s="193"/>
      <c r="C799" s="190"/>
      <c r="D799" s="191"/>
      <c r="E799" s="106"/>
      <c r="G799" s="191"/>
      <c r="H799" s="106"/>
      <c r="I799" s="190"/>
      <c r="J799" s="191"/>
      <c r="K799" s="107"/>
      <c r="L799" s="190"/>
      <c r="M799" s="191"/>
      <c r="N799" s="106"/>
      <c r="O799" s="105"/>
      <c r="P799" s="105"/>
      <c r="Q799" s="106"/>
      <c r="R799" s="190"/>
      <c r="S799" s="191"/>
      <c r="T799" s="106"/>
      <c r="U799" s="234"/>
      <c r="V799" s="234"/>
      <c r="W799" s="245"/>
      <c r="X799" s="246"/>
      <c r="Y799" s="246"/>
      <c r="Z799" s="246"/>
      <c r="AA799" s="246"/>
      <c r="AB799" s="246"/>
      <c r="AC799" s="247"/>
      <c r="AD799" s="113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</row>
    <row r="800" spans="1:54" ht="15" customHeight="1">
      <c r="A800" s="192"/>
      <c r="B800" s="193"/>
      <c r="C800" s="190"/>
      <c r="D800" s="191"/>
      <c r="E800" s="106"/>
      <c r="G800" s="191"/>
      <c r="H800" s="106"/>
      <c r="I800" s="190"/>
      <c r="J800" s="191"/>
      <c r="K800" s="107"/>
      <c r="L800" s="190"/>
      <c r="M800" s="191"/>
      <c r="N800" s="106"/>
      <c r="O800" s="105"/>
      <c r="P800" s="105"/>
      <c r="Q800" s="106"/>
      <c r="R800" s="190"/>
      <c r="S800" s="191"/>
      <c r="T800" s="106"/>
      <c r="U800" s="234"/>
      <c r="V800" s="234"/>
      <c r="W800" s="245"/>
      <c r="X800" s="246"/>
      <c r="Y800" s="246"/>
      <c r="Z800" s="246"/>
      <c r="AA800" s="246"/>
      <c r="AB800" s="246"/>
      <c r="AC800" s="247"/>
      <c r="AD800" s="113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</row>
    <row r="801" spans="1:54" ht="15" customHeight="1">
      <c r="A801" s="192"/>
      <c r="B801" s="193"/>
      <c r="C801" s="190"/>
      <c r="D801" s="191"/>
      <c r="E801" s="106"/>
      <c r="G801" s="191"/>
      <c r="H801" s="106"/>
      <c r="I801" s="190"/>
      <c r="J801" s="191"/>
      <c r="K801" s="107"/>
      <c r="L801" s="190"/>
      <c r="M801" s="191"/>
      <c r="N801" s="106"/>
      <c r="O801" s="105"/>
      <c r="P801" s="105"/>
      <c r="Q801" s="106"/>
      <c r="R801" s="190"/>
      <c r="S801" s="191"/>
      <c r="T801" s="106"/>
      <c r="U801" s="234"/>
      <c r="V801" s="234"/>
      <c r="W801" s="245"/>
      <c r="X801" s="246"/>
      <c r="Y801" s="246"/>
      <c r="Z801" s="246"/>
      <c r="AA801" s="246"/>
      <c r="AB801" s="246"/>
      <c r="AC801" s="247"/>
      <c r="AD801" s="113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</row>
    <row r="802" spans="1:54" ht="15" customHeight="1">
      <c r="A802" s="192"/>
      <c r="B802" s="193"/>
      <c r="C802" s="190"/>
      <c r="D802" s="191"/>
      <c r="E802" s="106"/>
      <c r="G802" s="191"/>
      <c r="H802" s="106"/>
      <c r="I802" s="190"/>
      <c r="J802" s="191"/>
      <c r="K802" s="107"/>
      <c r="L802" s="190"/>
      <c r="M802" s="191"/>
      <c r="N802" s="106"/>
      <c r="O802" s="105"/>
      <c r="P802" s="105"/>
      <c r="Q802" s="106"/>
      <c r="R802" s="190"/>
      <c r="S802" s="191"/>
      <c r="T802" s="106"/>
      <c r="U802" s="234"/>
      <c r="V802" s="234"/>
      <c r="W802" s="245"/>
      <c r="X802" s="246"/>
      <c r="Y802" s="246"/>
      <c r="Z802" s="246"/>
      <c r="AA802" s="246"/>
      <c r="AB802" s="246"/>
      <c r="AC802" s="247"/>
      <c r="AD802" s="113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</row>
    <row r="803" spans="1:54" ht="15" customHeight="1">
      <c r="A803" s="192"/>
      <c r="B803" s="193"/>
      <c r="C803" s="190"/>
      <c r="D803" s="191"/>
      <c r="E803" s="106"/>
      <c r="G803" s="191"/>
      <c r="H803" s="106"/>
      <c r="I803" s="190"/>
      <c r="J803" s="191"/>
      <c r="K803" s="107"/>
      <c r="L803" s="190"/>
      <c r="M803" s="191"/>
      <c r="N803" s="106"/>
      <c r="O803" s="105"/>
      <c r="P803" s="105"/>
      <c r="Q803" s="106"/>
      <c r="R803" s="190"/>
      <c r="S803" s="191"/>
      <c r="T803" s="106"/>
      <c r="U803" s="234"/>
      <c r="V803" s="234"/>
      <c r="W803" s="245"/>
      <c r="X803" s="246"/>
      <c r="Y803" s="246"/>
      <c r="Z803" s="246"/>
      <c r="AA803" s="246"/>
      <c r="AB803" s="246"/>
      <c r="AC803" s="247"/>
      <c r="AD803" s="113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</row>
    <row r="804" spans="1:54" ht="15" customHeight="1">
      <c r="A804" s="192"/>
      <c r="B804" s="193"/>
      <c r="C804" s="190"/>
      <c r="D804" s="191"/>
      <c r="E804" s="106"/>
      <c r="G804" s="191"/>
      <c r="H804" s="106"/>
      <c r="I804" s="190"/>
      <c r="J804" s="191"/>
      <c r="K804" s="107"/>
      <c r="L804" s="190"/>
      <c r="M804" s="191"/>
      <c r="N804" s="106"/>
      <c r="O804" s="105"/>
      <c r="P804" s="105"/>
      <c r="Q804" s="106"/>
      <c r="R804" s="190"/>
      <c r="S804" s="191"/>
      <c r="T804" s="106"/>
      <c r="U804" s="234"/>
      <c r="V804" s="234"/>
      <c r="W804" s="245"/>
      <c r="X804" s="246"/>
      <c r="Y804" s="246"/>
      <c r="Z804" s="246"/>
      <c r="AA804" s="246"/>
      <c r="AB804" s="246"/>
      <c r="AC804" s="247"/>
      <c r="AD804" s="113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</row>
    <row r="805" spans="1:54" ht="15" customHeight="1">
      <c r="A805" s="192"/>
      <c r="B805" s="193"/>
      <c r="C805" s="190"/>
      <c r="D805" s="191"/>
      <c r="E805" s="106"/>
      <c r="G805" s="191"/>
      <c r="H805" s="106"/>
      <c r="I805" s="190"/>
      <c r="J805" s="191"/>
      <c r="K805" s="107"/>
      <c r="L805" s="190"/>
      <c r="M805" s="191"/>
      <c r="N805" s="106"/>
      <c r="O805" s="105"/>
      <c r="P805" s="105"/>
      <c r="Q805" s="106"/>
      <c r="R805" s="190"/>
      <c r="S805" s="191"/>
      <c r="T805" s="106"/>
      <c r="U805" s="234"/>
      <c r="V805" s="234"/>
      <c r="W805" s="245"/>
      <c r="X805" s="246"/>
      <c r="Y805" s="246"/>
      <c r="Z805" s="246"/>
      <c r="AA805" s="246"/>
      <c r="AB805" s="246"/>
      <c r="AC805" s="247"/>
      <c r="AD805" s="113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</row>
    <row r="806" spans="1:54" ht="15" customHeight="1">
      <c r="A806" s="192"/>
      <c r="B806" s="193"/>
      <c r="C806" s="190"/>
      <c r="D806" s="191"/>
      <c r="E806" s="106"/>
      <c r="G806" s="191"/>
      <c r="H806" s="106"/>
      <c r="I806" s="190"/>
      <c r="J806" s="191"/>
      <c r="K806" s="107"/>
      <c r="L806" s="190"/>
      <c r="M806" s="191"/>
      <c r="N806" s="106"/>
      <c r="O806" s="105"/>
      <c r="P806" s="105"/>
      <c r="Q806" s="106"/>
      <c r="R806" s="190"/>
      <c r="S806" s="191"/>
      <c r="T806" s="106"/>
      <c r="U806" s="234"/>
      <c r="V806" s="234"/>
      <c r="W806" s="245"/>
      <c r="X806" s="246"/>
      <c r="Y806" s="246"/>
      <c r="Z806" s="246"/>
      <c r="AA806" s="246"/>
      <c r="AB806" s="246"/>
      <c r="AC806" s="248"/>
      <c r="AD806" s="113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</row>
    <row r="807" spans="1:54" ht="15" customHeight="1">
      <c r="A807" s="192"/>
      <c r="B807" s="193"/>
      <c r="C807" s="190"/>
      <c r="D807" s="191"/>
      <c r="E807" s="106"/>
      <c r="G807" s="191"/>
      <c r="H807" s="106"/>
      <c r="I807" s="190"/>
      <c r="J807" s="191"/>
      <c r="K807" s="107"/>
      <c r="L807" s="190"/>
      <c r="M807" s="191"/>
      <c r="N807" s="106"/>
      <c r="O807" s="105"/>
      <c r="P807" s="105"/>
      <c r="Q807" s="106"/>
      <c r="R807" s="190"/>
      <c r="S807" s="191"/>
      <c r="T807" s="106"/>
      <c r="U807" s="234"/>
      <c r="V807" s="234"/>
      <c r="W807" s="245"/>
      <c r="X807" s="246"/>
      <c r="Y807" s="246"/>
      <c r="Z807" s="246"/>
      <c r="AA807" s="246"/>
      <c r="AB807" s="246"/>
      <c r="AC807" s="248"/>
      <c r="AD807" s="113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</row>
    <row r="808" spans="1:54" ht="15" customHeight="1">
      <c r="A808" s="192"/>
      <c r="B808" s="193"/>
      <c r="C808" s="190"/>
      <c r="D808" s="191"/>
      <c r="E808" s="106"/>
      <c r="G808" s="191"/>
      <c r="H808" s="106"/>
      <c r="I808" s="190"/>
      <c r="J808" s="191"/>
      <c r="K808" s="107"/>
      <c r="L808" s="190"/>
      <c r="M808" s="191"/>
      <c r="N808" s="106"/>
      <c r="O808" s="105"/>
      <c r="P808" s="105"/>
      <c r="Q808" s="106"/>
      <c r="R808" s="190"/>
      <c r="S808" s="191"/>
      <c r="T808" s="106"/>
      <c r="U808" s="234"/>
      <c r="V808" s="234"/>
      <c r="W808" s="245"/>
      <c r="X808" s="246"/>
      <c r="Y808" s="246"/>
      <c r="Z808" s="246"/>
      <c r="AA808" s="246"/>
      <c r="AB808" s="246"/>
      <c r="AC808" s="248"/>
      <c r="AD808" s="113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</row>
    <row r="809" spans="1:54" ht="15" customHeight="1">
      <c r="A809" s="192"/>
      <c r="B809" s="193"/>
      <c r="C809" s="190"/>
      <c r="D809" s="191"/>
      <c r="E809" s="106"/>
      <c r="G809" s="191"/>
      <c r="H809" s="106"/>
      <c r="I809" s="190"/>
      <c r="J809" s="191"/>
      <c r="K809" s="107"/>
      <c r="L809" s="190"/>
      <c r="M809" s="191"/>
      <c r="N809" s="106"/>
      <c r="O809" s="105"/>
      <c r="P809" s="105"/>
      <c r="Q809" s="106"/>
      <c r="R809" s="190"/>
      <c r="S809" s="191"/>
      <c r="T809" s="106"/>
      <c r="U809" s="234"/>
      <c r="V809" s="234"/>
      <c r="W809" s="245"/>
      <c r="X809" s="246"/>
      <c r="Y809" s="246"/>
      <c r="Z809" s="246"/>
      <c r="AA809" s="246"/>
      <c r="AB809" s="246"/>
      <c r="AC809" s="248"/>
      <c r="AD809" s="113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</row>
    <row r="810" spans="1:54" ht="15" customHeight="1">
      <c r="A810" s="192"/>
      <c r="B810" s="193"/>
      <c r="C810" s="190"/>
      <c r="D810" s="191"/>
      <c r="E810" s="106"/>
      <c r="G810" s="191"/>
      <c r="H810" s="106"/>
      <c r="I810" s="190"/>
      <c r="J810" s="191"/>
      <c r="K810" s="107"/>
      <c r="L810" s="190"/>
      <c r="M810" s="191"/>
      <c r="N810" s="106"/>
      <c r="O810" s="105"/>
      <c r="P810" s="105"/>
      <c r="Q810" s="106"/>
      <c r="R810" s="190"/>
      <c r="S810" s="191"/>
      <c r="T810" s="106"/>
      <c r="U810" s="234"/>
      <c r="V810" s="234"/>
      <c r="W810" s="245"/>
      <c r="X810" s="246"/>
      <c r="Y810" s="246"/>
      <c r="Z810" s="246"/>
      <c r="AA810" s="246"/>
      <c r="AB810" s="246"/>
      <c r="AC810" s="248"/>
      <c r="AD810" s="113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</row>
    <row r="811" spans="1:54" ht="15" customHeight="1">
      <c r="A811" s="192"/>
      <c r="B811" s="193"/>
      <c r="C811" s="190"/>
      <c r="D811" s="191"/>
      <c r="E811" s="106"/>
      <c r="G811" s="191"/>
      <c r="H811" s="106"/>
      <c r="I811" s="190"/>
      <c r="J811" s="191"/>
      <c r="K811" s="107"/>
      <c r="L811" s="190"/>
      <c r="M811" s="191"/>
      <c r="N811" s="106"/>
      <c r="O811" s="105"/>
      <c r="P811" s="105"/>
      <c r="Q811" s="106"/>
      <c r="R811" s="190"/>
      <c r="S811" s="191"/>
      <c r="T811" s="106"/>
      <c r="U811" s="234"/>
      <c r="V811" s="234"/>
      <c r="W811" s="245"/>
      <c r="X811" s="246"/>
      <c r="Y811" s="246"/>
      <c r="Z811" s="246"/>
      <c r="AA811" s="246"/>
      <c r="AB811" s="246"/>
      <c r="AC811" s="248"/>
      <c r="AD811" s="113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</row>
    <row r="812" spans="1:54" ht="15" customHeight="1">
      <c r="A812" s="192"/>
      <c r="B812" s="193"/>
      <c r="C812" s="190"/>
      <c r="D812" s="191"/>
      <c r="E812" s="106"/>
      <c r="G812" s="191"/>
      <c r="H812" s="106"/>
      <c r="I812" s="190"/>
      <c r="J812" s="191"/>
      <c r="K812" s="107"/>
      <c r="L812" s="190"/>
      <c r="M812" s="191"/>
      <c r="N812" s="106"/>
      <c r="O812" s="105"/>
      <c r="P812" s="105"/>
      <c r="Q812" s="106"/>
      <c r="R812" s="190"/>
      <c r="S812" s="191"/>
      <c r="T812" s="106"/>
      <c r="U812" s="234"/>
      <c r="V812" s="234"/>
      <c r="W812" s="245"/>
      <c r="X812" s="246"/>
      <c r="Y812" s="246"/>
      <c r="Z812" s="246"/>
      <c r="AA812" s="246"/>
      <c r="AB812" s="246"/>
      <c r="AC812" s="248"/>
      <c r="AD812" s="113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</row>
    <row r="813" spans="1:54" ht="15" customHeight="1">
      <c r="A813" s="192"/>
      <c r="B813" s="193"/>
      <c r="C813" s="190"/>
      <c r="D813" s="191"/>
      <c r="E813" s="106"/>
      <c r="G813" s="191"/>
      <c r="H813" s="106"/>
      <c r="I813" s="190"/>
      <c r="J813" s="191"/>
      <c r="K813" s="107"/>
      <c r="L813" s="190"/>
      <c r="M813" s="191"/>
      <c r="N813" s="106"/>
      <c r="O813" s="105"/>
      <c r="P813" s="105"/>
      <c r="Q813" s="106"/>
      <c r="R813" s="190"/>
      <c r="S813" s="191"/>
      <c r="T813" s="106"/>
      <c r="U813" s="234"/>
      <c r="V813" s="234"/>
      <c r="W813" s="245"/>
      <c r="X813" s="246"/>
      <c r="Y813" s="246"/>
      <c r="Z813" s="246"/>
      <c r="AA813" s="246"/>
      <c r="AB813" s="246"/>
      <c r="AC813" s="248"/>
      <c r="AD813" s="113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</row>
    <row r="814" spans="1:54" ht="15" customHeight="1">
      <c r="A814" s="192"/>
      <c r="B814" s="193"/>
      <c r="C814" s="190"/>
      <c r="D814" s="191"/>
      <c r="E814" s="106"/>
      <c r="G814" s="191"/>
      <c r="H814" s="106"/>
      <c r="I814" s="190"/>
      <c r="J814" s="191"/>
      <c r="K814" s="107"/>
      <c r="L814" s="190"/>
      <c r="M814" s="191"/>
      <c r="N814" s="106"/>
      <c r="O814" s="105"/>
      <c r="P814" s="105"/>
      <c r="Q814" s="106"/>
      <c r="R814" s="190"/>
      <c r="S814" s="191"/>
      <c r="T814" s="106"/>
      <c r="U814" s="234"/>
      <c r="V814" s="234"/>
      <c r="W814" s="245"/>
      <c r="X814" s="246"/>
      <c r="Y814" s="246"/>
      <c r="Z814" s="246"/>
      <c r="AA814" s="246"/>
      <c r="AB814" s="246"/>
      <c r="AC814" s="248"/>
      <c r="AD814" s="113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</row>
    <row r="815" spans="1:54" ht="15" customHeight="1">
      <c r="A815" s="192"/>
      <c r="B815" s="193"/>
      <c r="C815" s="190"/>
      <c r="D815" s="191"/>
      <c r="E815" s="106"/>
      <c r="G815" s="191"/>
      <c r="H815" s="106"/>
      <c r="I815" s="190"/>
      <c r="J815" s="191"/>
      <c r="K815" s="107"/>
      <c r="L815" s="190"/>
      <c r="M815" s="191"/>
      <c r="N815" s="106"/>
      <c r="O815" s="105"/>
      <c r="P815" s="105"/>
      <c r="Q815" s="106"/>
      <c r="R815" s="190"/>
      <c r="S815" s="191"/>
      <c r="T815" s="106"/>
      <c r="U815" s="234"/>
      <c r="V815" s="234"/>
      <c r="W815" s="245"/>
      <c r="X815" s="246"/>
      <c r="Y815" s="246"/>
      <c r="Z815" s="246"/>
      <c r="AA815" s="246"/>
      <c r="AB815" s="246"/>
      <c r="AC815" s="248"/>
      <c r="AD815" s="113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</row>
    <row r="816" spans="1:54" ht="15" customHeight="1">
      <c r="A816" s="192"/>
      <c r="B816" s="193"/>
      <c r="C816" s="190"/>
      <c r="D816" s="191"/>
      <c r="E816" s="106"/>
      <c r="G816" s="191"/>
      <c r="H816" s="106"/>
      <c r="I816" s="190"/>
      <c r="J816" s="191"/>
      <c r="K816" s="107"/>
      <c r="L816" s="190"/>
      <c r="M816" s="191"/>
      <c r="N816" s="106"/>
      <c r="O816" s="105"/>
      <c r="P816" s="105"/>
      <c r="Q816" s="106"/>
      <c r="R816" s="190"/>
      <c r="S816" s="191"/>
      <c r="T816" s="106"/>
      <c r="U816" s="234"/>
      <c r="V816" s="234"/>
      <c r="W816" s="245"/>
      <c r="X816" s="246"/>
      <c r="Y816" s="246"/>
      <c r="Z816" s="246"/>
      <c r="AA816" s="246"/>
      <c r="AB816" s="246"/>
      <c r="AC816" s="248"/>
      <c r="AD816" s="113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</row>
    <row r="817" spans="1:54" ht="15" customHeight="1">
      <c r="A817" s="192"/>
      <c r="B817" s="193"/>
      <c r="C817" s="190"/>
      <c r="D817" s="191"/>
      <c r="E817" s="106"/>
      <c r="G817" s="191"/>
      <c r="H817" s="106"/>
      <c r="I817" s="190"/>
      <c r="J817" s="191"/>
      <c r="K817" s="107"/>
      <c r="L817" s="190"/>
      <c r="M817" s="191"/>
      <c r="N817" s="106"/>
      <c r="O817" s="105"/>
      <c r="P817" s="105"/>
      <c r="Q817" s="106"/>
      <c r="R817" s="190"/>
      <c r="S817" s="191"/>
      <c r="T817" s="106"/>
      <c r="U817" s="234"/>
      <c r="V817" s="234"/>
      <c r="W817" s="245"/>
      <c r="X817" s="246"/>
      <c r="Y817" s="246"/>
      <c r="Z817" s="246"/>
      <c r="AA817" s="246"/>
      <c r="AB817" s="246"/>
      <c r="AC817" s="248"/>
      <c r="AD817" s="113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</row>
    <row r="818" spans="1:54" ht="15" customHeight="1">
      <c r="A818" s="192"/>
      <c r="B818" s="193"/>
      <c r="C818" s="190"/>
      <c r="D818" s="191"/>
      <c r="E818" s="106"/>
      <c r="G818" s="191"/>
      <c r="H818" s="106"/>
      <c r="I818" s="190"/>
      <c r="J818" s="191"/>
      <c r="K818" s="107"/>
      <c r="L818" s="190"/>
      <c r="M818" s="191"/>
      <c r="N818" s="106"/>
      <c r="O818" s="105"/>
      <c r="P818" s="105"/>
      <c r="Q818" s="106"/>
      <c r="R818" s="190"/>
      <c r="S818" s="191"/>
      <c r="T818" s="106"/>
      <c r="U818" s="234"/>
      <c r="V818" s="234"/>
      <c r="W818" s="245"/>
      <c r="X818" s="246"/>
      <c r="Y818" s="246"/>
      <c r="Z818" s="246"/>
      <c r="AA818" s="246"/>
      <c r="AB818" s="246"/>
      <c r="AC818" s="248"/>
      <c r="AD818" s="113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</row>
    <row r="819" spans="1:54" ht="15" customHeight="1">
      <c r="A819" s="192"/>
      <c r="B819" s="193"/>
      <c r="C819" s="190"/>
      <c r="D819" s="191"/>
      <c r="E819" s="106"/>
      <c r="G819" s="191"/>
      <c r="H819" s="106"/>
      <c r="I819" s="190"/>
      <c r="J819" s="191"/>
      <c r="K819" s="107"/>
      <c r="L819" s="190"/>
      <c r="M819" s="191"/>
      <c r="N819" s="106"/>
      <c r="O819" s="105"/>
      <c r="P819" s="105"/>
      <c r="Q819" s="106"/>
      <c r="R819" s="190"/>
      <c r="S819" s="191"/>
      <c r="T819" s="106"/>
      <c r="U819" s="234"/>
      <c r="V819" s="234"/>
      <c r="W819" s="245"/>
      <c r="X819" s="246"/>
      <c r="Y819" s="246"/>
      <c r="Z819" s="246"/>
      <c r="AA819" s="246"/>
      <c r="AB819" s="246"/>
      <c r="AC819" s="248"/>
      <c r="AD819" s="113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</row>
    <row r="820" spans="1:54" ht="15" customHeight="1">
      <c r="A820" s="192"/>
      <c r="B820" s="193"/>
      <c r="C820" s="190"/>
      <c r="D820" s="191"/>
      <c r="E820" s="106"/>
      <c r="G820" s="191"/>
      <c r="H820" s="106"/>
      <c r="I820" s="190"/>
      <c r="J820" s="191"/>
      <c r="K820" s="107"/>
      <c r="L820" s="190"/>
      <c r="M820" s="191"/>
      <c r="N820" s="106"/>
      <c r="O820" s="105"/>
      <c r="P820" s="105"/>
      <c r="Q820" s="106"/>
      <c r="R820" s="190"/>
      <c r="S820" s="191"/>
      <c r="T820" s="106"/>
      <c r="U820" s="234"/>
      <c r="V820" s="234"/>
      <c r="W820" s="245"/>
      <c r="X820" s="246"/>
      <c r="Y820" s="246"/>
      <c r="Z820" s="246"/>
      <c r="AA820" s="246"/>
      <c r="AB820" s="246"/>
      <c r="AC820" s="248"/>
      <c r="AD820" s="113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</row>
    <row r="821" spans="1:54" ht="15" customHeight="1">
      <c r="A821" s="192"/>
      <c r="B821" s="193"/>
      <c r="C821" s="190"/>
      <c r="D821" s="191"/>
      <c r="E821" s="106"/>
      <c r="G821" s="191"/>
      <c r="H821" s="106"/>
      <c r="I821" s="190"/>
      <c r="J821" s="191"/>
      <c r="K821" s="107"/>
      <c r="L821" s="190"/>
      <c r="M821" s="191"/>
      <c r="N821" s="106"/>
      <c r="O821" s="105"/>
      <c r="P821" s="105"/>
      <c r="Q821" s="106"/>
      <c r="R821" s="190"/>
      <c r="S821" s="191"/>
      <c r="T821" s="106"/>
      <c r="U821" s="234"/>
      <c r="V821" s="234"/>
      <c r="W821" s="245"/>
      <c r="X821" s="246"/>
      <c r="Y821" s="246"/>
      <c r="Z821" s="246"/>
      <c r="AA821" s="246"/>
      <c r="AB821" s="246"/>
      <c r="AC821" s="248"/>
      <c r="AD821" s="113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</row>
    <row r="822" spans="1:54" ht="15" customHeight="1">
      <c r="A822" s="192"/>
      <c r="B822" s="193"/>
      <c r="C822" s="190"/>
      <c r="D822" s="191"/>
      <c r="E822" s="106"/>
      <c r="G822" s="191"/>
      <c r="H822" s="106"/>
      <c r="I822" s="190"/>
      <c r="J822" s="191"/>
      <c r="K822" s="107"/>
      <c r="L822" s="190"/>
      <c r="M822" s="191"/>
      <c r="N822" s="106"/>
      <c r="O822" s="105"/>
      <c r="P822" s="105"/>
      <c r="Q822" s="106"/>
      <c r="R822" s="190"/>
      <c r="S822" s="191"/>
      <c r="T822" s="106"/>
      <c r="U822" s="234"/>
      <c r="V822" s="234"/>
      <c r="W822" s="245"/>
      <c r="X822" s="246"/>
      <c r="Y822" s="246"/>
      <c r="Z822" s="246"/>
      <c r="AA822" s="246"/>
      <c r="AB822" s="246"/>
      <c r="AC822" s="248"/>
      <c r="AD822" s="113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</row>
    <row r="823" spans="1:54" ht="15" customHeight="1">
      <c r="A823" s="192"/>
      <c r="B823" s="193"/>
      <c r="C823" s="190"/>
      <c r="D823" s="191"/>
      <c r="E823" s="106"/>
      <c r="G823" s="191"/>
      <c r="H823" s="106"/>
      <c r="I823" s="190"/>
      <c r="J823" s="191"/>
      <c r="K823" s="107"/>
      <c r="L823" s="190"/>
      <c r="M823" s="191"/>
      <c r="N823" s="106"/>
      <c r="O823" s="105"/>
      <c r="P823" s="105"/>
      <c r="Q823" s="106"/>
      <c r="R823" s="190"/>
      <c r="S823" s="191"/>
      <c r="T823" s="106"/>
      <c r="U823" s="234"/>
      <c r="V823" s="234"/>
      <c r="W823" s="245"/>
      <c r="X823" s="246"/>
      <c r="Y823" s="246"/>
      <c r="Z823" s="246"/>
      <c r="AA823" s="246"/>
      <c r="AB823" s="246"/>
      <c r="AC823" s="248"/>
      <c r="AD823" s="113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</row>
    <row r="824" spans="1:54" ht="15" customHeight="1">
      <c r="A824" s="192"/>
      <c r="B824" s="193"/>
      <c r="C824" s="190"/>
      <c r="D824" s="191"/>
      <c r="E824" s="106"/>
      <c r="H824" s="106"/>
      <c r="K824" s="107"/>
      <c r="N824" s="106"/>
      <c r="O824" s="105"/>
      <c r="P824" s="105"/>
      <c r="Q824" s="106"/>
      <c r="T824" s="106"/>
      <c r="U824" s="234"/>
      <c r="V824" s="234"/>
      <c r="W824" s="245"/>
      <c r="X824" s="246"/>
      <c r="Y824" s="246"/>
      <c r="Z824" s="246"/>
      <c r="AA824" s="246"/>
      <c r="AB824" s="246"/>
      <c r="AC824" s="248"/>
      <c r="AD824" s="113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</row>
    <row r="825" spans="1:54" ht="15" customHeight="1">
      <c r="A825" s="192"/>
      <c r="B825" s="193"/>
      <c r="C825" s="190"/>
      <c r="D825" s="191"/>
      <c r="E825" s="106"/>
      <c r="H825" s="106"/>
      <c r="K825" s="107"/>
      <c r="N825" s="106"/>
      <c r="O825" s="105"/>
      <c r="P825" s="105"/>
      <c r="Q825" s="106"/>
      <c r="T825" s="106"/>
      <c r="U825" s="234"/>
      <c r="V825" s="234"/>
      <c r="AD825" s="113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</row>
    <row r="826" spans="1:54" ht="15" customHeight="1">
      <c r="A826" s="192"/>
      <c r="B826" s="193"/>
      <c r="C826" s="190"/>
      <c r="D826" s="191"/>
      <c r="E826" s="106"/>
      <c r="H826" s="106"/>
      <c r="K826" s="107"/>
      <c r="N826" s="106"/>
      <c r="O826" s="105"/>
      <c r="P826" s="105"/>
      <c r="Q826" s="106"/>
      <c r="T826" s="106"/>
      <c r="U826" s="234"/>
      <c r="V826" s="234"/>
      <c r="AD826" s="113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</row>
    <row r="827" spans="1:54" ht="15" customHeight="1">
      <c r="A827" s="192"/>
      <c r="B827" s="193"/>
      <c r="C827" s="190"/>
      <c r="D827" s="191"/>
      <c r="E827" s="106"/>
      <c r="H827" s="106"/>
      <c r="K827" s="107"/>
      <c r="N827" s="106"/>
      <c r="O827" s="105"/>
      <c r="P827" s="105"/>
      <c r="Q827" s="106"/>
      <c r="T827" s="106"/>
      <c r="U827" s="234"/>
      <c r="V827" s="234"/>
      <c r="AD827" s="113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</row>
    <row r="828" spans="1:54" ht="15" customHeight="1">
      <c r="A828" s="192"/>
      <c r="B828" s="193"/>
      <c r="C828" s="190"/>
      <c r="D828" s="191"/>
      <c r="E828" s="106"/>
      <c r="H828" s="106"/>
      <c r="K828" s="107"/>
      <c r="N828" s="106"/>
      <c r="O828" s="105"/>
      <c r="P828" s="105"/>
      <c r="Q828" s="106"/>
      <c r="T828" s="106"/>
      <c r="U828" s="234"/>
      <c r="V828" s="234"/>
      <c r="AD828" s="113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</row>
    <row r="829" spans="1:54" ht="15" customHeight="1">
      <c r="A829" s="192"/>
      <c r="B829" s="193"/>
      <c r="C829" s="190"/>
      <c r="D829" s="191"/>
      <c r="E829" s="106"/>
      <c r="H829" s="106"/>
      <c r="K829" s="107"/>
      <c r="N829" s="106"/>
      <c r="O829" s="105"/>
      <c r="P829" s="105"/>
      <c r="Q829" s="106"/>
      <c r="T829" s="106"/>
      <c r="U829" s="234"/>
      <c r="V829" s="234"/>
      <c r="AD829" s="113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</row>
    <row r="830" spans="1:54" ht="15" customHeight="1">
      <c r="A830" s="192"/>
      <c r="B830" s="193"/>
      <c r="C830" s="190"/>
      <c r="D830" s="191"/>
      <c r="E830" s="106"/>
      <c r="H830" s="106"/>
      <c r="K830" s="107"/>
      <c r="N830" s="106"/>
      <c r="O830" s="105"/>
      <c r="P830" s="105"/>
      <c r="Q830" s="106"/>
      <c r="T830" s="106"/>
      <c r="U830" s="234"/>
      <c r="V830" s="234"/>
      <c r="AD830" s="113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</row>
    <row r="831" spans="1:54" ht="15" customHeight="1">
      <c r="E831" s="106"/>
      <c r="H831" s="106"/>
      <c r="K831" s="107"/>
      <c r="N831" s="106"/>
      <c r="O831" s="105"/>
      <c r="P831" s="105"/>
      <c r="Q831" s="106"/>
      <c r="T831" s="106"/>
      <c r="AD831" s="113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</row>
    <row r="832" spans="1:54" ht="15" customHeight="1">
      <c r="E832" s="106"/>
      <c r="H832" s="106"/>
      <c r="K832" s="107"/>
      <c r="N832" s="106"/>
      <c r="O832" s="105"/>
      <c r="P832" s="105"/>
      <c r="Q832" s="106"/>
      <c r="T832" s="106"/>
      <c r="AD832" s="113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</row>
    <row r="833" spans="5:54" ht="15" customHeight="1">
      <c r="E833" s="106"/>
      <c r="H833" s="106"/>
      <c r="K833" s="107"/>
      <c r="N833" s="106"/>
      <c r="O833" s="105"/>
      <c r="P833" s="105"/>
      <c r="Q833" s="106"/>
      <c r="T833" s="106"/>
      <c r="AD833" s="113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</row>
    <row r="834" spans="5:54" ht="15" customHeight="1">
      <c r="E834" s="106"/>
      <c r="H834" s="106"/>
      <c r="K834" s="107"/>
      <c r="N834" s="106"/>
      <c r="O834" s="105"/>
      <c r="P834" s="105"/>
      <c r="Q834" s="106"/>
      <c r="T834" s="106"/>
      <c r="AD834" s="113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</row>
    <row r="835" spans="5:54" ht="15" customHeight="1">
      <c r="E835" s="106"/>
      <c r="H835" s="106"/>
      <c r="K835" s="107"/>
      <c r="N835" s="106"/>
      <c r="O835" s="105"/>
      <c r="P835" s="105"/>
      <c r="Q835" s="106"/>
      <c r="T835" s="106"/>
      <c r="AD835" s="113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</row>
    <row r="836" spans="5:54" ht="15" customHeight="1">
      <c r="E836" s="106"/>
      <c r="H836" s="106"/>
      <c r="K836" s="107"/>
      <c r="N836" s="106"/>
      <c r="O836" s="105"/>
      <c r="P836" s="105"/>
      <c r="Q836" s="106"/>
      <c r="T836" s="106"/>
      <c r="AD836" s="113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</row>
    <row r="837" spans="5:54" ht="15" customHeight="1">
      <c r="E837" s="106"/>
      <c r="H837" s="106"/>
      <c r="K837" s="107"/>
      <c r="N837" s="106"/>
      <c r="O837" s="105"/>
      <c r="P837" s="105"/>
      <c r="Q837" s="106"/>
      <c r="T837" s="106"/>
      <c r="AD837" s="113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</row>
    <row r="838" spans="5:54" ht="15" customHeight="1">
      <c r="E838" s="106"/>
      <c r="H838" s="106"/>
      <c r="K838" s="107"/>
      <c r="N838" s="106"/>
      <c r="O838" s="105"/>
      <c r="P838" s="105"/>
      <c r="Q838" s="106"/>
      <c r="T838" s="106"/>
      <c r="AD838" s="113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</row>
    <row r="839" spans="5:54" ht="15" customHeight="1">
      <c r="E839" s="106"/>
      <c r="H839" s="106"/>
      <c r="K839" s="107"/>
      <c r="N839" s="106"/>
      <c r="O839" s="105"/>
      <c r="P839" s="105"/>
      <c r="Q839" s="106"/>
      <c r="T839" s="106"/>
      <c r="AD839" s="113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</row>
    <row r="840" spans="5:54" ht="15" customHeight="1">
      <c r="E840" s="106"/>
      <c r="H840" s="106"/>
      <c r="K840" s="107"/>
      <c r="N840" s="106"/>
      <c r="O840" s="105"/>
      <c r="P840" s="105"/>
      <c r="Q840" s="106"/>
      <c r="T840" s="106"/>
      <c r="AD840" s="113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</row>
    <row r="841" spans="5:54" ht="15" customHeight="1">
      <c r="E841" s="106"/>
      <c r="H841" s="106"/>
      <c r="K841" s="107"/>
      <c r="N841" s="106"/>
      <c r="O841" s="105"/>
      <c r="P841" s="105"/>
      <c r="Q841" s="106"/>
      <c r="T841" s="106"/>
      <c r="AD841" s="113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</row>
    <row r="842" spans="5:54" ht="15" customHeight="1">
      <c r="E842" s="106"/>
      <c r="H842" s="106"/>
      <c r="K842" s="107"/>
      <c r="N842" s="106"/>
      <c r="O842" s="105"/>
      <c r="P842" s="105"/>
      <c r="Q842" s="106"/>
      <c r="T842" s="106"/>
      <c r="AD842" s="113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</row>
    <row r="843" spans="5:54" ht="15" customHeight="1">
      <c r="E843" s="106"/>
      <c r="H843" s="106"/>
      <c r="K843" s="107"/>
      <c r="N843" s="106"/>
      <c r="O843" s="105"/>
      <c r="P843" s="105"/>
      <c r="Q843" s="106"/>
      <c r="T843" s="106"/>
      <c r="AD843" s="113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</row>
    <row r="844" spans="5:54" ht="15" customHeight="1">
      <c r="E844" s="106"/>
      <c r="H844" s="106"/>
      <c r="K844" s="107"/>
      <c r="N844" s="106"/>
      <c r="O844" s="105"/>
      <c r="P844" s="105"/>
      <c r="Q844" s="106"/>
      <c r="T844" s="106"/>
      <c r="AD844" s="113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</row>
    <row r="845" spans="5:54" ht="15" customHeight="1">
      <c r="E845" s="106"/>
      <c r="H845" s="106"/>
      <c r="K845" s="107"/>
      <c r="N845" s="106"/>
      <c r="O845" s="105"/>
      <c r="P845" s="105"/>
      <c r="Q845" s="106"/>
      <c r="T845" s="106"/>
      <c r="AD845" s="113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</row>
    <row r="846" spans="5:54" ht="15" customHeight="1">
      <c r="E846" s="106"/>
      <c r="H846" s="106"/>
      <c r="K846" s="107"/>
      <c r="N846" s="106"/>
      <c r="O846" s="105"/>
      <c r="P846" s="105"/>
      <c r="Q846" s="106"/>
      <c r="T846" s="106"/>
      <c r="AD846" s="113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</row>
    <row r="847" spans="5:54" ht="15" customHeight="1">
      <c r="E847" s="106"/>
      <c r="H847" s="106"/>
      <c r="K847" s="107"/>
      <c r="N847" s="106"/>
      <c r="O847" s="105"/>
      <c r="P847" s="105"/>
      <c r="Q847" s="106"/>
      <c r="T847" s="106"/>
      <c r="AD847" s="113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</row>
    <row r="848" spans="5:54" ht="15" customHeight="1">
      <c r="E848" s="106"/>
      <c r="H848" s="106"/>
      <c r="K848" s="107"/>
      <c r="N848" s="106"/>
      <c r="O848" s="105"/>
      <c r="P848" s="105"/>
      <c r="Q848" s="106"/>
      <c r="T848" s="106"/>
      <c r="AD848" s="113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</row>
    <row r="849" spans="5:54" ht="15" customHeight="1">
      <c r="E849" s="106"/>
      <c r="H849" s="106"/>
      <c r="K849" s="107"/>
      <c r="N849" s="106"/>
      <c r="O849" s="105"/>
      <c r="P849" s="105"/>
      <c r="Q849" s="106"/>
      <c r="T849" s="106"/>
      <c r="AD849" s="113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</row>
    <row r="850" spans="5:54" ht="15" customHeight="1">
      <c r="E850" s="106"/>
      <c r="H850" s="106"/>
      <c r="K850" s="107"/>
      <c r="N850" s="106"/>
      <c r="O850" s="105"/>
      <c r="P850" s="105"/>
      <c r="Q850" s="106"/>
      <c r="T850" s="106"/>
      <c r="AD850" s="113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</row>
    <row r="851" spans="5:54" ht="15" customHeight="1">
      <c r="E851" s="106"/>
      <c r="H851" s="106"/>
      <c r="K851" s="107"/>
      <c r="N851" s="106"/>
      <c r="O851" s="105"/>
      <c r="P851" s="105"/>
      <c r="Q851" s="106"/>
      <c r="T851" s="106"/>
      <c r="AD851" s="113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</row>
    <row r="852" spans="5:54" ht="15" customHeight="1">
      <c r="E852" s="106"/>
      <c r="H852" s="106"/>
      <c r="K852" s="107"/>
      <c r="N852" s="106"/>
      <c r="O852" s="105"/>
      <c r="P852" s="105"/>
      <c r="Q852" s="106"/>
      <c r="T852" s="106"/>
      <c r="AD852" s="113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</row>
    <row r="853" spans="5:54" ht="15" customHeight="1">
      <c r="E853" s="106"/>
      <c r="H853" s="106"/>
      <c r="K853" s="107"/>
      <c r="N853" s="106"/>
      <c r="O853" s="105"/>
      <c r="P853" s="105"/>
      <c r="Q853" s="106"/>
      <c r="T853" s="106"/>
      <c r="AD853" s="113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</row>
    <row r="854" spans="5:54" ht="15" customHeight="1">
      <c r="E854" s="106"/>
      <c r="H854" s="106"/>
      <c r="K854" s="107"/>
      <c r="N854" s="106"/>
      <c r="O854" s="105"/>
      <c r="P854" s="105"/>
      <c r="Q854" s="106"/>
      <c r="T854" s="106"/>
      <c r="AD854" s="113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</row>
    <row r="855" spans="5:54" ht="15" customHeight="1">
      <c r="E855" s="106"/>
      <c r="H855" s="106"/>
      <c r="K855" s="107"/>
      <c r="N855" s="106"/>
      <c r="O855" s="105"/>
      <c r="P855" s="105"/>
      <c r="Q855" s="106"/>
      <c r="T855" s="106"/>
      <c r="AD855" s="113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</row>
    <row r="856" spans="5:54" ht="15" customHeight="1">
      <c r="E856" s="106"/>
      <c r="H856" s="106"/>
      <c r="K856" s="107"/>
      <c r="N856" s="106"/>
      <c r="O856" s="105"/>
      <c r="P856" s="105"/>
      <c r="Q856" s="106"/>
      <c r="T856" s="106"/>
      <c r="AD856" s="113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</row>
    <row r="857" spans="5:54" ht="15" customHeight="1">
      <c r="E857" s="106"/>
      <c r="H857" s="106"/>
      <c r="K857" s="107"/>
      <c r="N857" s="106"/>
      <c r="O857" s="105"/>
      <c r="P857" s="105"/>
      <c r="Q857" s="106"/>
      <c r="T857" s="106"/>
      <c r="AD857" s="113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</row>
    <row r="858" spans="5:54" ht="15" customHeight="1">
      <c r="E858" s="106"/>
      <c r="H858" s="106"/>
      <c r="K858" s="107"/>
      <c r="N858" s="106"/>
      <c r="O858" s="105"/>
      <c r="P858" s="105"/>
      <c r="Q858" s="106"/>
      <c r="T858" s="106"/>
      <c r="AD858" s="113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</row>
    <row r="859" spans="5:54" ht="15" customHeight="1">
      <c r="E859" s="106"/>
      <c r="H859" s="106"/>
      <c r="K859" s="107"/>
      <c r="N859" s="106"/>
      <c r="O859" s="105"/>
      <c r="P859" s="105"/>
      <c r="Q859" s="106"/>
      <c r="T859" s="106"/>
      <c r="AD859" s="113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</row>
    <row r="860" spans="5:54" ht="15" customHeight="1">
      <c r="E860" s="106"/>
      <c r="H860" s="106"/>
      <c r="K860" s="107"/>
      <c r="N860" s="106"/>
      <c r="O860" s="105"/>
      <c r="P860" s="105"/>
      <c r="Q860" s="106"/>
      <c r="T860" s="106"/>
      <c r="AD860" s="113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</row>
    <row r="861" spans="5:54" ht="15" customHeight="1">
      <c r="E861" s="106"/>
      <c r="H861" s="106"/>
      <c r="K861" s="107"/>
      <c r="N861" s="106"/>
      <c r="O861" s="105"/>
      <c r="P861" s="105"/>
      <c r="Q861" s="106"/>
      <c r="T861" s="106"/>
      <c r="AD861" s="113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</row>
    <row r="862" spans="5:54" ht="15" customHeight="1">
      <c r="E862" s="106"/>
      <c r="H862" s="106"/>
      <c r="K862" s="107"/>
      <c r="N862" s="106"/>
      <c r="O862" s="105"/>
      <c r="P862" s="105"/>
      <c r="Q862" s="106"/>
      <c r="T862" s="106"/>
      <c r="AD862" s="113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</row>
    <row r="863" spans="5:54" ht="15" customHeight="1">
      <c r="E863" s="106"/>
      <c r="H863" s="106"/>
      <c r="K863" s="107"/>
      <c r="N863" s="106"/>
      <c r="O863" s="105"/>
      <c r="P863" s="105"/>
      <c r="Q863" s="106"/>
      <c r="T863" s="106"/>
      <c r="AD863" s="113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</row>
    <row r="864" spans="5:54" ht="15" customHeight="1">
      <c r="E864" s="106"/>
      <c r="H864" s="106"/>
      <c r="K864" s="107"/>
      <c r="N864" s="106"/>
      <c r="O864" s="105"/>
      <c r="P864" s="105"/>
      <c r="Q864" s="106"/>
      <c r="T864" s="106"/>
      <c r="AD864" s="113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</row>
    <row r="865" spans="5:54" ht="15" customHeight="1">
      <c r="E865" s="106"/>
      <c r="H865" s="106"/>
      <c r="K865" s="107"/>
      <c r="N865" s="106"/>
      <c r="O865" s="105"/>
      <c r="P865" s="105"/>
      <c r="Q865" s="106"/>
      <c r="T865" s="106"/>
      <c r="AD865" s="113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</row>
    <row r="866" spans="5:54" ht="15" customHeight="1">
      <c r="E866" s="106"/>
      <c r="H866" s="106"/>
      <c r="K866" s="107"/>
      <c r="N866" s="106"/>
      <c r="O866" s="105"/>
      <c r="P866" s="105"/>
      <c r="Q866" s="106"/>
      <c r="T866" s="106"/>
      <c r="AD866" s="113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</row>
    <row r="867" spans="5:54" ht="15" customHeight="1">
      <c r="E867" s="106"/>
      <c r="H867" s="106"/>
      <c r="K867" s="107"/>
      <c r="N867" s="106"/>
      <c r="O867" s="105"/>
      <c r="P867" s="105"/>
      <c r="Q867" s="106"/>
      <c r="T867" s="106"/>
      <c r="AD867" s="113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</row>
    <row r="868" spans="5:54" ht="15" customHeight="1">
      <c r="E868" s="106"/>
      <c r="H868" s="106"/>
      <c r="K868" s="107"/>
      <c r="N868" s="106"/>
      <c r="O868" s="105"/>
      <c r="P868" s="105"/>
      <c r="Q868" s="106"/>
      <c r="T868" s="106"/>
      <c r="AD868" s="113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</row>
    <row r="869" spans="5:54" ht="15" customHeight="1">
      <c r="E869" s="106"/>
      <c r="H869" s="106"/>
      <c r="K869" s="107"/>
      <c r="N869" s="106"/>
      <c r="O869" s="105"/>
      <c r="P869" s="105"/>
      <c r="Q869" s="106"/>
      <c r="T869" s="106"/>
      <c r="AD869" s="113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</row>
    <row r="870" spans="5:54" ht="15" customHeight="1">
      <c r="E870" s="106"/>
      <c r="H870" s="106"/>
      <c r="K870" s="107"/>
      <c r="N870" s="106"/>
      <c r="O870" s="105"/>
      <c r="P870" s="105"/>
      <c r="Q870" s="106"/>
      <c r="T870" s="106"/>
      <c r="AD870" s="113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</row>
    <row r="871" spans="5:54" ht="15" customHeight="1">
      <c r="E871" s="106"/>
      <c r="H871" s="106"/>
      <c r="K871" s="107"/>
      <c r="N871" s="106"/>
      <c r="O871" s="105"/>
      <c r="P871" s="105"/>
      <c r="Q871" s="106"/>
      <c r="T871" s="106"/>
      <c r="AD871" s="113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</row>
    <row r="872" spans="5:54" ht="15" customHeight="1">
      <c r="E872" s="106"/>
      <c r="H872" s="106"/>
      <c r="K872" s="107"/>
      <c r="N872" s="106"/>
      <c r="O872" s="105"/>
      <c r="P872" s="105"/>
      <c r="Q872" s="106"/>
      <c r="T872" s="106"/>
      <c r="AD872" s="113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</row>
    <row r="873" spans="5:54" ht="15" customHeight="1">
      <c r="E873" s="106"/>
      <c r="H873" s="106"/>
      <c r="K873" s="107"/>
      <c r="N873" s="106"/>
      <c r="O873" s="105"/>
      <c r="P873" s="105"/>
      <c r="Q873" s="106"/>
      <c r="T873" s="106"/>
      <c r="AD873" s="113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</row>
    <row r="874" spans="5:54" ht="15" customHeight="1">
      <c r="E874" s="106"/>
      <c r="H874" s="106"/>
      <c r="K874" s="107"/>
      <c r="N874" s="106"/>
      <c r="O874" s="105"/>
      <c r="P874" s="105"/>
      <c r="Q874" s="106"/>
      <c r="T874" s="106"/>
      <c r="AD874" s="113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</row>
    <row r="875" spans="5:54" ht="15" customHeight="1">
      <c r="E875" s="106"/>
      <c r="H875" s="106"/>
      <c r="K875" s="107"/>
      <c r="N875" s="106"/>
      <c r="O875" s="105"/>
      <c r="P875" s="105"/>
      <c r="Q875" s="106"/>
      <c r="T875" s="106"/>
      <c r="AD875" s="113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</row>
    <row r="876" spans="5:54" ht="15" customHeight="1">
      <c r="E876" s="106"/>
      <c r="H876" s="106"/>
      <c r="K876" s="107"/>
      <c r="N876" s="106"/>
      <c r="O876" s="105"/>
      <c r="P876" s="105"/>
      <c r="Q876" s="106"/>
      <c r="T876" s="106"/>
      <c r="AD876" s="113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</row>
    <row r="877" spans="5:54" ht="15" customHeight="1">
      <c r="E877" s="106"/>
      <c r="H877" s="106"/>
      <c r="K877" s="107"/>
      <c r="N877" s="106"/>
      <c r="O877" s="105"/>
      <c r="P877" s="105"/>
      <c r="Q877" s="106"/>
      <c r="T877" s="106"/>
      <c r="AD877" s="113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</row>
    <row r="878" spans="5:54" ht="15" customHeight="1">
      <c r="E878" s="106"/>
      <c r="H878" s="106"/>
      <c r="K878" s="107"/>
      <c r="N878" s="106"/>
      <c r="O878" s="105"/>
      <c r="P878" s="105"/>
      <c r="Q878" s="106"/>
      <c r="T878" s="106"/>
      <c r="AD878" s="113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</row>
    <row r="879" spans="5:54" ht="15" customHeight="1">
      <c r="E879" s="106"/>
      <c r="H879" s="106"/>
      <c r="K879" s="107"/>
      <c r="N879" s="106"/>
      <c r="O879" s="105"/>
      <c r="P879" s="105"/>
      <c r="Q879" s="106"/>
      <c r="T879" s="106"/>
      <c r="AD879" s="113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</row>
    <row r="880" spans="5:54" ht="15" customHeight="1">
      <c r="E880" s="106"/>
      <c r="H880" s="106"/>
      <c r="K880" s="107"/>
      <c r="N880" s="106"/>
      <c r="O880" s="105"/>
      <c r="P880" s="105"/>
      <c r="Q880" s="106"/>
      <c r="T880" s="106"/>
      <c r="AD880" s="113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</row>
    <row r="881" spans="5:54" ht="15" customHeight="1">
      <c r="E881" s="106"/>
      <c r="H881" s="106"/>
      <c r="K881" s="107"/>
      <c r="N881" s="106"/>
      <c r="O881" s="105"/>
      <c r="P881" s="105"/>
      <c r="Q881" s="106"/>
      <c r="T881" s="106"/>
      <c r="AD881" s="113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</row>
    <row r="882" spans="5:54" ht="15" customHeight="1">
      <c r="E882" s="106"/>
      <c r="H882" s="106"/>
      <c r="K882" s="107"/>
      <c r="N882" s="106"/>
      <c r="O882" s="105"/>
      <c r="P882" s="105"/>
      <c r="Q882" s="106"/>
      <c r="T882" s="106"/>
      <c r="AD882" s="113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</row>
    <row r="883" spans="5:54" ht="15" customHeight="1">
      <c r="E883" s="106"/>
      <c r="H883" s="106"/>
      <c r="K883" s="107"/>
      <c r="N883" s="106"/>
      <c r="O883" s="105"/>
      <c r="P883" s="105"/>
      <c r="Q883" s="106"/>
      <c r="T883" s="106"/>
      <c r="AD883" s="113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</row>
    <row r="884" spans="5:54" ht="15" customHeight="1">
      <c r="E884" s="106"/>
      <c r="H884" s="106"/>
      <c r="K884" s="107"/>
      <c r="N884" s="106"/>
      <c r="O884" s="105"/>
      <c r="P884" s="105"/>
      <c r="Q884" s="106"/>
      <c r="T884" s="106"/>
      <c r="AD884" s="113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</row>
    <row r="885" spans="5:54" ht="15" customHeight="1">
      <c r="E885" s="106"/>
      <c r="H885" s="106"/>
      <c r="K885" s="107"/>
      <c r="N885" s="106"/>
      <c r="O885" s="105"/>
      <c r="P885" s="105"/>
      <c r="Q885" s="106"/>
      <c r="T885" s="106"/>
      <c r="AD885" s="113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</row>
    <row r="886" spans="5:54" ht="15" customHeight="1">
      <c r="E886" s="106"/>
      <c r="H886" s="106"/>
      <c r="K886" s="107"/>
      <c r="N886" s="106"/>
      <c r="O886" s="105"/>
      <c r="P886" s="105"/>
      <c r="Q886" s="106"/>
      <c r="T886" s="106"/>
      <c r="AD886" s="113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</row>
    <row r="887" spans="5:54" ht="15" customHeight="1">
      <c r="E887" s="106"/>
      <c r="H887" s="106"/>
      <c r="K887" s="107"/>
      <c r="N887" s="106"/>
      <c r="O887" s="105"/>
      <c r="P887" s="105"/>
      <c r="Q887" s="106"/>
      <c r="T887" s="106"/>
      <c r="AD887" s="113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</row>
    <row r="888" spans="5:54" ht="15" customHeight="1">
      <c r="E888" s="106"/>
      <c r="H888" s="106"/>
      <c r="K888" s="107"/>
      <c r="N888" s="106"/>
      <c r="O888" s="105"/>
      <c r="P888" s="105"/>
      <c r="Q888" s="106"/>
      <c r="T888" s="106"/>
      <c r="AD888" s="113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</row>
    <row r="889" spans="5:54" ht="15" customHeight="1">
      <c r="E889" s="106"/>
      <c r="H889" s="106"/>
      <c r="K889" s="107"/>
      <c r="N889" s="106"/>
      <c r="O889" s="105"/>
      <c r="P889" s="105"/>
      <c r="Q889" s="106"/>
      <c r="T889" s="106"/>
      <c r="AD889" s="113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</row>
    <row r="890" spans="5:54" ht="15" customHeight="1">
      <c r="E890" s="106"/>
      <c r="H890" s="106"/>
      <c r="K890" s="107"/>
      <c r="N890" s="106"/>
      <c r="O890" s="105"/>
      <c r="P890" s="105"/>
      <c r="Q890" s="106"/>
      <c r="T890" s="106"/>
      <c r="AD890" s="113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</row>
    <row r="891" spans="5:54" ht="15" customHeight="1">
      <c r="E891" s="106"/>
      <c r="H891" s="106"/>
      <c r="K891" s="107"/>
      <c r="N891" s="106"/>
      <c r="O891" s="105"/>
      <c r="P891" s="105"/>
      <c r="Q891" s="106"/>
      <c r="T891" s="106"/>
      <c r="AD891" s="113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</row>
    <row r="892" spans="5:54" ht="15" customHeight="1">
      <c r="E892" s="106"/>
      <c r="H892" s="106"/>
      <c r="K892" s="107"/>
      <c r="N892" s="106"/>
      <c r="O892" s="105"/>
      <c r="P892" s="105"/>
      <c r="Q892" s="106"/>
      <c r="T892" s="106"/>
      <c r="AD892" s="113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</row>
    <row r="893" spans="5:54" ht="15" customHeight="1">
      <c r="E893" s="106"/>
      <c r="H893" s="106"/>
      <c r="K893" s="107"/>
      <c r="N893" s="106"/>
      <c r="O893" s="105"/>
      <c r="P893" s="105"/>
      <c r="Q893" s="106"/>
      <c r="T893" s="106"/>
      <c r="AD893" s="113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</row>
    <row r="894" spans="5:54" ht="15" customHeight="1">
      <c r="E894" s="106"/>
      <c r="H894" s="106"/>
      <c r="K894" s="107"/>
      <c r="N894" s="106"/>
      <c r="O894" s="105"/>
      <c r="P894" s="105"/>
      <c r="Q894" s="106"/>
      <c r="T894" s="106"/>
      <c r="AD894" s="113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</row>
    <row r="895" spans="5:54" ht="15" customHeight="1">
      <c r="E895" s="106"/>
      <c r="H895" s="106"/>
      <c r="K895" s="107"/>
      <c r="N895" s="106"/>
      <c r="O895" s="105"/>
      <c r="P895" s="105"/>
      <c r="Q895" s="106"/>
      <c r="T895" s="106"/>
      <c r="AD895" s="113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</row>
    <row r="896" spans="5:54" ht="15" customHeight="1">
      <c r="E896" s="106"/>
      <c r="H896" s="106"/>
      <c r="K896" s="107"/>
      <c r="N896" s="106"/>
      <c r="O896" s="105"/>
      <c r="P896" s="105"/>
      <c r="Q896" s="106"/>
      <c r="T896" s="106"/>
      <c r="AD896" s="113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</row>
    <row r="897" spans="5:54" ht="15" customHeight="1">
      <c r="E897" s="106"/>
      <c r="H897" s="106"/>
      <c r="K897" s="107"/>
      <c r="N897" s="106"/>
      <c r="O897" s="105"/>
      <c r="P897" s="105"/>
      <c r="Q897" s="106"/>
      <c r="T897" s="106"/>
      <c r="AD897" s="113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</row>
    <row r="898" spans="5:54" ht="15" customHeight="1">
      <c r="E898" s="106"/>
      <c r="H898" s="106"/>
      <c r="K898" s="107"/>
      <c r="N898" s="106"/>
      <c r="O898" s="105"/>
      <c r="P898" s="105"/>
      <c r="Q898" s="106"/>
      <c r="T898" s="106"/>
      <c r="AD898" s="113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</row>
    <row r="899" spans="5:54" ht="15" customHeight="1">
      <c r="E899" s="106"/>
      <c r="H899" s="106"/>
      <c r="K899" s="107"/>
      <c r="N899" s="106"/>
      <c r="O899" s="105"/>
      <c r="P899" s="105"/>
      <c r="Q899" s="106"/>
      <c r="T899" s="106"/>
      <c r="AD899" s="113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</row>
    <row r="900" spans="5:54" ht="15" customHeight="1">
      <c r="E900" s="106"/>
      <c r="H900" s="106"/>
      <c r="K900" s="107"/>
      <c r="N900" s="106"/>
      <c r="O900" s="105"/>
      <c r="P900" s="105"/>
      <c r="Q900" s="106"/>
      <c r="T900" s="106"/>
      <c r="AD900" s="113"/>
    </row>
    <row r="901" spans="5:54" ht="15" customHeight="1">
      <c r="E901" s="106"/>
      <c r="H901" s="106"/>
      <c r="K901" s="107"/>
      <c r="N901" s="106"/>
      <c r="O901" s="105"/>
      <c r="P901" s="105"/>
      <c r="Q901" s="106"/>
      <c r="T901" s="106"/>
      <c r="AD901" s="113"/>
    </row>
    <row r="902" spans="5:54" ht="15" customHeight="1">
      <c r="E902" s="106"/>
      <c r="H902" s="106"/>
      <c r="K902" s="107"/>
      <c r="N902" s="106"/>
      <c r="O902" s="105"/>
      <c r="P902" s="105"/>
      <c r="Q902" s="106"/>
      <c r="T902" s="106"/>
      <c r="AD902" s="113"/>
    </row>
    <row r="903" spans="5:54" ht="15" customHeight="1">
      <c r="E903" s="106"/>
      <c r="H903" s="106"/>
      <c r="K903" s="107"/>
      <c r="N903" s="106"/>
      <c r="O903" s="105"/>
      <c r="P903" s="105"/>
      <c r="Q903" s="106"/>
      <c r="T903" s="106"/>
      <c r="AD903" s="113"/>
    </row>
    <row r="904" spans="5:54" ht="15" customHeight="1">
      <c r="E904" s="106"/>
      <c r="H904" s="106"/>
      <c r="K904" s="107"/>
      <c r="N904" s="106"/>
      <c r="O904" s="105"/>
      <c r="P904" s="105"/>
      <c r="Q904" s="106"/>
      <c r="T904" s="106"/>
      <c r="AD904" s="113"/>
    </row>
    <row r="905" spans="5:54" ht="15" customHeight="1">
      <c r="E905" s="106"/>
      <c r="H905" s="106"/>
      <c r="K905" s="107"/>
      <c r="N905" s="106"/>
      <c r="O905" s="105"/>
      <c r="P905" s="105"/>
      <c r="Q905" s="106"/>
      <c r="T905" s="106"/>
      <c r="AD905" s="113"/>
    </row>
    <row r="906" spans="5:54" ht="15" customHeight="1">
      <c r="E906" s="106"/>
      <c r="H906" s="106"/>
      <c r="K906" s="107"/>
      <c r="N906" s="106"/>
      <c r="O906" s="105"/>
      <c r="P906" s="105"/>
      <c r="Q906" s="106"/>
      <c r="T906" s="106"/>
      <c r="AD906" s="113"/>
    </row>
    <row r="907" spans="5:54" ht="15" customHeight="1">
      <c r="E907" s="106"/>
      <c r="H907" s="106"/>
      <c r="K907" s="107"/>
      <c r="N907" s="106"/>
      <c r="O907" s="105"/>
      <c r="P907" s="105"/>
      <c r="Q907" s="106"/>
      <c r="T907" s="106"/>
      <c r="AD907" s="113"/>
    </row>
    <row r="908" spans="5:54" ht="15" customHeight="1">
      <c r="E908" s="106"/>
      <c r="H908" s="106"/>
      <c r="K908" s="107"/>
      <c r="N908" s="106"/>
      <c r="O908" s="105"/>
      <c r="P908" s="105"/>
      <c r="Q908" s="106"/>
      <c r="T908" s="106"/>
      <c r="AD908" s="113"/>
    </row>
    <row r="909" spans="5:54" ht="15" customHeight="1">
      <c r="E909" s="106"/>
      <c r="H909" s="106"/>
      <c r="K909" s="107"/>
      <c r="N909" s="106"/>
      <c r="O909" s="105"/>
      <c r="P909" s="105"/>
      <c r="Q909" s="106"/>
      <c r="T909" s="106"/>
      <c r="AD909" s="113"/>
    </row>
    <row r="910" spans="5:54" ht="15" customHeight="1">
      <c r="E910" s="106"/>
      <c r="H910" s="106"/>
      <c r="K910" s="107"/>
      <c r="N910" s="106"/>
      <c r="O910" s="105"/>
      <c r="P910" s="105"/>
      <c r="Q910" s="106"/>
      <c r="T910" s="106"/>
      <c r="AD910" s="113"/>
    </row>
    <row r="911" spans="5:54" ht="15" customHeight="1">
      <c r="E911" s="106"/>
      <c r="H911" s="106"/>
      <c r="K911" s="107"/>
      <c r="N911" s="106"/>
      <c r="O911" s="105"/>
      <c r="P911" s="105"/>
      <c r="Q911" s="106"/>
      <c r="T911" s="106"/>
      <c r="AD911" s="113"/>
    </row>
    <row r="912" spans="5:54" ht="15" customHeight="1">
      <c r="E912" s="106"/>
      <c r="H912" s="106"/>
      <c r="K912" s="107"/>
      <c r="N912" s="106"/>
      <c r="O912" s="105"/>
      <c r="P912" s="105"/>
      <c r="Q912" s="106"/>
      <c r="T912" s="106"/>
      <c r="AD912" s="113"/>
    </row>
    <row r="913" spans="5:30" ht="15" customHeight="1">
      <c r="E913" s="106"/>
      <c r="H913" s="106"/>
      <c r="K913" s="107"/>
      <c r="N913" s="106"/>
      <c r="O913" s="105"/>
      <c r="P913" s="105"/>
      <c r="Q913" s="106"/>
      <c r="T913" s="106"/>
      <c r="AD913" s="113"/>
    </row>
    <row r="914" spans="5:30" ht="15" customHeight="1">
      <c r="E914" s="106"/>
      <c r="H914" s="106"/>
      <c r="K914" s="107"/>
      <c r="N914" s="106"/>
      <c r="O914" s="105"/>
      <c r="P914" s="105"/>
      <c r="Q914" s="106"/>
      <c r="T914" s="106"/>
      <c r="AD914" s="113"/>
    </row>
    <row r="915" spans="5:30" ht="15" customHeight="1">
      <c r="E915" s="106"/>
      <c r="H915" s="106"/>
      <c r="K915" s="107"/>
      <c r="N915" s="106"/>
      <c r="O915" s="105"/>
      <c r="P915" s="105"/>
      <c r="Q915" s="106"/>
      <c r="T915" s="106"/>
      <c r="AD915" s="113"/>
    </row>
    <row r="916" spans="5:30" ht="15" customHeight="1">
      <c r="E916" s="106"/>
      <c r="H916" s="106"/>
      <c r="K916" s="107"/>
      <c r="N916" s="106"/>
      <c r="O916" s="105"/>
      <c r="P916" s="105"/>
      <c r="Q916" s="106"/>
      <c r="T916" s="106"/>
      <c r="AD916" s="113"/>
    </row>
    <row r="917" spans="5:30" ht="15" customHeight="1">
      <c r="E917" s="106"/>
      <c r="H917" s="106"/>
      <c r="K917" s="107"/>
      <c r="N917" s="106"/>
      <c r="O917" s="105"/>
      <c r="P917" s="105"/>
      <c r="Q917" s="106"/>
      <c r="T917" s="106"/>
      <c r="AD917" s="113"/>
    </row>
    <row r="918" spans="5:30" ht="15" customHeight="1">
      <c r="E918" s="106"/>
      <c r="H918" s="106"/>
      <c r="K918" s="107"/>
      <c r="N918" s="106"/>
      <c r="O918" s="105"/>
      <c r="P918" s="105"/>
      <c r="Q918" s="106"/>
      <c r="T918" s="106"/>
      <c r="AD918" s="113"/>
    </row>
    <row r="919" spans="5:30" ht="15" customHeight="1">
      <c r="E919" s="106"/>
      <c r="H919" s="106"/>
      <c r="K919" s="107"/>
      <c r="N919" s="106"/>
      <c r="O919" s="105"/>
      <c r="P919" s="105"/>
      <c r="Q919" s="106"/>
      <c r="T919" s="106"/>
      <c r="AD919" s="113"/>
    </row>
    <row r="920" spans="5:30" ht="15.75">
      <c r="E920" s="106"/>
      <c r="H920" s="106"/>
      <c r="K920" s="107"/>
      <c r="N920" s="106"/>
      <c r="O920" s="105"/>
      <c r="P920" s="105"/>
      <c r="Q920" s="106"/>
      <c r="T920" s="106"/>
      <c r="AD920" s="113"/>
    </row>
    <row r="921" spans="5:30" ht="15.75">
      <c r="E921" s="106"/>
      <c r="H921" s="106"/>
      <c r="K921" s="107"/>
      <c r="N921" s="106"/>
      <c r="O921" s="105"/>
      <c r="P921" s="105"/>
      <c r="Q921" s="106"/>
      <c r="T921" s="106"/>
      <c r="AD921" s="113"/>
    </row>
    <row r="922" spans="5:30" ht="15.75">
      <c r="E922" s="106"/>
      <c r="H922" s="106"/>
      <c r="K922" s="107"/>
      <c r="N922" s="106"/>
      <c r="O922" s="105"/>
      <c r="P922" s="105"/>
      <c r="Q922" s="106"/>
      <c r="T922" s="106"/>
      <c r="AD922" s="113"/>
    </row>
    <row r="923" spans="5:30" ht="15.75">
      <c r="E923" s="106"/>
      <c r="H923" s="106"/>
      <c r="K923" s="107"/>
      <c r="N923" s="106"/>
      <c r="O923" s="105"/>
      <c r="P923" s="105"/>
      <c r="Q923" s="106"/>
      <c r="T923" s="106"/>
      <c r="AD923" s="113"/>
    </row>
    <row r="924" spans="5:30" ht="15.75">
      <c r="E924" s="106"/>
      <c r="H924" s="106"/>
      <c r="K924" s="107"/>
      <c r="N924" s="106"/>
      <c r="O924" s="105"/>
      <c r="P924" s="105"/>
      <c r="Q924" s="106"/>
      <c r="T924" s="106"/>
      <c r="AD924" s="113"/>
    </row>
    <row r="925" spans="5:30" ht="15.75">
      <c r="E925" s="106"/>
      <c r="H925" s="106"/>
      <c r="K925" s="107"/>
      <c r="N925" s="106"/>
      <c r="O925" s="105"/>
      <c r="P925" s="105"/>
      <c r="Q925" s="106"/>
      <c r="T925" s="106"/>
      <c r="AD925" s="113"/>
    </row>
    <row r="926" spans="5:30" ht="15.75">
      <c r="E926" s="106"/>
      <c r="H926" s="106"/>
      <c r="K926" s="107"/>
      <c r="N926" s="106"/>
      <c r="O926" s="105"/>
      <c r="P926" s="105"/>
      <c r="Q926" s="106"/>
      <c r="T926" s="106"/>
      <c r="AD926" s="113"/>
    </row>
    <row r="927" spans="5:30" ht="15.75">
      <c r="E927" s="106"/>
      <c r="H927" s="106"/>
      <c r="K927" s="107"/>
      <c r="N927" s="106"/>
      <c r="O927" s="105"/>
      <c r="P927" s="105"/>
      <c r="Q927" s="106"/>
      <c r="T927" s="106"/>
      <c r="AD927" s="113"/>
    </row>
    <row r="928" spans="5:30" ht="15.75">
      <c r="E928" s="106"/>
      <c r="H928" s="106"/>
      <c r="K928" s="107"/>
      <c r="N928" s="106"/>
      <c r="O928" s="105"/>
      <c r="P928" s="105"/>
      <c r="Q928" s="106"/>
      <c r="T928" s="106"/>
      <c r="AD928" s="113"/>
    </row>
    <row r="929" spans="5:30" ht="15.75">
      <c r="E929" s="106"/>
      <c r="H929" s="106"/>
      <c r="K929" s="107"/>
      <c r="N929" s="106"/>
      <c r="O929" s="105"/>
      <c r="P929" s="105"/>
      <c r="Q929" s="106"/>
      <c r="T929" s="106"/>
      <c r="AD929" s="113"/>
    </row>
    <row r="930" spans="5:30" ht="15.75">
      <c r="E930" s="106"/>
      <c r="H930" s="106"/>
      <c r="K930" s="107"/>
      <c r="N930" s="106"/>
      <c r="O930" s="105"/>
      <c r="P930" s="105"/>
      <c r="Q930" s="106"/>
      <c r="T930" s="106"/>
      <c r="AD930" s="113"/>
    </row>
    <row r="931" spans="5:30" ht="15.75">
      <c r="E931" s="106"/>
      <c r="H931" s="106"/>
      <c r="K931" s="107"/>
      <c r="N931" s="106"/>
      <c r="O931" s="105"/>
      <c r="P931" s="105"/>
      <c r="Q931" s="106"/>
      <c r="T931" s="106"/>
      <c r="AD931" s="113"/>
    </row>
    <row r="932" spans="5:30" ht="15.75">
      <c r="E932" s="106"/>
      <c r="H932" s="106"/>
      <c r="K932" s="107"/>
      <c r="N932" s="106"/>
      <c r="O932" s="105"/>
      <c r="P932" s="105"/>
      <c r="Q932" s="106"/>
      <c r="T932" s="106"/>
      <c r="AD932" s="113"/>
    </row>
    <row r="933" spans="5:30" ht="15.75">
      <c r="E933" s="106"/>
      <c r="H933" s="106"/>
      <c r="K933" s="107"/>
      <c r="N933" s="106"/>
      <c r="O933" s="105"/>
      <c r="P933" s="105"/>
      <c r="Q933" s="106"/>
      <c r="T933" s="106"/>
      <c r="AD933" s="113"/>
    </row>
    <row r="934" spans="5:30" ht="15.75">
      <c r="E934" s="106"/>
      <c r="H934" s="106"/>
      <c r="K934" s="107"/>
      <c r="N934" s="106"/>
      <c r="O934" s="105"/>
      <c r="P934" s="105"/>
      <c r="Q934" s="106"/>
      <c r="T934" s="106"/>
      <c r="AD934" s="113"/>
    </row>
    <row r="935" spans="5:30" ht="15" customHeight="1">
      <c r="O935" s="105"/>
      <c r="P935" s="105"/>
      <c r="AD935" s="113"/>
    </row>
    <row r="936" spans="5:30" ht="15" customHeight="1">
      <c r="O936" s="105"/>
      <c r="P936" s="105"/>
    </row>
    <row r="937" spans="5:30" ht="15" customHeight="1">
      <c r="O937" s="105"/>
      <c r="P937" s="105"/>
    </row>
    <row r="938" spans="5:30" ht="15" customHeight="1">
      <c r="O938" s="105"/>
      <c r="P938" s="105"/>
    </row>
    <row r="939" spans="5:30" ht="15" customHeight="1">
      <c r="O939" s="105"/>
      <c r="P939" s="105"/>
    </row>
    <row r="940" spans="5:30" ht="15" customHeight="1">
      <c r="O940" s="105"/>
      <c r="P940" s="105"/>
    </row>
    <row r="941" spans="5:30" ht="15" customHeight="1">
      <c r="O941" s="105"/>
      <c r="P941" s="105"/>
    </row>
  </sheetData>
  <mergeCells count="5">
    <mergeCell ref="L101:M101"/>
    <mergeCell ref="C17:D17"/>
    <mergeCell ref="C52:D52"/>
    <mergeCell ref="C87:D87"/>
    <mergeCell ref="C122:D122"/>
  </mergeCells>
  <phoneticPr fontId="9" type="noConversion"/>
  <conditionalFormatting sqref="F59">
    <cfRule type="containsText" dxfId="30" priority="9" operator="containsText" text="星期三">
      <formula>NOT(ISERROR(SEARCH("星期三",F59)))</formula>
    </cfRule>
  </conditionalFormatting>
  <conditionalFormatting sqref="F73:F74">
    <cfRule type="containsText" dxfId="29" priority="10" operator="containsText" text="星期三">
      <formula>NOT(ISERROR(SEARCH("星期三",F73)))</formula>
    </cfRule>
  </conditionalFormatting>
  <conditionalFormatting sqref="F150:F151">
    <cfRule type="containsText" dxfId="28" priority="8" operator="containsText" text="星期三">
      <formula>NOT(ISERROR(SEARCH("星期三",F150)))</formula>
    </cfRule>
  </conditionalFormatting>
  <conditionalFormatting sqref="I108:I109">
    <cfRule type="containsText" dxfId="27" priority="7" operator="containsText" text="星期三">
      <formula>NOT(ISERROR(SEARCH("星期三",I108)))</formula>
    </cfRule>
  </conditionalFormatting>
  <conditionalFormatting sqref="I115:I116 I121">
    <cfRule type="containsText" dxfId="26" priority="6" operator="containsText" text="星期三">
      <formula>NOT(ISERROR(SEARCH("星期三",I115)))</formula>
    </cfRule>
  </conditionalFormatting>
  <conditionalFormatting sqref="I130">
    <cfRule type="containsText" dxfId="25" priority="5" operator="containsText" text="星期三">
      <formula>NOT(ISERROR(SEARCH("星期三",I130)))</formula>
    </cfRule>
  </conditionalFormatting>
  <conditionalFormatting sqref="L45:L46">
    <cfRule type="containsText" dxfId="24" priority="4" operator="containsText" text="星期三">
      <formula>NOT(ISERROR(SEARCH("星期三",L45)))</formula>
    </cfRule>
  </conditionalFormatting>
  <conditionalFormatting sqref="L102">
    <cfRule type="containsText" dxfId="23" priority="3" operator="containsText" text="星期三">
      <formula>NOT(ISERROR(SEARCH("星期三",L102)))</formula>
    </cfRule>
  </conditionalFormatting>
  <conditionalFormatting sqref="L137">
    <cfRule type="containsText" dxfId="22" priority="2" operator="containsText" text="星期三">
      <formula>NOT(ISERROR(SEARCH("星期三",L137)))</formula>
    </cfRule>
  </conditionalFormatting>
  <conditionalFormatting sqref="R122">
    <cfRule type="containsText" dxfId="21" priority="1" operator="containsText" text="星期三">
      <formula>NOT(ISERROR(SEARCH("星期三",R122)))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8"/>
  <sheetViews>
    <sheetView tabSelected="1" workbookViewId="0">
      <selection activeCell="R30" sqref="R30"/>
    </sheetView>
  </sheetViews>
  <sheetFormatPr defaultColWidth="11.25" defaultRowHeight="15" customHeight="1"/>
  <cols>
    <col min="1" max="1" width="7.25" style="1" customWidth="1"/>
    <col min="2" max="2" width="4.875" style="1" customWidth="1"/>
    <col min="3" max="3" width="4" style="1" customWidth="1"/>
    <col min="4" max="4" width="6.75" style="4" customWidth="1"/>
    <col min="5" max="5" width="5.75" style="4" customWidth="1"/>
    <col min="6" max="6" width="6.75" style="4" customWidth="1"/>
    <col min="7" max="7" width="10.75" style="4" customWidth="1"/>
    <col min="8" max="8" width="6.75" style="4" customWidth="1"/>
    <col min="9" max="9" width="10.75" style="4" customWidth="1"/>
    <col min="10" max="10" width="6.75" style="4" customWidth="1"/>
    <col min="11" max="11" width="10.75" style="4" customWidth="1"/>
    <col min="12" max="13" width="6.75" style="4" customWidth="1"/>
    <col min="14" max="14" width="10.5" style="4" customWidth="1"/>
    <col min="15" max="15" width="10.75" style="4" customWidth="1"/>
    <col min="16" max="16" width="6.75" style="4" customWidth="1"/>
    <col min="17" max="17" width="6.75" style="14" customWidth="1"/>
    <col min="18" max="18" width="6.25" style="16" customWidth="1"/>
    <col min="19" max="19" width="6.625" style="16" customWidth="1"/>
    <col min="20" max="21" width="7.25" style="16" customWidth="1"/>
    <col min="22" max="22" width="7.75" style="16" customWidth="1"/>
    <col min="23" max="23" width="6.625" style="16" customWidth="1"/>
    <col min="24" max="24" width="7.75" style="16" customWidth="1"/>
    <col min="25" max="27" width="5.125" style="1" customWidth="1"/>
    <col min="28" max="16384" width="11.25" style="1"/>
  </cols>
  <sheetData>
    <row r="1" spans="1:24" ht="28.5" customHeight="1">
      <c r="D1" s="1"/>
      <c r="E1" s="18" t="s">
        <v>161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9"/>
      <c r="T1" s="1"/>
      <c r="U1" s="19"/>
      <c r="V1" s="19"/>
      <c r="W1" s="19"/>
      <c r="X1" s="1"/>
    </row>
    <row r="2" spans="1:24" ht="15.75" customHeight="1">
      <c r="A2" s="2" t="s">
        <v>35</v>
      </c>
      <c r="B2" s="2" t="s">
        <v>36</v>
      </c>
      <c r="C2" s="2" t="s">
        <v>40</v>
      </c>
      <c r="D2" s="3" t="s">
        <v>9</v>
      </c>
      <c r="E2" s="4" t="s">
        <v>37</v>
      </c>
      <c r="F2" s="4" t="s">
        <v>41</v>
      </c>
      <c r="G2" s="4" t="s">
        <v>37</v>
      </c>
      <c r="H2" s="4" t="s">
        <v>42</v>
      </c>
      <c r="I2" s="4" t="s">
        <v>37</v>
      </c>
      <c r="J2" s="4" t="s">
        <v>38</v>
      </c>
      <c r="K2" s="4" t="s">
        <v>37</v>
      </c>
      <c r="L2" s="4" t="s">
        <v>33</v>
      </c>
      <c r="M2" s="4" t="s">
        <v>37</v>
      </c>
      <c r="N2" s="4" t="s">
        <v>39</v>
      </c>
      <c r="O2" s="4" t="s">
        <v>37</v>
      </c>
      <c r="P2" s="5" t="s">
        <v>44</v>
      </c>
      <c r="Q2" s="6" t="s">
        <v>45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 t="str">
        <f>'B12月葷-國中'!AE3</f>
        <v>12//2</v>
      </c>
      <c r="B3" s="9" t="str">
        <f>'B12月葷-國中'!AF3</f>
        <v>一</v>
      </c>
      <c r="C3" s="8" t="str">
        <f>'B12月葷-國中'!AG3</f>
        <v>N1</v>
      </c>
      <c r="D3" s="10" t="str">
        <f>'B12月葷-國中'!AH3</f>
        <v>白米飯</v>
      </c>
      <c r="E3" s="11" t="str">
        <f>'B12月葷-國中'!AI3</f>
        <v xml:space="preserve">米     </v>
      </c>
      <c r="F3" s="10" t="str">
        <f>'B12月葷-國中'!AJ3</f>
        <v>洋蔥豬柳</v>
      </c>
      <c r="G3" s="11" t="str">
        <f>'B12月葷-國中'!AK3</f>
        <v xml:space="preserve">豬後腿肉 洋蔥 胡蘿蔔 大蒜  </v>
      </c>
      <c r="H3" s="10" t="str">
        <f>'B12月葷-國中'!AL3</f>
        <v>花椰起司蛋</v>
      </c>
      <c r="I3" s="11" t="str">
        <f>'B12月葷-國中'!AM3</f>
        <v xml:space="preserve">雞蛋 冷凍青花菜 胡蘿蔔 大蒜 起司 </v>
      </c>
      <c r="J3" s="10" t="str">
        <f>'B12月葷-國中'!AN3</f>
        <v>家常豆腐</v>
      </c>
      <c r="K3" s="11" t="str">
        <f>'B12月葷-國中'!AO3</f>
        <v xml:space="preserve">豆腐 時蔬 乾木耳 大蒜  </v>
      </c>
      <c r="L3" s="10" t="str">
        <f>'B12月葷-國中'!AP3</f>
        <v>時蔬</v>
      </c>
      <c r="M3" s="10" t="str">
        <f>'B12月葷-國中'!AQ3</f>
        <v xml:space="preserve">蔬菜 大蒜    </v>
      </c>
      <c r="N3" s="10" t="str">
        <f>'B12月葷-國中'!AR3</f>
        <v>針菇肉絲湯</v>
      </c>
      <c r="O3" s="10" t="str">
        <f>'B12月葷-國中'!AS3</f>
        <v xml:space="preserve">金針菇 時蔬 薑 豬後腿肉  </v>
      </c>
      <c r="P3" s="11" t="str">
        <f>'B12月葷-國中'!AT3</f>
        <v>保久乳</v>
      </c>
      <c r="Q3" s="12"/>
      <c r="R3" s="13">
        <f>'B12月葷-國中'!AV3</f>
        <v>5</v>
      </c>
      <c r="S3" s="13">
        <f>'B12月葷-國中'!AW3</f>
        <v>2.8646103896103896</v>
      </c>
      <c r="T3" s="13">
        <f>'B12月葷-國中'!AX3</f>
        <v>2.2000000000000002</v>
      </c>
      <c r="U3" s="13">
        <f>'B12月葷-國中'!AY3</f>
        <v>0</v>
      </c>
      <c r="V3" s="13">
        <f>'B12月葷-國中'!AZ3</f>
        <v>0.33333333333333331</v>
      </c>
      <c r="W3" s="13">
        <f>'B12月葷-國中'!BA3</f>
        <v>3.529220779220779</v>
      </c>
      <c r="X3" s="13">
        <f>'B12月葷-國中'!BB3</f>
        <v>819</v>
      </c>
    </row>
    <row r="4" spans="1:24" ht="15.75" customHeight="1">
      <c r="A4" s="8">
        <f>'B12月葷-國中'!AE10</f>
        <v>45629</v>
      </c>
      <c r="B4" s="8" t="str">
        <f>'B12月葷-國中'!AF10</f>
        <v>二</v>
      </c>
      <c r="C4" s="8" t="str">
        <f>'B12月葷-國中'!AG10</f>
        <v>N2</v>
      </c>
      <c r="D4" s="11" t="str">
        <f>'B12月葷-國中'!AH10</f>
        <v>糙米飯</v>
      </c>
      <c r="E4" s="11" t="str">
        <f>'B12月葷-國中'!AI10</f>
        <v xml:space="preserve">米 糙米    </v>
      </c>
      <c r="F4" s="11" t="str">
        <f>'B12月葷-國中'!AJ10</f>
        <v>檸檬雞翅</v>
      </c>
      <c r="G4" s="11" t="str">
        <f>'B12月葷-國中'!AK10</f>
        <v xml:space="preserve">檸檬雞翅     </v>
      </c>
      <c r="H4" s="11" t="str">
        <f>'B12月葷-國中'!AL10</f>
        <v>海結滷豆干</v>
      </c>
      <c r="I4" s="11" t="str">
        <f>'B12月葷-國中'!AM10</f>
        <v xml:space="preserve">海帶結 豆干 胡蘿蔔 大蒜  </v>
      </c>
      <c r="J4" s="11" t="str">
        <f>'B12月葷-國中'!AN10</f>
        <v>三色炒蛋</v>
      </c>
      <c r="K4" s="11" t="str">
        <f>'B12月葷-國中'!AO10</f>
        <v xml:space="preserve">雞蛋 三色豆 大蒜   </v>
      </c>
      <c r="L4" s="11" t="str">
        <f>'B12月葷-國中'!AP10</f>
        <v>時蔬</v>
      </c>
      <c r="M4" s="11" t="str">
        <f>'B12月葷-國中'!AQ10</f>
        <v xml:space="preserve">蔬菜 大蒜    </v>
      </c>
      <c r="N4" s="11" t="str">
        <f>'B12月葷-國中'!AR10</f>
        <v>時瓜排骨湯</v>
      </c>
      <c r="O4" s="11" t="str">
        <f>'B12月葷-國中'!AS10</f>
        <v xml:space="preserve">時瓜 排骨 薑   </v>
      </c>
      <c r="P4" s="11" t="str">
        <f>'B12月葷-國中'!AT10</f>
        <v>水果</v>
      </c>
      <c r="Q4" s="12"/>
      <c r="R4" s="13">
        <f>'B12月葷-國中'!AV10</f>
        <v>5.375</v>
      </c>
      <c r="S4" s="13">
        <f>'B12月葷-國中'!AW10</f>
        <v>2.9839935064935066</v>
      </c>
      <c r="T4" s="13">
        <f>'B12月葷-國中'!AX10</f>
        <v>1.4550000000000001</v>
      </c>
      <c r="U4" s="13">
        <f>'B12月葷-國中'!AY10</f>
        <v>0</v>
      </c>
      <c r="V4" s="13">
        <f>'B12月葷-國中'!AZ10</f>
        <v>0</v>
      </c>
      <c r="W4" s="13">
        <f>'B12月葷-國中'!BA10</f>
        <v>4.5129870129870131</v>
      </c>
      <c r="X4" s="13">
        <f>'B12月葷-國中'!BB10</f>
        <v>885</v>
      </c>
    </row>
    <row r="5" spans="1:24" ht="15.75" customHeight="1">
      <c r="A5" s="8">
        <f>'B12月葷-國中'!AE17</f>
        <v>45630</v>
      </c>
      <c r="B5" s="8" t="str">
        <f>'B12月葷-國中'!AF17</f>
        <v>三</v>
      </c>
      <c r="C5" s="8" t="str">
        <f>'B12月葷-國中'!AG17</f>
        <v>N3</v>
      </c>
      <c r="D5" s="11" t="str">
        <f>'B12月葷-國中'!AH17</f>
        <v>油飯特餐</v>
      </c>
      <c r="E5" s="11" t="str">
        <f>'B12月葷-國中'!AI17</f>
        <v xml:space="preserve">米 糯米    </v>
      </c>
      <c r="F5" s="11" t="str">
        <f>'B12月葷-國中'!AJ17</f>
        <v>香滷棒腿</v>
      </c>
      <c r="G5" s="11" t="str">
        <f>'B12月葷-國中'!AK17</f>
        <v xml:space="preserve">棒腿 滷包    </v>
      </c>
      <c r="H5" s="11" t="str">
        <f>'B12月葷-國中'!AL17</f>
        <v>油飯配料</v>
      </c>
      <c r="I5" s="11" t="str">
        <f>'B12月葷-國中'!AM17</f>
        <v>豬後腿肉 蘿蔔乾 時蔬 乾香菇 油蔥酥 大蒜</v>
      </c>
      <c r="J5" s="11" t="str">
        <f>'B12月葷-國中'!AN17</f>
        <v>豆皮甘藍</v>
      </c>
      <c r="K5" s="11" t="str">
        <f>'B12月葷-國中'!AO17</f>
        <v xml:space="preserve">甘藍 胡蘿蔔 大蒜 豆皮  </v>
      </c>
      <c r="L5" s="11" t="str">
        <f>'B12月葷-國中'!AP17</f>
        <v>時蔬</v>
      </c>
      <c r="M5" s="11" t="str">
        <f>'B12月葷-國中'!AQ17</f>
        <v xml:space="preserve">蔬菜 大蒜    </v>
      </c>
      <c r="N5" s="11" t="str">
        <f>'B12月葷-國中'!AR17</f>
        <v>四神湯</v>
      </c>
      <c r="O5" s="11" t="str">
        <f>'B12月葷-國中'!AS17</f>
        <v xml:space="preserve">豬後腿肉 雞豆 小薏仁 淮山片 枸杞 </v>
      </c>
      <c r="P5" s="11" t="str">
        <f>'B12月葷-國中'!AT17</f>
        <v>TAP豆奶</v>
      </c>
      <c r="Q5" s="12"/>
      <c r="R5" s="13">
        <f>'B12月葷-國中'!AV17</f>
        <v>6.0200000000000005</v>
      </c>
      <c r="S5" s="13">
        <f>'B12月葷-國中'!AW17</f>
        <v>2.7169047619047615</v>
      </c>
      <c r="T5" s="13">
        <f>'B12月葷-國中'!AX17</f>
        <v>1.8099999999999998</v>
      </c>
      <c r="U5" s="13">
        <f>'B12月葷-國中'!AY17</f>
        <v>0</v>
      </c>
      <c r="V5" s="13">
        <f>'B12月葷-國中'!AZ17</f>
        <v>0</v>
      </c>
      <c r="W5" s="13">
        <f>'B12月葷-國中'!BA17</f>
        <v>3.6238095238095234</v>
      </c>
      <c r="X5" s="13">
        <f>'B12月葷-國中'!BB17</f>
        <v>861</v>
      </c>
    </row>
    <row r="6" spans="1:24" ht="15.75" customHeight="1">
      <c r="A6" s="8">
        <f>'B12月葷-國中'!AE24</f>
        <v>45631</v>
      </c>
      <c r="B6" s="8" t="str">
        <f>'B12月葷-國中'!AF24</f>
        <v>四</v>
      </c>
      <c r="C6" s="8" t="str">
        <f>'B12月葷-國中'!AG24</f>
        <v>N4</v>
      </c>
      <c r="D6" s="11" t="str">
        <f>'B12月葷-國中'!AH24</f>
        <v>糙米飯</v>
      </c>
      <c r="E6" s="11" t="str">
        <f>'B12月葷-國中'!AI24</f>
        <v xml:space="preserve">米 糙米    </v>
      </c>
      <c r="F6" s="11" t="str">
        <f>'B12月葷-國中'!AJ24</f>
        <v>鮮菇肉燥</v>
      </c>
      <c r="G6" s="11" t="str">
        <f>'B12月葷-國中'!AK24</f>
        <v xml:space="preserve">絞肉 杏鮑菇 胡蘿蔔 乾香菇 大蒜 </v>
      </c>
      <c r="H6" s="11" t="str">
        <f>'B12月葷-國中'!AL24</f>
        <v>白菜燴魚丸</v>
      </c>
      <c r="I6" s="11" t="str">
        <f>'B12月葷-國中'!AM24</f>
        <v xml:space="preserve">魚丸 包心白菜 胡蘿蔔 大蒜  </v>
      </c>
      <c r="J6" s="11" t="str">
        <f>'B12月葷-國中'!AN24</f>
        <v>銀蘿油腐</v>
      </c>
      <c r="K6" s="11" t="str">
        <f>'B12月葷-國中'!AO24</f>
        <v xml:space="preserve">四角油豆腐 白蘿蔔 胡蘿蔔 大蒜  </v>
      </c>
      <c r="L6" s="11" t="str">
        <f>'B12月葷-國中'!AP24</f>
        <v>時蔬</v>
      </c>
      <c r="M6" s="11" t="str">
        <f>'B12月葷-國中'!AQ24</f>
        <v xml:space="preserve">蔬菜 大蒜    </v>
      </c>
      <c r="N6" s="11" t="str">
        <f>'B12月葷-國中'!AR24</f>
        <v>綠豆粉圓湯</v>
      </c>
      <c r="O6" s="11" t="str">
        <f>'B12月葷-國中'!AS24</f>
        <v xml:space="preserve">綠豆 粉圓 二砂糖   </v>
      </c>
      <c r="P6" s="11" t="str">
        <f>'B12月葷-國中'!AT24</f>
        <v>小餐包</v>
      </c>
      <c r="Q6" s="12"/>
      <c r="R6" s="13">
        <f>'B12月葷-國中'!AV24</f>
        <v>6.6</v>
      </c>
      <c r="S6" s="13">
        <f>'B12月葷-國中'!AW24</f>
        <v>2.4045714285714288</v>
      </c>
      <c r="T6" s="13">
        <f>'B12月葷-國中'!AX24</f>
        <v>2.3519999999999999</v>
      </c>
      <c r="U6" s="13">
        <f>'B12月葷-國中'!AY24</f>
        <v>0</v>
      </c>
      <c r="V6" s="13">
        <f>'B12月葷-國中'!AZ24</f>
        <v>0</v>
      </c>
      <c r="W6" s="13">
        <f>'B12月葷-國中'!BA24</f>
        <v>2.4571428571428573</v>
      </c>
      <c r="X6" s="13">
        <f>'B12月葷-國中'!BB24</f>
        <v>813</v>
      </c>
    </row>
    <row r="7" spans="1:24" ht="15.75" customHeight="1">
      <c r="A7" s="8">
        <f>'B12月葷-國中'!AE31</f>
        <v>45632</v>
      </c>
      <c r="B7" s="8" t="str">
        <f>'B12月葷-國中'!AF31</f>
        <v>五</v>
      </c>
      <c r="C7" s="8" t="str">
        <f>'B12月葷-國中'!AG31</f>
        <v>N5</v>
      </c>
      <c r="D7" s="11" t="str">
        <f>'B12月葷-國中'!AH31</f>
        <v>燕麥飯</v>
      </c>
      <c r="E7" s="11" t="str">
        <f>'B12月葷-國中'!AI31</f>
        <v xml:space="preserve">米 燕麥    </v>
      </c>
      <c r="F7" s="11" t="str">
        <f>'B12月葷-國中'!AJ31</f>
        <v>咕咾雞丁</v>
      </c>
      <c r="G7" s="11" t="str">
        <f>'B12月葷-國中'!AK31</f>
        <v xml:space="preserve">肉雞 鳳梨罐頭 洋蔥 大蒜 番茄醬 </v>
      </c>
      <c r="H7" s="11" t="str">
        <f>'B12月葷-國中'!AL31</f>
        <v>蔬香寬粉</v>
      </c>
      <c r="I7" s="11" t="str">
        <f>'B12月葷-國中'!AM31</f>
        <v xml:space="preserve">豬絞肉 寬粉 時蔬 乾木耳 大蒜 </v>
      </c>
      <c r="J7" s="11" t="str">
        <f>'B12月葷-國中'!AN31</f>
        <v>豆薯炒蛋</v>
      </c>
      <c r="K7" s="11" t="str">
        <f>'B12月葷-國中'!AO31</f>
        <v xml:space="preserve">雞蛋 豆薯 胡蘿蔔 薑  </v>
      </c>
      <c r="L7" s="11" t="str">
        <f>'B12月葷-國中'!AP31</f>
        <v>時蔬</v>
      </c>
      <c r="M7" s="11" t="str">
        <f>'B12月葷-國中'!AQ31</f>
        <v xml:space="preserve">蔬菜 大蒜    </v>
      </c>
      <c r="N7" s="11" t="str">
        <f>'B12月葷-國中'!AR31</f>
        <v>榨菜肉絲湯</v>
      </c>
      <c r="O7" s="11" t="str">
        <f>'B12月葷-國中'!AS31</f>
        <v xml:space="preserve">榨菜 豬後腿肉 薑   </v>
      </c>
      <c r="P7" s="11" t="str">
        <f>'B12月葷-國中'!AT31</f>
        <v>水果</v>
      </c>
      <c r="Q7" s="11"/>
      <c r="R7" s="13">
        <f>'B12月葷-國中'!AV31</f>
        <v>6</v>
      </c>
      <c r="S7" s="13">
        <f>'B12月葷-國中'!AW31</f>
        <v>3.0452077922077923</v>
      </c>
      <c r="T7" s="13">
        <f>'B12月葷-國中'!AX31</f>
        <v>2.0059999999999998</v>
      </c>
      <c r="U7" s="13">
        <f>'B12月葷-國中'!AY31</f>
        <v>0</v>
      </c>
      <c r="V7" s="13">
        <f>'B12月葷-國中'!AZ31</f>
        <v>0</v>
      </c>
      <c r="W7" s="13">
        <f>'B12月葷-國中'!BA31</f>
        <v>4.0844155844155843</v>
      </c>
      <c r="X7" s="13">
        <f>'B12月葷-國中'!BB31</f>
        <v>914</v>
      </c>
    </row>
    <row r="8" spans="1:24" ht="15.75" customHeight="1">
      <c r="A8" s="8">
        <f>'B12月葷-國中'!AE38</f>
        <v>45635</v>
      </c>
      <c r="B8" s="8" t="str">
        <f>'B12月葷-國中'!AF38</f>
        <v>一</v>
      </c>
      <c r="C8" s="8" t="str">
        <f>'B12月葷-國中'!AG38</f>
        <v>O1</v>
      </c>
      <c r="D8" s="11" t="str">
        <f>'B12月葷-國中'!AH38</f>
        <v>白米飯</v>
      </c>
      <c r="E8" s="11" t="str">
        <f>'B12月葷-國中'!AI38</f>
        <v xml:space="preserve">米     </v>
      </c>
      <c r="F8" s="11" t="str">
        <f>'B12月葷-國中'!AJ38</f>
        <v>花生肉片</v>
      </c>
      <c r="G8" s="11" t="str">
        <f>'B12月葷-國中'!AK38</f>
        <v xml:space="preserve">豬後腿肉 胡蘿蔔 時蔬 油花生 大蒜 </v>
      </c>
      <c r="H8" s="11" t="str">
        <f>'B12月葷-國中'!AL38</f>
        <v>肉絲時蔬</v>
      </c>
      <c r="I8" s="11" t="str">
        <f>'B12月葷-國中'!AM38</f>
        <v xml:space="preserve">豬後腿肉 時蔬 胡蘿蔔 大蒜  </v>
      </c>
      <c r="J8" s="11" t="str">
        <f>'B12月葷-國中'!AN38</f>
        <v>紅仁炒蛋</v>
      </c>
      <c r="K8" s="11" t="str">
        <f>'B12月葷-國中'!AO38</f>
        <v xml:space="preserve">胡蘿蔔 雞蛋 大蒜   </v>
      </c>
      <c r="L8" s="11" t="str">
        <f>'B12月葷-國中'!AP38</f>
        <v>時蔬</v>
      </c>
      <c r="M8" s="11" t="str">
        <f>'B12月葷-國中'!AQ38</f>
        <v xml:space="preserve">蔬菜 大蒜    </v>
      </c>
      <c r="N8" s="11" t="str">
        <f>'B12月葷-國中'!AR38</f>
        <v>紫菜豆腐湯</v>
      </c>
      <c r="O8" s="11" t="str">
        <f>'B12月葷-國中'!AS38</f>
        <v xml:space="preserve">紫菜 豆腐 薑   </v>
      </c>
      <c r="P8" s="11" t="str">
        <f>'B12月葷-國中'!AT38</f>
        <v>保久乳</v>
      </c>
      <c r="Q8" s="12"/>
      <c r="R8" s="13">
        <f>'B12月葷-國中'!AV38</f>
        <v>5</v>
      </c>
      <c r="S8" s="13">
        <f>'B12月葷-國中'!AW38</f>
        <v>2.7075649350649349</v>
      </c>
      <c r="T8" s="13">
        <f>'B12月葷-國中'!AX38</f>
        <v>2.17</v>
      </c>
      <c r="U8" s="13">
        <f>'B12月葷-國中'!AY38</f>
        <v>0</v>
      </c>
      <c r="V8" s="13">
        <f>'B12月葷-國中'!AZ38</f>
        <v>0</v>
      </c>
      <c r="W8" s="13">
        <f>'B12月葷-國中'!BA38</f>
        <v>3.2451298701298699</v>
      </c>
      <c r="X8" s="13">
        <f>'B12月葷-國中'!BB38</f>
        <v>769</v>
      </c>
    </row>
    <row r="9" spans="1:24" ht="15.75" customHeight="1">
      <c r="A9" s="8">
        <f>'B12月葷-國中'!AE45</f>
        <v>45636</v>
      </c>
      <c r="B9" s="8" t="str">
        <f>'B12月葷-國中'!AF45</f>
        <v>二</v>
      </c>
      <c r="C9" s="8" t="str">
        <f>'B12月葷-國中'!AG45</f>
        <v>O2</v>
      </c>
      <c r="D9" s="11" t="str">
        <f>'B12月葷-國中'!AH45</f>
        <v>糙米飯</v>
      </c>
      <c r="E9" s="11" t="str">
        <f>'B12月葷-國中'!AI45</f>
        <v xml:space="preserve">米 糙米    </v>
      </c>
      <c r="F9" s="11" t="str">
        <f>'B12月葷-國中'!AJ45</f>
        <v>金黃魚排</v>
      </c>
      <c r="G9" s="11" t="str">
        <f>'B12月葷-國中'!AK45</f>
        <v xml:space="preserve">鯊魚排     </v>
      </c>
      <c r="H9" s="11" t="str">
        <f>'B12月葷-國中'!AL45</f>
        <v>甜椒玉米蛋</v>
      </c>
      <c r="I9" s="11" t="str">
        <f>'B12月葷-國中'!AM45</f>
        <v xml:space="preserve">雞蛋 甜椒 冷凍玉米粒 大蒜  </v>
      </c>
      <c r="J9" s="11" t="str">
        <f>'B12月葷-國中'!AN45</f>
        <v>螞蟻上樹</v>
      </c>
      <c r="K9" s="11" t="str">
        <f>'B12月葷-國中'!AO45</f>
        <v xml:space="preserve">豬後腿肉 冬粉 時蔬 乾木耳 大蒜 </v>
      </c>
      <c r="L9" s="11" t="str">
        <f>'B12月葷-國中'!AP45</f>
        <v>時蔬</v>
      </c>
      <c r="M9" s="11" t="str">
        <f>'B12月葷-國中'!AQ45</f>
        <v xml:space="preserve">蔬菜 大蒜    </v>
      </c>
      <c r="N9" s="11" t="str">
        <f>'B12月葷-國中'!AR45</f>
        <v>時瓜黑輪湯</v>
      </c>
      <c r="O9" s="11" t="str">
        <f>'B12月葷-國中'!AS45</f>
        <v xml:space="preserve">時瓜 黑輪 薑   </v>
      </c>
      <c r="P9" s="11" t="str">
        <f>'B12月葷-國中'!AT45</f>
        <v>果汁</v>
      </c>
      <c r="Q9" s="12"/>
      <c r="R9" s="13">
        <f>'B12月葷-國中'!AV45</f>
        <v>6.5321428571428575</v>
      </c>
      <c r="S9" s="13">
        <f>'B12月葷-國中'!AW45</f>
        <v>2.1323051948051948</v>
      </c>
      <c r="T9" s="13">
        <f>'B12月葷-國中'!AX45</f>
        <v>1.6500000000000001</v>
      </c>
      <c r="U9" s="13">
        <f>'B12月葷-國中'!AY45</f>
        <v>0</v>
      </c>
      <c r="V9" s="13">
        <f>'B12月葷-國中'!AZ45</f>
        <v>0</v>
      </c>
      <c r="W9" s="13">
        <f>'B12月葷-國中'!BA45</f>
        <v>2.6146103896103896</v>
      </c>
      <c r="X9" s="13">
        <f>'B12月葷-國中'!BB45</f>
        <v>791</v>
      </c>
    </row>
    <row r="10" spans="1:24" ht="15.75" customHeight="1">
      <c r="A10" s="8">
        <f>'B12月葷-國中'!AE52</f>
        <v>45637</v>
      </c>
      <c r="B10" s="8" t="str">
        <f>'B12月葷-國中'!AF52</f>
        <v>三</v>
      </c>
      <c r="C10" s="8" t="str">
        <f>'B12月葷-國中'!AG52</f>
        <v>O3</v>
      </c>
      <c r="D10" s="11" t="str">
        <f>'B12月葷-國中'!AH52</f>
        <v>丼飯特餐</v>
      </c>
      <c r="E10" s="11" t="str">
        <f>'B12月葷-國中'!AI52</f>
        <v xml:space="preserve">米 糙米    </v>
      </c>
      <c r="F10" s="11" t="str">
        <f>'B12月葷-國中'!AJ52</f>
        <v>香滷腿排</v>
      </c>
      <c r="G10" s="11" t="str">
        <f>'B12月葷-國中'!AK52</f>
        <v xml:space="preserve">腿排     </v>
      </c>
      <c r="H10" s="11" t="str">
        <f>'B12月葷-國中'!AL52</f>
        <v>丼飯配料</v>
      </c>
      <c r="I10" s="11" t="str">
        <f>'B12月葷-國中'!AM52</f>
        <v>豬後腿肉 洋蔥 胡蘿蔔 冷凍玉米粒 大蒜 海苔絲</v>
      </c>
      <c r="J10" s="11" t="str">
        <f>'B12月葷-國中'!AN52</f>
        <v>肉絲時蔬</v>
      </c>
      <c r="K10" s="11" t="str">
        <f>'B12月葷-國中'!AO52</f>
        <v xml:space="preserve">時蔬 肉絲 胡蘿蔔 大蒜  </v>
      </c>
      <c r="L10" s="11" t="str">
        <f>'B12月葷-國中'!AP52</f>
        <v>時蔬</v>
      </c>
      <c r="M10" s="11" t="str">
        <f>'B12月葷-國中'!AQ52</f>
        <v xml:space="preserve">蔬菜 大蒜    </v>
      </c>
      <c r="N10" s="11" t="str">
        <f>'B12月葷-國中'!AR52</f>
        <v>羅宋湯</v>
      </c>
      <c r="O10" s="11" t="str">
        <f>'B12月葷-國中'!AS52</f>
        <v xml:space="preserve">洋蔥 大番茄 排骨 薑  </v>
      </c>
      <c r="P10" s="11" t="str">
        <f>'B12月葷-國中'!AT52</f>
        <v>堅果</v>
      </c>
      <c r="Q10" s="12"/>
      <c r="R10" s="13">
        <f>'B12月葷-國中'!AV52</f>
        <v>5.25</v>
      </c>
      <c r="S10" s="13">
        <f>'B12月葷-國中'!AW52</f>
        <v>3.0810714285714287</v>
      </c>
      <c r="T10" s="13">
        <f>'B12月葷-國中'!AX52</f>
        <v>2.105</v>
      </c>
      <c r="U10" s="13">
        <f>'B12月葷-國中'!AY52</f>
        <v>0</v>
      </c>
      <c r="V10" s="13">
        <f>'B12月葷-國中'!AZ52</f>
        <v>0</v>
      </c>
      <c r="W10" s="13">
        <f>'B12月葷-國中'!BA52</f>
        <v>4.0571428571428569</v>
      </c>
      <c r="X10" s="13">
        <f>'B12月葷-國中'!BB52</f>
        <v>863</v>
      </c>
    </row>
    <row r="11" spans="1:24" ht="15.75" customHeight="1">
      <c r="A11" s="8">
        <f>'B12月葷-國中'!AE59</f>
        <v>45638</v>
      </c>
      <c r="B11" s="8" t="str">
        <f>'B12月葷-國中'!AF59</f>
        <v>四</v>
      </c>
      <c r="C11" s="8" t="str">
        <f>'B12月葷-國中'!AG59</f>
        <v>O4</v>
      </c>
      <c r="D11" s="11" t="str">
        <f>'B12月葷-國中'!AH59</f>
        <v>糙米飯</v>
      </c>
      <c r="E11" s="11" t="str">
        <f>'B12月葷-國中'!AI59</f>
        <v xml:space="preserve">米 糙米    </v>
      </c>
      <c r="F11" s="11" t="str">
        <f>'B12月葷-國中'!AJ59</f>
        <v>鮑菇燒雞</v>
      </c>
      <c r="G11" s="11" t="str">
        <f>'B12月葷-國中'!AK59</f>
        <v xml:space="preserve">肉雞 杏鮑菇 紅蘿蔔 白芝麻 大蒜 </v>
      </c>
      <c r="H11" s="11" t="str">
        <f>'B12月葷-國中'!AL59</f>
        <v>時蔬豆干</v>
      </c>
      <c r="I11" s="11" t="str">
        <f>'B12月葷-國中'!AM59</f>
        <v xml:space="preserve">豆干 時蔬 大蒜   </v>
      </c>
      <c r="J11" s="11" t="str">
        <f>'B12月葷-國中'!AN59</f>
        <v>香炒四色</v>
      </c>
      <c r="K11" s="11" t="str">
        <f>'B12月葷-國中'!AO59</f>
        <v xml:space="preserve">冷凍玉米粒 白蘿蔔 胡蘿蔔 豬絞肉 薑 </v>
      </c>
      <c r="L11" s="11" t="str">
        <f>'B12月葷-國中'!AP59</f>
        <v>時蔬</v>
      </c>
      <c r="M11" s="11" t="str">
        <f>'B12月葷-國中'!AQ59</f>
        <v xml:space="preserve">蔬菜 大蒜    </v>
      </c>
      <c r="N11" s="11" t="str">
        <f>'B12月葷-國中'!AR59</f>
        <v>芋香西米露</v>
      </c>
      <c r="O11" s="11" t="str">
        <f>'B12月葷-國中'!AS59</f>
        <v xml:space="preserve">芋頭 西米露 二砂糖   </v>
      </c>
      <c r="P11" s="11" t="str">
        <f>'B12月葷-國中'!AT59</f>
        <v>小餐包</v>
      </c>
      <c r="Q11" s="11" t="s">
        <v>34</v>
      </c>
      <c r="R11" s="13">
        <f>'B12月葷-國中'!AV59</f>
        <v>6.3147727272727279</v>
      </c>
      <c r="S11" s="13">
        <f>'B12月葷-國中'!AW59</f>
        <v>2.6607142857142856</v>
      </c>
      <c r="T11" s="13">
        <f>'B12月葷-國中'!AX59</f>
        <v>1.6500000000000001</v>
      </c>
      <c r="U11" s="13">
        <f>'B12月葷-國中'!AY59</f>
        <v>0</v>
      </c>
      <c r="V11" s="13">
        <f>'B12月葷-國中'!AZ59</f>
        <v>0</v>
      </c>
      <c r="W11" s="13">
        <f>'B12月葷-國中'!BA59</f>
        <v>3.6714285714285713</v>
      </c>
      <c r="X11" s="13">
        <f>'B12月葷-國中'!BB59</f>
        <v>878</v>
      </c>
    </row>
    <row r="12" spans="1:24" ht="15.75" customHeight="1">
      <c r="A12" s="8">
        <f>'B12月葷-國中'!AE66</f>
        <v>45639</v>
      </c>
      <c r="B12" s="8" t="str">
        <f>'B12月葷-國中'!AF66</f>
        <v>五</v>
      </c>
      <c r="C12" s="8" t="str">
        <f>'B12月葷-國中'!AG66</f>
        <v>O5</v>
      </c>
      <c r="D12" s="11" t="str">
        <f>'B12月葷-國中'!AH66</f>
        <v>麥仁飯</v>
      </c>
      <c r="E12" s="11" t="str">
        <f>'B12月葷-國中'!AI66</f>
        <v xml:space="preserve">米 大麥仁    </v>
      </c>
      <c r="F12" s="11" t="str">
        <f>'B12月葷-國中'!AJ66</f>
        <v>塔香魷魚</v>
      </c>
      <c r="G12" s="11" t="str">
        <f>'B12月葷-國中'!AK66</f>
        <v>阿根廷魷 豬後腿肉 時蔬 胡蘿蔔 九層塔 大蒜</v>
      </c>
      <c r="H12" s="11" t="str">
        <f>'B12月葷-國中'!AL66</f>
        <v>紅燒豆腐</v>
      </c>
      <c r="I12" s="11" t="str">
        <f>'B12月葷-國中'!AM66</f>
        <v xml:space="preserve">豆腐 絞肉 金針菇 胡蘿蔔 大蒜 </v>
      </c>
      <c r="J12" s="11" t="str">
        <f>'B12月葷-國中'!AN66</f>
        <v>洋蔥炒蛋</v>
      </c>
      <c r="K12" s="11" t="str">
        <f>'B12月葷-國中'!AO66</f>
        <v xml:space="preserve">雞蛋 洋蔥 胡蘿蔔 大蒜  </v>
      </c>
      <c r="L12" s="11" t="str">
        <f>'B12月葷-國中'!AP66</f>
        <v>時蔬</v>
      </c>
      <c r="M12" s="11" t="str">
        <f>'B12月葷-國中'!AQ66</f>
        <v xml:space="preserve">蔬菜 大蒜    </v>
      </c>
      <c r="N12" s="11" t="str">
        <f>'B12月葷-國中'!AR66</f>
        <v>時蔬香菇湯</v>
      </c>
      <c r="O12" s="11" t="str">
        <f>'B12月葷-國中'!AS66</f>
        <v xml:space="preserve">時蔬 乾香菇 排骨 薑  </v>
      </c>
      <c r="P12" s="11" t="str">
        <f>'B12月葷-國中'!AT66</f>
        <v>水果</v>
      </c>
      <c r="Q12" s="11"/>
      <c r="R12" s="13">
        <f>'B12月葷-國中'!AV66</f>
        <v>5</v>
      </c>
      <c r="S12" s="13">
        <f>'B12月葷-國中'!AW66</f>
        <v>2.8115389610389609</v>
      </c>
      <c r="T12" s="13">
        <f>'B12月葷-國中'!AX66</f>
        <v>1.7510000000000001</v>
      </c>
      <c r="U12" s="13">
        <f>'B12月葷-國中'!AY66</f>
        <v>0</v>
      </c>
      <c r="V12" s="13">
        <f>'B12月葷-國中'!AZ66</f>
        <v>0</v>
      </c>
      <c r="W12" s="13">
        <f>'B12月葷-國中'!BA66</f>
        <v>3.872077922077922</v>
      </c>
      <c r="X12" s="13">
        <f>'B12月葷-國中'!BB66</f>
        <v>811</v>
      </c>
    </row>
    <row r="13" spans="1:24" ht="15" customHeight="1">
      <c r="A13" s="8">
        <f>'B12月葷-國中'!AE73</f>
        <v>45642</v>
      </c>
      <c r="B13" s="8" t="str">
        <f>'B12月葷-國中'!AF73</f>
        <v>一</v>
      </c>
      <c r="C13" s="8" t="str">
        <f>'B12月葷-國中'!AG73</f>
        <v>P1</v>
      </c>
      <c r="D13" s="11" t="str">
        <f>'B12月葷-國中'!AH73</f>
        <v>白米飯</v>
      </c>
      <c r="E13" s="11" t="str">
        <f>'B12月葷-國中'!AI73</f>
        <v xml:space="preserve">米     </v>
      </c>
      <c r="F13" s="11" t="str">
        <f>'B12月葷-國中'!AJ73</f>
        <v>鐵板肉片</v>
      </c>
      <c r="G13" s="11" t="str">
        <f>'B12月葷-國中'!AK73</f>
        <v xml:space="preserve">豬後腿肉 豆芽菜 洋蔥 紅蘿蔔 大蒜 </v>
      </c>
      <c r="H13" s="11" t="str">
        <f>'B12月葷-國中'!AL73</f>
        <v>時蔬培根蛋</v>
      </c>
      <c r="I13" s="11" t="str">
        <f>'B12月葷-國中'!AM73</f>
        <v xml:space="preserve">時蔬 雞蛋 培根 大蒜  </v>
      </c>
      <c r="J13" s="11" t="str">
        <f>'B12月葷-國中'!AN73</f>
        <v>麵筋時蔬</v>
      </c>
      <c r="K13" s="11" t="str">
        <f>'B12月葷-國中'!AO73</f>
        <v xml:space="preserve">麵筋 時蔬 胡蘿蔔 大蒜  </v>
      </c>
      <c r="L13" s="11" t="str">
        <f>'B12月葷-國中'!AP73</f>
        <v>時蔬</v>
      </c>
      <c r="M13" s="11" t="str">
        <f>'B12月葷-國中'!AQ73</f>
        <v xml:space="preserve">蔬菜 大蒜    </v>
      </c>
      <c r="N13" s="11" t="str">
        <f>'B12月葷-國中'!AR73</f>
        <v>味噌魚皮湯</v>
      </c>
      <c r="O13" s="11" t="str">
        <f>'B12月葷-國中'!AS73</f>
        <v xml:space="preserve">乾裙帶菜 味噌 薑 虱目魚皮  </v>
      </c>
      <c r="P13" s="11" t="str">
        <f>'B12月葷-國中'!AT73</f>
        <v>保久乳</v>
      </c>
      <c r="Q13" s="12"/>
      <c r="R13" s="13">
        <f>'B12月葷-國中'!AV73</f>
        <v>5</v>
      </c>
      <c r="S13" s="13">
        <f>'B12月葷-國中'!AW73</f>
        <v>2.8188744588744585</v>
      </c>
      <c r="T13" s="13">
        <f>'B12月葷-國中'!AX73</f>
        <v>2.2199999999999998</v>
      </c>
      <c r="U13" s="13">
        <f>'B12月葷-國中'!AY73</f>
        <v>0</v>
      </c>
      <c r="V13" s="13">
        <f>'B12月葷-國中'!AZ73</f>
        <v>0</v>
      </c>
      <c r="W13" s="13">
        <f>'B12月葷-國中'!BA73</f>
        <v>3.4177489177489178</v>
      </c>
      <c r="X13" s="13">
        <f>'B12月葷-國中'!BB73</f>
        <v>789</v>
      </c>
    </row>
    <row r="14" spans="1:24" ht="15.75" customHeight="1">
      <c r="A14" s="8">
        <f>'B12月葷-國中'!AE80</f>
        <v>45643</v>
      </c>
      <c r="B14" s="8" t="str">
        <f>'B12月葷-國中'!AF80</f>
        <v>二</v>
      </c>
      <c r="C14" s="8" t="str">
        <f>'B12月葷-國中'!AG80</f>
        <v>P2</v>
      </c>
      <c r="D14" s="11" t="str">
        <f>'B12月葷-國中'!AH80</f>
        <v>糙米飯</v>
      </c>
      <c r="E14" s="11" t="str">
        <f>'B12月葷-國中'!AI80</f>
        <v xml:space="preserve">米 糙米    </v>
      </c>
      <c r="F14" s="11" t="str">
        <f>'B12月葷-國中'!AJ80</f>
        <v>梅粉魚排</v>
      </c>
      <c r="G14" s="11" t="str">
        <f>'B12月葷-國中'!AK80</f>
        <v xml:space="preserve">鯊魚排 梅子粉    </v>
      </c>
      <c r="H14" s="11" t="str">
        <f>'B12月葷-國中'!AL80</f>
        <v>番茄豆腐</v>
      </c>
      <c r="I14" s="11" t="str">
        <f>'B12月葷-國中'!AM80</f>
        <v>絞肉 大番茄 豆腐 冷凍毛豆仁 大蒜 番茄醬</v>
      </c>
      <c r="J14" s="11" t="str">
        <f>'B12月葷-國中'!AN80</f>
        <v>塔香海茸</v>
      </c>
      <c r="K14" s="11" t="str">
        <f>'B12月葷-國中'!AO80</f>
        <v xml:space="preserve">海帶茸 胡蘿蔔 豬後腿肉 大蒜 九層塔 </v>
      </c>
      <c r="L14" s="11" t="str">
        <f>'B12月葷-國中'!AP80</f>
        <v>時蔬</v>
      </c>
      <c r="M14" s="11" t="str">
        <f>'B12月葷-國中'!AQ80</f>
        <v xml:space="preserve">蔬菜 大蒜    </v>
      </c>
      <c r="N14" s="11" t="str">
        <f>'B12月葷-國中'!AR80</f>
        <v>金針湯</v>
      </c>
      <c r="O14" s="11" t="str">
        <f>'B12月葷-國中'!AS80</f>
        <v xml:space="preserve">金針菜乾 榨菜 薑 肉絲  </v>
      </c>
      <c r="P14" s="11" t="str">
        <f>'B12月葷-國中'!AT80</f>
        <v>果汁</v>
      </c>
      <c r="Q14" s="12"/>
      <c r="R14" s="13">
        <f>'B12月葷-國中'!AV80</f>
        <v>5</v>
      </c>
      <c r="S14" s="13">
        <f>'B12月葷-國中'!AW80</f>
        <v>2.3689285714285715</v>
      </c>
      <c r="T14" s="13">
        <f>'B12月葷-國中'!AX80</f>
        <v>1.7700000000000002</v>
      </c>
      <c r="U14" s="13">
        <f>'B12月葷-國中'!AY80</f>
        <v>0</v>
      </c>
      <c r="V14" s="13">
        <f>'B12月葷-國中'!AZ80</f>
        <v>0</v>
      </c>
      <c r="W14" s="13">
        <f>'B12月葷-國中'!BA80</f>
        <v>2.9678571428571425</v>
      </c>
      <c r="X14" s="13">
        <f>'B12月葷-國中'!BB80</f>
        <v>723</v>
      </c>
    </row>
    <row r="15" spans="1:24" ht="15.75" customHeight="1">
      <c r="A15" s="8">
        <f>'B12月葷-國中'!AE87</f>
        <v>45644</v>
      </c>
      <c r="B15" s="8" t="str">
        <f>'B12月葷-國中'!AF87</f>
        <v>三</v>
      </c>
      <c r="C15" s="8" t="str">
        <f>'B12月葷-國中'!AG87</f>
        <v>P3</v>
      </c>
      <c r="D15" s="11" t="str">
        <f>'B12月葷-國中'!AH87</f>
        <v>刈包特餐</v>
      </c>
      <c r="E15" s="11" t="str">
        <f>'B12月葷-國中'!AI87</f>
        <v xml:space="preserve">刈包     </v>
      </c>
      <c r="F15" s="11" t="str">
        <f>'B12月葷-國中'!AJ87</f>
        <v>香滷肉排</v>
      </c>
      <c r="G15" s="11" t="str">
        <f>'B12月葷-國中'!AK87</f>
        <v xml:space="preserve">肉排 滷包    </v>
      </c>
      <c r="H15" s="11" t="str">
        <f>'B12月葷-國中'!AL87</f>
        <v>酸菜麵腸</v>
      </c>
      <c r="I15" s="11" t="str">
        <f>'B12月葷-國中'!AM87</f>
        <v xml:space="preserve">酸菜 麵腸 大蒜   </v>
      </c>
      <c r="J15" s="11" t="str">
        <f>'B12月葷-國中'!AN87</f>
        <v>肉絲時蔬</v>
      </c>
      <c r="K15" s="11" t="str">
        <f>'B12月葷-國中'!AO87</f>
        <v xml:space="preserve">時蔬 肉絲 胡蘿蔔 大蒜  </v>
      </c>
      <c r="L15" s="11" t="str">
        <f>'B12月葷-國中'!AP87</f>
        <v>時蔬</v>
      </c>
      <c r="M15" s="11" t="str">
        <f>'B12月葷-國中'!AQ87</f>
        <v xml:space="preserve">蔬菜 大蒜    </v>
      </c>
      <c r="N15" s="11" t="str">
        <f>'B12月葷-國中'!AR87</f>
        <v>麵線糊</v>
      </c>
      <c r="O15" s="11" t="str">
        <f>'B12月葷-國中'!AS87</f>
        <v>麵線 豬後腿肉 脆筍絲 胡蘿蔔 結球白菜 柴魚片/乾木耳</v>
      </c>
      <c r="P15" s="11" t="str">
        <f>'B12月葷-國中'!AT87</f>
        <v>葡萄乾</v>
      </c>
      <c r="Q15" s="12"/>
      <c r="R15" s="13">
        <f>'B12月葷-國中'!AV87</f>
        <v>5</v>
      </c>
      <c r="S15" s="13">
        <f>'B12月葷-國中'!AW87</f>
        <v>2.6721428571428567</v>
      </c>
      <c r="T15" s="13">
        <f>'B12月葷-國中'!AX87</f>
        <v>2.0299999999999998</v>
      </c>
      <c r="U15" s="13">
        <f>'B12月葷-國中'!AY87</f>
        <v>0</v>
      </c>
      <c r="V15" s="13">
        <f>'B12月葷-國中'!AZ87</f>
        <v>0</v>
      </c>
      <c r="W15" s="13">
        <f>'B12月葷-國中'!BA87</f>
        <v>3.3142857142857136</v>
      </c>
      <c r="X15" s="13">
        <f>'B12月葷-國中'!BB87</f>
        <v>770</v>
      </c>
    </row>
    <row r="16" spans="1:24" ht="15.75" customHeight="1">
      <c r="A16" s="8">
        <f>'B12月葷-國中'!AE94</f>
        <v>45645</v>
      </c>
      <c r="B16" s="8" t="str">
        <f>'B12月葷-國中'!AF94</f>
        <v>四</v>
      </c>
      <c r="C16" s="8" t="str">
        <f>'B12月葷-國中'!AG94</f>
        <v>P4</v>
      </c>
      <c r="D16" s="11" t="str">
        <f>'B12月葷-國中'!AH94</f>
        <v>糙米飯</v>
      </c>
      <c r="E16" s="11" t="str">
        <f>'B12月葷-國中'!AI94</f>
        <v xml:space="preserve">米 糙米    </v>
      </c>
      <c r="F16" s="11" t="str">
        <f>'B12月葷-國中'!AJ94</f>
        <v>鹹酥雞</v>
      </c>
      <c r="G16" s="11" t="str">
        <f>'B12月葷-國中'!AK94</f>
        <v xml:space="preserve">鹹酥雞     </v>
      </c>
      <c r="H16" s="11" t="str">
        <f>'B12月葷-國中'!AL94</f>
        <v>肉絲甘藍</v>
      </c>
      <c r="I16" s="11" t="str">
        <f>'B12月葷-國中'!AM94</f>
        <v xml:space="preserve">豬後腿肉 甘藍 胡蘿蔔 大蒜  </v>
      </c>
      <c r="J16" s="11" t="str">
        <f>'B12月葷-國中'!AN94</f>
        <v>蘿蔔乾炒蛋</v>
      </c>
      <c r="K16" s="11" t="str">
        <f>'B12月葷-國中'!AO94</f>
        <v xml:space="preserve">雞蛋 蘿蔔乾 大蒜   </v>
      </c>
      <c r="L16" s="11" t="str">
        <f>'B12月葷-國中'!AP94</f>
        <v>時蔬</v>
      </c>
      <c r="M16" s="11" t="str">
        <f>'B12月葷-國中'!AQ94</f>
        <v xml:space="preserve">蔬菜 大蒜    </v>
      </c>
      <c r="N16" s="11" t="str">
        <f>'B12月葷-國中'!AR94</f>
        <v>湯圓甜湯</v>
      </c>
      <c r="O16" s="11" t="str">
        <f>'B12月葷-國中'!AS94</f>
        <v xml:space="preserve">湯圓 二砂糖    </v>
      </c>
      <c r="P16" s="11" t="str">
        <f>'B12月葷-國中'!AT94</f>
        <v>小餐包</v>
      </c>
      <c r="Q16" s="11" t="s">
        <v>34</v>
      </c>
      <c r="R16" s="13">
        <f>'B12月葷-國中'!AV94</f>
        <v>6.5</v>
      </c>
      <c r="S16" s="13">
        <f>'B12月葷-國中'!AW94</f>
        <v>2.5839935064935062</v>
      </c>
      <c r="T16" s="13">
        <f>'B12月葷-國中'!AX94</f>
        <v>1.6549999999999998</v>
      </c>
      <c r="U16" s="13">
        <f>'B12月葷-國中'!AY94</f>
        <v>0</v>
      </c>
      <c r="V16" s="13">
        <f>'B12月葷-國中'!AZ94</f>
        <v>0</v>
      </c>
      <c r="W16" s="13">
        <f>'B12月葷-國中'!BA94</f>
        <v>3.5129870129870131</v>
      </c>
      <c r="X16" s="13">
        <f>'B12月葷-國中'!BB94</f>
        <v>876</v>
      </c>
    </row>
    <row r="17" spans="1:24" ht="15.75" customHeight="1">
      <c r="A17" s="8">
        <f>'B12月葷-國中'!AE101</f>
        <v>45646</v>
      </c>
      <c r="B17" s="8" t="str">
        <f>'B12月葷-國中'!AF101</f>
        <v>五</v>
      </c>
      <c r="C17" s="8" t="str">
        <f>'B12月葷-國中'!AG101</f>
        <v>P5</v>
      </c>
      <c r="D17" s="11" t="str">
        <f>'B12月葷-國中'!AH101</f>
        <v>小米飯</v>
      </c>
      <c r="E17" s="11" t="str">
        <f>'B12月葷-國中'!AI101</f>
        <v xml:space="preserve">米 小米    </v>
      </c>
      <c r="F17" s="11" t="str">
        <f>'B12月葷-國中'!AJ101</f>
        <v>洋蔥炒肉</v>
      </c>
      <c r="G17" s="11" t="str">
        <f>'B12月葷-國中'!AK101</f>
        <v xml:space="preserve">豬後腿肉 洋蔥 胡蘿蔔 青蔥 大蒜 </v>
      </c>
      <c r="H17" s="11" t="str">
        <f>'B12月葷-國中'!AL101</f>
        <v>番茄炒蛋</v>
      </c>
      <c r="I17" s="11" t="str">
        <f>'B12月葷-國中'!AM101</f>
        <v xml:space="preserve">大番茄 雞蛋 大蒜 番茄醬  </v>
      </c>
      <c r="J17" s="11" t="str">
        <f>'B12月葷-國中'!AN101</f>
        <v>奶香南瓜</v>
      </c>
      <c r="K17" s="11" t="str">
        <f>'B12月葷-國中'!AO101</f>
        <v xml:space="preserve">南瓜 奶油(固態)    </v>
      </c>
      <c r="L17" s="11" t="str">
        <f>'B12月葷-國中'!AP101</f>
        <v>時蔬</v>
      </c>
      <c r="M17" s="11" t="str">
        <f>'B12月葷-國中'!AQ101</f>
        <v xml:space="preserve">蔬菜 大蒜    </v>
      </c>
      <c r="N17" s="11" t="str">
        <f>'B12月葷-國中'!AR101</f>
        <v>玉米排骨湯</v>
      </c>
      <c r="O17" s="11" t="str">
        <f>'B12月葷-國中'!AS101</f>
        <v xml:space="preserve">甜玉米 排骨 薑 布農豆豆  </v>
      </c>
      <c r="P17" s="11" t="str">
        <f>'B12月葷-國中'!AT101</f>
        <v>水果</v>
      </c>
      <c r="Q17" s="11"/>
      <c r="R17" s="13">
        <f>'B12月葷-國中'!AV101</f>
        <v>6.7</v>
      </c>
      <c r="S17" s="13">
        <f>'B12月葷-國中'!AW101</f>
        <v>2.1850649350649349</v>
      </c>
      <c r="T17" s="13">
        <f>'B12月葷-國中'!AX101</f>
        <v>1.5</v>
      </c>
      <c r="U17" s="13">
        <f>'B12月葷-國中'!AY101</f>
        <v>0</v>
      </c>
      <c r="V17" s="13">
        <f>'B12月葷-國中'!AZ101</f>
        <v>0</v>
      </c>
      <c r="W17" s="13">
        <f>'B12月葷-國中'!BA101</f>
        <v>2.8701298701298699</v>
      </c>
      <c r="X17" s="13">
        <f>'B12月葷-國中'!BB101</f>
        <v>820</v>
      </c>
    </row>
    <row r="18" spans="1:24" ht="15.75" customHeight="1">
      <c r="A18" s="8">
        <f>'B12月葷-國中'!AE108</f>
        <v>45649</v>
      </c>
      <c r="B18" s="8" t="str">
        <f>'B12月葷-國中'!AF108</f>
        <v>一</v>
      </c>
      <c r="C18" s="8" t="str">
        <f>'B12月葷-國中'!AG108</f>
        <v>Q1</v>
      </c>
      <c r="D18" s="11" t="str">
        <f>'B12月葷-國中'!AH108</f>
        <v>白米飯</v>
      </c>
      <c r="E18" s="11" t="str">
        <f>'B12月葷-國中'!AI108</f>
        <v xml:space="preserve">米     </v>
      </c>
      <c r="F18" s="11" t="str">
        <f>'B12月葷-國中'!AJ108</f>
        <v>回鍋肉片</v>
      </c>
      <c r="G18" s="11" t="str">
        <f>'B12月葷-國中'!AK108</f>
        <v xml:space="preserve">豬後腿肉 時蔬 胡蘿蔔 大蒜  </v>
      </c>
      <c r="H18" s="11" t="str">
        <f>'B12月葷-國中'!AL108</f>
        <v>針菇豆腐</v>
      </c>
      <c r="I18" s="11" t="str">
        <f>'B12月葷-國中'!AM108</f>
        <v xml:space="preserve">絞肉 豆腐 金針菇 胡蘿蔔 大蒜 </v>
      </c>
      <c r="J18" s="11" t="str">
        <f>'B12月葷-國中'!AN108</f>
        <v>時蔬炒蛋</v>
      </c>
      <c r="K18" s="11" t="str">
        <f>'B12月葷-國中'!AO108</f>
        <v xml:space="preserve">雞蛋 時蔬 大蒜   </v>
      </c>
      <c r="L18" s="11" t="str">
        <f>'B12月葷-國中'!AP108</f>
        <v>時蔬</v>
      </c>
      <c r="M18" s="11" t="str">
        <f>'B12月葷-國中'!AQ108</f>
        <v xml:space="preserve">蔬菜 大蒜    </v>
      </c>
      <c r="N18" s="11" t="str">
        <f>'B12月葷-國中'!AR108</f>
        <v>時蔬湯</v>
      </c>
      <c r="O18" s="11" t="str">
        <f>'B12月葷-國中'!AS108</f>
        <v xml:space="preserve">時蔬 排骨 薑   </v>
      </c>
      <c r="P18" s="11" t="str">
        <f>'B12月葷-國中'!AT108</f>
        <v>保久乳</v>
      </c>
      <c r="Q18" s="12"/>
      <c r="R18" s="13">
        <f>'B12月葷-國中'!AV108</f>
        <v>5</v>
      </c>
      <c r="S18" s="13">
        <f>'B12月葷-國中'!AW108</f>
        <v>2.9054220779220779</v>
      </c>
      <c r="T18" s="13">
        <f>'B12月葷-國中'!AX108</f>
        <v>1.905</v>
      </c>
      <c r="U18" s="13">
        <f>'B12月葷-國中'!AY108</f>
        <v>0</v>
      </c>
      <c r="V18" s="13">
        <f>'B12月葷-國中'!AZ108</f>
        <v>0</v>
      </c>
      <c r="W18" s="13">
        <f>'B12月葷-國中'!BA108</f>
        <v>3.9058441558441555</v>
      </c>
      <c r="X18" s="13">
        <f>'B12月葷-國中'!BB108</f>
        <v>821</v>
      </c>
    </row>
    <row r="19" spans="1:24" ht="15.75" customHeight="1">
      <c r="A19" s="8">
        <f>'B12月葷-國中'!AE115</f>
        <v>45650</v>
      </c>
      <c r="B19" s="8" t="str">
        <f>'B12月葷-國中'!AF115</f>
        <v>二</v>
      </c>
      <c r="C19" s="8" t="str">
        <f>'B12月葷-國中'!AG115</f>
        <v>Q2</v>
      </c>
      <c r="D19" s="11" t="str">
        <f>'B12月葷-國中'!AH115</f>
        <v>糙米飯</v>
      </c>
      <c r="E19" s="11" t="str">
        <f>'B12月葷-國中'!AI115</f>
        <v xml:space="preserve">米 糙米    </v>
      </c>
      <c r="F19" s="11" t="str">
        <f>'B12月葷-國中'!AJ115</f>
        <v>香滷雞翅</v>
      </c>
      <c r="G19" s="11" t="str">
        <f>'B12月葷-國中'!AK115</f>
        <v xml:space="preserve">三節翅     </v>
      </c>
      <c r="H19" s="11" t="str">
        <f>'B12月葷-國中'!AL115</f>
        <v>蘿蔔黑輪</v>
      </c>
      <c r="I19" s="11" t="str">
        <f>'B12月葷-國中'!AM115</f>
        <v xml:space="preserve">黑輪 白蘿蔔 胡蘿蔔 大蒜  </v>
      </c>
      <c r="J19" s="11" t="str">
        <f>'B12月葷-國中'!AN115</f>
        <v>肉絲時蔬</v>
      </c>
      <c r="K19" s="11" t="str">
        <f>'B12月葷-國中'!AO115</f>
        <v xml:space="preserve">豬後腿肉 時蔬 胡蘿蔔 大蒜  </v>
      </c>
      <c r="L19" s="11" t="str">
        <f>'B12月葷-國中'!AP115</f>
        <v>時蔬</v>
      </c>
      <c r="M19" s="11" t="str">
        <f>'B12月葷-國中'!AQ115</f>
        <v xml:space="preserve">蔬菜 大蒜    </v>
      </c>
      <c r="N19" s="11" t="str">
        <f>'B12月葷-國中'!AR115</f>
        <v>酸辣湯</v>
      </c>
      <c r="O19" s="11" t="str">
        <f>'B12月葷-國中'!AS115</f>
        <v>豆腐 雞蛋 金針菇 乾木耳 脆筍 烏醋</v>
      </c>
      <c r="P19" s="11" t="str">
        <f>'B12月葷-國中'!AT115</f>
        <v>水果</v>
      </c>
      <c r="Q19" s="12"/>
      <c r="R19" s="13">
        <f>'B12月葷-國中'!AV115</f>
        <v>5.1857142857142859</v>
      </c>
      <c r="S19" s="13">
        <f>'B12月葷-國中'!AW115</f>
        <v>2.6950324675324673</v>
      </c>
      <c r="T19" s="13">
        <f>'B12月葷-國中'!AX115</f>
        <v>2.1049999999999995</v>
      </c>
      <c r="U19" s="13">
        <f>'B12月葷-國中'!AY115</f>
        <v>0</v>
      </c>
      <c r="V19" s="13">
        <f>'B12月葷-國中'!AZ115</f>
        <v>0</v>
      </c>
      <c r="W19" s="13">
        <f>'B12月葷-國中'!BA115</f>
        <v>3.285064935064935</v>
      </c>
      <c r="X19" s="13">
        <f>'B12月葷-國中'!BB115</f>
        <v>783</v>
      </c>
    </row>
    <row r="20" spans="1:24" ht="15.75" customHeight="1">
      <c r="A20" s="8">
        <f>'B12月葷-國中'!AE122</f>
        <v>45651</v>
      </c>
      <c r="B20" s="8" t="str">
        <f>'B12月葷-國中'!AF122</f>
        <v>三</v>
      </c>
      <c r="C20" s="8" t="str">
        <f>'B12月葷-國中'!AG122</f>
        <v>Q3</v>
      </c>
      <c r="D20" s="11" t="str">
        <f>'B12月葷-國中'!AH122</f>
        <v>西式特餐</v>
      </c>
      <c r="E20" s="11" t="str">
        <f>'B12月葷-國中'!AI122</f>
        <v xml:space="preserve">通心麵     </v>
      </c>
      <c r="F20" s="11" t="str">
        <f>'B12月葷-國中'!AJ122</f>
        <v>茄汁肉醬</v>
      </c>
      <c r="G20" s="11" t="str">
        <f>'B12月葷-國中'!AK122</f>
        <v xml:space="preserve">豬絞肉 馬鈴薯 大番茄 洋蔥 番茄醬 </v>
      </c>
      <c r="H20" s="11" t="str">
        <f>'B12月葷-國中'!AL122</f>
        <v>雞塊</v>
      </c>
      <c r="I20" s="11" t="str">
        <f>'B12月葷-國中'!AM122</f>
        <v xml:space="preserve">雞塊 2塊/人    </v>
      </c>
      <c r="J20" s="11" t="str">
        <f>'B12月葷-國中'!AN122</f>
        <v>豆皮甘藍</v>
      </c>
      <c r="K20" s="11" t="str">
        <f>'B12月葷-國中'!AO122</f>
        <v xml:space="preserve">甘藍 胡蘿蔔 大蒜 豆皮  </v>
      </c>
      <c r="L20" s="11" t="str">
        <f>'B12月葷-國中'!AP122</f>
        <v>時蔬</v>
      </c>
      <c r="M20" s="11" t="str">
        <f>'B12月葷-國中'!AQ122</f>
        <v xml:space="preserve">蔬菜 大蒜    </v>
      </c>
      <c r="N20" s="11" t="str">
        <f>'B12月葷-國中'!AR122</f>
        <v>花椰濃湯</v>
      </c>
      <c r="O20" s="11" t="str">
        <f>'B12月葷-國中'!AS122</f>
        <v xml:space="preserve">冷凍青花菜 紅蘿蔔 雞蛋 玉米濃湯粉  </v>
      </c>
      <c r="P20" s="11" t="str">
        <f>'B12月葷-國中'!AT122</f>
        <v>旺仔小饅頭</v>
      </c>
      <c r="Q20" s="12"/>
      <c r="R20" s="13">
        <f>'B12月葷-國中'!AV122</f>
        <v>5.125</v>
      </c>
      <c r="S20" s="13">
        <f>'B12月葷-國中'!AW122</f>
        <v>2.722294372294372</v>
      </c>
      <c r="T20" s="13">
        <f>'B12月葷-國中'!AX122</f>
        <v>2.0999999999999996</v>
      </c>
      <c r="U20" s="13">
        <f>'B12月葷-國中'!AY122</f>
        <v>0</v>
      </c>
      <c r="V20" s="13">
        <f>'B12月葷-國中'!AZ122</f>
        <v>0</v>
      </c>
      <c r="W20" s="13">
        <f>'B12月葷-國中'!BA122</f>
        <v>3.3445887445887448</v>
      </c>
      <c r="X20" s="13">
        <f>'B12月葷-國中'!BB122</f>
        <v>785</v>
      </c>
    </row>
    <row r="21" spans="1:24" ht="15.75" customHeight="1">
      <c r="A21" s="8">
        <f>'B12月葷-國中'!AE129</f>
        <v>45652</v>
      </c>
      <c r="B21" s="8" t="str">
        <f>'B12月葷-國中'!AF129</f>
        <v>四</v>
      </c>
      <c r="C21" s="8" t="s">
        <v>46</v>
      </c>
      <c r="D21" s="11" t="str">
        <f>'B12月葷-國中'!AH129</f>
        <v>糙米飯</v>
      </c>
      <c r="E21" s="11" t="str">
        <f>'B12月葷-國中'!AI129</f>
        <v xml:space="preserve">米 糙米    </v>
      </c>
      <c r="F21" s="11" t="str">
        <f>'B12月葷-國中'!AJ129</f>
        <v>醬瓜燒雞</v>
      </c>
      <c r="G21" s="11" t="str">
        <f>'B12月葷-國中'!AK129</f>
        <v xml:space="preserve">肉雞 醃漬花胡瓜 大蒜 胡蘿蔔  </v>
      </c>
      <c r="H21" s="11" t="str">
        <f>'B12月葷-國中'!AL129</f>
        <v>茄汁豆包</v>
      </c>
      <c r="I21" s="11" t="str">
        <f>'B12月葷-國中'!AM129</f>
        <v xml:space="preserve">豆包 番茄 洋蔥 大蒜  </v>
      </c>
      <c r="J21" s="11" t="str">
        <f>'B12月葷-國中'!AN129</f>
        <v>蔬香寬粉</v>
      </c>
      <c r="K21" s="11" t="str">
        <f>'B12月葷-國中'!AO129</f>
        <v xml:space="preserve">寬粉 時蔬 乾木耳 大蒜 豬絞肉 </v>
      </c>
      <c r="L21" s="11" t="str">
        <f>'B12月葷-國中'!AP129</f>
        <v>時蔬</v>
      </c>
      <c r="M21" s="11" t="str">
        <f>'B12月葷-國中'!AQ129</f>
        <v xml:space="preserve">蔬菜 大蒜    </v>
      </c>
      <c r="N21" s="11" t="str">
        <f>'B12月葷-國中'!AR129</f>
        <v>麥仁粉圓湯</v>
      </c>
      <c r="O21" s="11" t="str">
        <f>'B12月葷-國中'!AS129</f>
        <v xml:space="preserve">大麥仁 粉圓 二砂糖   </v>
      </c>
      <c r="P21" s="11" t="str">
        <f>'B12月葷-國中'!AT129</f>
        <v>小餐包</v>
      </c>
      <c r="Q21" s="11" t="s">
        <v>34</v>
      </c>
      <c r="R21" s="13">
        <f>'B12月葷-國中'!AV129</f>
        <v>7.15</v>
      </c>
      <c r="S21" s="13">
        <f>'B12月葷-國中'!AW129</f>
        <v>2.5387142857142857</v>
      </c>
      <c r="T21" s="13">
        <f>'B12月葷-國中'!AX129</f>
        <v>1.4059999999999999</v>
      </c>
      <c r="U21" s="13">
        <f>'B12月葷-國中'!AY129</f>
        <v>0</v>
      </c>
      <c r="V21" s="13">
        <f>'B12月葷-國中'!AZ129</f>
        <v>0</v>
      </c>
      <c r="W21" s="13">
        <f>'B12月葷-國中'!BA129</f>
        <v>3.6714285714285713</v>
      </c>
      <c r="X21" s="13">
        <f>'B12月葷-國中'!BB129</f>
        <v>925</v>
      </c>
    </row>
    <row r="22" spans="1:24" ht="15.75" customHeight="1">
      <c r="A22" s="8">
        <f>'B12月葷-國中'!AE136</f>
        <v>45653</v>
      </c>
      <c r="B22" s="8" t="str">
        <f>'B12月葷-國中'!AF136</f>
        <v>五</v>
      </c>
      <c r="C22" s="8" t="s">
        <v>43</v>
      </c>
      <c r="D22" s="11" t="str">
        <f>'B12月葷-國中'!AH136</f>
        <v>芝麻飯</v>
      </c>
      <c r="E22" s="11" t="str">
        <f>'B12月葷-國中'!AI136</f>
        <v xml:space="preserve">米 芝麻(熟)    </v>
      </c>
      <c r="F22" s="11" t="str">
        <f>'B12月葷-國中'!AJ136</f>
        <v>南瓜燒肉</v>
      </c>
      <c r="G22" s="11" t="str">
        <f>'B12月葷-國中'!AK136</f>
        <v xml:space="preserve">豬後腿肉 南瓜 胡蘿蔔 大蒜  </v>
      </c>
      <c r="H22" s="11" t="str">
        <f>'B12月葷-國中'!AL136</f>
        <v>豆瓣海根</v>
      </c>
      <c r="I22" s="11" t="str">
        <f>'B12月葷-國中'!AM136</f>
        <v xml:space="preserve">海帶根 豬後腿肉 大蒜 豆瓣醬  </v>
      </c>
      <c r="J22" s="11" t="str">
        <f>'B12月葷-國中'!AN136</f>
        <v>時蔬油腐</v>
      </c>
      <c r="K22" s="11" t="str">
        <f>'B12月葷-國中'!AO136</f>
        <v xml:space="preserve">時蔬 四角油豆腐 紅蘿蔔 大蒜  </v>
      </c>
      <c r="L22" s="11" t="str">
        <f>'B12月葷-國中'!AP136</f>
        <v>時蔬</v>
      </c>
      <c r="M22" s="11" t="str">
        <f>'B12月葷-國中'!AQ136</f>
        <v xml:space="preserve">蔬菜 大蒜    </v>
      </c>
      <c r="N22" s="11" t="str">
        <f>'B12月葷-國中'!AR136</f>
        <v>味噌時蔬湯</v>
      </c>
      <c r="O22" s="11" t="str">
        <f>'B12月葷-國中'!AS136</f>
        <v xml:space="preserve">時蔬 味噌 乾裙帶菜 柴魚片  </v>
      </c>
      <c r="P22" s="11" t="str">
        <f>'B12月葷-國中'!AT136</f>
        <v>水果</v>
      </c>
      <c r="Q22" s="11"/>
      <c r="R22" s="13">
        <f>'B12月葷-國中'!AV136</f>
        <v>5.4375</v>
      </c>
      <c r="S22" s="13">
        <f>'B12月葷-國中'!AW136</f>
        <v>2.2295129870129871</v>
      </c>
      <c r="T22" s="13">
        <f>'B12月葷-國中'!AX136</f>
        <v>1.885</v>
      </c>
      <c r="U22" s="13">
        <f>'B12月葷-國中'!AY136</f>
        <v>0</v>
      </c>
      <c r="V22" s="13">
        <f>'B12月葷-國中'!AZ136</f>
        <v>0</v>
      </c>
      <c r="W22" s="13">
        <f>'B12月葷-國中'!BA136</f>
        <v>2.5740259740259739</v>
      </c>
      <c r="X22" s="13">
        <f>'B12月葷-國中'!BB136</f>
        <v>721</v>
      </c>
    </row>
    <row r="23" spans="1:24" ht="15.75" customHeight="1">
      <c r="A23" s="8">
        <f>'B12月葷-國中'!AE143</f>
        <v>45656</v>
      </c>
      <c r="B23" s="8" t="str">
        <f>'B12月葷-國中'!AF143</f>
        <v>一</v>
      </c>
      <c r="C23" s="8" t="str">
        <f>'B12月葷-國中'!AG143</f>
        <v>R1</v>
      </c>
      <c r="D23" s="11" t="str">
        <f>'B12月葷-國中'!AH143</f>
        <v>白米飯</v>
      </c>
      <c r="E23" s="11" t="str">
        <f>'B12月葷-國中'!AI143</f>
        <v xml:space="preserve">米     </v>
      </c>
      <c r="F23" s="11" t="str">
        <f>'B12月葷-國中'!AJ143</f>
        <v>韓式肉片</v>
      </c>
      <c r="G23" s="11" t="str">
        <f>'B12月葷-國中'!AK143</f>
        <v xml:space="preserve">豬後腿肉 韓式泡菜 時蔬 大蒜  </v>
      </c>
      <c r="H23" s="11" t="str">
        <f>'B12月葷-國中'!AL143</f>
        <v>玉米炒蛋</v>
      </c>
      <c r="I23" s="11" t="str">
        <f>'B12月葷-國中'!AM143</f>
        <v xml:space="preserve">雞蛋 冷凍玉米粒 胡蘿蔔 大蒜  </v>
      </c>
      <c r="J23" s="11" t="str">
        <f>'B12月葷-國中'!AN143</f>
        <v>肉絲玉菜</v>
      </c>
      <c r="K23" s="11" t="str">
        <f>'B12月葷-國中'!AO143</f>
        <v xml:space="preserve">肉絲 甘藍 大蒜   </v>
      </c>
      <c r="L23" s="11" t="str">
        <f>'B12月葷-國中'!AP143</f>
        <v>時蔬</v>
      </c>
      <c r="M23" s="11" t="str">
        <f>'B12月葷-國中'!AQ143</f>
        <v xml:space="preserve">蔬菜 大蒜    </v>
      </c>
      <c r="N23" s="11" t="str">
        <f>'B12月葷-國中'!AR143</f>
        <v>時蔬魚丸湯</v>
      </c>
      <c r="O23" s="11" t="str">
        <f>'B12月葷-國中'!AS143</f>
        <v xml:space="preserve">時蔬 魚丸 薑   </v>
      </c>
      <c r="P23" s="11" t="str">
        <f>'B12月葷-國中'!AT143</f>
        <v>保久乳</v>
      </c>
      <c r="Q23" s="11"/>
      <c r="R23" s="13">
        <f>'B12月葷-國中'!AV143</f>
        <v>5.375</v>
      </c>
      <c r="S23" s="13">
        <f>'B12月葷-國中'!AW143</f>
        <v>2.357922077922078</v>
      </c>
      <c r="T23" s="13">
        <f>'B12月葷-國中'!AX143</f>
        <v>1.7599999999999998</v>
      </c>
      <c r="U23" s="13">
        <f>'B12月葷-國中'!AY143</f>
        <v>0</v>
      </c>
      <c r="V23" s="13">
        <f>'B12月葷-國中'!AZ143</f>
        <v>0</v>
      </c>
      <c r="W23" s="13">
        <f>'B12月葷-國中'!BA143</f>
        <v>2.9558441558441557</v>
      </c>
      <c r="X23" s="13">
        <f>'B12月葷-國中'!BB143</f>
        <v>748</v>
      </c>
    </row>
    <row r="24" spans="1:24" ht="15.75" customHeight="1">
      <c r="A24" s="8">
        <v>45657</v>
      </c>
      <c r="B24" s="13" t="str">
        <f>'B12月葷-國中'!AF150</f>
        <v>二</v>
      </c>
      <c r="C24" s="13" t="str">
        <f>'B12月葷-國中'!AG150</f>
        <v>R2</v>
      </c>
      <c r="D24" s="11" t="str">
        <f>'B12月葷-國中'!AH150</f>
        <v>糙米飯</v>
      </c>
      <c r="E24" s="11" t="str">
        <f>'B12月葷-國中'!AI150</f>
        <v xml:space="preserve">米 糙米    </v>
      </c>
      <c r="F24" s="11" t="str">
        <f>'B12月葷-國中'!AJ150</f>
        <v>洋芋燒雞</v>
      </c>
      <c r="G24" s="11" t="str">
        <f>'B12月葷-國中'!AK150</f>
        <v xml:space="preserve">肉雞 馬鈴薯 紅蘿蔔 大蒜  </v>
      </c>
      <c r="H24" s="11" t="str">
        <f>'B12月葷-國中'!AL150</f>
        <v>關東煮</v>
      </c>
      <c r="I24" s="11" t="str">
        <f>'B12月葷-國中'!AM150</f>
        <v xml:space="preserve">凍豆腐 甜玉米 白蘿蔔 大蒜 柴魚片 </v>
      </c>
      <c r="J24" s="11" t="str">
        <f>'B12月葷-國中'!AN150</f>
        <v>紅仁炒蛋</v>
      </c>
      <c r="K24" s="11" t="str">
        <f>'B12月葷-國中'!AO150</f>
        <v xml:space="preserve">胡蘿蔔 雞蛋 大蒜   </v>
      </c>
      <c r="L24" s="11" t="str">
        <f>'B12月葷-國中'!AP150</f>
        <v>時蔬</v>
      </c>
      <c r="M24" s="11" t="str">
        <f>'B12月葷-國中'!AQ150</f>
        <v xml:space="preserve">蔬菜 大蒜    </v>
      </c>
      <c r="N24" s="11" t="str">
        <f>'B12月葷-國中'!AR150</f>
        <v>時蔬湯</v>
      </c>
      <c r="O24" s="11" t="str">
        <f>'B12月葷-國中'!AS150</f>
        <v xml:space="preserve">時蔬 排骨 薑   </v>
      </c>
      <c r="P24" s="11" t="str">
        <f>'B12月葷-國中'!AT150</f>
        <v>水果</v>
      </c>
      <c r="Q24" s="8"/>
      <c r="R24" s="13">
        <f>'B12月葷-國中'!AV150</f>
        <v>5.75</v>
      </c>
      <c r="S24" s="13">
        <f>'B12月葷-國中'!AW150</f>
        <v>2.6289935064935066</v>
      </c>
      <c r="T24" s="13">
        <f>'B12月葷-國中'!AX150</f>
        <v>1.37</v>
      </c>
      <c r="U24" s="13">
        <f>'B12月葷-國中'!AY150</f>
        <v>0</v>
      </c>
      <c r="V24" s="13">
        <f>'B12月葷-國中'!AZ150</f>
        <v>0</v>
      </c>
      <c r="W24" s="13">
        <f>'B12月葷-國中'!BA150</f>
        <v>3.8879870129870131</v>
      </c>
      <c r="X24" s="13">
        <f>'B12月葷-國中'!BB150</f>
        <v>847</v>
      </c>
    </row>
    <row r="25" spans="1:24" ht="15.75" customHeight="1">
      <c r="A25" s="360" t="s">
        <v>402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1"/>
      <c r="X25" s="1"/>
    </row>
    <row r="26" spans="1:24" ht="15.75" customHeight="1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1"/>
      <c r="X26" s="1"/>
    </row>
    <row r="27" spans="1:24" ht="15.75" customHeight="1">
      <c r="A27" s="360"/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1"/>
      <c r="X27" s="1"/>
    </row>
    <row r="28" spans="1:24" ht="33" customHeight="1">
      <c r="A28" s="36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1"/>
      <c r="X28" s="1"/>
    </row>
    <row r="29" spans="1:24" ht="15.75" customHeight="1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6.5">
      <c r="A226" s="8"/>
      <c r="B226" s="9"/>
      <c r="C226" s="9"/>
      <c r="R226" s="13"/>
    </row>
    <row r="227" spans="1:18" ht="16.5">
      <c r="A227" s="8"/>
      <c r="B227" s="9"/>
      <c r="C227" s="9"/>
      <c r="R227" s="13"/>
    </row>
    <row r="228" spans="1:18" ht="16.5">
      <c r="A228" s="8"/>
      <c r="B228" s="9"/>
      <c r="C228" s="9"/>
      <c r="R228" s="13"/>
    </row>
    <row r="229" spans="1:18" ht="16.5">
      <c r="A229" s="8"/>
      <c r="B229" s="9"/>
      <c r="C229" s="9"/>
      <c r="R229" s="13"/>
    </row>
    <row r="230" spans="1:18" ht="16.5">
      <c r="A230" s="8"/>
      <c r="B230" s="9"/>
      <c r="C230" s="9"/>
      <c r="R230" s="13"/>
    </row>
    <row r="231" spans="1:18" ht="16.5">
      <c r="A231" s="8"/>
      <c r="B231" s="9"/>
      <c r="C231" s="9"/>
      <c r="R231" s="13"/>
    </row>
    <row r="232" spans="1:18" ht="16.5">
      <c r="A232" s="8"/>
      <c r="B232" s="9"/>
      <c r="C232" s="9"/>
      <c r="R232" s="13"/>
    </row>
    <row r="233" spans="1:18" ht="16.5">
      <c r="A233" s="8"/>
      <c r="B233" s="9"/>
      <c r="C233" s="9"/>
      <c r="R233" s="13"/>
    </row>
    <row r="234" spans="1:18" ht="16.5">
      <c r="A234" s="8"/>
      <c r="B234" s="9"/>
      <c r="C234" s="9"/>
      <c r="R234" s="13"/>
    </row>
    <row r="235" spans="1:18" ht="16.5">
      <c r="A235" s="8"/>
      <c r="B235" s="9"/>
      <c r="C235" s="9"/>
      <c r="R235" s="13"/>
    </row>
    <row r="236" spans="1:18" ht="16.5">
      <c r="A236" s="8"/>
      <c r="B236" s="9"/>
      <c r="C236" s="9"/>
      <c r="R236" s="13"/>
    </row>
    <row r="237" spans="1:18" ht="16.5">
      <c r="A237" s="8"/>
      <c r="B237" s="9"/>
      <c r="C237" s="9"/>
      <c r="R237" s="13"/>
    </row>
    <row r="238" spans="1:18" ht="16.5">
      <c r="A238" s="8"/>
      <c r="B238" s="9"/>
      <c r="C238" s="9"/>
      <c r="R238" s="13"/>
    </row>
    <row r="239" spans="1:18" ht="16.5">
      <c r="A239" s="8"/>
      <c r="B239" s="9"/>
      <c r="C239" s="9"/>
      <c r="R239" s="13"/>
    </row>
    <row r="240" spans="1:18" ht="16.5">
      <c r="A240" s="8"/>
      <c r="B240" s="9"/>
      <c r="C240" s="9"/>
      <c r="R240" s="13"/>
    </row>
    <row r="241" spans="1:18" ht="16.5">
      <c r="A241" s="8"/>
      <c r="B241" s="9"/>
      <c r="C241" s="9"/>
      <c r="R241" s="13"/>
    </row>
    <row r="242" spans="1:18" ht="16.5">
      <c r="A242" s="8"/>
      <c r="B242" s="9"/>
      <c r="C242" s="9"/>
      <c r="R242" s="13"/>
    </row>
    <row r="243" spans="1:18" ht="16.5">
      <c r="A243" s="8"/>
      <c r="B243" s="9"/>
      <c r="C243" s="9"/>
      <c r="R243" s="13"/>
    </row>
    <row r="244" spans="1:18" ht="16.5">
      <c r="A244" s="8"/>
      <c r="B244" s="9"/>
      <c r="C244" s="9"/>
      <c r="R244" s="13"/>
    </row>
    <row r="245" spans="1:18" ht="16.5">
      <c r="A245" s="8"/>
      <c r="B245" s="9"/>
      <c r="C245" s="9"/>
      <c r="R245" s="13"/>
    </row>
    <row r="246" spans="1:18" ht="16.5">
      <c r="A246" s="8"/>
      <c r="B246" s="9"/>
      <c r="C246" s="9"/>
      <c r="R246" s="13"/>
    </row>
    <row r="247" spans="1:18" ht="16.5">
      <c r="A247" s="8"/>
      <c r="B247" s="9"/>
      <c r="C247" s="9"/>
      <c r="R247" s="13"/>
    </row>
    <row r="248" spans="1:18" ht="16.5">
      <c r="A248" s="8"/>
      <c r="B248" s="9"/>
      <c r="C248" s="9"/>
      <c r="R248" s="13"/>
    </row>
    <row r="249" spans="1:18" ht="16.5">
      <c r="A249" s="8"/>
      <c r="B249" s="9"/>
      <c r="C249" s="9"/>
      <c r="R249" s="13"/>
    </row>
    <row r="250" spans="1:18" ht="16.5">
      <c r="A250" s="8"/>
      <c r="B250" s="9"/>
      <c r="C250" s="9"/>
      <c r="R250" s="13"/>
    </row>
    <row r="251" spans="1:18" ht="16.5">
      <c r="A251" s="8"/>
      <c r="B251" s="9"/>
      <c r="C251" s="9"/>
      <c r="R251" s="13"/>
    </row>
    <row r="252" spans="1:18" ht="16.5">
      <c r="A252" s="8"/>
      <c r="B252" s="9"/>
      <c r="C252" s="9"/>
      <c r="R252" s="13"/>
    </row>
    <row r="253" spans="1:18" ht="16.5">
      <c r="A253" s="8"/>
      <c r="B253" s="9"/>
      <c r="C253" s="9"/>
      <c r="R253" s="13"/>
    </row>
    <row r="254" spans="1:18" ht="16.5">
      <c r="A254" s="8"/>
      <c r="B254" s="9"/>
      <c r="C254" s="9"/>
      <c r="R254" s="13"/>
    </row>
    <row r="255" spans="1:18" ht="16.5">
      <c r="A255" s="8"/>
      <c r="B255" s="9"/>
      <c r="C255" s="9"/>
      <c r="R255" s="13"/>
    </row>
    <row r="256" spans="1:18" ht="16.5">
      <c r="A256" s="8"/>
      <c r="B256" s="9"/>
      <c r="C256" s="9"/>
      <c r="R256" s="13"/>
    </row>
    <row r="257" spans="1:18" ht="16.5">
      <c r="A257" s="8"/>
      <c r="B257" s="9"/>
      <c r="C257" s="9"/>
      <c r="R257" s="13"/>
    </row>
    <row r="258" spans="1:18" ht="16.5">
      <c r="A258" s="8"/>
      <c r="B258" s="9"/>
      <c r="C258" s="9"/>
      <c r="R258" s="13"/>
    </row>
    <row r="259" spans="1:18" ht="16.5">
      <c r="A259" s="8"/>
      <c r="B259" s="9"/>
      <c r="C259" s="9"/>
      <c r="R259" s="13"/>
    </row>
    <row r="260" spans="1:18" ht="16.5">
      <c r="A260" s="8"/>
      <c r="B260" s="9"/>
      <c r="C260" s="9"/>
      <c r="R260" s="13"/>
    </row>
    <row r="261" spans="1:18" ht="16.5">
      <c r="A261" s="8"/>
      <c r="B261" s="9"/>
      <c r="C261" s="9"/>
      <c r="R261" s="13"/>
    </row>
    <row r="262" spans="1:18" ht="16.5">
      <c r="A262" s="8"/>
      <c r="B262" s="9"/>
      <c r="C262" s="9"/>
      <c r="R262" s="13"/>
    </row>
    <row r="263" spans="1:18" ht="16.5">
      <c r="A263" s="8"/>
      <c r="B263" s="9"/>
      <c r="C263" s="9"/>
      <c r="R263" s="13"/>
    </row>
    <row r="264" spans="1:18" ht="16.5">
      <c r="A264" s="8"/>
      <c r="B264" s="9"/>
      <c r="C264" s="9"/>
      <c r="R264" s="13"/>
    </row>
    <row r="265" spans="1:18" ht="16.5">
      <c r="A265" s="8"/>
      <c r="B265" s="9"/>
      <c r="C265" s="9"/>
      <c r="R265" s="13"/>
    </row>
    <row r="266" spans="1:18" ht="16.5">
      <c r="A266" s="8"/>
      <c r="B266" s="9"/>
      <c r="C266" s="9"/>
      <c r="R266" s="13"/>
    </row>
    <row r="267" spans="1:18" ht="16.5">
      <c r="A267" s="8"/>
      <c r="B267" s="9"/>
      <c r="C267" s="9"/>
      <c r="R267" s="13"/>
    </row>
    <row r="268" spans="1:18" ht="16.5">
      <c r="A268" s="8"/>
      <c r="B268" s="9"/>
      <c r="C268" s="9"/>
      <c r="R268" s="13"/>
    </row>
    <row r="269" spans="1:18" ht="16.5">
      <c r="A269" s="8"/>
      <c r="B269" s="9"/>
      <c r="C269" s="9"/>
      <c r="R269" s="13"/>
    </row>
    <row r="270" spans="1:18" ht="16.5">
      <c r="A270" s="8"/>
      <c r="B270" s="9"/>
      <c r="C270" s="9"/>
      <c r="R270" s="13"/>
    </row>
    <row r="271" spans="1:18" ht="16.5">
      <c r="A271" s="8"/>
      <c r="B271" s="9"/>
      <c r="C271" s="9"/>
      <c r="R271" s="13"/>
    </row>
    <row r="272" spans="1:18" ht="16.5">
      <c r="A272" s="8"/>
      <c r="B272" s="9"/>
      <c r="C272" s="9"/>
      <c r="R272" s="13"/>
    </row>
    <row r="273" spans="1:18" ht="16.5">
      <c r="A273" s="8"/>
      <c r="B273" s="9"/>
      <c r="C273" s="9"/>
      <c r="R273" s="13"/>
    </row>
    <row r="274" spans="1:18" ht="16.5">
      <c r="A274" s="8"/>
      <c r="B274" s="9"/>
      <c r="C274" s="9"/>
      <c r="R274" s="13"/>
    </row>
    <row r="275" spans="1:18" ht="16.5">
      <c r="A275" s="8"/>
      <c r="B275" s="9"/>
      <c r="C275" s="9"/>
      <c r="R275" s="13"/>
    </row>
    <row r="276" spans="1:18" ht="16.5">
      <c r="A276" s="8"/>
      <c r="B276" s="9"/>
      <c r="C276" s="9"/>
      <c r="R276" s="13"/>
    </row>
    <row r="277" spans="1:18" ht="16.5">
      <c r="A277" s="8"/>
      <c r="B277" s="9"/>
      <c r="C277" s="9"/>
      <c r="R277" s="13"/>
    </row>
    <row r="278" spans="1:18" ht="16.5">
      <c r="A278" s="8"/>
      <c r="B278" s="9"/>
      <c r="C278" s="9"/>
      <c r="R278" s="13"/>
    </row>
    <row r="279" spans="1:18" ht="16.5">
      <c r="A279" s="8"/>
      <c r="B279" s="9"/>
      <c r="C279" s="9"/>
      <c r="R279" s="13"/>
    </row>
    <row r="280" spans="1:18" ht="16.5">
      <c r="A280" s="8"/>
      <c r="B280" s="9"/>
      <c r="C280" s="9"/>
      <c r="R280" s="13"/>
    </row>
    <row r="281" spans="1:18" ht="16.5">
      <c r="A281" s="8"/>
      <c r="B281" s="9"/>
      <c r="C281" s="9"/>
      <c r="R281" s="13"/>
    </row>
    <row r="282" spans="1:18" ht="16.5">
      <c r="A282" s="8"/>
      <c r="B282" s="9"/>
      <c r="C282" s="9"/>
      <c r="R282" s="13"/>
    </row>
    <row r="283" spans="1:18" ht="16.5">
      <c r="A283" s="8"/>
      <c r="B283" s="9"/>
      <c r="C283" s="9"/>
      <c r="R283" s="13"/>
    </row>
    <row r="284" spans="1:18" ht="16.5">
      <c r="A284" s="8"/>
      <c r="B284" s="9"/>
      <c r="C284" s="9"/>
      <c r="R284" s="13"/>
    </row>
    <row r="285" spans="1:18" ht="16.5">
      <c r="A285" s="8"/>
      <c r="B285" s="9"/>
      <c r="C285" s="9"/>
      <c r="R285" s="13"/>
    </row>
    <row r="286" spans="1:18" ht="16.5">
      <c r="A286" s="8"/>
      <c r="B286" s="9"/>
      <c r="C286" s="9"/>
      <c r="R286" s="13"/>
    </row>
    <row r="287" spans="1:18" ht="16.5">
      <c r="A287" s="8"/>
      <c r="B287" s="9"/>
      <c r="C287" s="9"/>
      <c r="R287" s="13"/>
    </row>
    <row r="288" spans="1:18" ht="16.5">
      <c r="A288" s="8"/>
      <c r="B288" s="9"/>
      <c r="C288" s="9"/>
      <c r="R288" s="13"/>
    </row>
    <row r="289" spans="1:18" ht="16.5">
      <c r="A289" s="8"/>
      <c r="B289" s="9"/>
      <c r="C289" s="9"/>
      <c r="R289" s="13"/>
    </row>
    <row r="290" spans="1:18" ht="16.5">
      <c r="A290" s="8"/>
      <c r="B290" s="9"/>
      <c r="C290" s="9"/>
      <c r="R290" s="13"/>
    </row>
    <row r="291" spans="1:18" ht="16.5">
      <c r="A291" s="8"/>
      <c r="B291" s="9"/>
      <c r="C291" s="9"/>
      <c r="R291" s="13"/>
    </row>
    <row r="292" spans="1:18" ht="16.5">
      <c r="A292" s="8"/>
      <c r="B292" s="9"/>
      <c r="C292" s="9"/>
      <c r="R292" s="13"/>
    </row>
    <row r="293" spans="1:18" ht="16.5">
      <c r="A293" s="8"/>
      <c r="B293" s="9"/>
      <c r="C293" s="9"/>
      <c r="R293" s="13"/>
    </row>
    <row r="294" spans="1:18" ht="16.5">
      <c r="A294" s="8"/>
      <c r="B294" s="9"/>
      <c r="C294" s="9"/>
      <c r="R294" s="13"/>
    </row>
    <row r="295" spans="1:18" ht="16.5">
      <c r="A295" s="8"/>
      <c r="B295" s="9"/>
      <c r="C295" s="9"/>
      <c r="R295" s="13"/>
    </row>
    <row r="296" spans="1:18" ht="16.5">
      <c r="A296" s="8"/>
      <c r="B296" s="9"/>
      <c r="C296" s="9"/>
      <c r="R296" s="13"/>
    </row>
    <row r="297" spans="1:18" ht="16.5">
      <c r="A297" s="8"/>
      <c r="B297" s="9"/>
      <c r="C297" s="9"/>
      <c r="R297" s="13"/>
    </row>
    <row r="298" spans="1:18" ht="16.5">
      <c r="A298" s="8"/>
      <c r="B298" s="9"/>
      <c r="C298" s="9"/>
      <c r="R298" s="13"/>
    </row>
    <row r="299" spans="1:18" ht="16.5">
      <c r="A299" s="8"/>
      <c r="B299" s="9"/>
      <c r="C299" s="9"/>
      <c r="R299" s="13"/>
    </row>
    <row r="300" spans="1:18" ht="16.5">
      <c r="A300" s="8"/>
      <c r="B300" s="9"/>
      <c r="C300" s="9"/>
      <c r="R300" s="13"/>
    </row>
    <row r="301" spans="1:18" ht="16.5">
      <c r="A301" s="8"/>
      <c r="B301" s="9"/>
      <c r="C301" s="9"/>
      <c r="R301" s="13"/>
    </row>
    <row r="302" spans="1:18" ht="16.5">
      <c r="A302" s="8"/>
      <c r="B302" s="9"/>
      <c r="C302" s="9"/>
      <c r="R302" s="13"/>
    </row>
    <row r="303" spans="1:18" ht="16.5">
      <c r="A303" s="8"/>
      <c r="B303" s="9"/>
      <c r="C303" s="9"/>
      <c r="R303" s="13"/>
    </row>
    <row r="304" spans="1:18" ht="16.5">
      <c r="A304" s="8"/>
      <c r="B304" s="9"/>
      <c r="C304" s="9"/>
      <c r="R304" s="13"/>
    </row>
    <row r="305" spans="1:18" ht="16.5">
      <c r="A305" s="8"/>
      <c r="B305" s="9"/>
      <c r="C305" s="9"/>
      <c r="R305" s="13"/>
    </row>
    <row r="306" spans="1:18" ht="16.5">
      <c r="A306" s="8"/>
      <c r="B306" s="9"/>
      <c r="C306" s="9"/>
      <c r="R306" s="13"/>
    </row>
    <row r="307" spans="1:18" ht="16.5">
      <c r="A307" s="8"/>
      <c r="B307" s="9"/>
      <c r="C307" s="9"/>
      <c r="R307" s="13"/>
    </row>
    <row r="308" spans="1:18" ht="16.5">
      <c r="A308" s="8"/>
      <c r="B308" s="9"/>
      <c r="C308" s="9"/>
      <c r="R308" s="13"/>
    </row>
    <row r="309" spans="1:18" ht="16.5">
      <c r="A309" s="8"/>
      <c r="B309" s="9"/>
      <c r="C309" s="9"/>
      <c r="R309" s="13"/>
    </row>
    <row r="310" spans="1:18" ht="16.5">
      <c r="A310" s="8"/>
      <c r="B310" s="9"/>
      <c r="C310" s="9"/>
      <c r="R310" s="13"/>
    </row>
    <row r="311" spans="1:18" ht="16.5">
      <c r="A311" s="8"/>
      <c r="B311" s="9"/>
      <c r="C311" s="9"/>
      <c r="R311" s="13"/>
    </row>
    <row r="312" spans="1:18" ht="16.5">
      <c r="A312" s="8"/>
      <c r="B312" s="9"/>
      <c r="C312" s="9"/>
      <c r="R312" s="13"/>
    </row>
    <row r="313" spans="1:18" ht="16.5">
      <c r="A313" s="8"/>
      <c r="B313" s="9"/>
      <c r="C313" s="9"/>
      <c r="R313" s="13"/>
    </row>
    <row r="314" spans="1:18" ht="16.5">
      <c r="A314" s="8"/>
      <c r="B314" s="9"/>
      <c r="C314" s="9"/>
      <c r="R314" s="13"/>
    </row>
    <row r="315" spans="1:18" ht="16.5">
      <c r="A315" s="8"/>
      <c r="B315" s="9"/>
      <c r="C315" s="9"/>
      <c r="R315" s="13"/>
    </row>
    <row r="316" spans="1:18" ht="16.5">
      <c r="A316" s="8"/>
      <c r="B316" s="9"/>
      <c r="C316" s="9"/>
      <c r="R316" s="13"/>
    </row>
    <row r="317" spans="1:18" ht="16.5">
      <c r="A317" s="8"/>
      <c r="B317" s="9"/>
      <c r="C317" s="9"/>
      <c r="R317" s="13"/>
    </row>
    <row r="318" spans="1:18" ht="16.5">
      <c r="A318" s="8"/>
      <c r="B318" s="9"/>
      <c r="C318" s="9"/>
      <c r="R318" s="13"/>
    </row>
    <row r="319" spans="1:18" ht="16.5">
      <c r="A319" s="8"/>
      <c r="B319" s="9"/>
      <c r="C319" s="9"/>
      <c r="R319" s="13"/>
    </row>
    <row r="320" spans="1:18" ht="16.5">
      <c r="A320" s="8"/>
      <c r="B320" s="9"/>
      <c r="C320" s="9"/>
      <c r="R320" s="13"/>
    </row>
    <row r="321" spans="1:18" ht="16.5">
      <c r="A321" s="8"/>
      <c r="B321" s="9"/>
      <c r="C321" s="9"/>
      <c r="R321" s="13"/>
    </row>
    <row r="322" spans="1:18" ht="16.5">
      <c r="A322" s="8"/>
      <c r="B322" s="9"/>
      <c r="C322" s="9"/>
      <c r="R322" s="13"/>
    </row>
    <row r="323" spans="1:18" ht="16.5">
      <c r="A323" s="8"/>
      <c r="B323" s="9"/>
      <c r="C323" s="9"/>
      <c r="R323" s="13"/>
    </row>
    <row r="324" spans="1:18" ht="16.5">
      <c r="A324" s="8"/>
      <c r="B324" s="9"/>
      <c r="C324" s="9"/>
      <c r="R324" s="13"/>
    </row>
    <row r="325" spans="1:18" ht="16.5">
      <c r="A325" s="8"/>
      <c r="B325" s="9"/>
      <c r="C325" s="9"/>
      <c r="R325" s="13"/>
    </row>
    <row r="326" spans="1:18" ht="16.5">
      <c r="A326" s="8"/>
      <c r="B326" s="9"/>
      <c r="C326" s="9"/>
      <c r="R326" s="13"/>
    </row>
    <row r="327" spans="1:18" ht="16.5">
      <c r="A327" s="8"/>
      <c r="B327" s="9"/>
      <c r="C327" s="9"/>
      <c r="R327" s="13"/>
    </row>
    <row r="328" spans="1:18" ht="16.5">
      <c r="A328" s="8"/>
      <c r="B328" s="9"/>
      <c r="C328" s="9"/>
      <c r="R328" s="13"/>
    </row>
    <row r="329" spans="1:18" ht="16.5">
      <c r="A329" s="8"/>
      <c r="B329" s="9"/>
      <c r="C329" s="9"/>
      <c r="R329" s="13"/>
    </row>
    <row r="330" spans="1:18" ht="16.5">
      <c r="A330" s="8"/>
      <c r="B330" s="9"/>
      <c r="C330" s="9"/>
      <c r="R330" s="13"/>
    </row>
    <row r="331" spans="1:18" ht="16.5">
      <c r="A331" s="8"/>
      <c r="B331" s="9"/>
      <c r="C331" s="9"/>
      <c r="R331" s="13"/>
    </row>
    <row r="332" spans="1:18" ht="16.5">
      <c r="A332" s="8"/>
      <c r="B332" s="9"/>
      <c r="C332" s="9"/>
      <c r="R332" s="13"/>
    </row>
    <row r="333" spans="1:18" ht="16.5">
      <c r="A333" s="8"/>
      <c r="B333" s="9"/>
      <c r="C333" s="9"/>
      <c r="R333" s="13"/>
    </row>
    <row r="334" spans="1:18" ht="16.5">
      <c r="A334" s="8"/>
      <c r="B334" s="9"/>
      <c r="C334" s="9"/>
      <c r="R334" s="13"/>
    </row>
    <row r="335" spans="1:18" ht="16.5">
      <c r="A335" s="8"/>
      <c r="B335" s="9"/>
      <c r="C335" s="9"/>
      <c r="R335" s="13"/>
    </row>
    <row r="336" spans="1:18" ht="16.5">
      <c r="A336" s="8"/>
      <c r="B336" s="9"/>
      <c r="C336" s="9"/>
      <c r="R336" s="13"/>
    </row>
    <row r="337" spans="1:18" ht="16.5">
      <c r="A337" s="8"/>
      <c r="B337" s="9"/>
      <c r="C337" s="9"/>
      <c r="R337" s="13"/>
    </row>
    <row r="338" spans="1:18" ht="16.5">
      <c r="A338" s="8"/>
      <c r="B338" s="9"/>
      <c r="C338" s="9"/>
      <c r="R338" s="13"/>
    </row>
    <row r="339" spans="1:18" ht="16.5">
      <c r="A339" s="8"/>
      <c r="B339" s="9"/>
      <c r="C339" s="9"/>
      <c r="R339" s="13"/>
    </row>
    <row r="340" spans="1:18" ht="16.5">
      <c r="A340" s="8"/>
      <c r="B340" s="9"/>
      <c r="C340" s="9"/>
      <c r="R340" s="13"/>
    </row>
    <row r="341" spans="1:18" ht="16.5">
      <c r="A341" s="8"/>
      <c r="B341" s="9"/>
      <c r="C341" s="9"/>
      <c r="R341" s="13"/>
    </row>
    <row r="342" spans="1:18" ht="16.5">
      <c r="A342" s="8"/>
      <c r="B342" s="9"/>
      <c r="C342" s="9"/>
      <c r="R342" s="13"/>
    </row>
    <row r="343" spans="1:18" ht="16.5">
      <c r="A343" s="8"/>
      <c r="B343" s="9"/>
      <c r="C343" s="9"/>
      <c r="R343" s="13"/>
    </row>
    <row r="344" spans="1:18" ht="16.5">
      <c r="A344" s="8"/>
      <c r="B344" s="9"/>
      <c r="C344" s="9"/>
      <c r="R344" s="13"/>
    </row>
    <row r="345" spans="1:18" ht="16.5">
      <c r="A345" s="8"/>
      <c r="B345" s="9"/>
      <c r="C345" s="9"/>
      <c r="R345" s="13"/>
    </row>
    <row r="346" spans="1:18" ht="16.5">
      <c r="A346" s="8"/>
      <c r="B346" s="9"/>
      <c r="C346" s="9"/>
      <c r="R346" s="13"/>
    </row>
    <row r="347" spans="1:18" ht="16.5">
      <c r="A347" s="8"/>
      <c r="B347" s="9"/>
      <c r="C347" s="9"/>
      <c r="R347" s="13"/>
    </row>
    <row r="348" spans="1:18" ht="16.5">
      <c r="A348" s="8"/>
      <c r="B348" s="9"/>
      <c r="C348" s="9"/>
      <c r="R348" s="13"/>
    </row>
    <row r="349" spans="1:18" ht="16.5">
      <c r="A349" s="8"/>
      <c r="B349" s="9"/>
      <c r="C349" s="9"/>
      <c r="R349" s="13"/>
    </row>
    <row r="350" spans="1:18" ht="16.5">
      <c r="A350" s="8"/>
      <c r="B350" s="9"/>
      <c r="C350" s="9"/>
      <c r="R350" s="13"/>
    </row>
    <row r="351" spans="1:18" ht="16.5">
      <c r="A351" s="8"/>
      <c r="B351" s="9"/>
      <c r="C351" s="9"/>
      <c r="R351" s="13"/>
    </row>
    <row r="352" spans="1:18" ht="16.5">
      <c r="A352" s="8"/>
      <c r="B352" s="9"/>
      <c r="C352" s="9"/>
      <c r="R352" s="13"/>
    </row>
    <row r="353" spans="1:18" ht="16.5">
      <c r="A353" s="8"/>
      <c r="B353" s="9"/>
      <c r="C353" s="9"/>
      <c r="R353" s="13"/>
    </row>
    <row r="354" spans="1:18" ht="16.5">
      <c r="A354" s="8"/>
      <c r="B354" s="9"/>
      <c r="C354" s="9"/>
      <c r="R354" s="13"/>
    </row>
    <row r="355" spans="1:18" ht="16.5">
      <c r="A355" s="8"/>
      <c r="B355" s="9"/>
      <c r="C355" s="9"/>
      <c r="R355" s="13"/>
    </row>
    <row r="356" spans="1:18" ht="16.5">
      <c r="A356" s="8"/>
      <c r="B356" s="9"/>
      <c r="C356" s="9"/>
      <c r="R356" s="13"/>
    </row>
    <row r="357" spans="1:18" ht="16.5">
      <c r="A357" s="8"/>
      <c r="B357" s="9"/>
      <c r="C357" s="9"/>
      <c r="R357" s="13"/>
    </row>
    <row r="358" spans="1:18" ht="16.5">
      <c r="A358" s="8"/>
      <c r="B358" s="9"/>
      <c r="C358" s="9"/>
      <c r="R358" s="13"/>
    </row>
    <row r="359" spans="1:18" ht="16.5">
      <c r="A359" s="8"/>
      <c r="B359" s="9"/>
      <c r="C359" s="9"/>
      <c r="R359" s="13"/>
    </row>
    <row r="360" spans="1:18" ht="16.5">
      <c r="A360" s="8"/>
      <c r="B360" s="9"/>
      <c r="C360" s="9"/>
      <c r="R360" s="13"/>
    </row>
    <row r="361" spans="1:18" ht="16.5">
      <c r="A361" s="8"/>
      <c r="B361" s="9"/>
      <c r="C361" s="9"/>
      <c r="R361" s="13"/>
    </row>
    <row r="362" spans="1:18" ht="16.5">
      <c r="A362" s="8"/>
      <c r="B362" s="9"/>
      <c r="C362" s="9"/>
      <c r="R362" s="13"/>
    </row>
    <row r="363" spans="1:18" ht="16.5">
      <c r="A363" s="8"/>
      <c r="B363" s="9"/>
      <c r="C363" s="9"/>
      <c r="R363" s="13"/>
    </row>
    <row r="364" spans="1:18" ht="16.5">
      <c r="A364" s="8"/>
      <c r="B364" s="9"/>
      <c r="C364" s="9"/>
      <c r="R364" s="13"/>
    </row>
    <row r="365" spans="1:18" ht="16.5">
      <c r="A365" s="8"/>
      <c r="B365" s="9"/>
      <c r="C365" s="9"/>
      <c r="R365" s="13"/>
    </row>
    <row r="366" spans="1:18" ht="16.5">
      <c r="A366" s="8"/>
      <c r="B366" s="9"/>
      <c r="C366" s="9"/>
      <c r="R366" s="13"/>
    </row>
    <row r="367" spans="1:18" ht="16.5">
      <c r="A367" s="8"/>
      <c r="B367" s="9"/>
      <c r="C367" s="9"/>
      <c r="R367" s="13"/>
    </row>
    <row r="368" spans="1:18" ht="16.5">
      <c r="A368" s="8"/>
      <c r="B368" s="9"/>
      <c r="C368" s="9"/>
      <c r="R368" s="13"/>
    </row>
    <row r="369" spans="1:18" ht="16.5">
      <c r="A369" s="8"/>
      <c r="B369" s="9"/>
      <c r="C369" s="9"/>
      <c r="R369" s="13"/>
    </row>
    <row r="370" spans="1:18" ht="16.5">
      <c r="A370" s="8"/>
      <c r="B370" s="9"/>
      <c r="C370" s="9"/>
      <c r="R370" s="13"/>
    </row>
    <row r="371" spans="1:18" ht="16.5">
      <c r="A371" s="8"/>
      <c r="B371" s="9"/>
      <c r="C371" s="9"/>
      <c r="R371" s="13"/>
    </row>
    <row r="372" spans="1:18" ht="16.5">
      <c r="A372" s="8"/>
      <c r="B372" s="9"/>
      <c r="C372" s="9"/>
      <c r="R372" s="13"/>
    </row>
    <row r="373" spans="1:18" ht="16.5">
      <c r="A373" s="8"/>
      <c r="B373" s="9"/>
      <c r="C373" s="9"/>
      <c r="R373" s="13"/>
    </row>
    <row r="374" spans="1:18" ht="16.5">
      <c r="A374" s="8"/>
      <c r="B374" s="9"/>
      <c r="C374" s="9"/>
      <c r="R374" s="13"/>
    </row>
    <row r="375" spans="1:18" ht="16.5">
      <c r="A375" s="8"/>
      <c r="B375" s="9"/>
      <c r="C375" s="9"/>
      <c r="R375" s="13"/>
    </row>
    <row r="376" spans="1:18" ht="16.5">
      <c r="A376" s="8"/>
      <c r="B376" s="9"/>
      <c r="C376" s="9"/>
      <c r="R376" s="13"/>
    </row>
    <row r="377" spans="1:18" ht="16.5">
      <c r="A377" s="8"/>
      <c r="B377" s="9"/>
      <c r="C377" s="9"/>
      <c r="R377" s="13"/>
    </row>
    <row r="378" spans="1:18" ht="16.5">
      <c r="A378" s="8"/>
      <c r="B378" s="9"/>
      <c r="C378" s="9"/>
      <c r="R378" s="13"/>
    </row>
    <row r="379" spans="1:18" ht="16.5">
      <c r="A379" s="8"/>
      <c r="B379" s="9"/>
      <c r="C379" s="9"/>
      <c r="R379" s="13"/>
    </row>
    <row r="380" spans="1:18" ht="16.5">
      <c r="A380" s="8"/>
      <c r="B380" s="9"/>
      <c r="C380" s="9"/>
      <c r="R380" s="13"/>
    </row>
    <row r="381" spans="1:18" ht="16.5">
      <c r="A381" s="8"/>
      <c r="B381" s="9"/>
      <c r="C381" s="9"/>
      <c r="R381" s="13"/>
    </row>
    <row r="382" spans="1:18" ht="16.5">
      <c r="A382" s="8"/>
      <c r="B382" s="9"/>
      <c r="C382" s="9"/>
      <c r="R382" s="13"/>
    </row>
    <row r="383" spans="1:18" ht="16.5">
      <c r="A383" s="8"/>
      <c r="B383" s="9"/>
      <c r="C383" s="9"/>
      <c r="R383" s="13"/>
    </row>
    <row r="384" spans="1:18" ht="16.5">
      <c r="A384" s="8"/>
      <c r="B384" s="9"/>
      <c r="C384" s="9"/>
      <c r="R384" s="13"/>
    </row>
    <row r="385" spans="1:18" ht="16.5">
      <c r="A385" s="8"/>
      <c r="B385" s="9"/>
      <c r="C385" s="9"/>
      <c r="R385" s="13"/>
    </row>
    <row r="386" spans="1:18" ht="16.5">
      <c r="A386" s="8"/>
      <c r="B386" s="9"/>
      <c r="C386" s="9"/>
      <c r="R386" s="13"/>
    </row>
    <row r="387" spans="1:18" ht="16.5">
      <c r="A387" s="8"/>
      <c r="B387" s="9"/>
      <c r="C387" s="9"/>
      <c r="R387" s="13"/>
    </row>
    <row r="388" spans="1:18" ht="16.5">
      <c r="A388" s="8"/>
      <c r="B388" s="9"/>
      <c r="C388" s="9"/>
      <c r="R388" s="13"/>
    </row>
    <row r="389" spans="1:18" ht="16.5">
      <c r="A389" s="8"/>
      <c r="B389" s="9"/>
      <c r="C389" s="9"/>
      <c r="R389" s="13"/>
    </row>
    <row r="390" spans="1:18" ht="16.5">
      <c r="A390" s="8"/>
      <c r="B390" s="9"/>
      <c r="C390" s="9"/>
      <c r="R390" s="13"/>
    </row>
    <row r="391" spans="1:18" ht="16.5">
      <c r="A391" s="8"/>
      <c r="B391" s="9"/>
      <c r="C391" s="9"/>
      <c r="R391" s="13"/>
    </row>
    <row r="392" spans="1:18" ht="16.5">
      <c r="A392" s="8"/>
      <c r="B392" s="9"/>
      <c r="C392" s="9"/>
      <c r="R392" s="13"/>
    </row>
    <row r="393" spans="1:18" ht="16.5">
      <c r="A393" s="8"/>
      <c r="B393" s="9"/>
      <c r="C393" s="9"/>
      <c r="R393" s="13"/>
    </row>
    <row r="394" spans="1:18" ht="16.5">
      <c r="A394" s="8"/>
      <c r="B394" s="9"/>
      <c r="C394" s="9"/>
      <c r="R394" s="13"/>
    </row>
    <row r="395" spans="1:18" ht="16.5">
      <c r="A395" s="8"/>
      <c r="B395" s="9"/>
      <c r="C395" s="9"/>
      <c r="R395" s="13"/>
    </row>
    <row r="396" spans="1:18" ht="16.5">
      <c r="A396" s="8"/>
      <c r="B396" s="9"/>
      <c r="C396" s="9"/>
      <c r="R396" s="13"/>
    </row>
    <row r="397" spans="1:18" ht="16.5">
      <c r="A397" s="8"/>
      <c r="B397" s="9"/>
      <c r="C397" s="9"/>
      <c r="R397" s="13"/>
    </row>
    <row r="398" spans="1:18" ht="16.5">
      <c r="A398" s="8"/>
      <c r="B398" s="9"/>
      <c r="C398" s="9"/>
      <c r="R398" s="13"/>
    </row>
    <row r="399" spans="1:18" ht="16.5">
      <c r="A399" s="8"/>
      <c r="B399" s="9"/>
      <c r="C399" s="9"/>
      <c r="R399" s="13"/>
    </row>
    <row r="400" spans="1:18" ht="16.5">
      <c r="A400" s="8"/>
      <c r="B400" s="9"/>
      <c r="C400" s="9"/>
      <c r="R400" s="13"/>
    </row>
    <row r="401" spans="1:18" ht="16.5">
      <c r="A401" s="8"/>
      <c r="B401" s="9"/>
      <c r="C401" s="9"/>
      <c r="R401" s="13"/>
    </row>
    <row r="402" spans="1:18" ht="16.5">
      <c r="A402" s="8"/>
      <c r="B402" s="9"/>
      <c r="C402" s="9"/>
      <c r="R402" s="13"/>
    </row>
    <row r="403" spans="1:18" ht="16.5">
      <c r="A403" s="8"/>
      <c r="B403" s="9"/>
      <c r="C403" s="9"/>
      <c r="R403" s="13"/>
    </row>
    <row r="404" spans="1:18" ht="16.5">
      <c r="A404" s="8"/>
      <c r="B404" s="9"/>
      <c r="C404" s="9"/>
      <c r="R404" s="13"/>
    </row>
    <row r="405" spans="1:18" ht="16.5">
      <c r="A405" s="8"/>
      <c r="B405" s="9"/>
      <c r="C405" s="9"/>
      <c r="R405" s="13"/>
    </row>
    <row r="406" spans="1:18" ht="16.5">
      <c r="A406" s="8"/>
      <c r="B406" s="9"/>
      <c r="C406" s="9"/>
      <c r="R406" s="13"/>
    </row>
    <row r="407" spans="1:18" ht="16.5">
      <c r="A407" s="8"/>
      <c r="B407" s="9"/>
      <c r="C407" s="9"/>
      <c r="R407" s="13"/>
    </row>
    <row r="408" spans="1:18" ht="16.5">
      <c r="A408" s="8"/>
      <c r="B408" s="9"/>
      <c r="C408" s="9"/>
      <c r="R408" s="13"/>
    </row>
    <row r="409" spans="1:18" ht="16.5">
      <c r="A409" s="8"/>
      <c r="B409" s="9"/>
      <c r="C409" s="9"/>
      <c r="R409" s="13"/>
    </row>
    <row r="410" spans="1:18" ht="16.5">
      <c r="A410" s="8"/>
      <c r="B410" s="9"/>
      <c r="C410" s="9"/>
      <c r="R410" s="13"/>
    </row>
    <row r="411" spans="1:18" ht="16.5">
      <c r="A411" s="8"/>
      <c r="B411" s="9"/>
      <c r="C411" s="9"/>
      <c r="R411" s="13"/>
    </row>
    <row r="412" spans="1:18" ht="16.5">
      <c r="A412" s="8"/>
      <c r="B412" s="9"/>
      <c r="C412" s="9"/>
      <c r="R412" s="13"/>
    </row>
    <row r="413" spans="1:18" ht="16.5">
      <c r="A413" s="8"/>
      <c r="B413" s="9"/>
      <c r="C413" s="9"/>
      <c r="R413" s="13"/>
    </row>
    <row r="414" spans="1:18" ht="16.5">
      <c r="A414" s="8"/>
      <c r="B414" s="9"/>
      <c r="C414" s="9"/>
      <c r="R414" s="13"/>
    </row>
    <row r="415" spans="1:18" ht="16.5">
      <c r="A415" s="8"/>
      <c r="B415" s="9"/>
      <c r="C415" s="9"/>
      <c r="R415" s="13"/>
    </row>
    <row r="416" spans="1:18" ht="16.5">
      <c r="A416" s="8"/>
      <c r="B416" s="9"/>
      <c r="C416" s="9"/>
      <c r="R416" s="13"/>
    </row>
    <row r="417" spans="1:18" ht="16.5">
      <c r="A417" s="8"/>
      <c r="B417" s="9"/>
      <c r="C417" s="9"/>
      <c r="R417" s="13"/>
    </row>
    <row r="418" spans="1:18" ht="16.5">
      <c r="A418" s="8"/>
      <c r="B418" s="9"/>
      <c r="C418" s="9"/>
      <c r="R418" s="13"/>
    </row>
    <row r="419" spans="1:18" ht="16.5">
      <c r="A419" s="8"/>
      <c r="B419" s="9"/>
      <c r="C419" s="9"/>
      <c r="R419" s="13"/>
    </row>
    <row r="420" spans="1:18" ht="16.5">
      <c r="A420" s="8"/>
      <c r="B420" s="9"/>
      <c r="C420" s="9"/>
      <c r="R420" s="13"/>
    </row>
    <row r="421" spans="1:18" ht="16.5">
      <c r="A421" s="8"/>
      <c r="B421" s="9"/>
      <c r="C421" s="9"/>
      <c r="R421" s="13"/>
    </row>
    <row r="422" spans="1:18" ht="16.5">
      <c r="A422" s="8"/>
      <c r="B422" s="9"/>
      <c r="C422" s="9"/>
      <c r="R422" s="13"/>
    </row>
    <row r="423" spans="1:18" ht="16.5">
      <c r="A423" s="8"/>
      <c r="B423" s="9"/>
      <c r="C423" s="9"/>
      <c r="R423" s="13"/>
    </row>
    <row r="424" spans="1:18" ht="16.5">
      <c r="A424" s="8"/>
      <c r="B424" s="9"/>
      <c r="C424" s="9"/>
      <c r="R424" s="13"/>
    </row>
    <row r="425" spans="1:18" ht="16.5">
      <c r="A425" s="8"/>
      <c r="B425" s="9"/>
      <c r="C425" s="9"/>
      <c r="R425" s="13"/>
    </row>
    <row r="426" spans="1:18" ht="16.5">
      <c r="A426" s="8"/>
      <c r="B426" s="9"/>
      <c r="C426" s="9"/>
      <c r="R426" s="13"/>
    </row>
    <row r="427" spans="1:18" ht="16.5">
      <c r="A427" s="8"/>
      <c r="B427" s="9"/>
      <c r="C427" s="9"/>
      <c r="R427" s="13"/>
    </row>
    <row r="428" spans="1:18" ht="16.5">
      <c r="A428" s="8"/>
      <c r="B428" s="9"/>
      <c r="C428" s="9"/>
      <c r="R428" s="13"/>
    </row>
    <row r="429" spans="1:18" ht="16.5">
      <c r="A429" s="8"/>
      <c r="B429" s="9"/>
      <c r="C429" s="9"/>
      <c r="R429" s="13"/>
    </row>
    <row r="430" spans="1:18" ht="16.5">
      <c r="A430" s="8"/>
      <c r="B430" s="9"/>
      <c r="C430" s="9"/>
      <c r="R430" s="13"/>
    </row>
    <row r="431" spans="1:18" ht="16.5">
      <c r="A431" s="8"/>
      <c r="B431" s="9"/>
      <c r="C431" s="9"/>
      <c r="R431" s="13"/>
    </row>
    <row r="432" spans="1:18" ht="16.5">
      <c r="A432" s="8"/>
      <c r="B432" s="9"/>
      <c r="C432" s="9"/>
      <c r="R432" s="13"/>
    </row>
    <row r="433" spans="1:18" ht="16.5">
      <c r="A433" s="8"/>
      <c r="B433" s="9"/>
      <c r="C433" s="9"/>
      <c r="R433" s="13"/>
    </row>
    <row r="434" spans="1:18" ht="16.5">
      <c r="A434" s="8"/>
      <c r="B434" s="9"/>
      <c r="C434" s="9"/>
      <c r="R434" s="13"/>
    </row>
    <row r="435" spans="1:18" ht="16.5">
      <c r="A435" s="8"/>
      <c r="B435" s="9"/>
      <c r="C435" s="9"/>
      <c r="R435" s="13"/>
    </row>
    <row r="436" spans="1:18" ht="16.5">
      <c r="A436" s="8"/>
      <c r="B436" s="9"/>
      <c r="C436" s="9"/>
      <c r="R436" s="13"/>
    </row>
    <row r="437" spans="1:18" ht="16.5">
      <c r="A437" s="8"/>
      <c r="B437" s="9"/>
      <c r="C437" s="9"/>
      <c r="R437" s="13"/>
    </row>
    <row r="438" spans="1:18" ht="16.5">
      <c r="A438" s="8"/>
      <c r="B438" s="9"/>
      <c r="C438" s="9"/>
      <c r="R438" s="13"/>
    </row>
    <row r="439" spans="1:18" ht="16.5">
      <c r="A439" s="8"/>
      <c r="B439" s="9"/>
      <c r="C439" s="9"/>
      <c r="R439" s="13"/>
    </row>
    <row r="440" spans="1:18" ht="16.5">
      <c r="A440" s="8"/>
      <c r="B440" s="9"/>
      <c r="C440" s="9"/>
      <c r="R440" s="13"/>
    </row>
    <row r="441" spans="1:18" ht="16.5">
      <c r="A441" s="8"/>
      <c r="B441" s="9"/>
      <c r="C441" s="9"/>
      <c r="R441" s="13"/>
    </row>
    <row r="442" spans="1:18" ht="16.5">
      <c r="A442" s="8"/>
      <c r="B442" s="9"/>
      <c r="C442" s="9"/>
      <c r="R442" s="13"/>
    </row>
    <row r="443" spans="1:18" ht="16.5">
      <c r="A443" s="8"/>
      <c r="B443" s="9"/>
      <c r="C443" s="9"/>
      <c r="R443" s="13"/>
    </row>
    <row r="444" spans="1:18" ht="16.5">
      <c r="A444" s="8"/>
      <c r="B444" s="9"/>
      <c r="C444" s="9"/>
      <c r="R444" s="13"/>
    </row>
    <row r="445" spans="1:18" ht="16.5">
      <c r="A445" s="8"/>
      <c r="B445" s="9"/>
      <c r="C445" s="9"/>
      <c r="R445" s="13"/>
    </row>
    <row r="446" spans="1:18" ht="16.5">
      <c r="A446" s="8"/>
      <c r="B446" s="9"/>
      <c r="C446" s="9"/>
      <c r="R446" s="13"/>
    </row>
    <row r="447" spans="1:18" ht="16.5">
      <c r="A447" s="8"/>
      <c r="B447" s="9"/>
      <c r="C447" s="9"/>
      <c r="R447" s="13"/>
    </row>
    <row r="448" spans="1:18" ht="16.5">
      <c r="A448" s="8"/>
      <c r="B448" s="9"/>
      <c r="C448" s="9"/>
      <c r="R448" s="13"/>
    </row>
    <row r="449" spans="1:18" ht="16.5">
      <c r="A449" s="8"/>
      <c r="B449" s="9"/>
      <c r="C449" s="9"/>
      <c r="R449" s="13"/>
    </row>
    <row r="450" spans="1:18" ht="16.5">
      <c r="A450" s="8"/>
      <c r="B450" s="9"/>
      <c r="C450" s="9"/>
      <c r="R450" s="13"/>
    </row>
    <row r="451" spans="1:18" ht="16.5">
      <c r="A451" s="8"/>
      <c r="B451" s="9"/>
      <c r="C451" s="9"/>
      <c r="R451" s="13"/>
    </row>
    <row r="452" spans="1:18" ht="16.5">
      <c r="A452" s="8"/>
      <c r="B452" s="9"/>
      <c r="C452" s="9"/>
      <c r="R452" s="13"/>
    </row>
    <row r="453" spans="1:18" ht="16.5">
      <c r="A453" s="8"/>
      <c r="B453" s="9"/>
      <c r="C453" s="9"/>
      <c r="R453" s="13"/>
    </row>
    <row r="454" spans="1:18" ht="16.5">
      <c r="A454" s="8"/>
      <c r="B454" s="9"/>
      <c r="C454" s="9"/>
      <c r="R454" s="13"/>
    </row>
    <row r="455" spans="1:18" ht="16.5">
      <c r="A455" s="8"/>
      <c r="B455" s="9"/>
      <c r="C455" s="9"/>
      <c r="R455" s="13"/>
    </row>
    <row r="456" spans="1:18" ht="16.5">
      <c r="A456" s="8"/>
      <c r="B456" s="9"/>
      <c r="C456" s="9"/>
      <c r="R456" s="13"/>
    </row>
    <row r="457" spans="1:18" ht="16.5">
      <c r="A457" s="8"/>
      <c r="B457" s="9"/>
      <c r="C457" s="9"/>
      <c r="R457" s="13"/>
    </row>
    <row r="458" spans="1:18" ht="16.5">
      <c r="A458" s="8"/>
      <c r="B458" s="9"/>
      <c r="C458" s="9"/>
      <c r="R458" s="13"/>
    </row>
    <row r="459" spans="1:18" ht="16.5">
      <c r="A459" s="8"/>
      <c r="B459" s="9"/>
      <c r="C459" s="9"/>
      <c r="R459" s="13"/>
    </row>
    <row r="460" spans="1:18" ht="16.5">
      <c r="A460" s="8"/>
      <c r="B460" s="9"/>
      <c r="C460" s="9"/>
      <c r="R460" s="13"/>
    </row>
    <row r="461" spans="1:18" ht="16.5">
      <c r="A461" s="8"/>
      <c r="B461" s="9"/>
      <c r="C461" s="9"/>
      <c r="R461" s="13"/>
    </row>
    <row r="462" spans="1:18" ht="16.5">
      <c r="A462" s="8"/>
      <c r="B462" s="9"/>
      <c r="C462" s="9"/>
      <c r="R462" s="13"/>
    </row>
    <row r="463" spans="1:18" ht="16.5">
      <c r="A463" s="8"/>
      <c r="B463" s="9"/>
      <c r="C463" s="9"/>
      <c r="R463" s="13"/>
    </row>
    <row r="464" spans="1:18" ht="16.5">
      <c r="A464" s="8"/>
      <c r="B464" s="9"/>
      <c r="C464" s="9"/>
      <c r="R464" s="13"/>
    </row>
    <row r="465" spans="1:18" ht="16.5">
      <c r="A465" s="8"/>
      <c r="B465" s="9"/>
      <c r="C465" s="9"/>
      <c r="R465" s="13"/>
    </row>
    <row r="466" spans="1:18" ht="16.5">
      <c r="A466" s="8"/>
      <c r="B466" s="9"/>
      <c r="C466" s="9"/>
      <c r="R466" s="13"/>
    </row>
    <row r="467" spans="1:18" ht="16.5">
      <c r="A467" s="8"/>
      <c r="B467" s="9"/>
      <c r="C467" s="9"/>
      <c r="R467" s="13"/>
    </row>
    <row r="468" spans="1:18" ht="16.5">
      <c r="A468" s="8"/>
      <c r="B468" s="9"/>
      <c r="C468" s="9"/>
      <c r="R468" s="13"/>
    </row>
    <row r="469" spans="1:18" ht="16.5">
      <c r="A469" s="8"/>
      <c r="B469" s="9"/>
      <c r="C469" s="9"/>
      <c r="R469" s="13"/>
    </row>
    <row r="470" spans="1:18" ht="16.5">
      <c r="A470" s="8"/>
      <c r="B470" s="9"/>
      <c r="C470" s="9"/>
      <c r="R470" s="13"/>
    </row>
    <row r="471" spans="1:18" ht="16.5">
      <c r="A471" s="8"/>
      <c r="B471" s="9"/>
      <c r="C471" s="9"/>
      <c r="R471" s="13"/>
    </row>
    <row r="472" spans="1:18" ht="16.5">
      <c r="A472" s="8"/>
      <c r="B472" s="9"/>
      <c r="C472" s="9"/>
      <c r="R472" s="13"/>
    </row>
    <row r="473" spans="1:18" ht="16.5">
      <c r="A473" s="8"/>
      <c r="B473" s="9"/>
      <c r="C473" s="9"/>
      <c r="R473" s="13"/>
    </row>
    <row r="474" spans="1:18" ht="16.5">
      <c r="A474" s="8"/>
      <c r="B474" s="9"/>
      <c r="C474" s="9"/>
      <c r="R474" s="13"/>
    </row>
    <row r="475" spans="1:18" ht="16.5">
      <c r="A475" s="8"/>
      <c r="B475" s="9"/>
      <c r="C475" s="9"/>
      <c r="R475" s="13"/>
    </row>
    <row r="476" spans="1:18" ht="16.5">
      <c r="A476" s="8"/>
      <c r="B476" s="9"/>
      <c r="C476" s="9"/>
      <c r="R476" s="13"/>
    </row>
    <row r="477" spans="1:18" ht="16.5">
      <c r="A477" s="8"/>
      <c r="B477" s="9"/>
      <c r="C477" s="9"/>
      <c r="R477" s="13"/>
    </row>
    <row r="478" spans="1:18" ht="16.5">
      <c r="A478" s="8"/>
      <c r="B478" s="9"/>
      <c r="C478" s="9"/>
      <c r="R478" s="13"/>
    </row>
    <row r="479" spans="1:18" ht="16.5">
      <c r="A479" s="8"/>
      <c r="B479" s="9"/>
      <c r="C479" s="9"/>
      <c r="R479" s="13"/>
    </row>
    <row r="480" spans="1:18" ht="16.5">
      <c r="A480" s="8"/>
      <c r="B480" s="9"/>
      <c r="C480" s="9"/>
      <c r="R480" s="13"/>
    </row>
    <row r="481" spans="1:18" ht="16.5">
      <c r="A481" s="8"/>
      <c r="B481" s="9"/>
      <c r="C481" s="9"/>
      <c r="R481" s="13"/>
    </row>
    <row r="482" spans="1:18" ht="16.5">
      <c r="A482" s="8"/>
      <c r="B482" s="9"/>
      <c r="C482" s="9"/>
      <c r="R482" s="13"/>
    </row>
    <row r="483" spans="1:18" ht="16.5">
      <c r="A483" s="8"/>
      <c r="B483" s="9"/>
      <c r="C483" s="9"/>
      <c r="R483" s="13"/>
    </row>
    <row r="484" spans="1:18" ht="16.5">
      <c r="A484" s="8"/>
      <c r="B484" s="9"/>
      <c r="C484" s="9"/>
      <c r="R484" s="13"/>
    </row>
    <row r="485" spans="1:18" ht="16.5">
      <c r="A485" s="8"/>
      <c r="B485" s="9"/>
      <c r="C485" s="9"/>
      <c r="R485" s="13"/>
    </row>
    <row r="486" spans="1:18" ht="16.5">
      <c r="A486" s="8"/>
      <c r="B486" s="9"/>
      <c r="C486" s="9"/>
      <c r="R486" s="13"/>
    </row>
    <row r="487" spans="1:18" ht="16.5">
      <c r="A487" s="8"/>
      <c r="B487" s="9"/>
      <c r="C487" s="9"/>
      <c r="R487" s="13"/>
    </row>
    <row r="488" spans="1:18" ht="16.5">
      <c r="A488" s="8"/>
      <c r="B488" s="9"/>
      <c r="C488" s="9"/>
      <c r="R488" s="13"/>
    </row>
    <row r="489" spans="1:18" ht="16.5">
      <c r="A489" s="8"/>
      <c r="B489" s="9"/>
      <c r="C489" s="9"/>
      <c r="R489" s="13"/>
    </row>
    <row r="490" spans="1:18" ht="16.5">
      <c r="A490" s="8"/>
      <c r="B490" s="9"/>
      <c r="C490" s="9"/>
      <c r="R490" s="13"/>
    </row>
    <row r="491" spans="1:18" ht="16.5">
      <c r="A491" s="8"/>
      <c r="B491" s="9"/>
      <c r="C491" s="9"/>
      <c r="R491" s="13"/>
    </row>
    <row r="492" spans="1:18" ht="16.5">
      <c r="A492" s="8"/>
      <c r="B492" s="9"/>
      <c r="C492" s="9"/>
      <c r="R492" s="13"/>
    </row>
    <row r="493" spans="1:18" ht="16.5">
      <c r="A493" s="8"/>
      <c r="B493" s="9"/>
      <c r="C493" s="9"/>
      <c r="R493" s="13"/>
    </row>
    <row r="494" spans="1:18" ht="16.5">
      <c r="A494" s="8"/>
      <c r="B494" s="9"/>
      <c r="C494" s="9"/>
      <c r="R494" s="13"/>
    </row>
    <row r="495" spans="1:18" ht="16.5">
      <c r="A495" s="8"/>
      <c r="B495" s="9"/>
      <c r="C495" s="9"/>
      <c r="R495" s="13"/>
    </row>
    <row r="496" spans="1:18" ht="16.5">
      <c r="A496" s="8"/>
      <c r="B496" s="9"/>
      <c r="C496" s="9"/>
      <c r="R496" s="13"/>
    </row>
    <row r="497" spans="1:18" ht="16.5">
      <c r="A497" s="8"/>
      <c r="B497" s="9"/>
      <c r="C497" s="9"/>
      <c r="R497" s="13"/>
    </row>
    <row r="498" spans="1:18" ht="16.5">
      <c r="A498" s="8"/>
      <c r="B498" s="9"/>
      <c r="C498" s="9"/>
      <c r="R498" s="13"/>
    </row>
    <row r="499" spans="1:18" ht="16.5">
      <c r="A499" s="8"/>
      <c r="B499" s="9"/>
      <c r="C499" s="9"/>
      <c r="R499" s="13"/>
    </row>
    <row r="500" spans="1:18" ht="16.5">
      <c r="A500" s="8"/>
      <c r="B500" s="9"/>
      <c r="C500" s="9"/>
      <c r="R500" s="13"/>
    </row>
    <row r="501" spans="1:18" ht="16.5">
      <c r="A501" s="8"/>
      <c r="B501" s="9"/>
      <c r="C501" s="9"/>
      <c r="R501" s="13"/>
    </row>
    <row r="502" spans="1:18" ht="16.5">
      <c r="A502" s="8"/>
      <c r="B502" s="9"/>
      <c r="C502" s="9"/>
      <c r="R502" s="13"/>
    </row>
    <row r="503" spans="1:18" ht="16.5">
      <c r="A503" s="8"/>
      <c r="B503" s="9"/>
      <c r="C503" s="9"/>
      <c r="R503" s="13"/>
    </row>
    <row r="504" spans="1:18" ht="16.5">
      <c r="A504" s="8"/>
      <c r="B504" s="9"/>
      <c r="C504" s="9"/>
      <c r="R504" s="13"/>
    </row>
    <row r="505" spans="1:18" ht="16.5">
      <c r="A505" s="8"/>
      <c r="B505" s="9"/>
      <c r="C505" s="9"/>
      <c r="R505" s="13"/>
    </row>
    <row r="506" spans="1:18" ht="16.5">
      <c r="A506" s="8"/>
      <c r="B506" s="9"/>
      <c r="C506" s="9"/>
      <c r="R506" s="13"/>
    </row>
    <row r="507" spans="1:18" ht="16.5">
      <c r="A507" s="8"/>
      <c r="B507" s="9"/>
      <c r="C507" s="9"/>
      <c r="R507" s="13"/>
    </row>
    <row r="508" spans="1:18" ht="16.5">
      <c r="A508" s="8"/>
      <c r="B508" s="9"/>
      <c r="C508" s="9"/>
      <c r="R508" s="13"/>
    </row>
    <row r="509" spans="1:18" ht="16.5">
      <c r="A509" s="8"/>
      <c r="B509" s="9"/>
      <c r="C509" s="9"/>
      <c r="R509" s="13"/>
    </row>
    <row r="510" spans="1:18" ht="16.5">
      <c r="A510" s="8"/>
      <c r="B510" s="9"/>
      <c r="C510" s="9"/>
      <c r="R510" s="13"/>
    </row>
    <row r="511" spans="1:18" ht="16.5">
      <c r="A511" s="8"/>
      <c r="B511" s="9"/>
      <c r="C511" s="9"/>
      <c r="R511" s="13"/>
    </row>
    <row r="512" spans="1:18" ht="16.5">
      <c r="A512" s="8"/>
      <c r="B512" s="9"/>
      <c r="C512" s="9"/>
      <c r="R512" s="13"/>
    </row>
    <row r="513" spans="1:18" ht="16.5">
      <c r="A513" s="8"/>
      <c r="B513" s="9"/>
      <c r="C513" s="9"/>
      <c r="R513" s="13"/>
    </row>
    <row r="514" spans="1:18" ht="16.5">
      <c r="A514" s="8"/>
      <c r="B514" s="9"/>
      <c r="C514" s="9"/>
      <c r="R514" s="13"/>
    </row>
    <row r="515" spans="1:18" ht="16.5">
      <c r="A515" s="8"/>
      <c r="B515" s="9"/>
      <c r="C515" s="9"/>
      <c r="R515" s="13"/>
    </row>
    <row r="516" spans="1:18" ht="16.5">
      <c r="A516" s="8"/>
      <c r="B516" s="9"/>
      <c r="C516" s="9"/>
      <c r="R516" s="13"/>
    </row>
    <row r="517" spans="1:18" ht="16.5">
      <c r="A517" s="8"/>
      <c r="B517" s="9"/>
      <c r="C517" s="9"/>
      <c r="R517" s="13"/>
    </row>
    <row r="518" spans="1:18" ht="16.5">
      <c r="A518" s="8"/>
      <c r="B518" s="9"/>
      <c r="C518" s="9"/>
      <c r="R518" s="13"/>
    </row>
    <row r="519" spans="1:18" ht="16.5">
      <c r="A519" s="8"/>
      <c r="B519" s="9"/>
      <c r="C519" s="9"/>
      <c r="R519" s="13"/>
    </row>
    <row r="520" spans="1:18" ht="16.5">
      <c r="A520" s="8"/>
      <c r="B520" s="9"/>
      <c r="C520" s="9"/>
      <c r="R520" s="13"/>
    </row>
    <row r="521" spans="1:18" ht="16.5">
      <c r="A521" s="8"/>
      <c r="B521" s="9"/>
      <c r="C521" s="9"/>
      <c r="R521" s="13"/>
    </row>
    <row r="522" spans="1:18" ht="16.5">
      <c r="A522" s="8"/>
      <c r="B522" s="9"/>
      <c r="C522" s="9"/>
      <c r="R522" s="13"/>
    </row>
    <row r="523" spans="1:18" ht="16.5">
      <c r="A523" s="8"/>
      <c r="B523" s="9"/>
      <c r="C523" s="9"/>
      <c r="R523" s="13"/>
    </row>
    <row r="524" spans="1:18" ht="16.5">
      <c r="A524" s="8"/>
      <c r="B524" s="9"/>
      <c r="C524" s="9"/>
      <c r="R524" s="13"/>
    </row>
    <row r="525" spans="1:18" ht="16.5">
      <c r="A525" s="8"/>
      <c r="B525" s="9"/>
      <c r="C525" s="9"/>
      <c r="R525" s="13"/>
    </row>
    <row r="526" spans="1:18" ht="16.5">
      <c r="A526" s="8"/>
      <c r="B526" s="9"/>
      <c r="C526" s="9"/>
      <c r="R526" s="13"/>
    </row>
    <row r="527" spans="1:18" ht="16.5">
      <c r="A527" s="8"/>
      <c r="B527" s="9"/>
      <c r="C527" s="9"/>
      <c r="R527" s="13"/>
    </row>
    <row r="528" spans="1:18" ht="16.5">
      <c r="A528" s="8"/>
      <c r="B528" s="9"/>
      <c r="C528" s="9"/>
      <c r="R528" s="13"/>
    </row>
    <row r="529" spans="1:18" ht="16.5">
      <c r="A529" s="8"/>
      <c r="B529" s="9"/>
      <c r="C529" s="9"/>
      <c r="R529" s="13"/>
    </row>
    <row r="530" spans="1:18" ht="16.5">
      <c r="A530" s="8"/>
      <c r="B530" s="9"/>
      <c r="C530" s="9"/>
      <c r="R530" s="13"/>
    </row>
    <row r="531" spans="1:18" ht="16.5">
      <c r="A531" s="8"/>
      <c r="B531" s="9"/>
      <c r="C531" s="9"/>
      <c r="R531" s="13"/>
    </row>
    <row r="532" spans="1:18" ht="16.5">
      <c r="A532" s="8"/>
      <c r="B532" s="9"/>
      <c r="C532" s="9"/>
      <c r="R532" s="13"/>
    </row>
    <row r="533" spans="1:18" ht="16.5">
      <c r="A533" s="8"/>
      <c r="B533" s="9"/>
      <c r="C533" s="9"/>
      <c r="R533" s="13"/>
    </row>
    <row r="534" spans="1:18" ht="16.5">
      <c r="A534" s="8"/>
      <c r="B534" s="9"/>
      <c r="C534" s="9"/>
      <c r="R534" s="13"/>
    </row>
    <row r="535" spans="1:18" ht="16.5">
      <c r="A535" s="8"/>
      <c r="B535" s="9"/>
      <c r="C535" s="9"/>
      <c r="R535" s="13"/>
    </row>
    <row r="536" spans="1:18" ht="16.5">
      <c r="A536" s="8"/>
      <c r="B536" s="9"/>
      <c r="C536" s="9"/>
      <c r="R536" s="13"/>
    </row>
    <row r="537" spans="1:18" ht="16.5">
      <c r="A537" s="8"/>
      <c r="B537" s="9"/>
      <c r="C537" s="9"/>
      <c r="R537" s="13"/>
    </row>
    <row r="538" spans="1:18" ht="16.5">
      <c r="A538" s="8"/>
      <c r="B538" s="9"/>
      <c r="C538" s="9"/>
      <c r="R538" s="13"/>
    </row>
    <row r="539" spans="1:18" ht="16.5">
      <c r="A539" s="8"/>
      <c r="B539" s="9"/>
      <c r="C539" s="9"/>
      <c r="R539" s="13"/>
    </row>
    <row r="540" spans="1:18" ht="16.5">
      <c r="A540" s="8"/>
      <c r="B540" s="9"/>
      <c r="C540" s="9"/>
      <c r="R540" s="13"/>
    </row>
    <row r="541" spans="1:18" ht="16.5">
      <c r="A541" s="8"/>
      <c r="B541" s="9"/>
      <c r="C541" s="9"/>
      <c r="R541" s="13"/>
    </row>
    <row r="542" spans="1:18" ht="16.5">
      <c r="A542" s="8"/>
      <c r="B542" s="9"/>
      <c r="C542" s="9"/>
      <c r="R542" s="13"/>
    </row>
    <row r="543" spans="1:18" ht="16.5">
      <c r="A543" s="8"/>
      <c r="B543" s="9"/>
      <c r="C543" s="9"/>
      <c r="R543" s="13"/>
    </row>
    <row r="544" spans="1:18" ht="16.5">
      <c r="A544" s="8"/>
      <c r="B544" s="9"/>
      <c r="C544" s="9"/>
      <c r="R544" s="13"/>
    </row>
    <row r="545" spans="1:18" ht="16.5">
      <c r="A545" s="8"/>
      <c r="B545" s="9"/>
      <c r="C545" s="9"/>
      <c r="R545" s="13"/>
    </row>
    <row r="546" spans="1:18" ht="16.5">
      <c r="A546" s="8"/>
      <c r="B546" s="9"/>
      <c r="C546" s="9"/>
      <c r="R546" s="13"/>
    </row>
    <row r="547" spans="1:18" ht="16.5">
      <c r="A547" s="8"/>
      <c r="B547" s="9"/>
      <c r="C547" s="9"/>
      <c r="R547" s="13"/>
    </row>
    <row r="548" spans="1:18" ht="16.5">
      <c r="A548" s="8"/>
      <c r="B548" s="9"/>
      <c r="C548" s="9"/>
      <c r="R548" s="13"/>
    </row>
    <row r="549" spans="1:18" ht="16.5">
      <c r="A549" s="8"/>
      <c r="B549" s="9"/>
      <c r="C549" s="9"/>
      <c r="R549" s="13"/>
    </row>
    <row r="550" spans="1:18" ht="16.5">
      <c r="A550" s="8"/>
      <c r="B550" s="9"/>
      <c r="C550" s="9"/>
      <c r="R550" s="13"/>
    </row>
    <row r="551" spans="1:18" ht="16.5">
      <c r="A551" s="8"/>
      <c r="B551" s="9"/>
      <c r="C551" s="9"/>
      <c r="R551" s="13"/>
    </row>
    <row r="552" spans="1:18" ht="16.5">
      <c r="A552" s="8"/>
      <c r="B552" s="9"/>
      <c r="C552" s="9"/>
      <c r="R552" s="13"/>
    </row>
    <row r="553" spans="1:18" ht="16.5">
      <c r="A553" s="8"/>
      <c r="B553" s="9"/>
      <c r="C553" s="9"/>
      <c r="R553" s="13"/>
    </row>
    <row r="554" spans="1:18" ht="16.5">
      <c r="A554" s="8"/>
      <c r="B554" s="9"/>
      <c r="C554" s="9"/>
      <c r="R554" s="13"/>
    </row>
    <row r="555" spans="1:18" ht="16.5">
      <c r="A555" s="8"/>
      <c r="B555" s="9"/>
      <c r="C555" s="9"/>
      <c r="R555" s="13"/>
    </row>
    <row r="556" spans="1:18" ht="16.5">
      <c r="A556" s="8"/>
      <c r="B556" s="9"/>
      <c r="C556" s="9"/>
      <c r="R556" s="13"/>
    </row>
    <row r="557" spans="1:18" ht="16.5">
      <c r="A557" s="8"/>
      <c r="B557" s="9"/>
      <c r="C557" s="9"/>
      <c r="R557" s="13"/>
    </row>
    <row r="558" spans="1:18" ht="16.5">
      <c r="A558" s="8"/>
      <c r="B558" s="9"/>
      <c r="C558" s="9"/>
      <c r="R558" s="13"/>
    </row>
    <row r="559" spans="1:18" ht="16.5">
      <c r="A559" s="8"/>
      <c r="B559" s="9"/>
      <c r="C559" s="9"/>
      <c r="R559" s="13"/>
    </row>
    <row r="560" spans="1:18" ht="16.5">
      <c r="A560" s="8"/>
      <c r="B560" s="9"/>
      <c r="C560" s="9"/>
      <c r="R560" s="13"/>
    </row>
    <row r="561" spans="1:18" ht="16.5">
      <c r="A561" s="8"/>
      <c r="B561" s="9"/>
      <c r="C561" s="9"/>
      <c r="R561" s="13"/>
    </row>
    <row r="562" spans="1:18" ht="16.5">
      <c r="A562" s="8"/>
      <c r="B562" s="9"/>
      <c r="C562" s="9"/>
      <c r="R562" s="13"/>
    </row>
    <row r="563" spans="1:18" ht="16.5">
      <c r="A563" s="8"/>
      <c r="B563" s="9"/>
      <c r="C563" s="9"/>
      <c r="R563" s="13"/>
    </row>
    <row r="564" spans="1:18" ht="16.5">
      <c r="A564" s="8"/>
      <c r="B564" s="9"/>
      <c r="C564" s="9"/>
      <c r="R564" s="13"/>
    </row>
    <row r="565" spans="1:18" ht="16.5">
      <c r="A565" s="8"/>
      <c r="B565" s="9"/>
      <c r="C565" s="9"/>
      <c r="R565" s="13"/>
    </row>
    <row r="566" spans="1:18" ht="16.5">
      <c r="A566" s="8"/>
      <c r="B566" s="9"/>
      <c r="C566" s="9"/>
      <c r="R566" s="13"/>
    </row>
    <row r="567" spans="1:18" ht="16.5">
      <c r="A567" s="8"/>
      <c r="B567" s="9"/>
      <c r="C567" s="9"/>
      <c r="R567" s="13"/>
    </row>
    <row r="568" spans="1:18" ht="16.5">
      <c r="A568" s="8"/>
      <c r="B568" s="9"/>
      <c r="C568" s="9"/>
      <c r="R568" s="13"/>
    </row>
    <row r="569" spans="1:18" ht="16.5">
      <c r="A569" s="8"/>
      <c r="B569" s="9"/>
      <c r="C569" s="9"/>
      <c r="R569" s="13"/>
    </row>
    <row r="570" spans="1:18" ht="16.5">
      <c r="A570" s="8"/>
      <c r="B570" s="9"/>
      <c r="C570" s="9"/>
      <c r="R570" s="13"/>
    </row>
    <row r="571" spans="1:18" ht="16.5">
      <c r="A571" s="8"/>
      <c r="B571" s="9"/>
      <c r="C571" s="9"/>
      <c r="R571" s="13"/>
    </row>
    <row r="572" spans="1:18" ht="16.5">
      <c r="A572" s="8"/>
      <c r="B572" s="9"/>
      <c r="C572" s="9"/>
      <c r="R572" s="13"/>
    </row>
    <row r="573" spans="1:18" ht="16.5">
      <c r="A573" s="8"/>
      <c r="B573" s="9"/>
      <c r="C573" s="9"/>
      <c r="R573" s="13"/>
    </row>
    <row r="574" spans="1:18" ht="16.5">
      <c r="A574" s="8"/>
      <c r="B574" s="9"/>
      <c r="C574" s="9"/>
      <c r="R574" s="13"/>
    </row>
    <row r="575" spans="1:18" ht="16.5">
      <c r="A575" s="8"/>
      <c r="B575" s="9"/>
      <c r="C575" s="9"/>
      <c r="R575" s="13"/>
    </row>
    <row r="576" spans="1:18" ht="16.5">
      <c r="A576" s="8"/>
      <c r="B576" s="9"/>
      <c r="C576" s="9"/>
      <c r="R576" s="13"/>
    </row>
    <row r="577" spans="1:18" ht="16.5">
      <c r="A577" s="8"/>
      <c r="B577" s="9"/>
      <c r="C577" s="9"/>
      <c r="R577" s="13"/>
    </row>
    <row r="578" spans="1:18" ht="16.5">
      <c r="A578" s="8"/>
      <c r="B578" s="9"/>
      <c r="C578" s="9"/>
      <c r="R578" s="13"/>
    </row>
    <row r="579" spans="1:18" ht="16.5">
      <c r="A579" s="8"/>
      <c r="B579" s="9"/>
      <c r="C579" s="9"/>
      <c r="R579" s="13"/>
    </row>
    <row r="580" spans="1:18" ht="16.5">
      <c r="A580" s="8"/>
      <c r="B580" s="9"/>
      <c r="C580" s="9"/>
      <c r="R580" s="13"/>
    </row>
    <row r="581" spans="1:18" ht="16.5">
      <c r="A581" s="8"/>
      <c r="B581" s="9"/>
      <c r="C581" s="9"/>
      <c r="R581" s="13"/>
    </row>
    <row r="582" spans="1:18" ht="16.5">
      <c r="A582" s="8"/>
      <c r="B582" s="9"/>
      <c r="C582" s="9"/>
      <c r="R582" s="13"/>
    </row>
    <row r="583" spans="1:18" ht="16.5">
      <c r="A583" s="8"/>
      <c r="B583" s="9"/>
      <c r="C583" s="9"/>
      <c r="R583" s="13"/>
    </row>
    <row r="584" spans="1:18" ht="16.5">
      <c r="A584" s="8"/>
      <c r="B584" s="9"/>
      <c r="C584" s="9"/>
      <c r="R584" s="13"/>
    </row>
    <row r="585" spans="1:18" ht="16.5">
      <c r="A585" s="8"/>
      <c r="B585" s="9"/>
      <c r="C585" s="9"/>
      <c r="R585" s="13"/>
    </row>
    <row r="586" spans="1:18" ht="16.5">
      <c r="A586" s="8"/>
      <c r="B586" s="9"/>
      <c r="C586" s="9"/>
      <c r="R586" s="13"/>
    </row>
    <row r="587" spans="1:18" ht="16.5">
      <c r="A587" s="8"/>
      <c r="B587" s="9"/>
      <c r="C587" s="9"/>
      <c r="R587" s="13"/>
    </row>
    <row r="588" spans="1:18" ht="16.5">
      <c r="A588" s="8"/>
      <c r="B588" s="9"/>
      <c r="C588" s="9"/>
      <c r="R588" s="13"/>
    </row>
    <row r="589" spans="1:18" ht="16.5">
      <c r="A589" s="8"/>
      <c r="B589" s="9"/>
      <c r="C589" s="9"/>
      <c r="R589" s="13"/>
    </row>
    <row r="590" spans="1:18" ht="16.5">
      <c r="A590" s="8"/>
      <c r="B590" s="9"/>
      <c r="C590" s="9"/>
      <c r="R590" s="13"/>
    </row>
    <row r="591" spans="1:18" ht="16.5">
      <c r="A591" s="8"/>
      <c r="B591" s="9"/>
      <c r="C591" s="9"/>
      <c r="R591" s="13"/>
    </row>
    <row r="592" spans="1:18" ht="16.5">
      <c r="A592" s="8"/>
      <c r="B592" s="9"/>
      <c r="C592" s="9"/>
      <c r="R592" s="13"/>
    </row>
    <row r="593" spans="1:18" ht="16.5">
      <c r="A593" s="8"/>
      <c r="B593" s="9"/>
      <c r="C593" s="9"/>
      <c r="R593" s="13"/>
    </row>
    <row r="594" spans="1:18" ht="16.5">
      <c r="A594" s="8"/>
      <c r="B594" s="9"/>
      <c r="C594" s="9"/>
      <c r="R594" s="13"/>
    </row>
    <row r="595" spans="1:18" ht="16.5">
      <c r="A595" s="8"/>
      <c r="B595" s="9"/>
      <c r="C595" s="9"/>
      <c r="R595" s="13"/>
    </row>
    <row r="596" spans="1:18" ht="16.5">
      <c r="A596" s="8"/>
      <c r="B596" s="9"/>
      <c r="C596" s="9"/>
      <c r="R596" s="13"/>
    </row>
    <row r="597" spans="1:18" ht="16.5">
      <c r="A597" s="8"/>
      <c r="B597" s="9"/>
      <c r="C597" s="9"/>
      <c r="R597" s="13"/>
    </row>
    <row r="598" spans="1:18" ht="16.5">
      <c r="A598" s="8"/>
      <c r="B598" s="9"/>
      <c r="C598" s="9"/>
      <c r="R598" s="13"/>
    </row>
    <row r="599" spans="1:18" ht="16.5">
      <c r="A599" s="8"/>
      <c r="B599" s="9"/>
      <c r="C599" s="9"/>
      <c r="R599" s="13"/>
    </row>
    <row r="600" spans="1:18" ht="16.5">
      <c r="A600" s="8"/>
      <c r="B600" s="9"/>
      <c r="C600" s="9"/>
      <c r="R600" s="13"/>
    </row>
    <row r="601" spans="1:18" ht="16.5">
      <c r="A601" s="8"/>
      <c r="B601" s="9"/>
      <c r="C601" s="9"/>
      <c r="R601" s="13"/>
    </row>
    <row r="602" spans="1:18" ht="16.5">
      <c r="A602" s="8"/>
      <c r="B602" s="9"/>
      <c r="C602" s="9"/>
      <c r="R602" s="13"/>
    </row>
    <row r="603" spans="1:18" ht="16.5">
      <c r="A603" s="8"/>
      <c r="B603" s="9"/>
      <c r="C603" s="9"/>
      <c r="R603" s="13"/>
    </row>
    <row r="604" spans="1:18" ht="16.5">
      <c r="A604" s="8"/>
      <c r="B604" s="9"/>
      <c r="C604" s="9"/>
      <c r="R604" s="13"/>
    </row>
    <row r="605" spans="1:18" ht="16.5">
      <c r="A605" s="8"/>
      <c r="B605" s="9"/>
      <c r="C605" s="9"/>
      <c r="R605" s="13"/>
    </row>
    <row r="606" spans="1:18" ht="16.5">
      <c r="A606" s="8"/>
      <c r="B606" s="9"/>
      <c r="C606" s="9"/>
      <c r="R606" s="13"/>
    </row>
    <row r="607" spans="1:18" ht="16.5">
      <c r="A607" s="8"/>
      <c r="B607" s="9"/>
      <c r="C607" s="9"/>
      <c r="R607" s="13"/>
    </row>
    <row r="608" spans="1:18" ht="16.5">
      <c r="A608" s="8"/>
      <c r="B608" s="9"/>
      <c r="C608" s="9"/>
      <c r="R608" s="13"/>
    </row>
    <row r="609" spans="1:18" ht="16.5">
      <c r="A609" s="8"/>
      <c r="B609" s="9"/>
      <c r="C609" s="9"/>
      <c r="R609" s="13"/>
    </row>
    <row r="610" spans="1:18" ht="16.5">
      <c r="A610" s="8"/>
      <c r="B610" s="9"/>
      <c r="C610" s="9"/>
      <c r="R610" s="13"/>
    </row>
    <row r="611" spans="1:18" ht="16.5">
      <c r="A611" s="8"/>
      <c r="B611" s="9"/>
      <c r="C611" s="9"/>
      <c r="R611" s="13"/>
    </row>
    <row r="612" spans="1:18" ht="16.5">
      <c r="A612" s="8"/>
      <c r="B612" s="9"/>
      <c r="C612" s="9"/>
      <c r="R612" s="13"/>
    </row>
    <row r="613" spans="1:18" ht="16.5">
      <c r="A613" s="8"/>
      <c r="B613" s="9"/>
      <c r="C613" s="9"/>
      <c r="R613" s="13"/>
    </row>
    <row r="614" spans="1:18" ht="16.5">
      <c r="A614" s="8"/>
      <c r="B614" s="9"/>
      <c r="C614" s="9"/>
      <c r="R614" s="13"/>
    </row>
    <row r="615" spans="1:18" ht="16.5">
      <c r="A615" s="8"/>
      <c r="B615" s="9"/>
      <c r="C615" s="9"/>
      <c r="R615" s="13"/>
    </row>
    <row r="616" spans="1:18" ht="16.5">
      <c r="A616" s="8"/>
      <c r="B616" s="9"/>
      <c r="C616" s="9"/>
      <c r="R616" s="13"/>
    </row>
    <row r="617" spans="1:18" ht="16.5">
      <c r="A617" s="8"/>
      <c r="B617" s="9"/>
      <c r="C617" s="9"/>
      <c r="R617" s="13"/>
    </row>
    <row r="618" spans="1:18" ht="16.5">
      <c r="A618" s="8"/>
      <c r="B618" s="9"/>
      <c r="C618" s="9"/>
      <c r="R618" s="13"/>
    </row>
    <row r="619" spans="1:18" ht="16.5">
      <c r="A619" s="8"/>
      <c r="B619" s="9"/>
      <c r="C619" s="9"/>
      <c r="R619" s="13"/>
    </row>
    <row r="620" spans="1:18" ht="16.5">
      <c r="A620" s="8"/>
      <c r="B620" s="9"/>
      <c r="C620" s="9"/>
      <c r="R620" s="13"/>
    </row>
    <row r="621" spans="1:18" ht="16.5">
      <c r="A621" s="8"/>
      <c r="B621" s="9"/>
      <c r="C621" s="9"/>
      <c r="R621" s="13"/>
    </row>
    <row r="622" spans="1:18" ht="16.5">
      <c r="A622" s="8"/>
      <c r="B622" s="9"/>
      <c r="C622" s="9"/>
      <c r="R622" s="13"/>
    </row>
    <row r="623" spans="1:18" ht="16.5">
      <c r="A623" s="8"/>
      <c r="B623" s="9"/>
      <c r="C623" s="9"/>
      <c r="R623" s="13"/>
    </row>
    <row r="624" spans="1:18" ht="16.5">
      <c r="A624" s="8"/>
      <c r="B624" s="9"/>
      <c r="C624" s="9"/>
      <c r="R624" s="13"/>
    </row>
    <row r="625" spans="1:18" ht="16.5">
      <c r="A625" s="8"/>
      <c r="B625" s="9"/>
      <c r="C625" s="9"/>
      <c r="R625" s="13"/>
    </row>
    <row r="626" spans="1:18" ht="16.5">
      <c r="A626" s="8"/>
      <c r="B626" s="9"/>
      <c r="C626" s="9"/>
      <c r="R626" s="13"/>
    </row>
    <row r="627" spans="1:18" ht="16.5">
      <c r="A627" s="8"/>
      <c r="B627" s="9"/>
      <c r="C627" s="9"/>
      <c r="R627" s="13"/>
    </row>
    <row r="628" spans="1:18" ht="16.5">
      <c r="A628" s="8"/>
      <c r="B628" s="9"/>
      <c r="C628" s="9"/>
      <c r="R628" s="13"/>
    </row>
    <row r="629" spans="1:18" ht="16.5">
      <c r="A629" s="8"/>
      <c r="B629" s="9"/>
      <c r="C629" s="9"/>
      <c r="R629" s="13"/>
    </row>
    <row r="630" spans="1:18" ht="16.5">
      <c r="A630" s="8"/>
      <c r="B630" s="9"/>
      <c r="C630" s="9"/>
      <c r="R630" s="13"/>
    </row>
    <row r="631" spans="1:18" ht="16.5">
      <c r="A631" s="8"/>
      <c r="B631" s="9"/>
      <c r="C631" s="9"/>
      <c r="R631" s="13"/>
    </row>
    <row r="632" spans="1:18" ht="16.5">
      <c r="A632" s="8"/>
      <c r="B632" s="9"/>
      <c r="C632" s="9"/>
      <c r="R632" s="13"/>
    </row>
    <row r="633" spans="1:18" ht="16.5">
      <c r="A633" s="8"/>
      <c r="B633" s="9"/>
      <c r="C633" s="9"/>
      <c r="R633" s="13"/>
    </row>
    <row r="634" spans="1:18" ht="16.5">
      <c r="A634" s="8"/>
      <c r="B634" s="9"/>
      <c r="C634" s="9"/>
      <c r="R634" s="13"/>
    </row>
    <row r="635" spans="1:18" ht="16.5">
      <c r="A635" s="8"/>
      <c r="B635" s="9"/>
      <c r="C635" s="9"/>
      <c r="R635" s="13"/>
    </row>
    <row r="636" spans="1:18" ht="16.5">
      <c r="A636" s="8"/>
      <c r="B636" s="9"/>
      <c r="C636" s="9"/>
      <c r="R636" s="13"/>
    </row>
    <row r="637" spans="1:18" ht="16.5">
      <c r="A637" s="8"/>
      <c r="B637" s="9"/>
      <c r="C637" s="9"/>
      <c r="R637" s="13"/>
    </row>
    <row r="638" spans="1:18" ht="16.5">
      <c r="A638" s="8"/>
      <c r="B638" s="9"/>
      <c r="C638" s="9"/>
      <c r="R638" s="13"/>
    </row>
    <row r="639" spans="1:18" ht="16.5">
      <c r="A639" s="8"/>
      <c r="B639" s="9"/>
      <c r="C639" s="9"/>
      <c r="R639" s="13"/>
    </row>
    <row r="640" spans="1:18" ht="16.5">
      <c r="A640" s="8"/>
      <c r="B640" s="9"/>
      <c r="C640" s="9"/>
      <c r="R640" s="13"/>
    </row>
    <row r="641" spans="1:18" ht="16.5">
      <c r="A641" s="8"/>
      <c r="B641" s="9"/>
      <c r="C641" s="9"/>
      <c r="R641" s="13"/>
    </row>
    <row r="642" spans="1:18" ht="16.5">
      <c r="A642" s="8"/>
      <c r="B642" s="9"/>
      <c r="C642" s="9"/>
      <c r="R642" s="13"/>
    </row>
    <row r="643" spans="1:18" ht="16.5">
      <c r="A643" s="8"/>
      <c r="B643" s="9"/>
      <c r="C643" s="9"/>
      <c r="R643" s="13"/>
    </row>
    <row r="644" spans="1:18" ht="16.5">
      <c r="A644" s="8"/>
      <c r="B644" s="9"/>
      <c r="C644" s="9"/>
      <c r="R644" s="13"/>
    </row>
    <row r="645" spans="1:18" ht="16.5">
      <c r="A645" s="8"/>
      <c r="B645" s="9"/>
      <c r="C645" s="9"/>
      <c r="R645" s="13"/>
    </row>
    <row r="646" spans="1:18" ht="16.5">
      <c r="A646" s="8"/>
      <c r="B646" s="9"/>
      <c r="C646" s="9"/>
      <c r="R646" s="13"/>
    </row>
    <row r="647" spans="1:18" ht="16.5">
      <c r="A647" s="8"/>
      <c r="B647" s="9"/>
      <c r="C647" s="9"/>
      <c r="R647" s="13"/>
    </row>
    <row r="648" spans="1:18" ht="16.5">
      <c r="A648" s="8"/>
      <c r="B648" s="9"/>
      <c r="C648" s="9"/>
      <c r="R648" s="13"/>
    </row>
    <row r="649" spans="1:18" ht="16.5">
      <c r="A649" s="8"/>
      <c r="B649" s="9"/>
      <c r="C649" s="9"/>
      <c r="R649" s="13"/>
    </row>
    <row r="650" spans="1:18" ht="16.5">
      <c r="A650" s="8"/>
      <c r="B650" s="9"/>
      <c r="C650" s="9"/>
      <c r="R650" s="13"/>
    </row>
    <row r="651" spans="1:18" ht="16.5">
      <c r="A651" s="8"/>
      <c r="B651" s="9"/>
      <c r="C651" s="9"/>
      <c r="R651" s="13"/>
    </row>
    <row r="652" spans="1:18" ht="16.5">
      <c r="A652" s="8"/>
      <c r="B652" s="9"/>
      <c r="C652" s="9"/>
      <c r="R652" s="13"/>
    </row>
    <row r="653" spans="1:18" ht="16.5">
      <c r="A653" s="8"/>
      <c r="B653" s="9"/>
      <c r="C653" s="9"/>
      <c r="R653" s="13"/>
    </row>
    <row r="654" spans="1:18" ht="16.5">
      <c r="A654" s="8"/>
      <c r="B654" s="9"/>
      <c r="C654" s="9"/>
      <c r="R654" s="13"/>
    </row>
    <row r="655" spans="1:18" ht="16.5">
      <c r="A655" s="8"/>
      <c r="B655" s="9"/>
      <c r="C655" s="9"/>
      <c r="R655" s="13"/>
    </row>
    <row r="656" spans="1:18" ht="16.5">
      <c r="A656" s="8"/>
      <c r="B656" s="9"/>
      <c r="C656" s="9"/>
      <c r="R656" s="13"/>
    </row>
    <row r="657" spans="1:18" ht="16.5">
      <c r="A657" s="8"/>
      <c r="B657" s="9"/>
      <c r="C657" s="9"/>
      <c r="R657" s="13"/>
    </row>
    <row r="658" spans="1:18" ht="16.5">
      <c r="A658" s="8"/>
      <c r="B658" s="9"/>
      <c r="C658" s="9"/>
      <c r="R658" s="13"/>
    </row>
    <row r="659" spans="1:18" ht="16.5">
      <c r="A659" s="8"/>
      <c r="B659" s="9"/>
      <c r="C659" s="9"/>
      <c r="R659" s="13"/>
    </row>
    <row r="660" spans="1:18" ht="16.5">
      <c r="A660" s="8"/>
      <c r="B660" s="9"/>
      <c r="C660" s="9"/>
      <c r="R660" s="13"/>
    </row>
    <row r="661" spans="1:18" ht="16.5">
      <c r="A661" s="8"/>
      <c r="B661" s="9"/>
      <c r="C661" s="9"/>
      <c r="R661" s="13"/>
    </row>
    <row r="662" spans="1:18" ht="16.5">
      <c r="A662" s="8"/>
      <c r="B662" s="9"/>
      <c r="C662" s="9"/>
      <c r="R662" s="13"/>
    </row>
    <row r="663" spans="1:18" ht="16.5">
      <c r="A663" s="8"/>
      <c r="B663" s="9"/>
      <c r="C663" s="9"/>
      <c r="R663" s="13"/>
    </row>
    <row r="664" spans="1:18" ht="16.5">
      <c r="A664" s="8"/>
      <c r="B664" s="9"/>
      <c r="C664" s="9"/>
      <c r="R664" s="13"/>
    </row>
    <row r="665" spans="1:18" ht="16.5">
      <c r="A665" s="8"/>
      <c r="B665" s="9"/>
      <c r="C665" s="9"/>
      <c r="R665" s="13"/>
    </row>
    <row r="666" spans="1:18" ht="16.5">
      <c r="A666" s="8"/>
      <c r="B666" s="9"/>
      <c r="C666" s="9"/>
      <c r="R666" s="13"/>
    </row>
    <row r="667" spans="1:18" ht="16.5">
      <c r="A667" s="8"/>
      <c r="B667" s="9"/>
      <c r="C667" s="9"/>
      <c r="R667" s="13"/>
    </row>
    <row r="668" spans="1:18" ht="16.5">
      <c r="A668" s="8"/>
      <c r="B668" s="9"/>
      <c r="C668" s="9"/>
      <c r="R668" s="13"/>
    </row>
    <row r="669" spans="1:18" ht="16.5">
      <c r="A669" s="8"/>
      <c r="B669" s="9"/>
      <c r="C669" s="9"/>
      <c r="R669" s="13"/>
    </row>
    <row r="670" spans="1:18" ht="16.5">
      <c r="A670" s="8"/>
      <c r="B670" s="9"/>
      <c r="C670" s="9"/>
      <c r="R670" s="13"/>
    </row>
    <row r="671" spans="1:18" ht="16.5">
      <c r="A671" s="8"/>
      <c r="B671" s="9"/>
      <c r="C671" s="9"/>
      <c r="R671" s="13"/>
    </row>
    <row r="672" spans="1:18" ht="16.5">
      <c r="A672" s="8"/>
      <c r="B672" s="9"/>
      <c r="C672" s="9"/>
      <c r="R672" s="13"/>
    </row>
    <row r="673" spans="1:18" ht="16.5">
      <c r="A673" s="8"/>
      <c r="B673" s="9"/>
      <c r="C673" s="9"/>
      <c r="R673" s="13"/>
    </row>
    <row r="674" spans="1:18" ht="16.5">
      <c r="A674" s="8"/>
      <c r="B674" s="9"/>
      <c r="C674" s="9"/>
      <c r="R674" s="13"/>
    </row>
    <row r="675" spans="1:18" ht="16.5">
      <c r="A675" s="8"/>
      <c r="B675" s="9"/>
      <c r="C675" s="9"/>
      <c r="R675" s="13"/>
    </row>
    <row r="676" spans="1:18" ht="16.5">
      <c r="A676" s="8"/>
      <c r="B676" s="9"/>
      <c r="C676" s="9"/>
      <c r="R676" s="13"/>
    </row>
    <row r="677" spans="1:18" ht="16.5">
      <c r="A677" s="8"/>
      <c r="B677" s="9"/>
      <c r="C677" s="9"/>
      <c r="R677" s="13"/>
    </row>
    <row r="678" spans="1:18" ht="16.5">
      <c r="A678" s="8"/>
      <c r="B678" s="9"/>
      <c r="C678" s="9"/>
      <c r="R678" s="13"/>
    </row>
    <row r="679" spans="1:18" ht="16.5">
      <c r="A679" s="8"/>
      <c r="B679" s="9"/>
      <c r="C679" s="9"/>
      <c r="R679" s="13"/>
    </row>
    <row r="680" spans="1:18" ht="16.5">
      <c r="A680" s="8"/>
      <c r="B680" s="9"/>
      <c r="C680" s="9"/>
      <c r="R680" s="13"/>
    </row>
    <row r="681" spans="1:18" ht="16.5">
      <c r="A681" s="8"/>
      <c r="B681" s="9"/>
      <c r="C681" s="9"/>
      <c r="R681" s="13"/>
    </row>
    <row r="682" spans="1:18" ht="16.5">
      <c r="A682" s="8"/>
      <c r="B682" s="9"/>
      <c r="C682" s="9"/>
      <c r="R682" s="13"/>
    </row>
    <row r="683" spans="1:18" ht="16.5">
      <c r="A683" s="8"/>
      <c r="B683" s="9"/>
      <c r="C683" s="9"/>
      <c r="R683" s="13"/>
    </row>
    <row r="684" spans="1:18" ht="16.5">
      <c r="A684" s="8"/>
      <c r="B684" s="9"/>
      <c r="C684" s="9"/>
      <c r="R684" s="13"/>
    </row>
    <row r="685" spans="1:18" ht="16.5">
      <c r="A685" s="8"/>
      <c r="B685" s="9"/>
      <c r="C685" s="9"/>
      <c r="R685" s="13"/>
    </row>
    <row r="686" spans="1:18" ht="16.5">
      <c r="A686" s="8"/>
      <c r="B686" s="9"/>
      <c r="C686" s="9"/>
      <c r="R686" s="13"/>
    </row>
    <row r="687" spans="1:18" ht="16.5">
      <c r="A687" s="8"/>
      <c r="B687" s="9"/>
      <c r="C687" s="9"/>
      <c r="R687" s="13"/>
    </row>
    <row r="688" spans="1:18" ht="16.5">
      <c r="A688" s="8"/>
      <c r="B688" s="9"/>
      <c r="C688" s="9"/>
      <c r="R688" s="13"/>
    </row>
    <row r="689" spans="1:18" ht="16.5">
      <c r="A689" s="8"/>
      <c r="B689" s="9"/>
      <c r="C689" s="9"/>
      <c r="R689" s="13"/>
    </row>
    <row r="690" spans="1:18" ht="16.5">
      <c r="A690" s="8"/>
      <c r="B690" s="9"/>
      <c r="C690" s="9"/>
      <c r="R690" s="13"/>
    </row>
    <row r="691" spans="1:18" ht="16.5">
      <c r="A691" s="8"/>
      <c r="B691" s="9"/>
      <c r="C691" s="9"/>
      <c r="R691" s="13"/>
    </row>
    <row r="692" spans="1:18" ht="16.5">
      <c r="A692" s="8"/>
      <c r="B692" s="9"/>
      <c r="C692" s="9"/>
      <c r="R692" s="13"/>
    </row>
    <row r="693" spans="1:18" ht="16.5">
      <c r="A693" s="8"/>
      <c r="B693" s="9"/>
      <c r="C693" s="9"/>
      <c r="R693" s="13"/>
    </row>
    <row r="694" spans="1:18" ht="16.5">
      <c r="A694" s="8"/>
      <c r="B694" s="9"/>
      <c r="C694" s="9"/>
      <c r="R694" s="13"/>
    </row>
    <row r="695" spans="1:18" ht="16.5">
      <c r="A695" s="8"/>
      <c r="B695" s="9"/>
      <c r="C695" s="9"/>
      <c r="R695" s="13"/>
    </row>
    <row r="696" spans="1:18" ht="16.5">
      <c r="A696" s="8"/>
      <c r="B696" s="9"/>
      <c r="C696" s="9"/>
      <c r="R696" s="13"/>
    </row>
    <row r="697" spans="1:18" ht="16.5">
      <c r="A697" s="8"/>
      <c r="B697" s="9"/>
      <c r="C697" s="9"/>
      <c r="R697" s="13"/>
    </row>
    <row r="698" spans="1:18" ht="16.5">
      <c r="A698" s="8"/>
      <c r="B698" s="9"/>
      <c r="C698" s="9"/>
      <c r="R698" s="13"/>
    </row>
    <row r="699" spans="1:18" ht="16.5">
      <c r="A699" s="8"/>
      <c r="B699" s="9"/>
      <c r="C699" s="9"/>
      <c r="R699" s="13"/>
    </row>
    <row r="700" spans="1:18" ht="16.5">
      <c r="A700" s="8"/>
      <c r="B700" s="9"/>
      <c r="C700" s="9"/>
      <c r="R700" s="13"/>
    </row>
    <row r="701" spans="1:18" ht="16.5">
      <c r="A701" s="8"/>
      <c r="B701" s="9"/>
      <c r="C701" s="9"/>
      <c r="R701" s="13"/>
    </row>
    <row r="702" spans="1:18" ht="16.5">
      <c r="A702" s="8"/>
      <c r="B702" s="9"/>
      <c r="C702" s="9"/>
      <c r="R702" s="13"/>
    </row>
    <row r="703" spans="1:18" ht="16.5">
      <c r="A703" s="8"/>
      <c r="B703" s="9"/>
      <c r="C703" s="9"/>
      <c r="R703" s="13"/>
    </row>
    <row r="704" spans="1:18" ht="16.5">
      <c r="A704" s="8"/>
      <c r="B704" s="9"/>
      <c r="C704" s="9"/>
      <c r="R704" s="13"/>
    </row>
    <row r="705" spans="1:18" ht="16.5">
      <c r="A705" s="8"/>
      <c r="B705" s="9"/>
      <c r="C705" s="9"/>
      <c r="R705" s="13"/>
    </row>
    <row r="706" spans="1:18" ht="16.5">
      <c r="A706" s="8"/>
      <c r="B706" s="9"/>
      <c r="C706" s="9"/>
      <c r="R706" s="13"/>
    </row>
    <row r="707" spans="1:18" ht="16.5">
      <c r="A707" s="8"/>
      <c r="B707" s="9"/>
      <c r="C707" s="9"/>
      <c r="R707" s="13"/>
    </row>
    <row r="708" spans="1:18" ht="16.5">
      <c r="A708" s="8"/>
      <c r="B708" s="9"/>
      <c r="C708" s="9"/>
      <c r="R708" s="13"/>
    </row>
    <row r="709" spans="1:18" ht="16.5">
      <c r="A709" s="8"/>
      <c r="B709" s="9"/>
      <c r="C709" s="9"/>
      <c r="R709" s="13"/>
    </row>
    <row r="710" spans="1:18" ht="16.5">
      <c r="A710" s="8"/>
      <c r="B710" s="9"/>
      <c r="C710" s="9"/>
      <c r="R710" s="13"/>
    </row>
    <row r="711" spans="1:18" ht="16.5">
      <c r="A711" s="8"/>
      <c r="B711" s="9"/>
      <c r="C711" s="9"/>
      <c r="R711" s="13"/>
    </row>
    <row r="712" spans="1:18" ht="16.5">
      <c r="A712" s="8"/>
      <c r="B712" s="9"/>
      <c r="C712" s="9"/>
      <c r="R712" s="13"/>
    </row>
    <row r="713" spans="1:18" ht="16.5">
      <c r="A713" s="8"/>
      <c r="B713" s="9"/>
      <c r="C713" s="9"/>
      <c r="R713" s="13"/>
    </row>
    <row r="714" spans="1:18" ht="16.5">
      <c r="A714" s="8"/>
      <c r="B714" s="9"/>
      <c r="C714" s="9"/>
      <c r="R714" s="13"/>
    </row>
    <row r="715" spans="1:18" ht="16.5">
      <c r="A715" s="8"/>
      <c r="B715" s="9"/>
      <c r="C715" s="9"/>
      <c r="R715" s="13"/>
    </row>
    <row r="716" spans="1:18" ht="16.5">
      <c r="A716" s="8"/>
      <c r="B716" s="9"/>
      <c r="C716" s="9"/>
      <c r="R716" s="13"/>
    </row>
    <row r="717" spans="1:18" ht="16.5">
      <c r="A717" s="8"/>
      <c r="B717" s="9"/>
      <c r="C717" s="9"/>
      <c r="R717" s="13"/>
    </row>
    <row r="718" spans="1:18" ht="16.5">
      <c r="A718" s="8"/>
      <c r="B718" s="9"/>
      <c r="C718" s="9"/>
      <c r="R718" s="13"/>
    </row>
    <row r="719" spans="1:18" ht="16.5">
      <c r="A719" s="8"/>
      <c r="B719" s="9"/>
      <c r="C719" s="9"/>
      <c r="R719" s="13"/>
    </row>
    <row r="720" spans="1:18" ht="16.5">
      <c r="A720" s="8"/>
      <c r="B720" s="9"/>
      <c r="C720" s="9"/>
      <c r="R720" s="13"/>
    </row>
    <row r="721" spans="1:18" ht="16.5">
      <c r="A721" s="8"/>
      <c r="B721" s="9"/>
      <c r="C721" s="9"/>
      <c r="R721" s="13"/>
    </row>
    <row r="722" spans="1:18" ht="16.5">
      <c r="A722" s="8"/>
      <c r="B722" s="9"/>
      <c r="C722" s="9"/>
      <c r="R722" s="13"/>
    </row>
    <row r="723" spans="1:18" ht="16.5">
      <c r="A723" s="8"/>
      <c r="B723" s="9"/>
      <c r="C723" s="9"/>
      <c r="R723" s="13"/>
    </row>
    <row r="724" spans="1:18" ht="16.5">
      <c r="A724" s="8"/>
      <c r="B724" s="9"/>
      <c r="C724" s="9"/>
      <c r="R724" s="13"/>
    </row>
    <row r="725" spans="1:18" ht="16.5">
      <c r="A725" s="8"/>
      <c r="B725" s="9"/>
      <c r="C725" s="9"/>
      <c r="R725" s="13"/>
    </row>
    <row r="726" spans="1:18" ht="16.5">
      <c r="A726" s="8"/>
      <c r="B726" s="9"/>
      <c r="C726" s="9"/>
      <c r="R726" s="13"/>
    </row>
    <row r="727" spans="1:18" ht="16.5">
      <c r="A727" s="8"/>
      <c r="B727" s="9"/>
      <c r="C727" s="9"/>
      <c r="R727" s="13"/>
    </row>
    <row r="728" spans="1:18" ht="16.5">
      <c r="A728" s="8"/>
      <c r="B728" s="9"/>
      <c r="C728" s="9"/>
      <c r="R728" s="13"/>
    </row>
    <row r="729" spans="1:18" ht="16.5">
      <c r="A729" s="8"/>
      <c r="B729" s="9"/>
      <c r="C729" s="9"/>
      <c r="R729" s="13"/>
    </row>
    <row r="730" spans="1:18" ht="16.5">
      <c r="A730" s="8"/>
      <c r="B730" s="9"/>
      <c r="C730" s="9"/>
      <c r="R730" s="13"/>
    </row>
    <row r="731" spans="1:18" ht="16.5">
      <c r="A731" s="8"/>
      <c r="B731" s="9"/>
      <c r="C731" s="9"/>
      <c r="R731" s="13"/>
    </row>
    <row r="732" spans="1:18" ht="16.5">
      <c r="A732" s="8"/>
      <c r="B732" s="9"/>
      <c r="C732" s="9"/>
      <c r="R732" s="13"/>
    </row>
    <row r="733" spans="1:18" ht="16.5">
      <c r="A733" s="8"/>
      <c r="B733" s="9"/>
      <c r="C733" s="9"/>
      <c r="R733" s="13"/>
    </row>
    <row r="734" spans="1:18" ht="16.5">
      <c r="A734" s="8"/>
      <c r="B734" s="9"/>
      <c r="C734" s="9"/>
      <c r="R734" s="13"/>
    </row>
    <row r="735" spans="1:18" ht="16.5">
      <c r="A735" s="8"/>
      <c r="B735" s="9"/>
      <c r="C735" s="9"/>
      <c r="R735" s="13"/>
    </row>
    <row r="736" spans="1:18" ht="16.5">
      <c r="A736" s="8"/>
      <c r="B736" s="9"/>
      <c r="C736" s="9"/>
      <c r="R736" s="13"/>
    </row>
    <row r="737" spans="1:18" ht="16.5">
      <c r="A737" s="8"/>
      <c r="B737" s="9"/>
      <c r="C737" s="9"/>
      <c r="R737" s="13"/>
    </row>
    <row r="738" spans="1:18" ht="16.5">
      <c r="A738" s="8"/>
      <c r="B738" s="9"/>
      <c r="C738" s="9"/>
      <c r="R738" s="13"/>
    </row>
    <row r="739" spans="1:18" ht="16.5">
      <c r="A739" s="8"/>
      <c r="B739" s="9"/>
      <c r="C739" s="9"/>
      <c r="R739" s="13"/>
    </row>
    <row r="740" spans="1:18" ht="16.5">
      <c r="A740" s="8"/>
      <c r="B740" s="9"/>
      <c r="C740" s="9"/>
      <c r="R740" s="13"/>
    </row>
    <row r="741" spans="1:18" ht="16.5">
      <c r="A741" s="8"/>
      <c r="B741" s="9"/>
      <c r="C741" s="9"/>
      <c r="R741" s="13"/>
    </row>
    <row r="742" spans="1:18" ht="16.5">
      <c r="A742" s="8"/>
      <c r="B742" s="9"/>
      <c r="C742" s="9"/>
      <c r="R742" s="13"/>
    </row>
    <row r="743" spans="1:18" ht="16.5">
      <c r="A743" s="8"/>
      <c r="B743" s="9"/>
      <c r="C743" s="9"/>
      <c r="R743" s="13"/>
    </row>
    <row r="744" spans="1:18" ht="16.5">
      <c r="A744" s="8"/>
      <c r="B744" s="9"/>
      <c r="C744" s="9"/>
      <c r="R744" s="13"/>
    </row>
    <row r="745" spans="1:18" ht="16.5">
      <c r="A745" s="8"/>
      <c r="B745" s="9"/>
      <c r="C745" s="9"/>
      <c r="R745" s="13"/>
    </row>
    <row r="746" spans="1:18" ht="16.5">
      <c r="A746" s="8"/>
      <c r="B746" s="9"/>
      <c r="C746" s="9"/>
      <c r="R746" s="13"/>
    </row>
    <row r="747" spans="1:18" ht="16.5">
      <c r="A747" s="8"/>
      <c r="B747" s="9"/>
      <c r="C747" s="9"/>
      <c r="R747" s="13"/>
    </row>
    <row r="748" spans="1:18" ht="16.5">
      <c r="A748" s="8"/>
      <c r="B748" s="9"/>
      <c r="C748" s="9"/>
      <c r="R748" s="13"/>
    </row>
    <row r="749" spans="1:18" ht="16.5">
      <c r="A749" s="8"/>
      <c r="B749" s="9"/>
      <c r="C749" s="9"/>
      <c r="R749" s="13"/>
    </row>
    <row r="750" spans="1:18" ht="16.5">
      <c r="A750" s="8"/>
      <c r="B750" s="9"/>
      <c r="C750" s="9"/>
      <c r="R750" s="13"/>
    </row>
    <row r="751" spans="1:18" ht="16.5">
      <c r="A751" s="8"/>
      <c r="B751" s="9"/>
      <c r="C751" s="9"/>
      <c r="R751" s="13"/>
    </row>
    <row r="752" spans="1:18" ht="16.5">
      <c r="A752" s="8"/>
      <c r="B752" s="9"/>
      <c r="C752" s="9"/>
      <c r="R752" s="13"/>
    </row>
    <row r="753" spans="1:18" ht="16.5">
      <c r="A753" s="8"/>
      <c r="B753" s="9"/>
      <c r="C753" s="9"/>
      <c r="R753" s="13"/>
    </row>
    <row r="754" spans="1:18" ht="16.5">
      <c r="A754" s="8"/>
      <c r="B754" s="9"/>
      <c r="C754" s="9"/>
      <c r="R754" s="13"/>
    </row>
    <row r="755" spans="1:18" ht="16.5">
      <c r="A755" s="8"/>
      <c r="B755" s="9"/>
      <c r="C755" s="9"/>
      <c r="R755" s="13"/>
    </row>
    <row r="756" spans="1:18" ht="16.5">
      <c r="A756" s="8"/>
      <c r="B756" s="9"/>
      <c r="C756" s="9"/>
      <c r="R756" s="13"/>
    </row>
    <row r="757" spans="1:18" ht="16.5">
      <c r="A757" s="8"/>
      <c r="B757" s="9"/>
      <c r="C757" s="9"/>
      <c r="R757" s="13"/>
    </row>
    <row r="758" spans="1:18" ht="16.5">
      <c r="A758" s="8"/>
      <c r="B758" s="9"/>
      <c r="C758" s="9"/>
      <c r="R758" s="13"/>
    </row>
    <row r="759" spans="1:18" ht="16.5">
      <c r="A759" s="8"/>
      <c r="B759" s="9"/>
      <c r="C759" s="9"/>
      <c r="R759" s="13"/>
    </row>
    <row r="760" spans="1:18" ht="16.5">
      <c r="A760" s="8"/>
      <c r="B760" s="9"/>
      <c r="C760" s="9"/>
      <c r="R760" s="13"/>
    </row>
    <row r="761" spans="1:18" ht="16.5">
      <c r="A761" s="8"/>
      <c r="B761" s="9"/>
      <c r="C761" s="9"/>
      <c r="R761" s="13"/>
    </row>
    <row r="762" spans="1:18" ht="16.5">
      <c r="A762" s="8"/>
      <c r="B762" s="9"/>
      <c r="C762" s="9"/>
      <c r="R762" s="13"/>
    </row>
    <row r="763" spans="1:18" ht="16.5">
      <c r="A763" s="8"/>
      <c r="B763" s="9"/>
      <c r="C763" s="9"/>
      <c r="R763" s="13"/>
    </row>
    <row r="764" spans="1:18" ht="16.5">
      <c r="A764" s="8"/>
      <c r="B764" s="9"/>
      <c r="C764" s="9"/>
      <c r="R764" s="13"/>
    </row>
    <row r="765" spans="1:18" ht="16.5">
      <c r="A765" s="8"/>
      <c r="B765" s="9"/>
      <c r="C765" s="9"/>
      <c r="R765" s="13"/>
    </row>
    <row r="766" spans="1:18" ht="16.5">
      <c r="A766" s="8"/>
      <c r="B766" s="9"/>
      <c r="C766" s="9"/>
      <c r="R766" s="13"/>
    </row>
    <row r="767" spans="1:18" ht="16.5">
      <c r="A767" s="8"/>
      <c r="B767" s="9"/>
      <c r="C767" s="9"/>
      <c r="R767" s="13"/>
    </row>
    <row r="768" spans="1:18" ht="16.5">
      <c r="A768" s="8"/>
      <c r="B768" s="9"/>
      <c r="C768" s="9"/>
      <c r="R768" s="13"/>
    </row>
    <row r="769" spans="1:18" ht="16.5">
      <c r="A769" s="8"/>
      <c r="B769" s="9"/>
      <c r="C769" s="9"/>
      <c r="R769" s="13"/>
    </row>
    <row r="770" spans="1:18" ht="16.5">
      <c r="A770" s="8"/>
      <c r="B770" s="9"/>
      <c r="C770" s="9"/>
      <c r="R770" s="13"/>
    </row>
    <row r="771" spans="1:18" ht="16.5">
      <c r="A771" s="8"/>
      <c r="B771" s="9"/>
      <c r="C771" s="9"/>
      <c r="R771" s="13"/>
    </row>
    <row r="772" spans="1:18" ht="16.5">
      <c r="A772" s="8"/>
      <c r="B772" s="9"/>
      <c r="C772" s="9"/>
      <c r="R772" s="13"/>
    </row>
    <row r="773" spans="1:18" ht="16.5">
      <c r="A773" s="8"/>
      <c r="B773" s="9"/>
      <c r="C773" s="9"/>
      <c r="R773" s="13"/>
    </row>
    <row r="774" spans="1:18" ht="16.5">
      <c r="A774" s="8"/>
      <c r="B774" s="9"/>
      <c r="C774" s="9"/>
      <c r="R774" s="13"/>
    </row>
    <row r="775" spans="1:18" ht="16.5">
      <c r="A775" s="8"/>
      <c r="B775" s="9"/>
      <c r="C775" s="9"/>
      <c r="R775" s="13"/>
    </row>
    <row r="776" spans="1:18" ht="16.5">
      <c r="A776" s="8"/>
      <c r="B776" s="9"/>
      <c r="C776" s="9"/>
      <c r="R776" s="13"/>
    </row>
    <row r="777" spans="1:18" ht="16.5">
      <c r="A777" s="8"/>
      <c r="B777" s="9"/>
      <c r="C777" s="9"/>
      <c r="R777" s="13"/>
    </row>
    <row r="778" spans="1:18" ht="16.5">
      <c r="A778" s="8"/>
      <c r="B778" s="9"/>
      <c r="C778" s="9"/>
      <c r="R778" s="13"/>
    </row>
    <row r="779" spans="1:18" ht="16.5">
      <c r="A779" s="8"/>
      <c r="B779" s="9"/>
      <c r="C779" s="9"/>
      <c r="R779" s="13"/>
    </row>
    <row r="780" spans="1:18" ht="16.5">
      <c r="A780" s="8"/>
      <c r="B780" s="9"/>
      <c r="C780" s="9"/>
      <c r="R780" s="13"/>
    </row>
    <row r="781" spans="1:18" ht="16.5">
      <c r="A781" s="8"/>
      <c r="B781" s="9"/>
      <c r="C781" s="9"/>
      <c r="R781" s="13"/>
    </row>
    <row r="782" spans="1:18" ht="16.5">
      <c r="A782" s="8"/>
      <c r="B782" s="9"/>
      <c r="C782" s="9"/>
      <c r="R782" s="13"/>
    </row>
    <row r="783" spans="1:18" ht="16.5">
      <c r="A783" s="8"/>
      <c r="B783" s="9"/>
      <c r="C783" s="9"/>
      <c r="R783" s="13"/>
    </row>
    <row r="784" spans="1:18" ht="16.5">
      <c r="A784" s="8"/>
      <c r="B784" s="9"/>
      <c r="C784" s="9"/>
      <c r="R784" s="13"/>
    </row>
    <row r="785" spans="1:18" ht="16.5">
      <c r="A785" s="8"/>
      <c r="B785" s="9"/>
      <c r="C785" s="9"/>
      <c r="R785" s="13"/>
    </row>
    <row r="786" spans="1:18" ht="16.5">
      <c r="A786" s="8"/>
      <c r="B786" s="9"/>
      <c r="C786" s="9"/>
      <c r="R786" s="13"/>
    </row>
    <row r="787" spans="1:18" ht="16.5">
      <c r="A787" s="8"/>
      <c r="B787" s="9"/>
      <c r="C787" s="9"/>
      <c r="R787" s="13"/>
    </row>
    <row r="788" spans="1:18" ht="16.5">
      <c r="A788" s="8"/>
      <c r="B788" s="9"/>
      <c r="C788" s="9"/>
      <c r="R788" s="13"/>
    </row>
    <row r="789" spans="1:18" ht="16.5">
      <c r="A789" s="8"/>
      <c r="B789" s="9"/>
      <c r="C789" s="9"/>
      <c r="R789" s="13"/>
    </row>
    <row r="790" spans="1:18" ht="16.5">
      <c r="A790" s="8"/>
      <c r="B790" s="9"/>
      <c r="C790" s="9"/>
      <c r="R790" s="13"/>
    </row>
    <row r="791" spans="1:18" ht="16.5">
      <c r="A791" s="8"/>
      <c r="B791" s="9"/>
      <c r="C791" s="9"/>
      <c r="R791" s="13"/>
    </row>
    <row r="792" spans="1:18" ht="16.5">
      <c r="A792" s="8"/>
      <c r="B792" s="9"/>
      <c r="C792" s="9"/>
      <c r="R792" s="13"/>
    </row>
    <row r="793" spans="1:18" ht="16.5">
      <c r="A793" s="8"/>
      <c r="B793" s="9"/>
      <c r="C793" s="9"/>
      <c r="R793" s="13"/>
    </row>
    <row r="794" spans="1:18" ht="16.5">
      <c r="A794" s="8"/>
      <c r="B794" s="9"/>
      <c r="C794" s="9"/>
      <c r="R794" s="13"/>
    </row>
    <row r="795" spans="1:18" ht="16.5">
      <c r="A795" s="8"/>
      <c r="B795" s="9"/>
      <c r="C795" s="9"/>
      <c r="R795" s="13"/>
    </row>
    <row r="796" spans="1:18" ht="16.5">
      <c r="A796" s="8"/>
      <c r="B796" s="9"/>
      <c r="C796" s="9"/>
      <c r="R796" s="13"/>
    </row>
    <row r="797" spans="1:18" ht="16.5">
      <c r="A797" s="8"/>
      <c r="B797" s="9"/>
      <c r="C797" s="9"/>
      <c r="R797" s="13"/>
    </row>
    <row r="798" spans="1:18" ht="16.5">
      <c r="A798" s="8"/>
      <c r="B798" s="9"/>
      <c r="C798" s="9"/>
      <c r="R798" s="13"/>
    </row>
    <row r="799" spans="1:18" ht="16.5">
      <c r="A799" s="8"/>
      <c r="B799" s="9"/>
      <c r="C799" s="9"/>
      <c r="R799" s="13"/>
    </row>
    <row r="800" spans="1:18" ht="16.5">
      <c r="A800" s="8"/>
      <c r="B800" s="9"/>
      <c r="C800" s="9"/>
      <c r="R800" s="13"/>
    </row>
    <row r="801" spans="1:18" ht="16.5">
      <c r="A801" s="8"/>
      <c r="B801" s="9"/>
      <c r="C801" s="9"/>
      <c r="R801" s="13"/>
    </row>
    <row r="802" spans="1:18" ht="16.5">
      <c r="A802" s="8"/>
      <c r="B802" s="9"/>
      <c r="C802" s="9"/>
      <c r="R802" s="13"/>
    </row>
    <row r="803" spans="1:18" ht="16.5">
      <c r="A803" s="8"/>
      <c r="B803" s="9"/>
      <c r="C803" s="9"/>
      <c r="R803" s="13"/>
    </row>
    <row r="804" spans="1:18" ht="16.5">
      <c r="A804" s="8"/>
      <c r="B804" s="9"/>
      <c r="C804" s="9"/>
      <c r="R804" s="13"/>
    </row>
    <row r="805" spans="1:18" ht="16.5">
      <c r="A805" s="8"/>
      <c r="B805" s="9"/>
      <c r="C805" s="9"/>
      <c r="R805" s="13"/>
    </row>
    <row r="806" spans="1:18" ht="16.5">
      <c r="A806" s="8"/>
      <c r="B806" s="9"/>
      <c r="C806" s="9"/>
      <c r="R806" s="13"/>
    </row>
    <row r="807" spans="1:18" ht="16.5">
      <c r="A807" s="8"/>
      <c r="B807" s="9"/>
      <c r="C807" s="9"/>
      <c r="R807" s="13"/>
    </row>
    <row r="808" spans="1:18" ht="16.5">
      <c r="A808" s="8"/>
      <c r="B808" s="9"/>
      <c r="C808" s="9"/>
      <c r="R808" s="13"/>
    </row>
    <row r="809" spans="1:18" ht="16.5">
      <c r="A809" s="8"/>
      <c r="B809" s="9"/>
      <c r="C809" s="9"/>
      <c r="R809" s="13"/>
    </row>
    <row r="810" spans="1:18" ht="16.5">
      <c r="A810" s="8"/>
      <c r="B810" s="9"/>
      <c r="C810" s="9"/>
      <c r="R810" s="13"/>
    </row>
    <row r="811" spans="1:18" ht="16.5">
      <c r="A811" s="8"/>
      <c r="B811" s="9"/>
      <c r="C811" s="9"/>
      <c r="R811" s="13"/>
    </row>
    <row r="812" spans="1:18" ht="16.5">
      <c r="A812" s="8"/>
      <c r="B812" s="9"/>
      <c r="C812" s="9"/>
      <c r="R812" s="13"/>
    </row>
    <row r="813" spans="1:18" ht="16.5">
      <c r="A813" s="8"/>
      <c r="B813" s="9"/>
      <c r="C813" s="9"/>
      <c r="R813" s="13"/>
    </row>
    <row r="814" spans="1:18" ht="16.5">
      <c r="A814" s="8"/>
      <c r="B814" s="9"/>
      <c r="C814" s="9"/>
      <c r="R814" s="13"/>
    </row>
    <row r="815" spans="1:18" ht="16.5">
      <c r="A815" s="8"/>
      <c r="B815" s="9"/>
      <c r="C815" s="9"/>
      <c r="R815" s="13"/>
    </row>
    <row r="816" spans="1:18" ht="16.5">
      <c r="A816" s="8"/>
      <c r="B816" s="9"/>
      <c r="C816" s="9"/>
      <c r="R816" s="13"/>
    </row>
    <row r="817" spans="1:18" ht="16.5">
      <c r="A817" s="8"/>
      <c r="B817" s="9"/>
      <c r="C817" s="9"/>
      <c r="R817" s="13"/>
    </row>
    <row r="818" spans="1:18" ht="16.5">
      <c r="A818" s="8"/>
      <c r="B818" s="9"/>
      <c r="C818" s="9"/>
      <c r="R818" s="13"/>
    </row>
    <row r="819" spans="1:18" ht="16.5">
      <c r="A819" s="8"/>
      <c r="B819" s="9"/>
      <c r="C819" s="9"/>
      <c r="R819" s="13"/>
    </row>
    <row r="820" spans="1:18" ht="16.5">
      <c r="A820" s="8"/>
      <c r="B820" s="9"/>
      <c r="C820" s="9"/>
      <c r="R820" s="13"/>
    </row>
    <row r="821" spans="1:18" ht="16.5">
      <c r="A821" s="8"/>
      <c r="B821" s="9"/>
      <c r="C821" s="9"/>
      <c r="R821" s="13"/>
    </row>
    <row r="822" spans="1:18" ht="16.5">
      <c r="A822" s="8"/>
      <c r="B822" s="9"/>
      <c r="C822" s="9"/>
      <c r="R822" s="13"/>
    </row>
    <row r="823" spans="1:18" ht="16.5">
      <c r="A823" s="8"/>
      <c r="B823" s="9"/>
      <c r="C823" s="9"/>
      <c r="R823" s="13"/>
    </row>
    <row r="824" spans="1:18" ht="16.5">
      <c r="A824" s="8"/>
      <c r="B824" s="9"/>
      <c r="C824" s="9"/>
      <c r="R824" s="13"/>
    </row>
    <row r="825" spans="1:18" ht="16.5">
      <c r="A825" s="8"/>
      <c r="B825" s="9"/>
      <c r="C825" s="9"/>
      <c r="R825" s="13"/>
    </row>
    <row r="826" spans="1:18" ht="16.5">
      <c r="A826" s="8"/>
      <c r="B826" s="9"/>
      <c r="C826" s="9"/>
      <c r="R826" s="13"/>
    </row>
    <row r="827" spans="1:18" ht="16.5">
      <c r="A827" s="8"/>
      <c r="B827" s="9"/>
      <c r="C827" s="9"/>
      <c r="R827" s="13"/>
    </row>
    <row r="828" spans="1:18" ht="16.5">
      <c r="A828" s="8"/>
      <c r="B828" s="9"/>
      <c r="C828" s="9"/>
      <c r="R828" s="13"/>
    </row>
    <row r="829" spans="1:18" ht="16.5">
      <c r="A829" s="8"/>
      <c r="B829" s="9"/>
      <c r="C829" s="9"/>
      <c r="R829" s="13"/>
    </row>
    <row r="830" spans="1:18" ht="16.5">
      <c r="A830" s="8"/>
      <c r="B830" s="9"/>
      <c r="C830" s="9"/>
      <c r="R830" s="13"/>
    </row>
    <row r="831" spans="1:18" ht="16.5">
      <c r="A831" s="8"/>
      <c r="B831" s="9"/>
      <c r="C831" s="9"/>
      <c r="R831" s="13"/>
    </row>
    <row r="832" spans="1:18" ht="16.5">
      <c r="A832" s="8"/>
      <c r="B832" s="9"/>
      <c r="C832" s="9"/>
      <c r="R832" s="13"/>
    </row>
    <row r="833" spans="1:18" ht="16.5">
      <c r="A833" s="8"/>
      <c r="B833" s="9"/>
      <c r="C833" s="9"/>
      <c r="R833" s="13"/>
    </row>
    <row r="834" spans="1:18" ht="16.5">
      <c r="A834" s="8"/>
      <c r="B834" s="9"/>
      <c r="C834" s="9"/>
      <c r="R834" s="13"/>
    </row>
    <row r="835" spans="1:18" ht="16.5">
      <c r="A835" s="8"/>
      <c r="B835" s="9"/>
      <c r="C835" s="9"/>
      <c r="R835" s="13"/>
    </row>
    <row r="836" spans="1:18" ht="16.5">
      <c r="A836" s="8"/>
      <c r="B836" s="9"/>
      <c r="C836" s="9"/>
      <c r="R836" s="13"/>
    </row>
    <row r="837" spans="1:18" ht="16.5">
      <c r="A837" s="8"/>
      <c r="B837" s="9"/>
      <c r="C837" s="9"/>
      <c r="R837" s="13"/>
    </row>
    <row r="838" spans="1:18" ht="16.5">
      <c r="A838" s="8"/>
      <c r="B838" s="9"/>
      <c r="C838" s="9"/>
      <c r="R838" s="13"/>
    </row>
    <row r="839" spans="1:18" ht="16.5">
      <c r="A839" s="8"/>
      <c r="B839" s="9"/>
      <c r="C839" s="9"/>
      <c r="R839" s="13"/>
    </row>
    <row r="840" spans="1:18" ht="16.5">
      <c r="A840" s="8"/>
      <c r="B840" s="9"/>
      <c r="C840" s="9"/>
      <c r="R840" s="13"/>
    </row>
    <row r="841" spans="1:18" ht="16.5">
      <c r="A841" s="8"/>
      <c r="B841" s="9"/>
      <c r="C841" s="9"/>
      <c r="R841" s="13"/>
    </row>
    <row r="842" spans="1:18" ht="16.5">
      <c r="A842" s="8"/>
      <c r="B842" s="9"/>
      <c r="C842" s="9"/>
      <c r="R842" s="13"/>
    </row>
    <row r="843" spans="1:18" ht="16.5">
      <c r="A843" s="8"/>
      <c r="B843" s="9"/>
      <c r="C843" s="9"/>
      <c r="R843" s="13"/>
    </row>
    <row r="844" spans="1:18" ht="16.5">
      <c r="A844" s="8"/>
      <c r="B844" s="9"/>
      <c r="C844" s="9"/>
      <c r="R844" s="13"/>
    </row>
    <row r="845" spans="1:18" ht="16.5">
      <c r="A845" s="8"/>
      <c r="B845" s="9"/>
      <c r="C845" s="9"/>
      <c r="R845" s="13"/>
    </row>
    <row r="846" spans="1:18" ht="16.5">
      <c r="A846" s="8"/>
      <c r="B846" s="9"/>
      <c r="C846" s="9"/>
      <c r="R846" s="13"/>
    </row>
    <row r="847" spans="1:18" ht="16.5">
      <c r="A847" s="8"/>
      <c r="B847" s="9"/>
      <c r="C847" s="9"/>
      <c r="R847" s="13"/>
    </row>
    <row r="848" spans="1:18" ht="16.5">
      <c r="A848" s="8"/>
      <c r="B848" s="9"/>
      <c r="C848" s="9"/>
      <c r="R848" s="13"/>
    </row>
    <row r="849" spans="1:18" ht="16.5">
      <c r="A849" s="8"/>
      <c r="B849" s="9"/>
      <c r="C849" s="9"/>
      <c r="R849" s="13"/>
    </row>
    <row r="850" spans="1:18" ht="16.5">
      <c r="A850" s="8"/>
      <c r="B850" s="9"/>
      <c r="C850" s="9"/>
      <c r="R850" s="13"/>
    </row>
    <row r="851" spans="1:18" ht="16.5">
      <c r="A851" s="8"/>
      <c r="B851" s="9"/>
      <c r="C851" s="9"/>
      <c r="R851" s="13"/>
    </row>
    <row r="852" spans="1:18" ht="16.5">
      <c r="A852" s="8"/>
      <c r="B852" s="9"/>
      <c r="C852" s="9"/>
      <c r="R852" s="13"/>
    </row>
    <row r="853" spans="1:18" ht="16.5">
      <c r="A853" s="8"/>
      <c r="B853" s="9"/>
      <c r="C853" s="9"/>
      <c r="R853" s="13"/>
    </row>
    <row r="854" spans="1:18" ht="16.5">
      <c r="A854" s="8"/>
      <c r="B854" s="9"/>
      <c r="C854" s="9"/>
      <c r="R854" s="13"/>
    </row>
    <row r="855" spans="1:18" ht="16.5">
      <c r="A855" s="8"/>
      <c r="B855" s="9"/>
      <c r="C855" s="9"/>
      <c r="R855" s="13"/>
    </row>
    <row r="856" spans="1:18" ht="16.5">
      <c r="A856" s="8"/>
      <c r="B856" s="9"/>
      <c r="C856" s="9"/>
      <c r="R856" s="13"/>
    </row>
    <row r="857" spans="1:18" ht="16.5">
      <c r="A857" s="8"/>
      <c r="B857" s="9"/>
      <c r="C857" s="9"/>
      <c r="R857" s="13"/>
    </row>
    <row r="858" spans="1:18" ht="16.5">
      <c r="A858" s="8"/>
      <c r="B858" s="9"/>
      <c r="C858" s="9"/>
      <c r="R858" s="13"/>
    </row>
    <row r="859" spans="1:18" ht="16.5">
      <c r="A859" s="8"/>
      <c r="B859" s="9"/>
      <c r="C859" s="9"/>
      <c r="R859" s="13"/>
    </row>
    <row r="860" spans="1:18" ht="16.5">
      <c r="A860" s="8"/>
      <c r="B860" s="9"/>
      <c r="C860" s="9"/>
      <c r="R860" s="13"/>
    </row>
    <row r="861" spans="1:18" ht="16.5">
      <c r="A861" s="8"/>
      <c r="B861" s="9"/>
      <c r="C861" s="9"/>
      <c r="R861" s="13"/>
    </row>
    <row r="862" spans="1:18" ht="16.5">
      <c r="A862" s="8"/>
      <c r="B862" s="9"/>
      <c r="C862" s="9"/>
      <c r="R862" s="13"/>
    </row>
    <row r="863" spans="1:18" ht="16.5">
      <c r="A863" s="8"/>
      <c r="B863" s="9"/>
      <c r="C863" s="9"/>
      <c r="R863" s="13"/>
    </row>
    <row r="864" spans="1:18" ht="16.5">
      <c r="A864" s="8"/>
      <c r="B864" s="9"/>
      <c r="C864" s="9"/>
      <c r="R864" s="13"/>
    </row>
    <row r="865" spans="1:18" ht="16.5">
      <c r="A865" s="8"/>
      <c r="B865" s="9"/>
      <c r="C865" s="9"/>
      <c r="R865" s="13"/>
    </row>
    <row r="866" spans="1:18" ht="16.5">
      <c r="A866" s="8"/>
      <c r="B866" s="9"/>
      <c r="C866" s="9"/>
      <c r="R866" s="13"/>
    </row>
    <row r="867" spans="1:18" ht="16.5">
      <c r="A867" s="8"/>
      <c r="B867" s="9"/>
      <c r="C867" s="9"/>
      <c r="R867" s="13"/>
    </row>
    <row r="868" spans="1:18" ht="16.5">
      <c r="A868" s="8"/>
      <c r="B868" s="9"/>
      <c r="C868" s="9"/>
      <c r="R868" s="13"/>
    </row>
    <row r="869" spans="1:18" ht="16.5">
      <c r="A869" s="8"/>
      <c r="B869" s="9"/>
      <c r="C869" s="9"/>
      <c r="R869" s="13"/>
    </row>
    <row r="870" spans="1:18" ht="16.5">
      <c r="A870" s="8"/>
      <c r="B870" s="9"/>
      <c r="C870" s="9"/>
      <c r="R870" s="13"/>
    </row>
    <row r="871" spans="1:18" ht="16.5">
      <c r="A871" s="8"/>
      <c r="B871" s="9"/>
      <c r="C871" s="9"/>
      <c r="R871" s="13"/>
    </row>
    <row r="872" spans="1:18" ht="16.5">
      <c r="A872" s="8"/>
      <c r="B872" s="9"/>
      <c r="C872" s="9"/>
      <c r="R872" s="13"/>
    </row>
    <row r="873" spans="1:18" ht="16.5">
      <c r="A873" s="8"/>
      <c r="B873" s="9"/>
      <c r="C873" s="9"/>
      <c r="R873" s="13"/>
    </row>
    <row r="874" spans="1:18" ht="16.5">
      <c r="A874" s="8"/>
      <c r="B874" s="9"/>
      <c r="C874" s="9"/>
      <c r="R874" s="13"/>
    </row>
    <row r="875" spans="1:18" ht="16.5">
      <c r="A875" s="8"/>
      <c r="B875" s="9"/>
      <c r="C875" s="9"/>
      <c r="R875" s="13"/>
    </row>
    <row r="876" spans="1:18" ht="16.5">
      <c r="A876" s="8"/>
      <c r="B876" s="9"/>
      <c r="C876" s="9"/>
      <c r="R876" s="13"/>
    </row>
    <row r="877" spans="1:18" ht="16.5">
      <c r="A877" s="8"/>
      <c r="B877" s="9"/>
      <c r="C877" s="9"/>
      <c r="R877" s="13"/>
    </row>
    <row r="878" spans="1:18" ht="16.5">
      <c r="A878" s="8"/>
      <c r="B878" s="9"/>
      <c r="C878" s="9"/>
      <c r="R878" s="13"/>
    </row>
    <row r="879" spans="1:18" ht="16.5">
      <c r="A879" s="8"/>
      <c r="B879" s="9"/>
      <c r="C879" s="9"/>
      <c r="R879" s="13"/>
    </row>
    <row r="880" spans="1:18" ht="16.5">
      <c r="A880" s="8"/>
      <c r="B880" s="9"/>
      <c r="C880" s="9"/>
      <c r="R880" s="13"/>
    </row>
    <row r="881" spans="1:18" ht="16.5">
      <c r="A881" s="8"/>
      <c r="B881" s="9"/>
      <c r="C881" s="9"/>
      <c r="R881" s="13"/>
    </row>
    <row r="882" spans="1:18" ht="16.5">
      <c r="A882" s="8"/>
      <c r="B882" s="9"/>
      <c r="C882" s="9"/>
      <c r="R882" s="13"/>
    </row>
    <row r="883" spans="1:18" ht="16.5">
      <c r="A883" s="8"/>
      <c r="B883" s="9"/>
      <c r="C883" s="9"/>
      <c r="R883" s="13"/>
    </row>
    <row r="884" spans="1:18" ht="16.5">
      <c r="A884" s="8"/>
      <c r="B884" s="9"/>
      <c r="C884" s="9"/>
      <c r="R884" s="13"/>
    </row>
    <row r="885" spans="1:18" ht="16.5">
      <c r="A885" s="8"/>
      <c r="B885" s="9"/>
      <c r="C885" s="9"/>
      <c r="R885" s="13"/>
    </row>
    <row r="886" spans="1:18" ht="16.5">
      <c r="A886" s="8"/>
      <c r="B886" s="9"/>
      <c r="C886" s="9"/>
      <c r="R886" s="13"/>
    </row>
    <row r="887" spans="1:18" ht="16.5">
      <c r="A887" s="8"/>
      <c r="B887" s="9"/>
      <c r="C887" s="9"/>
      <c r="R887" s="13"/>
    </row>
    <row r="888" spans="1:18" ht="16.5">
      <c r="A888" s="8"/>
      <c r="B888" s="9"/>
      <c r="C888" s="9"/>
      <c r="R888" s="13"/>
    </row>
    <row r="889" spans="1:18" ht="16.5">
      <c r="A889" s="8"/>
      <c r="B889" s="9"/>
      <c r="C889" s="9"/>
      <c r="R889" s="13"/>
    </row>
    <row r="890" spans="1:18" ht="16.5">
      <c r="A890" s="8"/>
      <c r="B890" s="9"/>
      <c r="C890" s="9"/>
      <c r="R890" s="13"/>
    </row>
    <row r="891" spans="1:18" ht="16.5">
      <c r="A891" s="8"/>
      <c r="B891" s="9"/>
      <c r="C891" s="9"/>
      <c r="R891" s="13"/>
    </row>
    <row r="892" spans="1:18" ht="16.5">
      <c r="A892" s="8"/>
      <c r="B892" s="9"/>
      <c r="C892" s="9"/>
      <c r="R892" s="13"/>
    </row>
    <row r="893" spans="1:18" ht="16.5">
      <c r="A893" s="8"/>
      <c r="B893" s="9"/>
      <c r="C893" s="9"/>
      <c r="R893" s="13"/>
    </row>
    <row r="894" spans="1:18" ht="16.5">
      <c r="A894" s="8"/>
      <c r="B894" s="9"/>
      <c r="C894" s="9"/>
      <c r="R894" s="13"/>
    </row>
    <row r="895" spans="1:18" ht="16.5">
      <c r="A895" s="8"/>
      <c r="B895" s="9"/>
      <c r="C895" s="9"/>
      <c r="R895" s="13"/>
    </row>
    <row r="896" spans="1:18" ht="16.5">
      <c r="A896" s="8"/>
      <c r="B896" s="9"/>
      <c r="C896" s="9"/>
      <c r="R896" s="13"/>
    </row>
    <row r="897" spans="1:18" ht="16.5">
      <c r="A897" s="8"/>
      <c r="B897" s="9"/>
      <c r="C897" s="9"/>
      <c r="R897" s="13"/>
    </row>
    <row r="898" spans="1:18" ht="16.5">
      <c r="A898" s="8"/>
      <c r="B898" s="9"/>
      <c r="C898" s="9"/>
      <c r="R898" s="13"/>
    </row>
    <row r="899" spans="1:18" ht="16.5">
      <c r="A899" s="8"/>
      <c r="B899" s="9"/>
      <c r="C899" s="9"/>
      <c r="R899" s="13"/>
    </row>
    <row r="900" spans="1:18" ht="16.5">
      <c r="A900" s="8"/>
      <c r="B900" s="9"/>
      <c r="C900" s="9"/>
      <c r="R900" s="13"/>
    </row>
    <row r="901" spans="1:18" ht="16.5">
      <c r="A901" s="8"/>
      <c r="B901" s="9"/>
      <c r="C901" s="9"/>
      <c r="R901" s="13"/>
    </row>
    <row r="902" spans="1:18" ht="16.5">
      <c r="A902" s="8"/>
      <c r="B902" s="9"/>
      <c r="C902" s="9"/>
      <c r="R902" s="13"/>
    </row>
    <row r="903" spans="1:18" ht="16.5">
      <c r="A903" s="8"/>
      <c r="B903" s="9"/>
      <c r="C903" s="9"/>
      <c r="R903" s="13"/>
    </row>
    <row r="904" spans="1:18" ht="16.5">
      <c r="A904" s="8"/>
      <c r="B904" s="9"/>
      <c r="C904" s="9"/>
      <c r="R904" s="13"/>
    </row>
    <row r="905" spans="1:18" ht="16.5">
      <c r="A905" s="8"/>
      <c r="B905" s="9"/>
      <c r="C905" s="9"/>
      <c r="R905" s="13"/>
    </row>
    <row r="906" spans="1:18" ht="16.5">
      <c r="A906" s="8"/>
      <c r="B906" s="9"/>
      <c r="C906" s="9"/>
      <c r="R906" s="13"/>
    </row>
    <row r="907" spans="1:18" ht="16.5">
      <c r="A907" s="8"/>
      <c r="B907" s="9"/>
      <c r="C907" s="9"/>
      <c r="R907" s="13"/>
    </row>
    <row r="908" spans="1:18" ht="16.5">
      <c r="A908" s="8"/>
      <c r="B908" s="9"/>
      <c r="C908" s="9"/>
      <c r="R908" s="13"/>
    </row>
    <row r="909" spans="1:18" ht="16.5">
      <c r="A909" s="8"/>
      <c r="B909" s="9"/>
      <c r="C909" s="9"/>
      <c r="R909" s="13"/>
    </row>
    <row r="910" spans="1:18" ht="16.5">
      <c r="A910" s="8"/>
      <c r="B910" s="9"/>
      <c r="C910" s="9"/>
      <c r="R910" s="13"/>
    </row>
    <row r="911" spans="1:18" ht="16.5">
      <c r="A911" s="8"/>
      <c r="B911" s="9"/>
      <c r="C911" s="9"/>
      <c r="R911" s="13"/>
    </row>
    <row r="912" spans="1:18" ht="16.5">
      <c r="A912" s="8"/>
      <c r="B912" s="9"/>
      <c r="C912" s="9"/>
      <c r="R912" s="13"/>
    </row>
    <row r="913" spans="1:18" ht="16.5">
      <c r="A913" s="8"/>
      <c r="B913" s="9"/>
      <c r="C913" s="9"/>
      <c r="R913" s="13"/>
    </row>
    <row r="914" spans="1:18" ht="16.5">
      <c r="A914" s="8"/>
      <c r="B914" s="9"/>
      <c r="C914" s="9"/>
      <c r="R914" s="13"/>
    </row>
    <row r="915" spans="1:18" ht="16.5">
      <c r="A915" s="8"/>
      <c r="B915" s="9"/>
      <c r="C915" s="9"/>
      <c r="R915" s="13"/>
    </row>
    <row r="916" spans="1:18" ht="16.5">
      <c r="A916" s="8"/>
      <c r="B916" s="9"/>
      <c r="C916" s="9"/>
      <c r="R916" s="13"/>
    </row>
    <row r="917" spans="1:18" ht="16.5">
      <c r="A917" s="8"/>
      <c r="B917" s="9"/>
      <c r="C917" s="9"/>
      <c r="R917" s="13"/>
    </row>
    <row r="918" spans="1:18" ht="16.5">
      <c r="A918" s="8"/>
      <c r="B918" s="9"/>
      <c r="C918" s="9"/>
      <c r="R918" s="13"/>
    </row>
    <row r="919" spans="1:18" ht="16.5">
      <c r="A919" s="8"/>
      <c r="B919" s="9"/>
      <c r="C919" s="9"/>
      <c r="R919" s="13"/>
    </row>
    <row r="920" spans="1:18" ht="16.5">
      <c r="A920" s="8"/>
      <c r="B920" s="9"/>
      <c r="C920" s="9"/>
      <c r="R920" s="13"/>
    </row>
    <row r="921" spans="1:18" ht="16.5">
      <c r="A921" s="8"/>
      <c r="B921" s="9"/>
      <c r="C921" s="9"/>
      <c r="R921" s="13"/>
    </row>
    <row r="922" spans="1:18" ht="16.5">
      <c r="A922" s="8"/>
      <c r="B922" s="9"/>
      <c r="C922" s="9"/>
      <c r="R922" s="13"/>
    </row>
    <row r="923" spans="1:18" ht="16.5">
      <c r="A923" s="8"/>
      <c r="B923" s="9"/>
      <c r="C923" s="9"/>
      <c r="R923" s="13"/>
    </row>
    <row r="924" spans="1:18" ht="16.5">
      <c r="A924" s="8"/>
      <c r="B924" s="9"/>
      <c r="C924" s="9"/>
      <c r="R924" s="13"/>
    </row>
    <row r="925" spans="1:18" ht="16.5">
      <c r="A925" s="8"/>
      <c r="B925" s="9"/>
      <c r="C925" s="9"/>
      <c r="R925" s="13"/>
    </row>
    <row r="926" spans="1:18" ht="16.5">
      <c r="A926" s="8"/>
      <c r="B926" s="9"/>
      <c r="C926" s="9"/>
      <c r="R926" s="13"/>
    </row>
    <row r="927" spans="1:18" ht="16.5">
      <c r="A927" s="8"/>
      <c r="B927" s="9"/>
      <c r="C927" s="9"/>
      <c r="R927" s="13"/>
    </row>
    <row r="928" spans="1:18" ht="16.5">
      <c r="A928" s="8"/>
      <c r="B928" s="9"/>
      <c r="C928" s="9"/>
      <c r="R928" s="13"/>
    </row>
    <row r="929" spans="1:18" ht="16.5">
      <c r="A929" s="8"/>
      <c r="B929" s="9"/>
      <c r="C929" s="9"/>
      <c r="R929" s="13"/>
    </row>
    <row r="930" spans="1:18" ht="16.5">
      <c r="A930" s="8"/>
      <c r="B930" s="9"/>
      <c r="C930" s="9"/>
      <c r="R930" s="13"/>
    </row>
    <row r="931" spans="1:18" ht="16.5">
      <c r="A931" s="8"/>
      <c r="B931" s="9"/>
      <c r="C931" s="9"/>
      <c r="R931" s="13"/>
    </row>
    <row r="932" spans="1:18" ht="16.5">
      <c r="A932" s="8"/>
      <c r="B932" s="9"/>
      <c r="C932" s="9"/>
      <c r="R932" s="13"/>
    </row>
    <row r="933" spans="1:18" ht="16.5">
      <c r="A933" s="8"/>
      <c r="B933" s="9"/>
      <c r="C933" s="9"/>
      <c r="R933" s="13"/>
    </row>
    <row r="934" spans="1:18" ht="16.5">
      <c r="A934" s="8"/>
      <c r="B934" s="9"/>
      <c r="C934" s="9"/>
      <c r="R934" s="13"/>
    </row>
    <row r="935" spans="1:18" ht="16.5">
      <c r="A935" s="8"/>
      <c r="B935" s="9"/>
      <c r="C935" s="9"/>
      <c r="R935" s="13"/>
    </row>
    <row r="936" spans="1:18" ht="16.5">
      <c r="A936" s="8"/>
      <c r="B936" s="9"/>
      <c r="C936" s="9"/>
      <c r="R936" s="13"/>
    </row>
    <row r="937" spans="1:18" ht="16.5">
      <c r="A937" s="8"/>
      <c r="B937" s="9"/>
      <c r="C937" s="9"/>
      <c r="R937" s="13"/>
    </row>
    <row r="938" spans="1:18" ht="16.5">
      <c r="A938" s="8"/>
      <c r="B938" s="9"/>
      <c r="C938" s="9"/>
      <c r="R938" s="13"/>
    </row>
    <row r="939" spans="1:18" ht="16.5">
      <c r="A939" s="8"/>
      <c r="B939" s="9"/>
      <c r="C939" s="9"/>
      <c r="R939" s="13"/>
    </row>
    <row r="940" spans="1:18" ht="16.5">
      <c r="A940" s="8"/>
      <c r="B940" s="9"/>
      <c r="C940" s="9"/>
      <c r="R940" s="13"/>
    </row>
    <row r="941" spans="1:18" ht="16.5">
      <c r="A941" s="8"/>
      <c r="B941" s="9"/>
      <c r="C941" s="9"/>
      <c r="R941" s="13"/>
    </row>
    <row r="942" spans="1:18" ht="16.5">
      <c r="A942" s="8"/>
      <c r="B942" s="9"/>
      <c r="C942" s="9"/>
      <c r="R942" s="13"/>
    </row>
    <row r="943" spans="1:18" ht="16.5">
      <c r="A943" s="8"/>
      <c r="B943" s="9"/>
      <c r="C943" s="9"/>
      <c r="R943" s="13"/>
    </row>
    <row r="944" spans="1:18" ht="16.5">
      <c r="A944" s="8"/>
      <c r="B944" s="9"/>
      <c r="C944" s="9"/>
      <c r="R944" s="13"/>
    </row>
    <row r="945" spans="1:18" ht="16.5">
      <c r="A945" s="8"/>
      <c r="B945" s="9"/>
      <c r="C945" s="9"/>
      <c r="R945" s="13"/>
    </row>
    <row r="946" spans="1:18" ht="16.5">
      <c r="A946" s="8"/>
      <c r="B946" s="9"/>
      <c r="C946" s="9"/>
      <c r="R946" s="13"/>
    </row>
    <row r="947" spans="1:18" ht="16.5">
      <c r="A947" s="8"/>
      <c r="B947" s="9"/>
      <c r="C947" s="9"/>
      <c r="R947" s="13"/>
    </row>
    <row r="948" spans="1:18" ht="16.5">
      <c r="A948" s="8"/>
      <c r="B948" s="9"/>
      <c r="C948" s="9"/>
      <c r="R948" s="13"/>
    </row>
    <row r="949" spans="1:18" ht="16.5">
      <c r="A949" s="8"/>
      <c r="B949" s="9"/>
      <c r="C949" s="9"/>
      <c r="R949" s="13"/>
    </row>
    <row r="950" spans="1:18" ht="16.5">
      <c r="A950" s="8"/>
      <c r="B950" s="9"/>
      <c r="C950" s="9"/>
      <c r="R950" s="13"/>
    </row>
    <row r="951" spans="1:18" ht="16.5">
      <c r="A951" s="8"/>
      <c r="B951" s="9"/>
      <c r="C951" s="9"/>
      <c r="R951" s="13"/>
    </row>
    <row r="952" spans="1:18" ht="16.5">
      <c r="A952" s="8"/>
      <c r="B952" s="9"/>
      <c r="C952" s="9"/>
      <c r="R952" s="13"/>
    </row>
    <row r="953" spans="1:18" ht="16.5">
      <c r="A953" s="8"/>
      <c r="B953" s="9"/>
      <c r="C953" s="9"/>
      <c r="R953" s="13"/>
    </row>
    <row r="954" spans="1:18" ht="16.5">
      <c r="A954" s="8"/>
      <c r="B954" s="9"/>
      <c r="C954" s="9"/>
      <c r="R954" s="13"/>
    </row>
    <row r="955" spans="1:18" ht="16.5">
      <c r="A955" s="8"/>
      <c r="B955" s="9"/>
      <c r="C955" s="9"/>
      <c r="R955" s="13"/>
    </row>
    <row r="956" spans="1:18" ht="16.5">
      <c r="A956" s="8"/>
      <c r="B956" s="9"/>
      <c r="C956" s="9"/>
      <c r="R956" s="13"/>
    </row>
    <row r="957" spans="1:18" ht="16.5">
      <c r="A957" s="8"/>
      <c r="B957" s="9"/>
      <c r="C957" s="9"/>
      <c r="R957" s="13"/>
    </row>
    <row r="958" spans="1:18" ht="16.5">
      <c r="A958" s="8"/>
      <c r="B958" s="9"/>
      <c r="C958" s="9"/>
      <c r="R958" s="13"/>
    </row>
    <row r="959" spans="1:18" ht="16.5">
      <c r="A959" s="8"/>
      <c r="B959" s="9"/>
      <c r="C959" s="9"/>
      <c r="R959" s="13"/>
    </row>
    <row r="960" spans="1:18" ht="16.5">
      <c r="A960" s="8"/>
      <c r="B960" s="9"/>
      <c r="C960" s="9"/>
      <c r="R960" s="13"/>
    </row>
    <row r="961" spans="1:18" ht="16.5">
      <c r="A961" s="8"/>
      <c r="B961" s="9"/>
      <c r="C961" s="9"/>
      <c r="R961" s="13"/>
    </row>
    <row r="962" spans="1:18" ht="16.5">
      <c r="A962" s="8"/>
      <c r="B962" s="9"/>
      <c r="C962" s="9"/>
      <c r="R962" s="13"/>
    </row>
    <row r="963" spans="1:18" ht="16.5">
      <c r="A963" s="8"/>
      <c r="B963" s="9"/>
      <c r="C963" s="9"/>
      <c r="R963" s="13"/>
    </row>
    <row r="964" spans="1:18" ht="16.5">
      <c r="A964" s="8"/>
      <c r="B964" s="9"/>
      <c r="C964" s="9"/>
      <c r="R964" s="13"/>
    </row>
    <row r="965" spans="1:18" ht="16.5">
      <c r="A965" s="8"/>
      <c r="B965" s="9"/>
      <c r="C965" s="9"/>
      <c r="R965" s="13"/>
    </row>
    <row r="966" spans="1:18" ht="16.5">
      <c r="A966" s="8"/>
      <c r="B966" s="9"/>
      <c r="C966" s="9"/>
      <c r="R966" s="13"/>
    </row>
    <row r="967" spans="1:18" ht="16.5">
      <c r="A967" s="8"/>
      <c r="B967" s="9"/>
      <c r="C967" s="9"/>
      <c r="R967" s="13"/>
    </row>
    <row r="968" spans="1:18" ht="16.5">
      <c r="A968" s="8"/>
      <c r="B968" s="9"/>
      <c r="C968" s="9"/>
      <c r="R968" s="13"/>
    </row>
    <row r="969" spans="1:18" ht="16.5">
      <c r="A969" s="8"/>
      <c r="B969" s="9"/>
      <c r="C969" s="9"/>
      <c r="R969" s="13"/>
    </row>
    <row r="970" spans="1:18" ht="16.5">
      <c r="A970" s="8"/>
      <c r="B970" s="9"/>
      <c r="C970" s="9"/>
      <c r="R970" s="13"/>
    </row>
    <row r="971" spans="1:18" ht="16.5">
      <c r="A971" s="8"/>
      <c r="B971" s="9"/>
      <c r="C971" s="9"/>
      <c r="R971" s="13"/>
    </row>
    <row r="972" spans="1:18" ht="16.5">
      <c r="A972" s="8"/>
      <c r="B972" s="9"/>
      <c r="C972" s="9"/>
      <c r="R972" s="13"/>
    </row>
    <row r="973" spans="1:18" ht="16.5">
      <c r="A973" s="8"/>
      <c r="B973" s="9"/>
      <c r="C973" s="9"/>
      <c r="R973" s="13"/>
    </row>
    <row r="974" spans="1:18" ht="16.5">
      <c r="A974" s="8"/>
      <c r="B974" s="9"/>
      <c r="C974" s="9"/>
      <c r="R974" s="13"/>
    </row>
    <row r="975" spans="1:18" ht="16.5">
      <c r="A975" s="8"/>
      <c r="B975" s="9"/>
      <c r="C975" s="9"/>
      <c r="R975" s="13"/>
    </row>
    <row r="976" spans="1:18" ht="16.5">
      <c r="A976" s="8"/>
      <c r="B976" s="9"/>
      <c r="C976" s="9"/>
      <c r="R976" s="13"/>
    </row>
    <row r="977" spans="1:18" ht="16.5">
      <c r="A977" s="8"/>
      <c r="B977" s="9"/>
      <c r="C977" s="9"/>
      <c r="R977" s="13"/>
    </row>
    <row r="978" spans="1:18" ht="16.5">
      <c r="A978" s="8"/>
      <c r="B978" s="9"/>
      <c r="C978" s="9"/>
      <c r="R978" s="13"/>
    </row>
    <row r="979" spans="1:18" ht="16.5">
      <c r="A979" s="8"/>
      <c r="B979" s="9"/>
      <c r="C979" s="9"/>
      <c r="R979" s="13"/>
    </row>
    <row r="980" spans="1:18" ht="16.5">
      <c r="A980" s="8"/>
      <c r="B980" s="9"/>
      <c r="C980" s="9"/>
      <c r="R980" s="13"/>
    </row>
    <row r="981" spans="1:18" ht="16.5">
      <c r="A981" s="8"/>
      <c r="B981" s="9"/>
      <c r="C981" s="9"/>
      <c r="R981" s="13"/>
    </row>
    <row r="982" spans="1:18" ht="16.5">
      <c r="A982" s="8"/>
      <c r="B982" s="9"/>
      <c r="C982" s="9"/>
      <c r="R982" s="13"/>
    </row>
    <row r="983" spans="1:18" ht="16.5">
      <c r="A983" s="8"/>
      <c r="B983" s="9"/>
      <c r="C983" s="9"/>
      <c r="R983" s="13"/>
    </row>
    <row r="984" spans="1:18" ht="16.5">
      <c r="A984" s="8"/>
      <c r="B984" s="9"/>
      <c r="C984" s="9"/>
      <c r="R984" s="13"/>
    </row>
    <row r="985" spans="1:18" ht="16.5">
      <c r="A985" s="8"/>
      <c r="B985" s="9"/>
      <c r="C985" s="9"/>
      <c r="R985" s="13"/>
    </row>
    <row r="986" spans="1:18" ht="16.5">
      <c r="A986" s="8"/>
      <c r="B986" s="9"/>
      <c r="C986" s="9"/>
      <c r="R986" s="13"/>
    </row>
    <row r="987" spans="1:18" ht="16.5">
      <c r="A987" s="8"/>
      <c r="B987" s="9"/>
      <c r="C987" s="9"/>
      <c r="R987" s="13"/>
    </row>
    <row r="988" spans="1:18" ht="16.5">
      <c r="A988" s="8"/>
      <c r="B988" s="9"/>
      <c r="C988" s="9"/>
      <c r="R988" s="13"/>
    </row>
    <row r="989" spans="1:18" ht="16.5">
      <c r="A989" s="8"/>
      <c r="B989" s="9"/>
      <c r="C989" s="9"/>
      <c r="R989" s="13"/>
    </row>
    <row r="990" spans="1:18" ht="16.5">
      <c r="A990" s="8"/>
      <c r="B990" s="9"/>
      <c r="C990" s="9"/>
      <c r="R990" s="13"/>
    </row>
    <row r="991" spans="1:18" ht="16.5">
      <c r="A991" s="8"/>
      <c r="B991" s="9"/>
      <c r="C991" s="9"/>
      <c r="R991" s="13"/>
    </row>
    <row r="992" spans="1:18" ht="16.5">
      <c r="A992" s="8"/>
      <c r="B992" s="9"/>
      <c r="C992" s="9"/>
      <c r="R992" s="13"/>
    </row>
    <row r="993" spans="1:18" ht="16.5">
      <c r="A993" s="8"/>
      <c r="B993" s="9"/>
      <c r="C993" s="9"/>
      <c r="R993" s="13"/>
    </row>
    <row r="994" spans="1:18" ht="16.5">
      <c r="A994" s="8"/>
      <c r="B994" s="9"/>
      <c r="C994" s="9"/>
      <c r="R994" s="13"/>
    </row>
    <row r="995" spans="1:18" ht="16.5">
      <c r="A995" s="8"/>
      <c r="B995" s="9"/>
      <c r="C995" s="9"/>
      <c r="R995" s="13"/>
    </row>
    <row r="996" spans="1:18" ht="16.5">
      <c r="A996" s="8"/>
      <c r="B996" s="9"/>
      <c r="C996" s="9"/>
      <c r="R996" s="13"/>
    </row>
    <row r="997" spans="1:18" ht="16.5">
      <c r="A997" s="8"/>
      <c r="B997" s="9"/>
      <c r="C997" s="9"/>
    </row>
    <row r="998" spans="1:18" ht="16.5">
      <c r="A998" s="8"/>
      <c r="B998" s="9"/>
      <c r="C998" s="9"/>
    </row>
  </sheetData>
  <mergeCells count="1">
    <mergeCell ref="A25:V28"/>
  </mergeCells>
  <phoneticPr fontId="9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W937"/>
  <sheetViews>
    <sheetView zoomScale="70" zoomScaleNormal="70" workbookViewId="0">
      <pane xSplit="1" ySplit="1" topLeftCell="B122" activePane="bottomRight" state="frozen"/>
      <selection pane="topRight" activeCell="B1" sqref="B1"/>
      <selection pane="bottomLeft" activeCell="A3" sqref="A3"/>
      <selection pane="bottomRight" activeCell="A136" sqref="A136"/>
    </sheetView>
  </sheetViews>
  <sheetFormatPr defaultColWidth="11.25" defaultRowHeight="15" customHeight="1"/>
  <cols>
    <col min="1" max="1" width="9.5" style="351" customWidth="1"/>
    <col min="2" max="2" width="5.875" style="352" customWidth="1"/>
    <col min="3" max="3" width="10.75" style="349" customWidth="1"/>
    <col min="4" max="4" width="6.75" style="350" customWidth="1"/>
    <col min="5" max="5" width="7.5" style="97" customWidth="1"/>
    <col min="6" max="6" width="10.75" style="349" customWidth="1"/>
    <col min="7" max="7" width="5.625" style="350" customWidth="1"/>
    <col min="8" max="8" width="7.5" style="97" customWidth="1"/>
    <col min="9" max="9" width="10.75" style="349" customWidth="1"/>
    <col min="10" max="10" width="6.75" style="350" customWidth="1"/>
    <col min="11" max="11" width="7.5" style="97" customWidth="1"/>
    <col min="12" max="12" width="8.125" style="108" customWidth="1"/>
    <col min="13" max="13" width="6.75" style="108" customWidth="1"/>
    <col min="14" max="14" width="5.75" style="97" customWidth="1"/>
    <col min="15" max="15" width="10.25" style="167" customWidth="1"/>
    <col min="16" max="16" width="10.75" style="168" customWidth="1"/>
    <col min="17" max="17" width="6" style="97" customWidth="1"/>
    <col min="18" max="18" width="5.875" style="167" customWidth="1"/>
    <col min="19" max="19" width="10.75" style="168" customWidth="1"/>
    <col min="20" max="20" width="6.25" style="348" customWidth="1"/>
    <col min="21" max="23" width="7" style="348" customWidth="1"/>
    <col min="24" max="25" width="5.25" style="348" customWidth="1"/>
    <col min="26" max="26" width="7" style="353" customWidth="1"/>
    <col min="27" max="27" width="4.75" style="116" customWidth="1"/>
    <col min="28" max="42" width="5.875" style="307" customWidth="1"/>
    <col min="43" max="48" width="5.875" style="308" customWidth="1"/>
    <col min="49" max="49" width="5.875" style="309" customWidth="1"/>
    <col min="50" max="16384" width="11.25" style="310"/>
  </cols>
  <sheetData>
    <row r="1" spans="1:49" s="280" customFormat="1" ht="25.15" customHeight="1" thickBot="1">
      <c r="A1" s="156"/>
      <c r="B1" s="273" t="s">
        <v>0</v>
      </c>
      <c r="C1" s="274"/>
      <c r="D1" s="275"/>
      <c r="E1" s="97"/>
      <c r="F1" s="274"/>
      <c r="G1" s="275"/>
      <c r="H1" s="97"/>
      <c r="I1" s="274"/>
      <c r="J1" s="275"/>
      <c r="K1" s="97"/>
      <c r="L1" s="124"/>
      <c r="M1" s="124"/>
      <c r="N1" s="97"/>
      <c r="O1" s="157"/>
      <c r="P1" s="158"/>
      <c r="Q1" s="97"/>
      <c r="R1" s="157"/>
      <c r="S1" s="158"/>
      <c r="T1" s="118"/>
      <c r="U1" s="118"/>
      <c r="V1" s="118"/>
      <c r="W1" s="118"/>
      <c r="X1" s="118"/>
      <c r="Y1" s="118"/>
      <c r="Z1" s="119"/>
      <c r="AA1" s="276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8"/>
      <c r="AR1" s="278"/>
      <c r="AS1" s="278"/>
      <c r="AT1" s="278"/>
      <c r="AU1" s="278"/>
      <c r="AV1" s="278"/>
      <c r="AW1" s="279"/>
    </row>
    <row r="2" spans="1:49" s="280" customFormat="1" ht="25.15" customHeight="1" thickBot="1">
      <c r="A2" s="281" t="s">
        <v>35</v>
      </c>
      <c r="B2" s="282" t="s">
        <v>1</v>
      </c>
      <c r="C2" s="283" t="s">
        <v>9</v>
      </c>
      <c r="D2" s="284" t="s">
        <v>10</v>
      </c>
      <c r="E2" s="148" t="s">
        <v>11</v>
      </c>
      <c r="F2" s="283" t="s">
        <v>41</v>
      </c>
      <c r="G2" s="284" t="s">
        <v>10</v>
      </c>
      <c r="H2" s="148" t="s">
        <v>11</v>
      </c>
      <c r="I2" s="283" t="s">
        <v>42</v>
      </c>
      <c r="J2" s="284" t="s">
        <v>10</v>
      </c>
      <c r="K2" s="148" t="s">
        <v>11</v>
      </c>
      <c r="L2" s="285" t="s">
        <v>12</v>
      </c>
      <c r="M2" s="285" t="s">
        <v>10</v>
      </c>
      <c r="N2" s="148" t="s">
        <v>11</v>
      </c>
      <c r="O2" s="286" t="s">
        <v>362</v>
      </c>
      <c r="P2" s="287" t="s">
        <v>10</v>
      </c>
      <c r="Q2" s="148" t="s">
        <v>11</v>
      </c>
      <c r="R2" s="286" t="s">
        <v>363</v>
      </c>
      <c r="S2" s="287" t="s">
        <v>364</v>
      </c>
      <c r="T2" s="288" t="s">
        <v>2</v>
      </c>
      <c r="U2" s="288" t="s">
        <v>5</v>
      </c>
      <c r="V2" s="288" t="s">
        <v>4</v>
      </c>
      <c r="W2" s="288" t="s">
        <v>6</v>
      </c>
      <c r="X2" s="288" t="s">
        <v>7</v>
      </c>
      <c r="Y2" s="288" t="s">
        <v>3</v>
      </c>
      <c r="Z2" s="289" t="s">
        <v>8</v>
      </c>
      <c r="AA2" s="290"/>
      <c r="AB2" s="291" t="s">
        <v>35</v>
      </c>
      <c r="AC2" s="291" t="s">
        <v>36</v>
      </c>
      <c r="AD2" s="291" t="s">
        <v>40</v>
      </c>
      <c r="AE2" s="292" t="s">
        <v>9</v>
      </c>
      <c r="AF2" s="293" t="s">
        <v>37</v>
      </c>
      <c r="AG2" s="294" t="s">
        <v>41</v>
      </c>
      <c r="AH2" s="294" t="s">
        <v>37</v>
      </c>
      <c r="AI2" s="294" t="s">
        <v>42</v>
      </c>
      <c r="AJ2" s="293" t="s">
        <v>37</v>
      </c>
      <c r="AK2" s="293" t="s">
        <v>33</v>
      </c>
      <c r="AL2" s="293" t="s">
        <v>37</v>
      </c>
      <c r="AM2" s="293" t="s">
        <v>39</v>
      </c>
      <c r="AN2" s="293" t="s">
        <v>37</v>
      </c>
      <c r="AO2" s="295" t="s">
        <v>44</v>
      </c>
      <c r="AP2" s="295" t="s">
        <v>45</v>
      </c>
      <c r="AQ2" s="276" t="s">
        <v>2</v>
      </c>
      <c r="AR2" s="276" t="s">
        <v>3</v>
      </c>
      <c r="AS2" s="276" t="s">
        <v>4</v>
      </c>
      <c r="AT2" s="276" t="s">
        <v>5</v>
      </c>
      <c r="AU2" s="276" t="s">
        <v>6</v>
      </c>
      <c r="AV2" s="276" t="s">
        <v>7</v>
      </c>
      <c r="AW2" s="296" t="s">
        <v>8</v>
      </c>
    </row>
    <row r="3" spans="1:49" s="280" customFormat="1" ht="25.15" customHeight="1" thickBot="1">
      <c r="A3" s="297" t="s">
        <v>168</v>
      </c>
      <c r="B3" s="170" t="s">
        <v>169</v>
      </c>
      <c r="C3" s="162" t="s">
        <v>13</v>
      </c>
      <c r="D3" s="162"/>
      <c r="E3" s="101" t="str">
        <f t="shared" ref="E3:E66" si="0">IF(D3,"公斤","")</f>
        <v/>
      </c>
      <c r="F3" s="162" t="s">
        <v>199</v>
      </c>
      <c r="G3" s="162"/>
      <c r="H3" s="101" t="str">
        <f t="shared" ref="H3" si="1">IF(G3,"公斤","")</f>
        <v/>
      </c>
      <c r="I3" s="162" t="s">
        <v>233</v>
      </c>
      <c r="J3" s="162"/>
      <c r="K3" s="101" t="str">
        <f t="shared" ref="K3" si="2">IF(J3,"公斤","")</f>
        <v/>
      </c>
      <c r="L3" s="101" t="s">
        <v>14</v>
      </c>
      <c r="M3" s="101"/>
      <c r="N3" s="101" t="str">
        <f t="shared" ref="N3:N66" si="3">IF(M3,"公斤","")</f>
        <v/>
      </c>
      <c r="O3" s="170" t="s">
        <v>398</v>
      </c>
      <c r="P3" s="162"/>
      <c r="Q3" s="101" t="s">
        <v>366</v>
      </c>
      <c r="R3" s="170" t="s">
        <v>78</v>
      </c>
      <c r="S3" s="162"/>
      <c r="T3" s="118">
        <v>5</v>
      </c>
      <c r="U3" s="118">
        <v>2.3896103896103895</v>
      </c>
      <c r="V3" s="118">
        <v>2</v>
      </c>
      <c r="W3" s="118">
        <v>0</v>
      </c>
      <c r="X3" s="118">
        <v>0.33333333333333331</v>
      </c>
      <c r="Y3" s="118">
        <v>2.779220779220779</v>
      </c>
      <c r="Z3" s="119">
        <v>736</v>
      </c>
      <c r="AA3" s="298"/>
      <c r="AB3" s="299" t="str">
        <f>A3</f>
        <v>12//2</v>
      </c>
      <c r="AC3" s="299" t="str">
        <f>A4</f>
        <v>一</v>
      </c>
      <c r="AD3" s="299" t="str">
        <f>B3</f>
        <v>N1</v>
      </c>
      <c r="AE3" s="277" t="str">
        <f>C3</f>
        <v>白米飯</v>
      </c>
      <c r="AF3" s="300" t="str">
        <f>C4&amp;" "&amp;C5&amp;" "&amp;C6&amp;" "&amp;C7&amp;" "&amp;C8&amp;" "&amp;C9</f>
        <v xml:space="preserve">米     </v>
      </c>
      <c r="AG3" s="277" t="str">
        <f t="shared" ref="AG3" si="4">F3</f>
        <v>洋蔥豬柳</v>
      </c>
      <c r="AH3" s="300" t="str">
        <f>F4&amp;" "&amp;F5&amp;" "&amp;F6&amp;" "&amp;F7&amp;" "&amp;F8&amp;" "&amp;F9</f>
        <v xml:space="preserve">豬後腿肉 洋蔥 胡蘿蔔 大蒜  </v>
      </c>
      <c r="AI3" s="277" t="str">
        <f>I3</f>
        <v>花椰起司蛋</v>
      </c>
      <c r="AJ3" s="300" t="str">
        <f>I4&amp;" "&amp;I5&amp;" "&amp;I6&amp;" "&amp;I7&amp;" "&amp;I8&amp;" "&amp;I9</f>
        <v xml:space="preserve">雞蛋 冷凍青花菜 胡蘿蔔 大蒜 起司 </v>
      </c>
      <c r="AK3" s="277" t="str">
        <f>L3</f>
        <v>時蔬</v>
      </c>
      <c r="AL3" s="300" t="str">
        <f>L4&amp;" "&amp;L5&amp;" "&amp;L6&amp;" "&amp;L7&amp;" "&amp;M8&amp;" "&amp;M9</f>
        <v xml:space="preserve">蔬菜 大蒜    </v>
      </c>
      <c r="AM3" s="277" t="str">
        <f>O3</f>
        <v>針菇肉絲湯</v>
      </c>
      <c r="AN3" s="300" t="str">
        <f>O4&amp;" "&amp;O5&amp;" "&amp;O6&amp;" "&amp;O7&amp;" "&amp;O8&amp;" "&amp;O9</f>
        <v xml:space="preserve">金針菇 時蔬 薑 豬後腿肉  </v>
      </c>
      <c r="AO3" s="301" t="str">
        <f t="shared" ref="AO3:AP3" si="5">R3</f>
        <v>保久乳</v>
      </c>
      <c r="AP3" s="300">
        <f t="shared" si="5"/>
        <v>0</v>
      </c>
      <c r="AQ3" s="302">
        <f t="shared" ref="AQ3:AW3" si="6">T3</f>
        <v>5</v>
      </c>
      <c r="AR3" s="302">
        <f t="shared" si="6"/>
        <v>2.3896103896103895</v>
      </c>
      <c r="AS3" s="302">
        <f t="shared" si="6"/>
        <v>2</v>
      </c>
      <c r="AT3" s="302">
        <f t="shared" si="6"/>
        <v>0</v>
      </c>
      <c r="AU3" s="302">
        <f t="shared" si="6"/>
        <v>0.33333333333333331</v>
      </c>
      <c r="AV3" s="302">
        <f t="shared" si="6"/>
        <v>2.779220779220779</v>
      </c>
      <c r="AW3" s="303">
        <f t="shared" si="6"/>
        <v>736</v>
      </c>
    </row>
    <row r="4" spans="1:49" ht="25.15" customHeight="1">
      <c r="A4" s="304" t="s">
        <v>104</v>
      </c>
      <c r="B4" s="170"/>
      <c r="C4" s="162" t="s">
        <v>15</v>
      </c>
      <c r="D4" s="162">
        <v>10</v>
      </c>
      <c r="E4" s="101" t="str">
        <f>IF(D4,"公斤","")</f>
        <v>公斤</v>
      </c>
      <c r="F4" s="162" t="s">
        <v>51</v>
      </c>
      <c r="G4" s="162">
        <v>6.5</v>
      </c>
      <c r="H4" s="101" t="str">
        <f>IF(G4,"公斤","")</f>
        <v>公斤</v>
      </c>
      <c r="I4" s="162" t="s">
        <v>16</v>
      </c>
      <c r="J4" s="162">
        <v>3.5</v>
      </c>
      <c r="K4" s="101" t="str">
        <f>IF(J4,"公斤","")</f>
        <v>公斤</v>
      </c>
      <c r="L4" s="305" t="s">
        <v>12</v>
      </c>
      <c r="M4" s="305">
        <v>7</v>
      </c>
      <c r="N4" s="101" t="str">
        <f>IF(M4,"公斤","")</f>
        <v>公斤</v>
      </c>
      <c r="O4" s="170" t="s">
        <v>73</v>
      </c>
      <c r="P4" s="162">
        <v>1</v>
      </c>
      <c r="Q4" s="101" t="s">
        <v>11</v>
      </c>
      <c r="R4" s="170"/>
      <c r="S4" s="162"/>
      <c r="T4" s="118"/>
      <c r="U4" s="118"/>
      <c r="V4" s="118"/>
      <c r="W4" s="118"/>
      <c r="X4" s="118"/>
      <c r="Y4" s="118"/>
      <c r="Z4" s="119"/>
      <c r="AA4" s="298"/>
      <c r="AB4" s="306"/>
      <c r="AC4" s="306"/>
      <c r="AD4" s="306"/>
    </row>
    <row r="5" spans="1:49" ht="25.15" customHeight="1">
      <c r="A5" s="304"/>
      <c r="B5" s="170"/>
      <c r="C5" s="162"/>
      <c r="D5" s="162"/>
      <c r="E5" s="101" t="str">
        <f t="shared" si="0"/>
        <v/>
      </c>
      <c r="F5" s="162" t="s">
        <v>52</v>
      </c>
      <c r="G5" s="162">
        <v>2.5</v>
      </c>
      <c r="H5" s="101" t="str">
        <f t="shared" ref="H5:H68" si="7">IF(G5,"公斤","")</f>
        <v>公斤</v>
      </c>
      <c r="I5" s="162" t="s">
        <v>50</v>
      </c>
      <c r="J5" s="162">
        <v>6</v>
      </c>
      <c r="K5" s="101" t="str">
        <f t="shared" ref="K5:K68" si="8">IF(J5,"公斤","")</f>
        <v>公斤</v>
      </c>
      <c r="L5" s="101" t="s">
        <v>17</v>
      </c>
      <c r="M5" s="101">
        <v>0.05</v>
      </c>
      <c r="N5" s="101" t="str">
        <f t="shared" si="3"/>
        <v>公斤</v>
      </c>
      <c r="O5" s="170" t="s">
        <v>14</v>
      </c>
      <c r="P5" s="162">
        <v>2</v>
      </c>
      <c r="Q5" s="101" t="s">
        <v>11</v>
      </c>
      <c r="R5" s="170"/>
      <c r="S5" s="162"/>
      <c r="T5" s="118"/>
      <c r="U5" s="118"/>
      <c r="V5" s="118"/>
      <c r="W5" s="118"/>
      <c r="X5" s="118"/>
      <c r="Y5" s="118"/>
      <c r="Z5" s="119"/>
      <c r="AA5" s="298"/>
      <c r="AB5" s="306"/>
      <c r="AC5" s="306"/>
      <c r="AD5" s="306"/>
    </row>
    <row r="6" spans="1:49" ht="25.15" customHeight="1">
      <c r="A6" s="304"/>
      <c r="B6" s="170"/>
      <c r="C6" s="162"/>
      <c r="D6" s="162"/>
      <c r="E6" s="101" t="str">
        <f t="shared" si="0"/>
        <v/>
      </c>
      <c r="F6" s="162" t="s">
        <v>18</v>
      </c>
      <c r="G6" s="162">
        <v>1</v>
      </c>
      <c r="H6" s="101" t="str">
        <f t="shared" si="7"/>
        <v>公斤</v>
      </c>
      <c r="I6" s="162" t="s">
        <v>18</v>
      </c>
      <c r="J6" s="162">
        <v>0.5</v>
      </c>
      <c r="K6" s="101" t="str">
        <f t="shared" si="8"/>
        <v>公斤</v>
      </c>
      <c r="L6" s="101"/>
      <c r="M6" s="101"/>
      <c r="N6" s="101" t="str">
        <f t="shared" si="3"/>
        <v/>
      </c>
      <c r="O6" s="170" t="s">
        <v>20</v>
      </c>
      <c r="P6" s="162">
        <v>0.05</v>
      </c>
      <c r="Q6" s="101" t="s">
        <v>11</v>
      </c>
      <c r="R6" s="170"/>
      <c r="S6" s="162"/>
      <c r="T6" s="118"/>
      <c r="U6" s="118"/>
      <c r="V6" s="118"/>
      <c r="W6" s="118"/>
      <c r="X6" s="118"/>
      <c r="Y6" s="118"/>
      <c r="Z6" s="119"/>
      <c r="AA6" s="298"/>
      <c r="AB6" s="306"/>
      <c r="AC6" s="306"/>
      <c r="AD6" s="306"/>
    </row>
    <row r="7" spans="1:49" ht="25.15" customHeight="1">
      <c r="A7" s="304"/>
      <c r="B7" s="170"/>
      <c r="C7" s="162"/>
      <c r="D7" s="162"/>
      <c r="E7" s="101" t="str">
        <f t="shared" si="0"/>
        <v/>
      </c>
      <c r="F7" s="162" t="s">
        <v>17</v>
      </c>
      <c r="G7" s="162">
        <v>0.05</v>
      </c>
      <c r="H7" s="101" t="str">
        <f t="shared" si="7"/>
        <v>公斤</v>
      </c>
      <c r="I7" s="162" t="s">
        <v>17</v>
      </c>
      <c r="J7" s="162">
        <v>0.05</v>
      </c>
      <c r="K7" s="101" t="str">
        <f t="shared" si="8"/>
        <v>公斤</v>
      </c>
      <c r="L7" s="101"/>
      <c r="M7" s="101"/>
      <c r="N7" s="101" t="str">
        <f t="shared" si="3"/>
        <v/>
      </c>
      <c r="O7" s="170" t="s">
        <v>51</v>
      </c>
      <c r="P7" s="162">
        <v>1</v>
      </c>
      <c r="Q7" s="101" t="s">
        <v>11</v>
      </c>
      <c r="R7" s="170"/>
      <c r="S7" s="162"/>
      <c r="T7" s="118"/>
      <c r="U7" s="118"/>
      <c r="V7" s="118"/>
      <c r="W7" s="118"/>
      <c r="X7" s="118"/>
      <c r="Y7" s="118"/>
      <c r="Z7" s="119"/>
      <c r="AA7" s="298"/>
      <c r="AB7" s="306"/>
      <c r="AC7" s="306"/>
      <c r="AD7" s="306"/>
    </row>
    <row r="8" spans="1:49" ht="25.15" customHeight="1">
      <c r="A8" s="304"/>
      <c r="B8" s="170"/>
      <c r="C8" s="162"/>
      <c r="D8" s="162"/>
      <c r="E8" s="101" t="str">
        <f t="shared" si="0"/>
        <v/>
      </c>
      <c r="F8" s="162"/>
      <c r="G8" s="162"/>
      <c r="H8" s="101" t="str">
        <f t="shared" si="7"/>
        <v/>
      </c>
      <c r="I8" s="311" t="s">
        <v>234</v>
      </c>
      <c r="J8" s="311">
        <v>0.5</v>
      </c>
      <c r="K8" s="101" t="str">
        <f t="shared" si="8"/>
        <v>公斤</v>
      </c>
      <c r="L8" s="101"/>
      <c r="M8" s="101"/>
      <c r="N8" s="101" t="str">
        <f t="shared" si="3"/>
        <v/>
      </c>
      <c r="O8" s="170"/>
      <c r="P8" s="162"/>
      <c r="Q8" s="101" t="s">
        <v>366</v>
      </c>
      <c r="R8" s="170"/>
      <c r="S8" s="162"/>
      <c r="T8" s="118"/>
      <c r="U8" s="118"/>
      <c r="V8" s="118"/>
      <c r="W8" s="118"/>
      <c r="X8" s="118"/>
      <c r="Y8" s="118"/>
      <c r="Z8" s="119"/>
      <c r="AA8" s="298"/>
      <c r="AB8" s="306"/>
      <c r="AC8" s="306"/>
      <c r="AD8" s="306"/>
    </row>
    <row r="9" spans="1:49" ht="25.15" customHeight="1" thickBot="1">
      <c r="A9" s="304"/>
      <c r="B9" s="170"/>
      <c r="C9" s="162"/>
      <c r="D9" s="162"/>
      <c r="E9" s="101" t="str">
        <f t="shared" si="0"/>
        <v/>
      </c>
      <c r="F9" s="162"/>
      <c r="G9" s="162"/>
      <c r="H9" s="101" t="str">
        <f t="shared" si="7"/>
        <v/>
      </c>
      <c r="I9" s="311"/>
      <c r="J9" s="311"/>
      <c r="K9" s="101" t="str">
        <f t="shared" si="8"/>
        <v/>
      </c>
      <c r="L9" s="101"/>
      <c r="M9" s="101"/>
      <c r="N9" s="101" t="str">
        <f t="shared" si="3"/>
        <v/>
      </c>
      <c r="O9" s="170"/>
      <c r="P9" s="162"/>
      <c r="Q9" s="101" t="s">
        <v>366</v>
      </c>
      <c r="R9" s="170"/>
      <c r="S9" s="162"/>
      <c r="T9" s="118"/>
      <c r="U9" s="118"/>
      <c r="V9" s="118"/>
      <c r="W9" s="118"/>
      <c r="X9" s="118"/>
      <c r="Y9" s="118"/>
      <c r="Z9" s="119"/>
      <c r="AA9" s="298"/>
      <c r="AB9" s="306"/>
      <c r="AC9" s="306"/>
      <c r="AD9" s="306"/>
    </row>
    <row r="10" spans="1:49" s="280" customFormat="1" ht="25.15" customHeight="1" thickBot="1">
      <c r="A10" s="297">
        <v>45629</v>
      </c>
      <c r="B10" s="170" t="s">
        <v>170</v>
      </c>
      <c r="C10" s="162" t="s">
        <v>21</v>
      </c>
      <c r="D10" s="162"/>
      <c r="E10" s="101" t="str">
        <f t="shared" si="0"/>
        <v/>
      </c>
      <c r="F10" s="162" t="s">
        <v>200</v>
      </c>
      <c r="G10" s="162"/>
      <c r="H10" s="101" t="str">
        <f t="shared" si="7"/>
        <v/>
      </c>
      <c r="I10" s="162" t="s">
        <v>235</v>
      </c>
      <c r="J10" s="162"/>
      <c r="K10" s="101" t="str">
        <f t="shared" si="8"/>
        <v/>
      </c>
      <c r="L10" s="101" t="s">
        <v>14</v>
      </c>
      <c r="M10" s="101"/>
      <c r="N10" s="101" t="str">
        <f t="shared" si="3"/>
        <v/>
      </c>
      <c r="O10" s="170" t="s">
        <v>293</v>
      </c>
      <c r="P10" s="162"/>
      <c r="Q10" s="101" t="s">
        <v>366</v>
      </c>
      <c r="R10" s="170" t="s">
        <v>77</v>
      </c>
      <c r="S10" s="162"/>
      <c r="T10" s="118">
        <v>5</v>
      </c>
      <c r="U10" s="118">
        <v>2.6203571428571428</v>
      </c>
      <c r="V10" s="118">
        <v>1.4550000000000001</v>
      </c>
      <c r="W10" s="118">
        <v>0</v>
      </c>
      <c r="X10" s="118">
        <v>0</v>
      </c>
      <c r="Y10" s="118">
        <v>3.7857142857142856</v>
      </c>
      <c r="Z10" s="119">
        <v>788</v>
      </c>
      <c r="AA10" s="298"/>
      <c r="AB10" s="299">
        <f>A10</f>
        <v>45629</v>
      </c>
      <c r="AC10" s="299" t="str">
        <f>A11</f>
        <v>二</v>
      </c>
      <c r="AD10" s="299" t="str">
        <f>B10</f>
        <v>N2</v>
      </c>
      <c r="AE10" s="277" t="str">
        <f>C10</f>
        <v>糙米飯</v>
      </c>
      <c r="AF10" s="300" t="str">
        <f>C11&amp;" "&amp;C12&amp;" "&amp;C13&amp;" "&amp;C14&amp;" "&amp;C15&amp;" "&amp;C16</f>
        <v xml:space="preserve">米 糙米    </v>
      </c>
      <c r="AG10" s="277" t="str">
        <f t="shared" ref="AG10" si="9">F10</f>
        <v>檸檬雞翅</v>
      </c>
      <c r="AH10" s="300" t="str">
        <f>F11&amp;" "&amp;F12&amp;" "&amp;F13&amp;" "&amp;F14&amp;" "&amp;F15&amp;" "&amp;F16</f>
        <v xml:space="preserve">檸檬雞翅     </v>
      </c>
      <c r="AI10" s="277" t="str">
        <f>I10</f>
        <v>海結滷豆干</v>
      </c>
      <c r="AJ10" s="300" t="str">
        <f>I11&amp;" "&amp;I12&amp;" "&amp;I13&amp;" "&amp;I14&amp;" "&amp;I15&amp;" "&amp;I16</f>
        <v xml:space="preserve">海帶結 豆干 胡蘿蔔 大蒜  </v>
      </c>
      <c r="AK10" s="277" t="str">
        <f>L10</f>
        <v>時蔬</v>
      </c>
      <c r="AL10" s="300" t="str">
        <f>L11&amp;" "&amp;L12&amp;" "&amp;L13&amp;" "&amp;L14&amp;" "&amp;M15&amp;" "&amp;M16</f>
        <v xml:space="preserve">蔬菜 大蒜    </v>
      </c>
      <c r="AM10" s="277" t="str">
        <f>O10</f>
        <v>時瓜排骨湯</v>
      </c>
      <c r="AN10" s="300" t="str">
        <f>O11&amp;" "&amp;O12&amp;" "&amp;O13&amp;" "&amp;O14&amp;" "&amp;O15&amp;" "&amp;O16</f>
        <v xml:space="preserve">時瓜 排骨 薑   </v>
      </c>
      <c r="AO10" s="301" t="str">
        <f t="shared" ref="AO10" si="10">R10</f>
        <v>水果</v>
      </c>
      <c r="AP10" s="300">
        <f t="shared" ref="AP10" si="11">S10</f>
        <v>0</v>
      </c>
      <c r="AQ10" s="302">
        <f t="shared" ref="AQ10:AW10" si="12">T10</f>
        <v>5</v>
      </c>
      <c r="AR10" s="302">
        <f t="shared" si="12"/>
        <v>2.6203571428571428</v>
      </c>
      <c r="AS10" s="302">
        <f t="shared" si="12"/>
        <v>1.4550000000000001</v>
      </c>
      <c r="AT10" s="302">
        <f t="shared" si="12"/>
        <v>0</v>
      </c>
      <c r="AU10" s="302">
        <f t="shared" si="12"/>
        <v>0</v>
      </c>
      <c r="AV10" s="302">
        <f t="shared" si="12"/>
        <v>3.7857142857142856</v>
      </c>
      <c r="AW10" s="303">
        <f t="shared" si="12"/>
        <v>788</v>
      </c>
    </row>
    <row r="11" spans="1:49" ht="25.15" customHeight="1">
      <c r="A11" s="304" t="s">
        <v>98</v>
      </c>
      <c r="B11" s="170"/>
      <c r="C11" s="162" t="s">
        <v>15</v>
      </c>
      <c r="D11" s="162">
        <v>7</v>
      </c>
      <c r="E11" s="101" t="str">
        <f t="shared" si="0"/>
        <v>公斤</v>
      </c>
      <c r="F11" s="162" t="s">
        <v>200</v>
      </c>
      <c r="G11" s="162">
        <v>10</v>
      </c>
      <c r="H11" s="101" t="str">
        <f t="shared" si="7"/>
        <v>公斤</v>
      </c>
      <c r="I11" s="162" t="s">
        <v>236</v>
      </c>
      <c r="J11" s="162">
        <v>2</v>
      </c>
      <c r="K11" s="101" t="str">
        <f t="shared" si="8"/>
        <v>公斤</v>
      </c>
      <c r="L11" s="305" t="s">
        <v>12</v>
      </c>
      <c r="M11" s="305">
        <v>7</v>
      </c>
      <c r="N11" s="101" t="str">
        <f t="shared" si="3"/>
        <v>公斤</v>
      </c>
      <c r="O11" s="170" t="s">
        <v>71</v>
      </c>
      <c r="P11" s="162">
        <v>5</v>
      </c>
      <c r="Q11" s="101" t="s">
        <v>11</v>
      </c>
      <c r="R11" s="170"/>
      <c r="S11" s="162"/>
      <c r="T11" s="118"/>
      <c r="U11" s="118"/>
      <c r="V11" s="118"/>
      <c r="W11" s="118"/>
      <c r="X11" s="118"/>
      <c r="Y11" s="118"/>
      <c r="Z11" s="119"/>
      <c r="AA11" s="298"/>
      <c r="AB11" s="306"/>
      <c r="AC11" s="306"/>
      <c r="AD11" s="306"/>
    </row>
    <row r="12" spans="1:49" ht="25.15" customHeight="1">
      <c r="A12" s="304"/>
      <c r="B12" s="170"/>
      <c r="C12" s="162" t="s">
        <v>24</v>
      </c>
      <c r="D12" s="162">
        <v>3</v>
      </c>
      <c r="E12" s="101" t="str">
        <f t="shared" si="0"/>
        <v>公斤</v>
      </c>
      <c r="F12" s="162"/>
      <c r="G12" s="162"/>
      <c r="H12" s="101" t="str">
        <f t="shared" si="7"/>
        <v/>
      </c>
      <c r="I12" s="162" t="s">
        <v>22</v>
      </c>
      <c r="J12" s="311">
        <v>4</v>
      </c>
      <c r="K12" s="101" t="str">
        <f t="shared" si="8"/>
        <v>公斤</v>
      </c>
      <c r="L12" s="101" t="s">
        <v>17</v>
      </c>
      <c r="M12" s="101">
        <v>0.05</v>
      </c>
      <c r="N12" s="101" t="str">
        <f t="shared" si="3"/>
        <v>公斤</v>
      </c>
      <c r="O12" s="170" t="s">
        <v>60</v>
      </c>
      <c r="P12" s="162">
        <v>1</v>
      </c>
      <c r="Q12" s="101" t="s">
        <v>11</v>
      </c>
      <c r="R12" s="170"/>
      <c r="S12" s="162"/>
      <c r="T12" s="118"/>
      <c r="U12" s="118"/>
      <c r="V12" s="118"/>
      <c r="W12" s="118"/>
      <c r="X12" s="118"/>
      <c r="Y12" s="118"/>
      <c r="Z12" s="119"/>
      <c r="AA12" s="298"/>
      <c r="AB12" s="306"/>
      <c r="AC12" s="306"/>
      <c r="AD12" s="306"/>
    </row>
    <row r="13" spans="1:49" ht="25.15" customHeight="1">
      <c r="A13" s="304"/>
      <c r="B13" s="170"/>
      <c r="C13" s="162"/>
      <c r="D13" s="162"/>
      <c r="E13" s="101" t="str">
        <f t="shared" si="0"/>
        <v/>
      </c>
      <c r="F13" s="162"/>
      <c r="G13" s="162"/>
      <c r="H13" s="101" t="str">
        <f t="shared" si="7"/>
        <v/>
      </c>
      <c r="I13" s="162" t="s">
        <v>18</v>
      </c>
      <c r="J13" s="162">
        <v>0.5</v>
      </c>
      <c r="K13" s="101" t="str">
        <f t="shared" si="8"/>
        <v>公斤</v>
      </c>
      <c r="L13" s="101"/>
      <c r="M13" s="101"/>
      <c r="N13" s="101" t="str">
        <f t="shared" si="3"/>
        <v/>
      </c>
      <c r="O13" s="170" t="s">
        <v>20</v>
      </c>
      <c r="P13" s="162">
        <v>0.05</v>
      </c>
      <c r="Q13" s="101" t="s">
        <v>11</v>
      </c>
      <c r="R13" s="170"/>
      <c r="S13" s="162"/>
      <c r="T13" s="118"/>
      <c r="U13" s="118"/>
      <c r="V13" s="118"/>
      <c r="W13" s="118"/>
      <c r="X13" s="118"/>
      <c r="Y13" s="118"/>
      <c r="Z13" s="119"/>
      <c r="AA13" s="298"/>
      <c r="AB13" s="306"/>
      <c r="AC13" s="306"/>
      <c r="AD13" s="306"/>
    </row>
    <row r="14" spans="1:49" ht="25.15" customHeight="1">
      <c r="A14" s="304"/>
      <c r="B14" s="170"/>
      <c r="C14" s="162"/>
      <c r="D14" s="162"/>
      <c r="E14" s="101" t="str">
        <f t="shared" si="0"/>
        <v/>
      </c>
      <c r="F14" s="162"/>
      <c r="G14" s="162"/>
      <c r="H14" s="101" t="str">
        <f t="shared" si="7"/>
        <v/>
      </c>
      <c r="I14" s="162" t="s">
        <v>17</v>
      </c>
      <c r="J14" s="162">
        <v>0.05</v>
      </c>
      <c r="K14" s="101" t="str">
        <f t="shared" si="8"/>
        <v>公斤</v>
      </c>
      <c r="L14" s="101"/>
      <c r="M14" s="101"/>
      <c r="N14" s="101" t="str">
        <f t="shared" si="3"/>
        <v/>
      </c>
      <c r="O14" s="170"/>
      <c r="P14" s="162"/>
      <c r="Q14" s="101" t="s">
        <v>366</v>
      </c>
      <c r="R14" s="170"/>
      <c r="S14" s="162"/>
      <c r="T14" s="118"/>
      <c r="U14" s="118"/>
      <c r="V14" s="118"/>
      <c r="W14" s="118"/>
      <c r="X14" s="118"/>
      <c r="Y14" s="118"/>
      <c r="Z14" s="119"/>
      <c r="AA14" s="298"/>
      <c r="AB14" s="306"/>
      <c r="AC14" s="306"/>
      <c r="AD14" s="306"/>
    </row>
    <row r="15" spans="1:49" ht="25.15" customHeight="1">
      <c r="A15" s="304"/>
      <c r="B15" s="170"/>
      <c r="C15" s="162"/>
      <c r="D15" s="162"/>
      <c r="E15" s="101" t="str">
        <f t="shared" si="0"/>
        <v/>
      </c>
      <c r="F15" s="162"/>
      <c r="G15" s="162"/>
      <c r="H15" s="101" t="str">
        <f t="shared" si="7"/>
        <v/>
      </c>
      <c r="I15" s="162"/>
      <c r="J15" s="162"/>
      <c r="K15" s="101" t="str">
        <f t="shared" si="8"/>
        <v/>
      </c>
      <c r="L15" s="101"/>
      <c r="M15" s="101"/>
      <c r="N15" s="101" t="str">
        <f t="shared" si="3"/>
        <v/>
      </c>
      <c r="O15" s="170"/>
      <c r="P15" s="162"/>
      <c r="Q15" s="101" t="s">
        <v>366</v>
      </c>
      <c r="R15" s="170"/>
      <c r="S15" s="162"/>
      <c r="T15" s="118"/>
      <c r="U15" s="118"/>
      <c r="V15" s="118"/>
      <c r="W15" s="118"/>
      <c r="X15" s="118"/>
      <c r="Y15" s="118"/>
      <c r="Z15" s="119"/>
      <c r="AA15" s="298"/>
      <c r="AB15" s="306"/>
      <c r="AC15" s="306"/>
      <c r="AD15" s="306"/>
    </row>
    <row r="16" spans="1:49" ht="25.15" customHeight="1" thickBot="1">
      <c r="A16" s="304"/>
      <c r="B16" s="170"/>
      <c r="C16" s="162"/>
      <c r="D16" s="162"/>
      <c r="E16" s="101" t="str">
        <f t="shared" si="0"/>
        <v/>
      </c>
      <c r="F16" s="162"/>
      <c r="G16" s="162"/>
      <c r="H16" s="101" t="str">
        <f t="shared" si="7"/>
        <v/>
      </c>
      <c r="I16" s="162"/>
      <c r="J16" s="162"/>
      <c r="K16" s="101" t="str">
        <f t="shared" si="8"/>
        <v/>
      </c>
      <c r="L16" s="101"/>
      <c r="M16" s="101"/>
      <c r="N16" s="101" t="str">
        <f t="shared" si="3"/>
        <v/>
      </c>
      <c r="O16" s="170"/>
      <c r="P16" s="162"/>
      <c r="Q16" s="101" t="s">
        <v>366</v>
      </c>
      <c r="R16" s="170"/>
      <c r="S16" s="162"/>
      <c r="T16" s="118"/>
      <c r="U16" s="118"/>
      <c r="V16" s="118"/>
      <c r="W16" s="118"/>
      <c r="X16" s="118"/>
      <c r="Y16" s="118"/>
      <c r="Z16" s="119"/>
      <c r="AA16" s="298"/>
      <c r="AB16" s="306"/>
      <c r="AC16" s="306"/>
      <c r="AD16" s="306"/>
    </row>
    <row r="17" spans="1:49" s="280" customFormat="1" ht="25.15" customHeight="1" thickBot="1">
      <c r="A17" s="297">
        <f>A10+1</f>
        <v>45630</v>
      </c>
      <c r="B17" s="170" t="s">
        <v>171</v>
      </c>
      <c r="C17" s="361" t="s">
        <v>105</v>
      </c>
      <c r="D17" s="362"/>
      <c r="E17" s="101" t="str">
        <f t="shared" si="0"/>
        <v/>
      </c>
      <c r="F17" s="162" t="s">
        <v>201</v>
      </c>
      <c r="G17" s="162"/>
      <c r="H17" s="101" t="str">
        <f t="shared" si="7"/>
        <v/>
      </c>
      <c r="I17" s="162" t="s">
        <v>110</v>
      </c>
      <c r="J17" s="162"/>
      <c r="K17" s="101" t="str">
        <f t="shared" si="8"/>
        <v/>
      </c>
      <c r="L17" s="101" t="s">
        <v>14</v>
      </c>
      <c r="M17" s="101"/>
      <c r="N17" s="101" t="str">
        <f t="shared" si="3"/>
        <v/>
      </c>
      <c r="O17" s="170" t="s">
        <v>369</v>
      </c>
      <c r="P17" s="162"/>
      <c r="Q17" s="101" t="s">
        <v>366</v>
      </c>
      <c r="R17" s="170" t="s">
        <v>370</v>
      </c>
      <c r="S17" s="162"/>
      <c r="T17" s="118">
        <v>6.0200000000000005</v>
      </c>
      <c r="U17" s="118">
        <v>2.2335714285714285</v>
      </c>
      <c r="V17" s="118">
        <v>1.1099999999999999</v>
      </c>
      <c r="W17" s="118">
        <v>0</v>
      </c>
      <c r="X17" s="118">
        <v>0</v>
      </c>
      <c r="Y17" s="118">
        <v>3.3571428571428568</v>
      </c>
      <c r="Z17" s="119">
        <v>801</v>
      </c>
      <c r="AA17" s="298"/>
      <c r="AB17" s="299">
        <f>A17</f>
        <v>45630</v>
      </c>
      <c r="AC17" s="299" t="str">
        <f>A18</f>
        <v>三</v>
      </c>
      <c r="AD17" s="299" t="str">
        <f>B17</f>
        <v>N3</v>
      </c>
      <c r="AE17" s="277" t="str">
        <f>C17</f>
        <v>油飯特餐</v>
      </c>
      <c r="AF17" s="300" t="str">
        <f>C18&amp;" "&amp;C19&amp;" "&amp;C20&amp;" "&amp;C21&amp;" "&amp;C22&amp;" "&amp;C23</f>
        <v xml:space="preserve">米 糯米    </v>
      </c>
      <c r="AG17" s="277" t="str">
        <f t="shared" ref="AG17" si="13">F17</f>
        <v>香滷棒腿</v>
      </c>
      <c r="AH17" s="300" t="str">
        <f>F18&amp;" "&amp;F19&amp;" "&amp;F20&amp;" "&amp;F21&amp;" "&amp;F22&amp;" "&amp;F23</f>
        <v xml:space="preserve">棒腿 滷包    </v>
      </c>
      <c r="AI17" s="277" t="str">
        <f>I17</f>
        <v>油飯配料</v>
      </c>
      <c r="AJ17" s="300" t="str">
        <f>I18&amp;" "&amp;I19&amp;" "&amp;I20&amp;" "&amp;I21&amp;" "&amp;I22&amp;" "&amp;I23</f>
        <v>豬後腿肉 蘿蔔乾 時蔬 乾香菇 油蔥酥 大蒜</v>
      </c>
      <c r="AK17" s="277" t="str">
        <f>L17</f>
        <v>時蔬</v>
      </c>
      <c r="AL17" s="300" t="str">
        <f>L18&amp;" "&amp;L19&amp;" "&amp;L20&amp;" "&amp;L21&amp;" "&amp;M22&amp;" "&amp;M23</f>
        <v xml:space="preserve">蔬菜 大蒜    </v>
      </c>
      <c r="AM17" s="277" t="str">
        <f>O17</f>
        <v>四神湯</v>
      </c>
      <c r="AN17" s="300" t="str">
        <f>O18&amp;" "&amp;O19&amp;" "&amp;O20&amp;" "&amp;O21&amp;" "&amp;O22&amp;" "&amp;O23</f>
        <v xml:space="preserve">豬後腿肉 雞豆 小薏仁 淮山片 枸杞 </v>
      </c>
      <c r="AO17" s="301" t="str">
        <f t="shared" ref="AO17" si="14">R17</f>
        <v>TAP豆奶</v>
      </c>
      <c r="AP17" s="300">
        <f t="shared" ref="AP17" si="15">S17</f>
        <v>0</v>
      </c>
      <c r="AQ17" s="302">
        <f t="shared" ref="AQ17:AW17" si="16">T17</f>
        <v>6.0200000000000005</v>
      </c>
      <c r="AR17" s="302">
        <f t="shared" si="16"/>
        <v>2.2335714285714285</v>
      </c>
      <c r="AS17" s="302">
        <f t="shared" si="16"/>
        <v>1.1099999999999999</v>
      </c>
      <c r="AT17" s="302">
        <f t="shared" si="16"/>
        <v>0</v>
      </c>
      <c r="AU17" s="302">
        <f t="shared" si="16"/>
        <v>0</v>
      </c>
      <c r="AV17" s="302">
        <f t="shared" si="16"/>
        <v>3.3571428571428568</v>
      </c>
      <c r="AW17" s="303">
        <f t="shared" si="16"/>
        <v>801</v>
      </c>
    </row>
    <row r="18" spans="1:49" ht="25.15" customHeight="1">
      <c r="A18" s="304" t="s">
        <v>99</v>
      </c>
      <c r="B18" s="170"/>
      <c r="C18" s="162" t="s">
        <v>15</v>
      </c>
      <c r="D18" s="162">
        <v>8</v>
      </c>
      <c r="E18" s="101" t="str">
        <f t="shared" si="0"/>
        <v>公斤</v>
      </c>
      <c r="F18" s="162" t="s">
        <v>202</v>
      </c>
      <c r="G18" s="162">
        <v>10</v>
      </c>
      <c r="H18" s="101" t="str">
        <f t="shared" si="7"/>
        <v>公斤</v>
      </c>
      <c r="I18" s="162" t="s">
        <v>51</v>
      </c>
      <c r="J18" s="162">
        <v>1.5</v>
      </c>
      <c r="K18" s="101" t="str">
        <f t="shared" si="8"/>
        <v>公斤</v>
      </c>
      <c r="L18" s="305" t="s">
        <v>12</v>
      </c>
      <c r="M18" s="305">
        <v>7</v>
      </c>
      <c r="N18" s="101" t="str">
        <f t="shared" si="3"/>
        <v>公斤</v>
      </c>
      <c r="O18" s="170" t="s">
        <v>51</v>
      </c>
      <c r="P18" s="162">
        <v>1.5</v>
      </c>
      <c r="Q18" s="101" t="s">
        <v>11</v>
      </c>
      <c r="R18" s="170"/>
      <c r="S18" s="162"/>
      <c r="T18" s="118"/>
      <c r="U18" s="118"/>
      <c r="V18" s="118"/>
      <c r="W18" s="118"/>
      <c r="X18" s="118"/>
      <c r="Y18" s="118"/>
      <c r="Z18" s="119"/>
      <c r="AA18" s="298"/>
      <c r="AB18" s="306"/>
      <c r="AC18" s="306"/>
      <c r="AD18" s="306"/>
    </row>
    <row r="19" spans="1:49" ht="25.15" customHeight="1">
      <c r="A19" s="304"/>
      <c r="B19" s="170"/>
      <c r="C19" s="162" t="s">
        <v>106</v>
      </c>
      <c r="D19" s="162">
        <v>3</v>
      </c>
      <c r="E19" s="101" t="str">
        <f t="shared" si="0"/>
        <v>公斤</v>
      </c>
      <c r="F19" s="162" t="s">
        <v>108</v>
      </c>
      <c r="G19" s="312"/>
      <c r="H19" s="101" t="str">
        <f t="shared" si="7"/>
        <v/>
      </c>
      <c r="I19" s="162" t="s">
        <v>111</v>
      </c>
      <c r="J19" s="162">
        <v>1</v>
      </c>
      <c r="K19" s="101" t="str">
        <f t="shared" si="8"/>
        <v>公斤</v>
      </c>
      <c r="L19" s="101" t="s">
        <v>17</v>
      </c>
      <c r="M19" s="101">
        <v>0.05</v>
      </c>
      <c r="N19" s="101" t="str">
        <f t="shared" si="3"/>
        <v>公斤</v>
      </c>
      <c r="O19" s="170" t="s">
        <v>371</v>
      </c>
      <c r="P19" s="162">
        <v>0.5</v>
      </c>
      <c r="Q19" s="101" t="s">
        <v>11</v>
      </c>
      <c r="R19" s="170"/>
      <c r="S19" s="162"/>
      <c r="T19" s="118"/>
      <c r="U19" s="118"/>
      <c r="V19" s="118"/>
      <c r="W19" s="118"/>
      <c r="X19" s="118"/>
      <c r="Y19" s="118"/>
      <c r="Z19" s="119"/>
      <c r="AA19" s="298"/>
      <c r="AB19" s="306"/>
      <c r="AC19" s="306"/>
      <c r="AD19" s="306"/>
    </row>
    <row r="20" spans="1:49" ht="25.15" customHeight="1">
      <c r="A20" s="304"/>
      <c r="B20" s="170"/>
      <c r="C20" s="162"/>
      <c r="D20" s="162"/>
      <c r="E20" s="101" t="str">
        <f t="shared" si="0"/>
        <v/>
      </c>
      <c r="F20" s="162"/>
      <c r="G20" s="162"/>
      <c r="H20" s="101" t="str">
        <f t="shared" si="7"/>
        <v/>
      </c>
      <c r="I20" s="162" t="s">
        <v>14</v>
      </c>
      <c r="J20" s="162">
        <v>3</v>
      </c>
      <c r="K20" s="101" t="str">
        <f t="shared" si="8"/>
        <v>公斤</v>
      </c>
      <c r="L20" s="101"/>
      <c r="M20" s="101"/>
      <c r="N20" s="101" t="str">
        <f t="shared" si="3"/>
        <v/>
      </c>
      <c r="O20" s="170" t="s">
        <v>372</v>
      </c>
      <c r="P20" s="162">
        <v>0.8</v>
      </c>
      <c r="Q20" s="101" t="s">
        <v>11</v>
      </c>
      <c r="R20" s="170"/>
      <c r="S20" s="162"/>
      <c r="T20" s="118"/>
      <c r="U20" s="118"/>
      <c r="V20" s="118"/>
      <c r="W20" s="118"/>
      <c r="X20" s="118"/>
      <c r="Y20" s="118"/>
      <c r="Z20" s="119"/>
      <c r="AA20" s="298"/>
      <c r="AB20" s="306"/>
      <c r="AC20" s="306"/>
      <c r="AD20" s="306"/>
    </row>
    <row r="21" spans="1:49" ht="25.15" customHeight="1">
      <c r="A21" s="304"/>
      <c r="B21" s="170"/>
      <c r="C21" s="162"/>
      <c r="D21" s="162"/>
      <c r="E21" s="101" t="str">
        <f t="shared" si="0"/>
        <v/>
      </c>
      <c r="F21" s="162"/>
      <c r="G21" s="162"/>
      <c r="H21" s="101" t="str">
        <f t="shared" si="7"/>
        <v/>
      </c>
      <c r="I21" s="162" t="s">
        <v>28</v>
      </c>
      <c r="J21" s="162">
        <v>0.1</v>
      </c>
      <c r="K21" s="101" t="str">
        <f t="shared" si="8"/>
        <v>公斤</v>
      </c>
      <c r="L21" s="101"/>
      <c r="M21" s="101"/>
      <c r="N21" s="101" t="str">
        <f t="shared" si="3"/>
        <v/>
      </c>
      <c r="O21" s="170" t="s">
        <v>373</v>
      </c>
      <c r="P21" s="162">
        <v>0.2</v>
      </c>
      <c r="Q21" s="101" t="s">
        <v>11</v>
      </c>
      <c r="R21" s="170"/>
      <c r="S21" s="162"/>
      <c r="T21" s="118"/>
      <c r="U21" s="118"/>
      <c r="V21" s="118"/>
      <c r="W21" s="118"/>
      <c r="X21" s="118"/>
      <c r="Y21" s="118"/>
      <c r="Z21" s="119"/>
      <c r="AA21" s="298"/>
      <c r="AB21" s="306"/>
      <c r="AC21" s="306"/>
      <c r="AD21" s="306"/>
    </row>
    <row r="22" spans="1:49" ht="25.15" customHeight="1">
      <c r="A22" s="304"/>
      <c r="B22" s="170"/>
      <c r="C22" s="162"/>
      <c r="D22" s="162"/>
      <c r="E22" s="101" t="str">
        <f t="shared" si="0"/>
        <v/>
      </c>
      <c r="F22" s="162"/>
      <c r="G22" s="162"/>
      <c r="H22" s="101" t="str">
        <f t="shared" si="7"/>
        <v/>
      </c>
      <c r="I22" s="162" t="s">
        <v>70</v>
      </c>
      <c r="J22" s="162">
        <v>0.01</v>
      </c>
      <c r="K22" s="101" t="str">
        <f t="shared" si="8"/>
        <v>公斤</v>
      </c>
      <c r="L22" s="101"/>
      <c r="M22" s="101"/>
      <c r="N22" s="101" t="str">
        <f t="shared" si="3"/>
        <v/>
      </c>
      <c r="O22" s="170" t="s">
        <v>143</v>
      </c>
      <c r="P22" s="162">
        <v>0.05</v>
      </c>
      <c r="Q22" s="101" t="s">
        <v>11</v>
      </c>
      <c r="R22" s="170"/>
      <c r="S22" s="162"/>
      <c r="T22" s="118"/>
      <c r="U22" s="118"/>
      <c r="V22" s="118"/>
      <c r="W22" s="118"/>
      <c r="X22" s="118"/>
      <c r="Y22" s="118"/>
      <c r="Z22" s="119"/>
      <c r="AA22" s="298"/>
      <c r="AB22" s="306"/>
      <c r="AC22" s="306"/>
      <c r="AD22" s="306"/>
    </row>
    <row r="23" spans="1:49" ht="25.15" customHeight="1" thickBot="1">
      <c r="A23" s="304"/>
      <c r="B23" s="170"/>
      <c r="C23" s="162"/>
      <c r="D23" s="162"/>
      <c r="E23" s="101" t="str">
        <f t="shared" si="0"/>
        <v/>
      </c>
      <c r="F23" s="162"/>
      <c r="G23" s="162"/>
      <c r="H23" s="101" t="str">
        <f t="shared" si="7"/>
        <v/>
      </c>
      <c r="I23" s="162" t="s">
        <v>17</v>
      </c>
      <c r="J23" s="162">
        <v>0.05</v>
      </c>
      <c r="K23" s="101" t="str">
        <f t="shared" si="8"/>
        <v>公斤</v>
      </c>
      <c r="L23" s="101"/>
      <c r="M23" s="101"/>
      <c r="N23" s="101" t="str">
        <f t="shared" si="3"/>
        <v/>
      </c>
      <c r="O23" s="170"/>
      <c r="P23" s="162"/>
      <c r="Q23" s="101" t="s">
        <v>366</v>
      </c>
      <c r="R23" s="170"/>
      <c r="S23" s="162"/>
      <c r="T23" s="118"/>
      <c r="U23" s="118"/>
      <c r="V23" s="118"/>
      <c r="W23" s="118"/>
      <c r="X23" s="118"/>
      <c r="Y23" s="118"/>
      <c r="Z23" s="119"/>
      <c r="AA23" s="298"/>
      <c r="AB23" s="306"/>
      <c r="AC23" s="306"/>
      <c r="AD23" s="306"/>
    </row>
    <row r="24" spans="1:49" s="280" customFormat="1" ht="25.15" customHeight="1" thickBot="1">
      <c r="A24" s="297">
        <f>A17+1</f>
        <v>45631</v>
      </c>
      <c r="B24" s="170" t="s">
        <v>172</v>
      </c>
      <c r="C24" s="162" t="s">
        <v>21</v>
      </c>
      <c r="D24" s="162"/>
      <c r="E24" s="101" t="str">
        <f t="shared" si="0"/>
        <v/>
      </c>
      <c r="F24" s="162" t="s">
        <v>134</v>
      </c>
      <c r="G24" s="162"/>
      <c r="H24" s="101" t="str">
        <f t="shared" si="7"/>
        <v/>
      </c>
      <c r="I24" s="162" t="s">
        <v>237</v>
      </c>
      <c r="J24" s="162"/>
      <c r="K24" s="101" t="str">
        <f t="shared" si="8"/>
        <v/>
      </c>
      <c r="L24" s="101" t="s">
        <v>14</v>
      </c>
      <c r="M24" s="101"/>
      <c r="N24" s="101" t="str">
        <f t="shared" si="3"/>
        <v/>
      </c>
      <c r="O24" s="170" t="s">
        <v>374</v>
      </c>
      <c r="P24" s="313"/>
      <c r="Q24" s="101" t="s">
        <v>366</v>
      </c>
      <c r="R24" s="170" t="s">
        <v>375</v>
      </c>
      <c r="S24" s="313"/>
      <c r="T24" s="118">
        <v>6.6</v>
      </c>
      <c r="U24" s="118">
        <v>2.0045714285714284</v>
      </c>
      <c r="V24" s="118">
        <v>1.952</v>
      </c>
      <c r="W24" s="118">
        <v>0</v>
      </c>
      <c r="X24" s="118">
        <v>0</v>
      </c>
      <c r="Y24" s="118">
        <v>2.0571428571428574</v>
      </c>
      <c r="Z24" s="119">
        <v>755</v>
      </c>
      <c r="AA24" s="31"/>
      <c r="AB24" s="299">
        <f>A24</f>
        <v>45631</v>
      </c>
      <c r="AC24" s="299" t="str">
        <f>A25</f>
        <v>四</v>
      </c>
      <c r="AD24" s="299" t="str">
        <f>B24</f>
        <v>N4</v>
      </c>
      <c r="AE24" s="277" t="str">
        <f>C24</f>
        <v>糙米飯</v>
      </c>
      <c r="AF24" s="300" t="str">
        <f>C25&amp;" "&amp;C26&amp;" "&amp;C27&amp;" "&amp;C28&amp;" "&amp;C29&amp;" "&amp;C30</f>
        <v xml:space="preserve">米 糙米    </v>
      </c>
      <c r="AG24" s="277" t="str">
        <f t="shared" ref="AG24" si="17">F24</f>
        <v>鮮菇肉燥</v>
      </c>
      <c r="AH24" s="300" t="str">
        <f>F25&amp;" "&amp;F26&amp;" "&amp;F27&amp;" "&amp;F28&amp;" "&amp;F29&amp;" "&amp;F30</f>
        <v xml:space="preserve">絞肉 杏鮑菇 胡蘿蔔 乾香菇 大蒜 </v>
      </c>
      <c r="AI24" s="277" t="str">
        <f>I24</f>
        <v>白菜燴魚丸</v>
      </c>
      <c r="AJ24" s="300" t="str">
        <f>I25&amp;" "&amp;I26&amp;" "&amp;I27&amp;" "&amp;I28&amp;" "&amp;I29&amp;" "&amp;I30</f>
        <v xml:space="preserve">魚丸 包心白菜 胡蘿蔔 大蒜  </v>
      </c>
      <c r="AK24" s="277" t="str">
        <f>L24</f>
        <v>時蔬</v>
      </c>
      <c r="AL24" s="300" t="str">
        <f>L25&amp;" "&amp;L26&amp;" "&amp;L27&amp;" "&amp;L28&amp;" "&amp;M29&amp;" "&amp;M30</f>
        <v xml:space="preserve">蔬菜 大蒜    </v>
      </c>
      <c r="AM24" s="277" t="str">
        <f>O24</f>
        <v>綠豆粉圓湯</v>
      </c>
      <c r="AN24" s="300" t="str">
        <f>O25&amp;" "&amp;O26&amp;" "&amp;O27&amp;" "&amp;O28&amp;" "&amp;O29&amp;" "&amp;O30</f>
        <v xml:space="preserve">綠豆 粉圓 二砂糖   </v>
      </c>
      <c r="AO24" s="301" t="str">
        <f t="shared" ref="AO24" si="18">R24</f>
        <v>小餐包</v>
      </c>
      <c r="AP24" s="300">
        <f t="shared" ref="AP24" si="19">S24</f>
        <v>0</v>
      </c>
      <c r="AQ24" s="302">
        <f t="shared" ref="AQ24:AW24" si="20">T24</f>
        <v>6.6</v>
      </c>
      <c r="AR24" s="302">
        <f t="shared" si="20"/>
        <v>2.0045714285714284</v>
      </c>
      <c r="AS24" s="302">
        <f t="shared" si="20"/>
        <v>1.952</v>
      </c>
      <c r="AT24" s="302">
        <f t="shared" si="20"/>
        <v>0</v>
      </c>
      <c r="AU24" s="302">
        <f t="shared" si="20"/>
        <v>0</v>
      </c>
      <c r="AV24" s="302">
        <f t="shared" si="20"/>
        <v>2.0571428571428574</v>
      </c>
      <c r="AW24" s="303">
        <f t="shared" si="20"/>
        <v>755</v>
      </c>
    </row>
    <row r="25" spans="1:49" ht="25.15" customHeight="1">
      <c r="A25" s="304" t="s">
        <v>100</v>
      </c>
      <c r="B25" s="170"/>
      <c r="C25" s="162" t="s">
        <v>15</v>
      </c>
      <c r="D25" s="162">
        <v>7</v>
      </c>
      <c r="E25" s="101" t="str">
        <f t="shared" si="0"/>
        <v>公斤</v>
      </c>
      <c r="F25" s="162" t="s">
        <v>62</v>
      </c>
      <c r="G25" s="162">
        <v>6.5</v>
      </c>
      <c r="H25" s="101" t="str">
        <f t="shared" si="7"/>
        <v>公斤</v>
      </c>
      <c r="I25" s="162" t="s">
        <v>118</v>
      </c>
      <c r="J25" s="162">
        <v>1</v>
      </c>
      <c r="K25" s="101" t="str">
        <f t="shared" si="8"/>
        <v>公斤</v>
      </c>
      <c r="L25" s="305" t="s">
        <v>12</v>
      </c>
      <c r="M25" s="305">
        <v>7</v>
      </c>
      <c r="N25" s="101" t="str">
        <f t="shared" si="3"/>
        <v>公斤</v>
      </c>
      <c r="O25" s="170" t="s">
        <v>150</v>
      </c>
      <c r="P25" s="162">
        <v>1.5</v>
      </c>
      <c r="Q25" s="101" t="s">
        <v>11</v>
      </c>
      <c r="R25" s="170"/>
      <c r="S25" s="162"/>
      <c r="T25" s="118"/>
      <c r="U25" s="118"/>
      <c r="V25" s="118"/>
      <c r="W25" s="118"/>
      <c r="X25" s="118"/>
      <c r="Y25" s="118"/>
      <c r="Z25" s="119"/>
      <c r="AA25" s="298"/>
      <c r="AB25" s="306"/>
      <c r="AC25" s="306"/>
      <c r="AD25" s="306"/>
    </row>
    <row r="26" spans="1:49" ht="25.15" customHeight="1">
      <c r="A26" s="304"/>
      <c r="B26" s="170"/>
      <c r="C26" s="162" t="s">
        <v>24</v>
      </c>
      <c r="D26" s="162">
        <v>3</v>
      </c>
      <c r="E26" s="101" t="str">
        <f t="shared" si="0"/>
        <v>公斤</v>
      </c>
      <c r="F26" s="162" t="s">
        <v>109</v>
      </c>
      <c r="G26" s="162">
        <v>3</v>
      </c>
      <c r="H26" s="101" t="str">
        <f t="shared" si="7"/>
        <v>公斤</v>
      </c>
      <c r="I26" s="162" t="s">
        <v>238</v>
      </c>
      <c r="J26" s="162">
        <v>8</v>
      </c>
      <c r="K26" s="101" t="str">
        <f t="shared" si="8"/>
        <v>公斤</v>
      </c>
      <c r="L26" s="101" t="s">
        <v>17</v>
      </c>
      <c r="M26" s="101">
        <v>0.05</v>
      </c>
      <c r="N26" s="101" t="str">
        <f t="shared" si="3"/>
        <v>公斤</v>
      </c>
      <c r="O26" s="170" t="s">
        <v>376</v>
      </c>
      <c r="P26" s="162">
        <v>2</v>
      </c>
      <c r="Q26" s="101" t="s">
        <v>11</v>
      </c>
      <c r="R26" s="170"/>
      <c r="S26" s="162"/>
      <c r="T26" s="118"/>
      <c r="U26" s="118"/>
      <c r="V26" s="118"/>
      <c r="W26" s="118"/>
      <c r="X26" s="118"/>
      <c r="Y26" s="118"/>
      <c r="Z26" s="119"/>
      <c r="AA26" s="298"/>
      <c r="AB26" s="306"/>
      <c r="AC26" s="306"/>
      <c r="AD26" s="306"/>
    </row>
    <row r="27" spans="1:49" ht="25.15" customHeight="1">
      <c r="A27" s="304"/>
      <c r="B27" s="170"/>
      <c r="C27" s="162"/>
      <c r="D27" s="162"/>
      <c r="E27" s="101" t="str">
        <f t="shared" si="0"/>
        <v/>
      </c>
      <c r="F27" s="162" t="s">
        <v>18</v>
      </c>
      <c r="G27" s="162">
        <v>0.5</v>
      </c>
      <c r="H27" s="101" t="str">
        <f t="shared" si="7"/>
        <v>公斤</v>
      </c>
      <c r="I27" s="162" t="s">
        <v>18</v>
      </c>
      <c r="J27" s="162">
        <v>0.5</v>
      </c>
      <c r="K27" s="101" t="str">
        <f t="shared" si="8"/>
        <v>公斤</v>
      </c>
      <c r="L27" s="101"/>
      <c r="M27" s="101"/>
      <c r="N27" s="101" t="str">
        <f t="shared" si="3"/>
        <v/>
      </c>
      <c r="O27" s="170" t="s">
        <v>29</v>
      </c>
      <c r="P27" s="162">
        <v>1</v>
      </c>
      <c r="Q27" s="101" t="s">
        <v>11</v>
      </c>
      <c r="R27" s="170"/>
      <c r="S27" s="162"/>
      <c r="T27" s="118"/>
      <c r="U27" s="118"/>
      <c r="V27" s="118"/>
      <c r="W27" s="118"/>
      <c r="X27" s="118"/>
      <c r="Y27" s="118"/>
      <c r="Z27" s="119"/>
      <c r="AA27" s="298"/>
      <c r="AB27" s="306"/>
      <c r="AC27" s="306"/>
      <c r="AD27" s="306"/>
    </row>
    <row r="28" spans="1:49" ht="25.15" customHeight="1">
      <c r="A28" s="304"/>
      <c r="B28" s="170"/>
      <c r="C28" s="162"/>
      <c r="D28" s="162"/>
      <c r="E28" s="101" t="str">
        <f t="shared" si="0"/>
        <v/>
      </c>
      <c r="F28" s="162" t="s">
        <v>28</v>
      </c>
      <c r="G28" s="162">
        <v>0.02</v>
      </c>
      <c r="H28" s="101" t="str">
        <f t="shared" si="7"/>
        <v>公斤</v>
      </c>
      <c r="I28" s="162" t="s">
        <v>17</v>
      </c>
      <c r="J28" s="162">
        <v>0.05</v>
      </c>
      <c r="K28" s="101" t="str">
        <f t="shared" si="8"/>
        <v>公斤</v>
      </c>
      <c r="L28" s="101"/>
      <c r="M28" s="101"/>
      <c r="N28" s="101" t="str">
        <f t="shared" si="3"/>
        <v/>
      </c>
      <c r="O28" s="170"/>
      <c r="P28" s="162"/>
      <c r="Q28" s="101" t="s">
        <v>366</v>
      </c>
      <c r="R28" s="170"/>
      <c r="S28" s="162"/>
      <c r="T28" s="118"/>
      <c r="U28" s="118"/>
      <c r="V28" s="118"/>
      <c r="W28" s="118"/>
      <c r="X28" s="118"/>
      <c r="Y28" s="118"/>
      <c r="Z28" s="119"/>
      <c r="AA28" s="298"/>
      <c r="AB28" s="306"/>
      <c r="AC28" s="306"/>
      <c r="AD28" s="306"/>
    </row>
    <row r="29" spans="1:49" ht="25.15" customHeight="1">
      <c r="A29" s="304"/>
      <c r="B29" s="170"/>
      <c r="C29" s="162"/>
      <c r="D29" s="162"/>
      <c r="E29" s="101" t="str">
        <f t="shared" si="0"/>
        <v/>
      </c>
      <c r="F29" s="162" t="s">
        <v>17</v>
      </c>
      <c r="G29" s="162">
        <v>0.05</v>
      </c>
      <c r="H29" s="101" t="str">
        <f t="shared" si="7"/>
        <v>公斤</v>
      </c>
      <c r="I29" s="162"/>
      <c r="J29" s="162"/>
      <c r="K29" s="101" t="str">
        <f t="shared" si="8"/>
        <v/>
      </c>
      <c r="L29" s="101"/>
      <c r="M29" s="101"/>
      <c r="N29" s="101" t="str">
        <f t="shared" si="3"/>
        <v/>
      </c>
      <c r="O29" s="170"/>
      <c r="P29" s="162"/>
      <c r="Q29" s="101" t="s">
        <v>366</v>
      </c>
      <c r="R29" s="170"/>
      <c r="S29" s="162"/>
      <c r="T29" s="118"/>
      <c r="U29" s="118"/>
      <c r="V29" s="118"/>
      <c r="W29" s="118"/>
      <c r="X29" s="118"/>
      <c r="Y29" s="118"/>
      <c r="Z29" s="119"/>
      <c r="AA29" s="298"/>
      <c r="AB29" s="306"/>
      <c r="AC29" s="306"/>
      <c r="AD29" s="306"/>
    </row>
    <row r="30" spans="1:49" ht="25.15" customHeight="1" thickBot="1">
      <c r="A30" s="304"/>
      <c r="B30" s="170"/>
      <c r="C30" s="162"/>
      <c r="D30" s="162"/>
      <c r="E30" s="101" t="str">
        <f t="shared" si="0"/>
        <v/>
      </c>
      <c r="F30" s="162"/>
      <c r="G30" s="162"/>
      <c r="H30" s="101" t="str">
        <f t="shared" si="7"/>
        <v/>
      </c>
      <c r="I30" s="162"/>
      <c r="J30" s="162"/>
      <c r="K30" s="101" t="str">
        <f t="shared" si="8"/>
        <v/>
      </c>
      <c r="L30" s="101"/>
      <c r="M30" s="101"/>
      <c r="N30" s="101" t="str">
        <f t="shared" si="3"/>
        <v/>
      </c>
      <c r="O30" s="170"/>
      <c r="P30" s="162"/>
      <c r="Q30" s="101" t="s">
        <v>366</v>
      </c>
      <c r="R30" s="170"/>
      <c r="S30" s="162"/>
      <c r="T30" s="118"/>
      <c r="U30" s="118"/>
      <c r="V30" s="118"/>
      <c r="W30" s="118"/>
      <c r="X30" s="118"/>
      <c r="Y30" s="118"/>
      <c r="Z30" s="119"/>
      <c r="AA30" s="298"/>
      <c r="AB30" s="306"/>
      <c r="AC30" s="306"/>
      <c r="AD30" s="306"/>
    </row>
    <row r="31" spans="1:49" s="280" customFormat="1" ht="25.15" customHeight="1" thickBot="1">
      <c r="A31" s="297">
        <f>A24+1</f>
        <v>45632</v>
      </c>
      <c r="B31" s="170" t="s">
        <v>173</v>
      </c>
      <c r="C31" s="162" t="s">
        <v>129</v>
      </c>
      <c r="D31" s="162"/>
      <c r="E31" s="101" t="str">
        <f t="shared" si="0"/>
        <v/>
      </c>
      <c r="F31" s="162" t="s">
        <v>203</v>
      </c>
      <c r="G31" s="162"/>
      <c r="H31" s="101" t="str">
        <f t="shared" si="7"/>
        <v/>
      </c>
      <c r="I31" s="311" t="s">
        <v>239</v>
      </c>
      <c r="J31" s="311"/>
      <c r="K31" s="101" t="str">
        <f t="shared" si="8"/>
        <v/>
      </c>
      <c r="L31" s="101" t="s">
        <v>14</v>
      </c>
      <c r="M31" s="101"/>
      <c r="N31" s="101" t="str">
        <f t="shared" si="3"/>
        <v/>
      </c>
      <c r="O31" s="170" t="s">
        <v>295</v>
      </c>
      <c r="P31" s="162"/>
      <c r="Q31" s="101" t="s">
        <v>366</v>
      </c>
      <c r="R31" s="170" t="s">
        <v>77</v>
      </c>
      <c r="S31" s="162"/>
      <c r="T31" s="118">
        <v>6</v>
      </c>
      <c r="U31" s="118">
        <v>2.5315714285714286</v>
      </c>
      <c r="V31" s="118">
        <v>1.706</v>
      </c>
      <c r="W31" s="118">
        <v>0</v>
      </c>
      <c r="X31" s="118">
        <v>0.2</v>
      </c>
      <c r="Y31" s="118">
        <v>3.3571428571428568</v>
      </c>
      <c r="Z31" s="119">
        <v>840</v>
      </c>
      <c r="AA31" s="31"/>
      <c r="AB31" s="299">
        <f>A31</f>
        <v>45632</v>
      </c>
      <c r="AC31" s="299" t="str">
        <f>A32</f>
        <v>五</v>
      </c>
      <c r="AD31" s="299" t="str">
        <f>B31</f>
        <v>N5</v>
      </c>
      <c r="AE31" s="277" t="str">
        <f>C31</f>
        <v>燕麥飯</v>
      </c>
      <c r="AF31" s="300" t="str">
        <f>C32&amp;" "&amp;C33&amp;" "&amp;C34&amp;" "&amp;C35&amp;" "&amp;C36&amp;" "&amp;C37</f>
        <v xml:space="preserve">米 燕麥    </v>
      </c>
      <c r="AG31" s="277" t="str">
        <f t="shared" ref="AG31" si="21">F31</f>
        <v>咕咾雞丁</v>
      </c>
      <c r="AH31" s="300" t="str">
        <f>F32&amp;" "&amp;F33&amp;" "&amp;F34&amp;" "&amp;F35&amp;" "&amp;F36&amp;" "&amp;F37</f>
        <v xml:space="preserve">肉雞 鳳梨罐頭 洋蔥 大蒜 番茄醬 </v>
      </c>
      <c r="AI31" s="277" t="str">
        <f>I31</f>
        <v>蔬香寬粉</v>
      </c>
      <c r="AJ31" s="300" t="str">
        <f>I32&amp;" "&amp;I33&amp;" "&amp;I34&amp;" "&amp;I35&amp;" "&amp;I36&amp;" "&amp;I37</f>
        <v xml:space="preserve">豬絞肉 寬粉 時蔬 乾木耳 大蒜 </v>
      </c>
      <c r="AK31" s="277" t="str">
        <f>L31</f>
        <v>時蔬</v>
      </c>
      <c r="AL31" s="300" t="str">
        <f>L32&amp;" "&amp;L33&amp;" "&amp;L34&amp;" "&amp;L35&amp;" "&amp;M36&amp;" "&amp;M37</f>
        <v xml:space="preserve">蔬菜 大蒜    </v>
      </c>
      <c r="AM31" s="277" t="str">
        <f>O31</f>
        <v>榨菜肉絲湯</v>
      </c>
      <c r="AN31" s="300" t="str">
        <f>O32&amp;" "&amp;O33&amp;" "&amp;O34&amp;" "&amp;O35&amp;" "&amp;O36&amp;" "&amp;O37</f>
        <v xml:space="preserve">榨菜 豬後腿肉 薑   </v>
      </c>
      <c r="AO31" s="301" t="str">
        <f t="shared" ref="AO31" si="22">R31</f>
        <v>水果</v>
      </c>
      <c r="AP31" s="300">
        <f t="shared" ref="AP31" si="23">S31</f>
        <v>0</v>
      </c>
      <c r="AQ31" s="302">
        <f t="shared" ref="AQ31:AW31" si="24">T31</f>
        <v>6</v>
      </c>
      <c r="AR31" s="302">
        <f t="shared" si="24"/>
        <v>2.5315714285714286</v>
      </c>
      <c r="AS31" s="302">
        <f t="shared" si="24"/>
        <v>1.706</v>
      </c>
      <c r="AT31" s="302">
        <f t="shared" si="24"/>
        <v>0</v>
      </c>
      <c r="AU31" s="302">
        <f t="shared" si="24"/>
        <v>0.2</v>
      </c>
      <c r="AV31" s="302">
        <f t="shared" si="24"/>
        <v>3.3571428571428568</v>
      </c>
      <c r="AW31" s="303">
        <f t="shared" si="24"/>
        <v>840</v>
      </c>
    </row>
    <row r="32" spans="1:49" ht="25.15" customHeight="1">
      <c r="A32" s="304" t="s">
        <v>102</v>
      </c>
      <c r="B32" s="170"/>
      <c r="C32" s="162" t="s">
        <v>15</v>
      </c>
      <c r="D32" s="162">
        <v>10</v>
      </c>
      <c r="E32" s="101" t="str">
        <f t="shared" si="0"/>
        <v>公斤</v>
      </c>
      <c r="F32" s="162" t="s">
        <v>107</v>
      </c>
      <c r="G32" s="314">
        <v>10</v>
      </c>
      <c r="H32" s="101" t="str">
        <f t="shared" si="7"/>
        <v>公斤</v>
      </c>
      <c r="I32" s="315" t="s">
        <v>56</v>
      </c>
      <c r="J32" s="316">
        <v>1</v>
      </c>
      <c r="K32" s="101" t="str">
        <f t="shared" si="8"/>
        <v>公斤</v>
      </c>
      <c r="L32" s="305" t="s">
        <v>12</v>
      </c>
      <c r="M32" s="305">
        <v>7</v>
      </c>
      <c r="N32" s="101" t="str">
        <f t="shared" si="3"/>
        <v>公斤</v>
      </c>
      <c r="O32" s="170" t="s">
        <v>121</v>
      </c>
      <c r="P32" s="162">
        <v>2</v>
      </c>
      <c r="Q32" s="101" t="s">
        <v>11</v>
      </c>
      <c r="R32" s="170"/>
      <c r="S32" s="162"/>
      <c r="T32" s="118"/>
      <c r="U32" s="118"/>
      <c r="V32" s="118"/>
      <c r="W32" s="118"/>
      <c r="X32" s="118"/>
      <c r="Y32" s="118"/>
      <c r="Z32" s="119"/>
      <c r="AA32" s="298"/>
      <c r="AB32" s="306"/>
      <c r="AC32" s="306"/>
      <c r="AD32" s="306"/>
    </row>
    <row r="33" spans="1:49" ht="25.15" customHeight="1">
      <c r="A33" s="304"/>
      <c r="B33" s="170"/>
      <c r="C33" s="162" t="s">
        <v>130</v>
      </c>
      <c r="D33" s="162">
        <v>0.4</v>
      </c>
      <c r="E33" s="101" t="str">
        <f t="shared" si="0"/>
        <v>公斤</v>
      </c>
      <c r="F33" s="162" t="s">
        <v>204</v>
      </c>
      <c r="G33" s="314">
        <v>1.5</v>
      </c>
      <c r="H33" s="101" t="str">
        <f t="shared" si="7"/>
        <v>公斤</v>
      </c>
      <c r="I33" s="316" t="s">
        <v>240</v>
      </c>
      <c r="J33" s="316">
        <v>1.5</v>
      </c>
      <c r="K33" s="101" t="str">
        <f t="shared" si="8"/>
        <v>公斤</v>
      </c>
      <c r="L33" s="101" t="s">
        <v>17</v>
      </c>
      <c r="M33" s="101">
        <v>0.05</v>
      </c>
      <c r="N33" s="101" t="str">
        <f t="shared" si="3"/>
        <v>公斤</v>
      </c>
      <c r="O33" s="170" t="s">
        <v>51</v>
      </c>
      <c r="P33" s="162">
        <v>2</v>
      </c>
      <c r="Q33" s="101" t="s">
        <v>11</v>
      </c>
      <c r="R33" s="170"/>
      <c r="S33" s="162"/>
      <c r="T33" s="118"/>
      <c r="U33" s="118"/>
      <c r="V33" s="118"/>
      <c r="W33" s="118"/>
      <c r="X33" s="118"/>
      <c r="Y33" s="118"/>
      <c r="Z33" s="119"/>
      <c r="AA33" s="298"/>
      <c r="AB33" s="306"/>
      <c r="AC33" s="306"/>
      <c r="AD33" s="306"/>
    </row>
    <row r="34" spans="1:49" ht="25.15" customHeight="1">
      <c r="A34" s="304"/>
      <c r="B34" s="170"/>
      <c r="C34" s="162"/>
      <c r="D34" s="162"/>
      <c r="E34" s="101" t="str">
        <f t="shared" si="0"/>
        <v/>
      </c>
      <c r="F34" s="162" t="s">
        <v>52</v>
      </c>
      <c r="G34" s="314">
        <v>2</v>
      </c>
      <c r="H34" s="101" t="str">
        <f t="shared" si="7"/>
        <v>公斤</v>
      </c>
      <c r="I34" s="316" t="s">
        <v>14</v>
      </c>
      <c r="J34" s="316">
        <v>3</v>
      </c>
      <c r="K34" s="101" t="str">
        <f t="shared" si="8"/>
        <v>公斤</v>
      </c>
      <c r="L34" s="101"/>
      <c r="M34" s="101"/>
      <c r="N34" s="101" t="str">
        <f t="shared" si="3"/>
        <v/>
      </c>
      <c r="O34" s="170" t="s">
        <v>20</v>
      </c>
      <c r="P34" s="162">
        <v>0.05</v>
      </c>
      <c r="Q34" s="101" t="s">
        <v>11</v>
      </c>
      <c r="R34" s="170"/>
      <c r="S34" s="162"/>
      <c r="T34" s="118"/>
      <c r="U34" s="118"/>
      <c r="V34" s="118"/>
      <c r="W34" s="118"/>
      <c r="X34" s="118"/>
      <c r="Y34" s="118"/>
      <c r="Z34" s="119"/>
      <c r="AA34" s="298"/>
      <c r="AB34" s="306"/>
      <c r="AC34" s="306"/>
      <c r="AD34" s="306"/>
    </row>
    <row r="35" spans="1:49" ht="25.15" customHeight="1">
      <c r="A35" s="304"/>
      <c r="B35" s="170"/>
      <c r="C35" s="162"/>
      <c r="D35" s="162"/>
      <c r="E35" s="101" t="str">
        <f t="shared" si="0"/>
        <v/>
      </c>
      <c r="F35" s="162" t="s">
        <v>17</v>
      </c>
      <c r="G35" s="162">
        <v>0.05</v>
      </c>
      <c r="H35" s="101" t="str">
        <f t="shared" si="7"/>
        <v>公斤</v>
      </c>
      <c r="I35" s="315" t="s">
        <v>27</v>
      </c>
      <c r="J35" s="315">
        <v>0.01</v>
      </c>
      <c r="K35" s="101" t="str">
        <f t="shared" si="8"/>
        <v>公斤</v>
      </c>
      <c r="L35" s="101"/>
      <c r="M35" s="101"/>
      <c r="N35" s="101" t="str">
        <f t="shared" si="3"/>
        <v/>
      </c>
      <c r="O35" s="170"/>
      <c r="P35" s="162"/>
      <c r="Q35" s="101" t="s">
        <v>366</v>
      </c>
      <c r="R35" s="170"/>
      <c r="S35" s="162"/>
      <c r="T35" s="118"/>
      <c r="U35" s="118"/>
      <c r="V35" s="118"/>
      <c r="W35" s="118"/>
      <c r="X35" s="118"/>
      <c r="Y35" s="118"/>
      <c r="Z35" s="119"/>
      <c r="AA35" s="298"/>
      <c r="AB35" s="306"/>
      <c r="AC35" s="306"/>
      <c r="AD35" s="306"/>
    </row>
    <row r="36" spans="1:49" ht="25.15" customHeight="1">
      <c r="A36" s="304"/>
      <c r="B36" s="170"/>
      <c r="C36" s="162"/>
      <c r="D36" s="162"/>
      <c r="E36" s="101" t="str">
        <f t="shared" si="0"/>
        <v/>
      </c>
      <c r="F36" s="162" t="s">
        <v>67</v>
      </c>
      <c r="G36" s="162"/>
      <c r="H36" s="101" t="str">
        <f t="shared" si="7"/>
        <v/>
      </c>
      <c r="I36" s="315" t="s">
        <v>17</v>
      </c>
      <c r="J36" s="315">
        <v>0.05</v>
      </c>
      <c r="K36" s="101" t="str">
        <f t="shared" si="8"/>
        <v>公斤</v>
      </c>
      <c r="L36" s="101"/>
      <c r="M36" s="101"/>
      <c r="N36" s="101" t="str">
        <f t="shared" si="3"/>
        <v/>
      </c>
      <c r="O36" s="170"/>
      <c r="P36" s="162"/>
      <c r="Q36" s="101" t="s">
        <v>366</v>
      </c>
      <c r="R36" s="170"/>
      <c r="S36" s="162"/>
      <c r="T36" s="118"/>
      <c r="U36" s="118"/>
      <c r="V36" s="118"/>
      <c r="W36" s="118"/>
      <c r="X36" s="118"/>
      <c r="Y36" s="118"/>
      <c r="Z36" s="119"/>
      <c r="AA36" s="298"/>
      <c r="AB36" s="306"/>
      <c r="AC36" s="306"/>
      <c r="AD36" s="306"/>
    </row>
    <row r="37" spans="1:49" ht="25.15" customHeight="1" thickBot="1">
      <c r="A37" s="304"/>
      <c r="B37" s="170"/>
      <c r="C37" s="162"/>
      <c r="D37" s="162"/>
      <c r="E37" s="101" t="str">
        <f t="shared" si="0"/>
        <v/>
      </c>
      <c r="F37" s="162"/>
      <c r="G37" s="170"/>
      <c r="H37" s="101" t="str">
        <f t="shared" si="7"/>
        <v/>
      </c>
      <c r="I37" s="316"/>
      <c r="J37" s="316"/>
      <c r="K37" s="101" t="str">
        <f t="shared" si="8"/>
        <v/>
      </c>
      <c r="L37" s="101"/>
      <c r="M37" s="101"/>
      <c r="N37" s="101" t="str">
        <f t="shared" si="3"/>
        <v/>
      </c>
      <c r="O37" s="170"/>
      <c r="P37" s="162"/>
      <c r="Q37" s="101" t="s">
        <v>366</v>
      </c>
      <c r="R37" s="170"/>
      <c r="S37" s="162"/>
      <c r="T37" s="118"/>
      <c r="U37" s="118"/>
      <c r="V37" s="118"/>
      <c r="W37" s="118"/>
      <c r="X37" s="118"/>
      <c r="Y37" s="118"/>
      <c r="Z37" s="119"/>
      <c r="AA37" s="298"/>
      <c r="AB37" s="306"/>
      <c r="AC37" s="306"/>
      <c r="AD37" s="306"/>
    </row>
    <row r="38" spans="1:49" ht="25.15" customHeight="1" thickBot="1">
      <c r="A38" s="297">
        <v>45635</v>
      </c>
      <c r="B38" s="170" t="s">
        <v>174</v>
      </c>
      <c r="C38" s="162" t="s">
        <v>13</v>
      </c>
      <c r="D38" s="162"/>
      <c r="E38" s="101" t="str">
        <f t="shared" si="0"/>
        <v/>
      </c>
      <c r="F38" s="162" t="s">
        <v>65</v>
      </c>
      <c r="G38" s="162"/>
      <c r="H38" s="101" t="str">
        <f t="shared" si="7"/>
        <v/>
      </c>
      <c r="I38" s="315" t="s">
        <v>241</v>
      </c>
      <c r="J38" s="315"/>
      <c r="K38" s="101" t="str">
        <f t="shared" si="8"/>
        <v/>
      </c>
      <c r="L38" s="101" t="s">
        <v>14</v>
      </c>
      <c r="M38" s="101"/>
      <c r="N38" s="101" t="str">
        <f t="shared" si="3"/>
        <v/>
      </c>
      <c r="O38" s="170" t="s">
        <v>378</v>
      </c>
      <c r="P38" s="162"/>
      <c r="Q38" s="101" t="s">
        <v>366</v>
      </c>
      <c r="R38" s="170" t="s">
        <v>78</v>
      </c>
      <c r="S38" s="162"/>
      <c r="T38" s="118">
        <v>5</v>
      </c>
      <c r="U38" s="118">
        <v>2.1939285714285712</v>
      </c>
      <c r="V38" s="118">
        <v>1.8699999999999999</v>
      </c>
      <c r="W38" s="118">
        <v>0</v>
      </c>
      <c r="X38" s="118">
        <v>0</v>
      </c>
      <c r="Y38" s="118">
        <v>2.5178571428571428</v>
      </c>
      <c r="Z38" s="119">
        <v>684</v>
      </c>
      <c r="AA38" s="31"/>
      <c r="AB38" s="317">
        <f>A38</f>
        <v>45635</v>
      </c>
      <c r="AC38" s="317" t="str">
        <f>A39</f>
        <v>一</v>
      </c>
      <c r="AD38" s="317" t="str">
        <f>B38</f>
        <v>O1</v>
      </c>
      <c r="AE38" s="307" t="str">
        <f>C38</f>
        <v>白米飯</v>
      </c>
      <c r="AF38" s="318" t="str">
        <f>C39&amp;" "&amp;C40&amp;" "&amp;C41&amp;" "&amp;C42&amp;" "&amp;C43&amp;" "&amp;C44</f>
        <v xml:space="preserve">米     </v>
      </c>
      <c r="AG38" s="307" t="str">
        <f t="shared" ref="AG38" si="25">F38</f>
        <v>花生肉片</v>
      </c>
      <c r="AH38" s="318" t="str">
        <f>F39&amp;" "&amp;F40&amp;" "&amp;F41&amp;" "&amp;F42&amp;" "&amp;F43&amp;" "&amp;F44</f>
        <v xml:space="preserve">豬後腿肉 胡蘿蔔 時蔬 油花生 大蒜 </v>
      </c>
      <c r="AI38" s="307" t="str">
        <f>I38</f>
        <v>肉絲時蔬</v>
      </c>
      <c r="AJ38" s="318" t="str">
        <f>I39&amp;" "&amp;I40&amp;" "&amp;I41&amp;" "&amp;I42&amp;" "&amp;I43&amp;" "&amp;I44</f>
        <v xml:space="preserve">豬後腿肉 時蔬 胡蘿蔔 大蒜  </v>
      </c>
      <c r="AK38" s="307" t="str">
        <f>L38</f>
        <v>時蔬</v>
      </c>
      <c r="AL38" s="318" t="str">
        <f>L39&amp;" "&amp;L40&amp;" "&amp;L41&amp;" "&amp;L42&amp;" "&amp;M43&amp;" "&amp;M44</f>
        <v xml:space="preserve">蔬菜 大蒜    </v>
      </c>
      <c r="AM38" s="307" t="str">
        <f>O38</f>
        <v>紫菜豆腐湯</v>
      </c>
      <c r="AN38" s="318" t="str">
        <f>O39&amp;" "&amp;O40&amp;" "&amp;O41&amp;" "&amp;O42&amp;" "&amp;O43&amp;" "&amp;O44</f>
        <v xml:space="preserve">紫菜 豆腐 薑   </v>
      </c>
      <c r="AO38" s="319" t="str">
        <f t="shared" ref="AO38" si="26">R38</f>
        <v>保久乳</v>
      </c>
      <c r="AP38" s="318">
        <f t="shared" ref="AP38" si="27">S38</f>
        <v>0</v>
      </c>
      <c r="AQ38" s="320">
        <f t="shared" ref="AQ38:AW38" si="28">T38</f>
        <v>5</v>
      </c>
      <c r="AR38" s="320">
        <f t="shared" si="28"/>
        <v>2.1939285714285712</v>
      </c>
      <c r="AS38" s="320">
        <f t="shared" si="28"/>
        <v>1.8699999999999999</v>
      </c>
      <c r="AT38" s="320">
        <f t="shared" si="28"/>
        <v>0</v>
      </c>
      <c r="AU38" s="320">
        <f t="shared" si="28"/>
        <v>0</v>
      </c>
      <c r="AV38" s="320">
        <f t="shared" si="28"/>
        <v>2.5178571428571428</v>
      </c>
      <c r="AW38" s="321">
        <f t="shared" si="28"/>
        <v>684</v>
      </c>
    </row>
    <row r="39" spans="1:49" ht="25.15" customHeight="1">
      <c r="A39" s="304" t="s">
        <v>104</v>
      </c>
      <c r="B39" s="170"/>
      <c r="C39" s="162" t="s">
        <v>15</v>
      </c>
      <c r="D39" s="162">
        <v>10</v>
      </c>
      <c r="E39" s="101" t="str">
        <f t="shared" si="0"/>
        <v>公斤</v>
      </c>
      <c r="F39" s="162" t="s">
        <v>51</v>
      </c>
      <c r="G39" s="162">
        <v>6.5</v>
      </c>
      <c r="H39" s="101" t="str">
        <f t="shared" si="7"/>
        <v>公斤</v>
      </c>
      <c r="I39" s="315" t="s">
        <v>51</v>
      </c>
      <c r="J39" s="315">
        <v>1</v>
      </c>
      <c r="K39" s="101" t="str">
        <f t="shared" si="8"/>
        <v>公斤</v>
      </c>
      <c r="L39" s="305" t="s">
        <v>12</v>
      </c>
      <c r="M39" s="305">
        <v>7</v>
      </c>
      <c r="N39" s="101" t="str">
        <f t="shared" si="3"/>
        <v>公斤</v>
      </c>
      <c r="O39" s="170" t="s">
        <v>297</v>
      </c>
      <c r="P39" s="162">
        <v>0.2</v>
      </c>
      <c r="Q39" s="101" t="s">
        <v>11</v>
      </c>
      <c r="R39" s="170"/>
      <c r="S39" s="162"/>
      <c r="T39" s="118"/>
      <c r="U39" s="118"/>
      <c r="V39" s="118"/>
      <c r="W39" s="118"/>
      <c r="X39" s="118"/>
      <c r="Y39" s="118"/>
      <c r="Z39" s="119"/>
      <c r="AA39" s="298"/>
      <c r="AB39" s="306"/>
      <c r="AC39" s="306"/>
      <c r="AD39" s="306"/>
    </row>
    <row r="40" spans="1:49" ht="25.15" customHeight="1">
      <c r="A40" s="304"/>
      <c r="B40" s="170"/>
      <c r="C40" s="162"/>
      <c r="D40" s="162"/>
      <c r="E40" s="101" t="str">
        <f t="shared" si="0"/>
        <v/>
      </c>
      <c r="F40" s="162" t="s">
        <v>18</v>
      </c>
      <c r="G40" s="162">
        <v>0.5</v>
      </c>
      <c r="H40" s="101" t="str">
        <f t="shared" si="7"/>
        <v>公斤</v>
      </c>
      <c r="I40" s="315" t="s">
        <v>33</v>
      </c>
      <c r="J40" s="322">
        <v>7</v>
      </c>
      <c r="K40" s="101" t="str">
        <f t="shared" si="8"/>
        <v>公斤</v>
      </c>
      <c r="L40" s="101" t="s">
        <v>17</v>
      </c>
      <c r="M40" s="101">
        <v>0.05</v>
      </c>
      <c r="N40" s="101" t="str">
        <f t="shared" si="3"/>
        <v>公斤</v>
      </c>
      <c r="O40" s="170" t="s">
        <v>74</v>
      </c>
      <c r="P40" s="162">
        <v>3</v>
      </c>
      <c r="Q40" s="101" t="s">
        <v>11</v>
      </c>
      <c r="R40" s="170"/>
      <c r="S40" s="162"/>
      <c r="T40" s="118"/>
      <c r="U40" s="118"/>
      <c r="V40" s="118"/>
      <c r="W40" s="118"/>
      <c r="X40" s="118"/>
      <c r="Y40" s="118"/>
      <c r="Z40" s="119"/>
      <c r="AA40" s="298"/>
      <c r="AB40" s="306"/>
      <c r="AC40" s="306"/>
      <c r="AD40" s="306"/>
    </row>
    <row r="41" spans="1:49" ht="25.15" customHeight="1">
      <c r="A41" s="304"/>
      <c r="B41" s="170"/>
      <c r="C41" s="162"/>
      <c r="D41" s="162"/>
      <c r="E41" s="101" t="str">
        <f t="shared" si="0"/>
        <v/>
      </c>
      <c r="F41" s="162" t="s">
        <v>14</v>
      </c>
      <c r="G41" s="162">
        <v>3</v>
      </c>
      <c r="H41" s="101" t="str">
        <f t="shared" si="7"/>
        <v>公斤</v>
      </c>
      <c r="I41" s="162" t="s">
        <v>18</v>
      </c>
      <c r="J41" s="170">
        <v>0.5</v>
      </c>
      <c r="K41" s="101" t="str">
        <f t="shared" si="8"/>
        <v>公斤</v>
      </c>
      <c r="L41" s="101"/>
      <c r="M41" s="101"/>
      <c r="N41" s="101" t="str">
        <f t="shared" si="3"/>
        <v/>
      </c>
      <c r="O41" s="170" t="s">
        <v>20</v>
      </c>
      <c r="P41" s="162">
        <v>0.05</v>
      </c>
      <c r="Q41" s="101" t="s">
        <v>11</v>
      </c>
      <c r="R41" s="170"/>
      <c r="S41" s="162"/>
      <c r="T41" s="118"/>
      <c r="U41" s="118"/>
      <c r="V41" s="118"/>
      <c r="W41" s="118"/>
      <c r="X41" s="118"/>
      <c r="Y41" s="118"/>
      <c r="Z41" s="119"/>
      <c r="AA41" s="298"/>
      <c r="AB41" s="306"/>
      <c r="AC41" s="306"/>
      <c r="AD41" s="306"/>
    </row>
    <row r="42" spans="1:49" ht="25.15" customHeight="1">
      <c r="A42" s="304"/>
      <c r="B42" s="170"/>
      <c r="C42" s="162"/>
      <c r="D42" s="162"/>
      <c r="E42" s="101" t="str">
        <f t="shared" si="0"/>
        <v/>
      </c>
      <c r="F42" s="162" t="s">
        <v>66</v>
      </c>
      <c r="G42" s="162">
        <v>0.1</v>
      </c>
      <c r="H42" s="101" t="str">
        <f t="shared" si="7"/>
        <v>公斤</v>
      </c>
      <c r="I42" s="162" t="s">
        <v>17</v>
      </c>
      <c r="J42" s="162">
        <v>0.05</v>
      </c>
      <c r="K42" s="101" t="str">
        <f t="shared" si="8"/>
        <v>公斤</v>
      </c>
      <c r="L42" s="101"/>
      <c r="M42" s="101"/>
      <c r="N42" s="101" t="str">
        <f t="shared" si="3"/>
        <v/>
      </c>
      <c r="O42" s="170"/>
      <c r="P42" s="162"/>
      <c r="Q42" s="101" t="s">
        <v>366</v>
      </c>
      <c r="R42" s="170"/>
      <c r="S42" s="162"/>
      <c r="T42" s="118"/>
      <c r="U42" s="118"/>
      <c r="V42" s="118"/>
      <c r="W42" s="118"/>
      <c r="X42" s="118"/>
      <c r="Y42" s="118"/>
      <c r="Z42" s="119"/>
      <c r="AA42" s="298"/>
      <c r="AB42" s="306"/>
      <c r="AC42" s="306"/>
      <c r="AD42" s="306"/>
    </row>
    <row r="43" spans="1:49" ht="25.15" customHeight="1">
      <c r="A43" s="304"/>
      <c r="B43" s="170"/>
      <c r="C43" s="162"/>
      <c r="D43" s="162"/>
      <c r="E43" s="101" t="str">
        <f t="shared" si="0"/>
        <v/>
      </c>
      <c r="F43" s="162" t="s">
        <v>17</v>
      </c>
      <c r="G43" s="162">
        <v>0.05</v>
      </c>
      <c r="H43" s="101" t="str">
        <f t="shared" si="7"/>
        <v>公斤</v>
      </c>
      <c r="I43" s="162"/>
      <c r="J43" s="170"/>
      <c r="K43" s="101" t="str">
        <f t="shared" si="8"/>
        <v/>
      </c>
      <c r="L43" s="101"/>
      <c r="M43" s="101"/>
      <c r="N43" s="101" t="str">
        <f t="shared" si="3"/>
        <v/>
      </c>
      <c r="O43" s="170"/>
      <c r="P43" s="162"/>
      <c r="Q43" s="101" t="s">
        <v>366</v>
      </c>
      <c r="R43" s="170"/>
      <c r="S43" s="162"/>
      <c r="T43" s="118"/>
      <c r="U43" s="118"/>
      <c r="V43" s="118"/>
      <c r="W43" s="118"/>
      <c r="X43" s="118"/>
      <c r="Y43" s="118"/>
      <c r="Z43" s="119"/>
      <c r="AA43" s="298"/>
      <c r="AB43" s="306"/>
      <c r="AC43" s="306"/>
      <c r="AD43" s="306"/>
    </row>
    <row r="44" spans="1:49" ht="25.15" customHeight="1" thickBot="1">
      <c r="A44" s="304"/>
      <c r="B44" s="170"/>
      <c r="C44" s="162"/>
      <c r="D44" s="162"/>
      <c r="E44" s="101" t="str">
        <f t="shared" si="0"/>
        <v/>
      </c>
      <c r="F44" s="162"/>
      <c r="G44" s="162"/>
      <c r="H44" s="101" t="str">
        <f t="shared" si="7"/>
        <v/>
      </c>
      <c r="I44" s="162"/>
      <c r="J44" s="162"/>
      <c r="K44" s="101" t="str">
        <f t="shared" si="8"/>
        <v/>
      </c>
      <c r="L44" s="101"/>
      <c r="M44" s="101"/>
      <c r="N44" s="101" t="str">
        <f t="shared" si="3"/>
        <v/>
      </c>
      <c r="O44" s="170"/>
      <c r="P44" s="162"/>
      <c r="Q44" s="101" t="s">
        <v>366</v>
      </c>
      <c r="R44" s="170"/>
      <c r="S44" s="162"/>
      <c r="T44" s="118"/>
      <c r="U44" s="118"/>
      <c r="V44" s="118"/>
      <c r="W44" s="118"/>
      <c r="X44" s="118"/>
      <c r="Y44" s="118"/>
      <c r="Z44" s="119"/>
      <c r="AA44" s="298"/>
      <c r="AB44" s="306"/>
      <c r="AC44" s="306"/>
      <c r="AD44" s="306"/>
    </row>
    <row r="45" spans="1:49" s="280" customFormat="1" ht="25.15" customHeight="1" thickBot="1">
      <c r="A45" s="297">
        <f>A38+1</f>
        <v>45636</v>
      </c>
      <c r="B45" s="170" t="s">
        <v>175</v>
      </c>
      <c r="C45" s="162" t="s">
        <v>21</v>
      </c>
      <c r="D45" s="162"/>
      <c r="E45" s="101" t="str">
        <f t="shared" si="0"/>
        <v/>
      </c>
      <c r="F45" s="162" t="s">
        <v>205</v>
      </c>
      <c r="G45" s="162"/>
      <c r="H45" s="101" t="str">
        <f t="shared" si="7"/>
        <v/>
      </c>
      <c r="I45" s="311" t="s">
        <v>242</v>
      </c>
      <c r="J45" s="311"/>
      <c r="K45" s="101" t="str">
        <f t="shared" si="8"/>
        <v/>
      </c>
      <c r="L45" s="101" t="s">
        <v>14</v>
      </c>
      <c r="M45" s="101"/>
      <c r="N45" s="101" t="str">
        <f t="shared" si="3"/>
        <v/>
      </c>
      <c r="O45" s="170" t="s">
        <v>298</v>
      </c>
      <c r="P45" s="162"/>
      <c r="Q45" s="101" t="s">
        <v>366</v>
      </c>
      <c r="R45" s="170" t="s">
        <v>379</v>
      </c>
      <c r="S45" s="162"/>
      <c r="T45" s="118">
        <v>5.5321428571428575</v>
      </c>
      <c r="U45" s="118">
        <v>1.8965909090909092</v>
      </c>
      <c r="V45" s="118">
        <v>1.35</v>
      </c>
      <c r="W45" s="118">
        <v>0</v>
      </c>
      <c r="X45" s="118">
        <v>0</v>
      </c>
      <c r="Y45" s="118">
        <v>2.4431818181818183</v>
      </c>
      <c r="Z45" s="119">
        <v>690</v>
      </c>
      <c r="AA45" s="31"/>
      <c r="AB45" s="299">
        <f>A45</f>
        <v>45636</v>
      </c>
      <c r="AC45" s="299" t="str">
        <f>A46</f>
        <v>二</v>
      </c>
      <c r="AD45" s="299" t="str">
        <f>B45</f>
        <v>O2</v>
      </c>
      <c r="AE45" s="277" t="str">
        <f>C45</f>
        <v>糙米飯</v>
      </c>
      <c r="AF45" s="300" t="str">
        <f>C46&amp;" "&amp;C47&amp;" "&amp;C48&amp;" "&amp;C49&amp;" "&amp;C50&amp;" "&amp;C51</f>
        <v xml:space="preserve">米 糙米    </v>
      </c>
      <c r="AG45" s="277" t="str">
        <f t="shared" ref="AG45" si="29">F45</f>
        <v>金黃魚排</v>
      </c>
      <c r="AH45" s="300" t="str">
        <f>F46&amp;" "&amp;F47&amp;" "&amp;F48&amp;" "&amp;F49&amp;" "&amp;F50&amp;" "&amp;F51</f>
        <v xml:space="preserve">鯊魚排     </v>
      </c>
      <c r="AI45" s="277" t="str">
        <f>I45</f>
        <v>甜椒玉米蛋</v>
      </c>
      <c r="AJ45" s="300" t="str">
        <f>I46&amp;" "&amp;I47&amp;" "&amp;I48&amp;" "&amp;I49&amp;" "&amp;I50&amp;" "&amp;I51</f>
        <v xml:space="preserve">雞蛋 甜椒 冷凍玉米粒 大蒜  </v>
      </c>
      <c r="AK45" s="277" t="str">
        <f>L45</f>
        <v>時蔬</v>
      </c>
      <c r="AL45" s="300" t="str">
        <f>L46&amp;" "&amp;L47&amp;" "&amp;L48&amp;" "&amp;L49&amp;" "&amp;M50&amp;" "&amp;M51</f>
        <v xml:space="preserve">蔬菜 大蒜    </v>
      </c>
      <c r="AM45" s="277" t="str">
        <f>O45</f>
        <v>時瓜黑輪湯</v>
      </c>
      <c r="AN45" s="300" t="str">
        <f>O46&amp;" "&amp;O47&amp;" "&amp;O48&amp;" "&amp;O49&amp;" "&amp;O50&amp;" "&amp;O51</f>
        <v xml:space="preserve">時瓜 黑輪 薑   </v>
      </c>
      <c r="AO45" s="301" t="str">
        <f t="shared" ref="AO45" si="30">R45</f>
        <v>果汁</v>
      </c>
      <c r="AP45" s="300">
        <f t="shared" ref="AP45" si="31">S45</f>
        <v>0</v>
      </c>
      <c r="AQ45" s="302">
        <f t="shared" ref="AQ45:AW45" si="32">T45</f>
        <v>5.5321428571428575</v>
      </c>
      <c r="AR45" s="302">
        <f t="shared" si="32"/>
        <v>1.8965909090909092</v>
      </c>
      <c r="AS45" s="302">
        <f t="shared" si="32"/>
        <v>1.35</v>
      </c>
      <c r="AT45" s="302">
        <f t="shared" si="32"/>
        <v>0</v>
      </c>
      <c r="AU45" s="302">
        <f t="shared" si="32"/>
        <v>0</v>
      </c>
      <c r="AV45" s="302">
        <f t="shared" si="32"/>
        <v>2.4431818181818183</v>
      </c>
      <c r="AW45" s="303">
        <f t="shared" si="32"/>
        <v>690</v>
      </c>
    </row>
    <row r="46" spans="1:49" ht="25.15" customHeight="1">
      <c r="A46" s="304" t="s">
        <v>98</v>
      </c>
      <c r="B46" s="170"/>
      <c r="C46" s="162" t="s">
        <v>15</v>
      </c>
      <c r="D46" s="162">
        <v>7</v>
      </c>
      <c r="E46" s="101" t="str">
        <f t="shared" si="0"/>
        <v>公斤</v>
      </c>
      <c r="F46" s="162" t="s">
        <v>401</v>
      </c>
      <c r="G46" s="162">
        <v>6.5</v>
      </c>
      <c r="H46" s="101" t="str">
        <f t="shared" si="7"/>
        <v>公斤</v>
      </c>
      <c r="I46" s="162" t="s">
        <v>16</v>
      </c>
      <c r="J46" s="170">
        <v>4.5</v>
      </c>
      <c r="K46" s="101" t="str">
        <f t="shared" si="8"/>
        <v>公斤</v>
      </c>
      <c r="L46" s="305" t="s">
        <v>12</v>
      </c>
      <c r="M46" s="305">
        <v>7</v>
      </c>
      <c r="N46" s="101" t="str">
        <f t="shared" si="3"/>
        <v>公斤</v>
      </c>
      <c r="O46" s="170" t="s">
        <v>71</v>
      </c>
      <c r="P46" s="162">
        <v>5</v>
      </c>
      <c r="Q46" s="101" t="s">
        <v>11</v>
      </c>
      <c r="R46" s="170"/>
      <c r="S46" s="162"/>
      <c r="T46" s="118"/>
      <c r="U46" s="118"/>
      <c r="V46" s="118"/>
      <c r="W46" s="118"/>
      <c r="X46" s="118"/>
      <c r="Y46" s="118"/>
      <c r="Z46" s="119"/>
      <c r="AA46" s="298"/>
      <c r="AB46" s="306"/>
      <c r="AC46" s="306"/>
      <c r="AD46" s="306"/>
    </row>
    <row r="47" spans="1:49" ht="25.15" customHeight="1">
      <c r="A47" s="304"/>
      <c r="B47" s="170"/>
      <c r="C47" s="162" t="s">
        <v>24</v>
      </c>
      <c r="D47" s="162">
        <v>3</v>
      </c>
      <c r="E47" s="101" t="str">
        <f t="shared" si="0"/>
        <v>公斤</v>
      </c>
      <c r="F47" s="162"/>
      <c r="G47" s="162"/>
      <c r="H47" s="101" t="str">
        <f t="shared" si="7"/>
        <v/>
      </c>
      <c r="I47" s="162" t="s">
        <v>243</v>
      </c>
      <c r="J47" s="170">
        <v>1.5</v>
      </c>
      <c r="K47" s="101" t="str">
        <f t="shared" si="8"/>
        <v>公斤</v>
      </c>
      <c r="L47" s="101" t="s">
        <v>17</v>
      </c>
      <c r="M47" s="101">
        <v>0.05</v>
      </c>
      <c r="N47" s="101" t="str">
        <f t="shared" si="3"/>
        <v>公斤</v>
      </c>
      <c r="O47" s="170" t="s">
        <v>54</v>
      </c>
      <c r="P47" s="162">
        <v>1.1000000000000001</v>
      </c>
      <c r="Q47" s="101" t="s">
        <v>11</v>
      </c>
      <c r="R47" s="170"/>
      <c r="S47" s="162"/>
      <c r="T47" s="118"/>
      <c r="U47" s="118"/>
      <c r="V47" s="118"/>
      <c r="W47" s="118"/>
      <c r="X47" s="118"/>
      <c r="Y47" s="118"/>
      <c r="Z47" s="119"/>
      <c r="AA47" s="298"/>
      <c r="AB47" s="306"/>
      <c r="AC47" s="306"/>
      <c r="AD47" s="306"/>
    </row>
    <row r="48" spans="1:49" ht="25.15" customHeight="1">
      <c r="A48" s="304"/>
      <c r="B48" s="170"/>
      <c r="C48" s="162"/>
      <c r="D48" s="162"/>
      <c r="E48" s="101" t="str">
        <f t="shared" si="0"/>
        <v/>
      </c>
      <c r="F48" s="162"/>
      <c r="G48" s="162"/>
      <c r="H48" s="101" t="str">
        <f t="shared" si="7"/>
        <v/>
      </c>
      <c r="I48" s="315" t="s">
        <v>69</v>
      </c>
      <c r="J48" s="315">
        <v>3</v>
      </c>
      <c r="K48" s="101" t="str">
        <f t="shared" si="8"/>
        <v>公斤</v>
      </c>
      <c r="L48" s="101"/>
      <c r="M48" s="101"/>
      <c r="N48" s="101" t="str">
        <f t="shared" si="3"/>
        <v/>
      </c>
      <c r="O48" s="170" t="s">
        <v>20</v>
      </c>
      <c r="P48" s="162">
        <v>0.05</v>
      </c>
      <c r="Q48" s="101" t="s">
        <v>11</v>
      </c>
      <c r="R48" s="170"/>
      <c r="S48" s="162"/>
      <c r="T48" s="118"/>
      <c r="U48" s="118"/>
      <c r="V48" s="118"/>
      <c r="W48" s="118"/>
      <c r="X48" s="118"/>
      <c r="Y48" s="118"/>
      <c r="Z48" s="119"/>
      <c r="AA48" s="298"/>
      <c r="AB48" s="306"/>
      <c r="AC48" s="306"/>
      <c r="AD48" s="306"/>
    </row>
    <row r="49" spans="1:49" ht="25.15" customHeight="1">
      <c r="A49" s="304"/>
      <c r="B49" s="170"/>
      <c r="C49" s="162"/>
      <c r="D49" s="162"/>
      <c r="E49" s="101" t="str">
        <f t="shared" si="0"/>
        <v/>
      </c>
      <c r="F49" s="162"/>
      <c r="G49" s="162"/>
      <c r="H49" s="101" t="str">
        <f t="shared" si="7"/>
        <v/>
      </c>
      <c r="I49" s="315" t="s">
        <v>17</v>
      </c>
      <c r="J49" s="315">
        <v>0.05</v>
      </c>
      <c r="K49" s="101" t="str">
        <f t="shared" si="8"/>
        <v>公斤</v>
      </c>
      <c r="L49" s="101"/>
      <c r="M49" s="101"/>
      <c r="N49" s="101" t="str">
        <f t="shared" si="3"/>
        <v/>
      </c>
      <c r="O49" s="170"/>
      <c r="P49" s="162"/>
      <c r="Q49" s="101" t="s">
        <v>366</v>
      </c>
      <c r="R49" s="170"/>
      <c r="S49" s="162"/>
      <c r="T49" s="118"/>
      <c r="U49" s="118"/>
      <c r="V49" s="118"/>
      <c r="W49" s="118"/>
      <c r="X49" s="118"/>
      <c r="Y49" s="118"/>
      <c r="Z49" s="119"/>
      <c r="AA49" s="298"/>
      <c r="AB49" s="306"/>
      <c r="AC49" s="306"/>
      <c r="AD49" s="306"/>
    </row>
    <row r="50" spans="1:49" ht="25.15" customHeight="1">
      <c r="A50" s="304"/>
      <c r="B50" s="170"/>
      <c r="C50" s="162"/>
      <c r="D50" s="162"/>
      <c r="E50" s="101" t="str">
        <f t="shared" si="0"/>
        <v/>
      </c>
      <c r="F50" s="311"/>
      <c r="G50" s="311"/>
      <c r="H50" s="101" t="str">
        <f t="shared" si="7"/>
        <v/>
      </c>
      <c r="I50" s="315"/>
      <c r="J50" s="315"/>
      <c r="K50" s="101" t="str">
        <f t="shared" si="8"/>
        <v/>
      </c>
      <c r="L50" s="101"/>
      <c r="M50" s="101"/>
      <c r="N50" s="101" t="str">
        <f t="shared" si="3"/>
        <v/>
      </c>
      <c r="O50" s="170"/>
      <c r="P50" s="162"/>
      <c r="Q50" s="101" t="s">
        <v>366</v>
      </c>
      <c r="R50" s="170"/>
      <c r="S50" s="162"/>
      <c r="T50" s="118"/>
      <c r="U50" s="118"/>
      <c r="V50" s="118"/>
      <c r="W50" s="118"/>
      <c r="X50" s="118"/>
      <c r="Y50" s="118"/>
      <c r="Z50" s="119"/>
      <c r="AA50" s="298"/>
      <c r="AB50" s="306"/>
      <c r="AC50" s="306"/>
      <c r="AD50" s="306"/>
    </row>
    <row r="51" spans="1:49" ht="25.15" customHeight="1" thickBot="1">
      <c r="A51" s="304"/>
      <c r="B51" s="170"/>
      <c r="C51" s="162"/>
      <c r="D51" s="162"/>
      <c r="E51" s="101" t="str">
        <f t="shared" si="0"/>
        <v/>
      </c>
      <c r="F51" s="162"/>
      <c r="G51" s="162"/>
      <c r="H51" s="101" t="str">
        <f t="shared" si="7"/>
        <v/>
      </c>
      <c r="I51" s="315"/>
      <c r="J51" s="315"/>
      <c r="K51" s="101" t="str">
        <f t="shared" si="8"/>
        <v/>
      </c>
      <c r="L51" s="101"/>
      <c r="M51" s="101"/>
      <c r="N51" s="101" t="str">
        <f t="shared" si="3"/>
        <v/>
      </c>
      <c r="O51" s="170"/>
      <c r="P51" s="162"/>
      <c r="Q51" s="101" t="s">
        <v>366</v>
      </c>
      <c r="R51" s="170"/>
      <c r="S51" s="162"/>
      <c r="T51" s="118"/>
      <c r="U51" s="118"/>
      <c r="V51" s="118"/>
      <c r="W51" s="118"/>
      <c r="X51" s="118"/>
      <c r="Y51" s="118"/>
      <c r="Z51" s="119"/>
      <c r="AA51" s="298"/>
      <c r="AB51" s="306"/>
      <c r="AC51" s="306"/>
      <c r="AD51" s="306"/>
    </row>
    <row r="52" spans="1:49" s="280" customFormat="1" ht="25.15" customHeight="1" thickBot="1">
      <c r="A52" s="297">
        <f>A45+1</f>
        <v>45637</v>
      </c>
      <c r="B52" s="170" t="s">
        <v>176</v>
      </c>
      <c r="C52" s="361" t="s">
        <v>177</v>
      </c>
      <c r="D52" s="362"/>
      <c r="E52" s="101" t="str">
        <f t="shared" si="0"/>
        <v/>
      </c>
      <c r="F52" s="162" t="s">
        <v>206</v>
      </c>
      <c r="G52" s="162"/>
      <c r="H52" s="101" t="str">
        <f t="shared" si="7"/>
        <v/>
      </c>
      <c r="I52" s="315" t="s">
        <v>244</v>
      </c>
      <c r="J52" s="315"/>
      <c r="K52" s="101" t="str">
        <f t="shared" si="8"/>
        <v/>
      </c>
      <c r="L52" s="101" t="s">
        <v>14</v>
      </c>
      <c r="M52" s="101"/>
      <c r="N52" s="101" t="str">
        <f t="shared" si="3"/>
        <v/>
      </c>
      <c r="O52" s="170" t="s">
        <v>299</v>
      </c>
      <c r="P52" s="162"/>
      <c r="Q52" s="101" t="s">
        <v>366</v>
      </c>
      <c r="R52" s="170" t="s">
        <v>380</v>
      </c>
      <c r="S52" s="162"/>
      <c r="T52" s="118">
        <v>5.25</v>
      </c>
      <c r="U52" s="118">
        <v>2.6453571428571427</v>
      </c>
      <c r="V52" s="118">
        <v>1.405</v>
      </c>
      <c r="W52" s="118">
        <v>0</v>
      </c>
      <c r="X52" s="118">
        <v>0</v>
      </c>
      <c r="Y52" s="118">
        <v>3.8857142857142852</v>
      </c>
      <c r="Z52" s="119">
        <v>813</v>
      </c>
      <c r="AA52" s="31"/>
      <c r="AB52" s="299">
        <f>A52</f>
        <v>45637</v>
      </c>
      <c r="AC52" s="299" t="str">
        <f>A53</f>
        <v>三</v>
      </c>
      <c r="AD52" s="299" t="str">
        <f>B52</f>
        <v>O3</v>
      </c>
      <c r="AE52" s="277" t="str">
        <f>C52</f>
        <v>丼飯特餐</v>
      </c>
      <c r="AF52" s="300" t="str">
        <f>C53&amp;" "&amp;C54&amp;" "&amp;C55&amp;" "&amp;C56&amp;" "&amp;C57&amp;" "&amp;C58</f>
        <v xml:space="preserve">米 糙米    </v>
      </c>
      <c r="AG52" s="277" t="str">
        <f t="shared" ref="AG52" si="33">F52</f>
        <v>香滷腿排</v>
      </c>
      <c r="AH52" s="300" t="str">
        <f>F53&amp;" "&amp;F54&amp;" "&amp;F55&amp;" "&amp;F56&amp;" "&amp;F57&amp;" "&amp;F58</f>
        <v xml:space="preserve">腿排     </v>
      </c>
      <c r="AI52" s="277" t="str">
        <f>I52</f>
        <v>丼飯配料</v>
      </c>
      <c r="AJ52" s="300" t="str">
        <f>I53&amp;" "&amp;I54&amp;" "&amp;I55&amp;" "&amp;I56&amp;" "&amp;I57&amp;" "&amp;I58</f>
        <v>豬後腿肉 洋蔥 胡蘿蔔 冷凍玉米粒 大蒜 海苔絲</v>
      </c>
      <c r="AK52" s="277" t="str">
        <f>L52</f>
        <v>時蔬</v>
      </c>
      <c r="AL52" s="300" t="str">
        <f>L53&amp;" "&amp;L54&amp;" "&amp;L55&amp;" "&amp;L56&amp;" "&amp;M57&amp;" "&amp;M58</f>
        <v xml:space="preserve">蔬菜 大蒜    </v>
      </c>
      <c r="AM52" s="277" t="str">
        <f>O52</f>
        <v>羅宋湯</v>
      </c>
      <c r="AN52" s="300" t="str">
        <f>O53&amp;" "&amp;O54&amp;" "&amp;O55&amp;" "&amp;O56&amp;" "&amp;O57&amp;" "&amp;O58</f>
        <v xml:space="preserve">洋蔥 大番茄 排骨 薑  </v>
      </c>
      <c r="AO52" s="301" t="str">
        <f t="shared" ref="AO52" si="34">R52</f>
        <v>堅果</v>
      </c>
      <c r="AP52" s="300">
        <f t="shared" ref="AP52" si="35">S52</f>
        <v>0</v>
      </c>
      <c r="AQ52" s="302">
        <f t="shared" ref="AQ52:AW52" si="36">T52</f>
        <v>5.25</v>
      </c>
      <c r="AR52" s="302">
        <f t="shared" si="36"/>
        <v>2.6453571428571427</v>
      </c>
      <c r="AS52" s="302">
        <f t="shared" si="36"/>
        <v>1.405</v>
      </c>
      <c r="AT52" s="302">
        <f t="shared" si="36"/>
        <v>0</v>
      </c>
      <c r="AU52" s="302">
        <f t="shared" si="36"/>
        <v>0</v>
      </c>
      <c r="AV52" s="302">
        <f t="shared" si="36"/>
        <v>3.8857142857142852</v>
      </c>
      <c r="AW52" s="303">
        <f t="shared" si="36"/>
        <v>813</v>
      </c>
    </row>
    <row r="53" spans="1:49" ht="25.15" customHeight="1">
      <c r="A53" s="304" t="s">
        <v>99</v>
      </c>
      <c r="B53" s="170"/>
      <c r="C53" s="162" t="s">
        <v>15</v>
      </c>
      <c r="D53" s="162">
        <v>7</v>
      </c>
      <c r="E53" s="101" t="str">
        <f t="shared" si="0"/>
        <v>公斤</v>
      </c>
      <c r="F53" s="162" t="s">
        <v>207</v>
      </c>
      <c r="G53" s="162">
        <v>12</v>
      </c>
      <c r="H53" s="101" t="str">
        <f t="shared" si="7"/>
        <v>公斤</v>
      </c>
      <c r="I53" s="315" t="s">
        <v>51</v>
      </c>
      <c r="J53" s="315">
        <v>1.5</v>
      </c>
      <c r="K53" s="101" t="str">
        <f t="shared" si="8"/>
        <v>公斤</v>
      </c>
      <c r="L53" s="305" t="s">
        <v>12</v>
      </c>
      <c r="M53" s="305">
        <v>7</v>
      </c>
      <c r="N53" s="101" t="str">
        <f t="shared" si="3"/>
        <v>公斤</v>
      </c>
      <c r="O53" s="170" t="s">
        <v>52</v>
      </c>
      <c r="P53" s="162">
        <v>1.5</v>
      </c>
      <c r="Q53" s="101" t="s">
        <v>11</v>
      </c>
      <c r="R53" s="170"/>
      <c r="S53" s="162"/>
      <c r="T53" s="118"/>
      <c r="U53" s="118"/>
      <c r="V53" s="118"/>
      <c r="W53" s="118"/>
      <c r="X53" s="118"/>
      <c r="Y53" s="118"/>
      <c r="Z53" s="119"/>
      <c r="AA53" s="298"/>
      <c r="AB53" s="306"/>
      <c r="AC53" s="306"/>
      <c r="AD53" s="306"/>
    </row>
    <row r="54" spans="1:49" ht="25.15" customHeight="1">
      <c r="A54" s="304"/>
      <c r="B54" s="170"/>
      <c r="C54" s="162" t="s">
        <v>24</v>
      </c>
      <c r="D54" s="162">
        <v>3</v>
      </c>
      <c r="E54" s="101" t="str">
        <f t="shared" si="0"/>
        <v>公斤</v>
      </c>
      <c r="F54" s="162"/>
      <c r="G54" s="162"/>
      <c r="H54" s="101" t="str">
        <f t="shared" si="7"/>
        <v/>
      </c>
      <c r="I54" s="315" t="s">
        <v>52</v>
      </c>
      <c r="J54" s="315">
        <v>3</v>
      </c>
      <c r="K54" s="101" t="str">
        <f t="shared" si="8"/>
        <v>公斤</v>
      </c>
      <c r="L54" s="101" t="s">
        <v>17</v>
      </c>
      <c r="M54" s="101">
        <v>0.05</v>
      </c>
      <c r="N54" s="101" t="str">
        <f t="shared" si="3"/>
        <v>公斤</v>
      </c>
      <c r="O54" s="170" t="s">
        <v>68</v>
      </c>
      <c r="P54" s="162">
        <v>2</v>
      </c>
      <c r="Q54" s="101" t="s">
        <v>11</v>
      </c>
      <c r="R54" s="170"/>
      <c r="S54" s="162"/>
      <c r="T54" s="118"/>
      <c r="U54" s="118"/>
      <c r="V54" s="118"/>
      <c r="W54" s="118"/>
      <c r="X54" s="118"/>
      <c r="Y54" s="118"/>
      <c r="Z54" s="119"/>
      <c r="AA54" s="298"/>
      <c r="AB54" s="306"/>
      <c r="AC54" s="306"/>
      <c r="AD54" s="306"/>
    </row>
    <row r="55" spans="1:49" ht="25.15" customHeight="1">
      <c r="A55" s="304"/>
      <c r="B55" s="170"/>
      <c r="C55" s="162"/>
      <c r="D55" s="162"/>
      <c r="E55" s="101" t="str">
        <f t="shared" si="0"/>
        <v/>
      </c>
      <c r="F55" s="162"/>
      <c r="G55" s="162"/>
      <c r="H55" s="101" t="str">
        <f t="shared" si="7"/>
        <v/>
      </c>
      <c r="I55" s="315" t="s">
        <v>18</v>
      </c>
      <c r="J55" s="315">
        <v>0.5</v>
      </c>
      <c r="K55" s="101" t="str">
        <f t="shared" si="8"/>
        <v>公斤</v>
      </c>
      <c r="L55" s="101"/>
      <c r="M55" s="101"/>
      <c r="N55" s="101" t="str">
        <f t="shared" si="3"/>
        <v/>
      </c>
      <c r="O55" s="170" t="s">
        <v>60</v>
      </c>
      <c r="P55" s="162">
        <v>1</v>
      </c>
      <c r="Q55" s="101" t="s">
        <v>11</v>
      </c>
      <c r="R55" s="170"/>
      <c r="S55" s="162"/>
      <c r="T55" s="118"/>
      <c r="U55" s="118"/>
      <c r="V55" s="118"/>
      <c r="W55" s="118"/>
      <c r="X55" s="118"/>
      <c r="Y55" s="118"/>
      <c r="Z55" s="119"/>
      <c r="AA55" s="298"/>
      <c r="AB55" s="306"/>
      <c r="AC55" s="306"/>
      <c r="AD55" s="306"/>
    </row>
    <row r="56" spans="1:49" ht="25.15" customHeight="1">
      <c r="A56" s="304"/>
      <c r="B56" s="170"/>
      <c r="C56" s="162"/>
      <c r="D56" s="162"/>
      <c r="E56" s="101" t="str">
        <f t="shared" si="0"/>
        <v/>
      </c>
      <c r="F56" s="162"/>
      <c r="G56" s="162"/>
      <c r="H56" s="101" t="str">
        <f t="shared" si="7"/>
        <v/>
      </c>
      <c r="I56" s="315" t="s">
        <v>69</v>
      </c>
      <c r="J56" s="315">
        <v>2</v>
      </c>
      <c r="K56" s="101" t="str">
        <f t="shared" si="8"/>
        <v>公斤</v>
      </c>
      <c r="L56" s="101"/>
      <c r="M56" s="101"/>
      <c r="N56" s="101" t="str">
        <f t="shared" si="3"/>
        <v/>
      </c>
      <c r="O56" s="170" t="s">
        <v>20</v>
      </c>
      <c r="P56" s="162">
        <v>0.05</v>
      </c>
      <c r="Q56" s="101" t="s">
        <v>11</v>
      </c>
      <c r="R56" s="170"/>
      <c r="S56" s="162"/>
      <c r="T56" s="118"/>
      <c r="U56" s="118"/>
      <c r="V56" s="118"/>
      <c r="W56" s="118"/>
      <c r="X56" s="118"/>
      <c r="Y56" s="118"/>
      <c r="Z56" s="119"/>
      <c r="AA56" s="298"/>
      <c r="AB56" s="306"/>
      <c r="AC56" s="306"/>
      <c r="AD56" s="306"/>
    </row>
    <row r="57" spans="1:49" ht="25.15" customHeight="1">
      <c r="A57" s="304"/>
      <c r="B57" s="170"/>
      <c r="C57" s="162"/>
      <c r="D57" s="162"/>
      <c r="E57" s="101" t="str">
        <f t="shared" si="0"/>
        <v/>
      </c>
      <c r="F57" s="162"/>
      <c r="G57" s="162"/>
      <c r="H57" s="101" t="str">
        <f t="shared" si="7"/>
        <v/>
      </c>
      <c r="I57" s="315" t="s">
        <v>17</v>
      </c>
      <c r="J57" s="315">
        <v>0.05</v>
      </c>
      <c r="K57" s="101" t="str">
        <f t="shared" si="8"/>
        <v>公斤</v>
      </c>
      <c r="L57" s="101"/>
      <c r="M57" s="101"/>
      <c r="N57" s="101" t="str">
        <f t="shared" si="3"/>
        <v/>
      </c>
      <c r="O57" s="170"/>
      <c r="P57" s="162"/>
      <c r="Q57" s="101" t="s">
        <v>366</v>
      </c>
      <c r="R57" s="170"/>
      <c r="S57" s="162"/>
      <c r="T57" s="118"/>
      <c r="U57" s="118"/>
      <c r="V57" s="118"/>
      <c r="W57" s="118"/>
      <c r="X57" s="118"/>
      <c r="Y57" s="118"/>
      <c r="Z57" s="119"/>
      <c r="AA57" s="298"/>
      <c r="AB57" s="306"/>
      <c r="AC57" s="306"/>
      <c r="AD57" s="306"/>
    </row>
    <row r="58" spans="1:49" ht="25.15" customHeight="1" thickBot="1">
      <c r="A58" s="304"/>
      <c r="B58" s="170"/>
      <c r="C58" s="162"/>
      <c r="D58" s="162"/>
      <c r="E58" s="101" t="str">
        <f t="shared" si="0"/>
        <v/>
      </c>
      <c r="F58" s="162"/>
      <c r="G58" s="162"/>
      <c r="H58" s="101" t="str">
        <f t="shared" si="7"/>
        <v/>
      </c>
      <c r="I58" s="315" t="s">
        <v>245</v>
      </c>
      <c r="J58" s="315">
        <v>0.04</v>
      </c>
      <c r="K58" s="101" t="str">
        <f t="shared" si="8"/>
        <v>公斤</v>
      </c>
      <c r="L58" s="101"/>
      <c r="M58" s="101"/>
      <c r="N58" s="101" t="str">
        <f t="shared" si="3"/>
        <v/>
      </c>
      <c r="O58" s="170"/>
      <c r="P58" s="162"/>
      <c r="Q58" s="101" t="s">
        <v>366</v>
      </c>
      <c r="R58" s="170"/>
      <c r="S58" s="162"/>
      <c r="T58" s="118"/>
      <c r="U58" s="118"/>
      <c r="V58" s="118"/>
      <c r="W58" s="118"/>
      <c r="X58" s="118"/>
      <c r="Y58" s="118"/>
      <c r="Z58" s="119"/>
      <c r="AA58" s="298"/>
      <c r="AB58" s="306"/>
      <c r="AC58" s="306"/>
      <c r="AD58" s="306"/>
    </row>
    <row r="59" spans="1:49" s="280" customFormat="1" ht="25.15" customHeight="1" thickBot="1">
      <c r="A59" s="297">
        <f>A52+1</f>
        <v>45638</v>
      </c>
      <c r="B59" s="170" t="s">
        <v>178</v>
      </c>
      <c r="C59" s="162" t="s">
        <v>21</v>
      </c>
      <c r="D59" s="162"/>
      <c r="E59" s="101" t="str">
        <f t="shared" si="0"/>
        <v/>
      </c>
      <c r="F59" s="323" t="s">
        <v>208</v>
      </c>
      <c r="G59" s="324"/>
      <c r="H59" s="101" t="str">
        <f t="shared" si="7"/>
        <v/>
      </c>
      <c r="I59" s="315" t="s">
        <v>246</v>
      </c>
      <c r="J59" s="315"/>
      <c r="K59" s="101" t="str">
        <f t="shared" si="8"/>
        <v/>
      </c>
      <c r="L59" s="101" t="s">
        <v>14</v>
      </c>
      <c r="M59" s="101"/>
      <c r="N59" s="101" t="str">
        <f t="shared" si="3"/>
        <v/>
      </c>
      <c r="O59" s="170" t="s">
        <v>300</v>
      </c>
      <c r="P59" s="313"/>
      <c r="Q59" s="101" t="s">
        <v>366</v>
      </c>
      <c r="R59" s="170" t="s">
        <v>375</v>
      </c>
      <c r="S59" s="313" t="s">
        <v>79</v>
      </c>
      <c r="T59" s="118">
        <v>6.1272727272727279</v>
      </c>
      <c r="U59" s="118">
        <v>2.35</v>
      </c>
      <c r="V59" s="118">
        <v>1.2</v>
      </c>
      <c r="W59" s="118">
        <v>0</v>
      </c>
      <c r="X59" s="118">
        <v>0</v>
      </c>
      <c r="Y59" s="118">
        <v>3.5</v>
      </c>
      <c r="Z59" s="119">
        <v>827</v>
      </c>
      <c r="AA59" s="31"/>
      <c r="AB59" s="299">
        <f>A59</f>
        <v>45638</v>
      </c>
      <c r="AC59" s="299" t="str">
        <f>A60</f>
        <v>四</v>
      </c>
      <c r="AD59" s="299" t="str">
        <f>B59</f>
        <v>O4</v>
      </c>
      <c r="AE59" s="277" t="str">
        <f>C59</f>
        <v>糙米飯</v>
      </c>
      <c r="AF59" s="300" t="str">
        <f>C60&amp;" "&amp;C61&amp;" "&amp;C62&amp;" "&amp;C63&amp;" "&amp;C64&amp;" "&amp;C65</f>
        <v xml:space="preserve">米 糙米    </v>
      </c>
      <c r="AG59" s="277" t="str">
        <f t="shared" ref="AG59" si="37">F59</f>
        <v>鮑菇燒雞</v>
      </c>
      <c r="AH59" s="300" t="str">
        <f>F60&amp;" "&amp;F61&amp;" "&amp;F62&amp;" "&amp;F63&amp;" "&amp;F64&amp;" "&amp;F65</f>
        <v xml:space="preserve">肉雞 杏鮑菇 紅蘿蔔 白芝麻 大蒜 </v>
      </c>
      <c r="AI59" s="277" t="str">
        <f>I59</f>
        <v>時蔬豆干</v>
      </c>
      <c r="AJ59" s="300" t="str">
        <f>I60&amp;" "&amp;I61&amp;" "&amp;I62&amp;" "&amp;I63&amp;" "&amp;I64&amp;" "&amp;I65</f>
        <v xml:space="preserve">豆干 時蔬 大蒜   </v>
      </c>
      <c r="AK59" s="277" t="str">
        <f>L59</f>
        <v>時蔬</v>
      </c>
      <c r="AL59" s="300" t="str">
        <f>L60&amp;" "&amp;L61&amp;" "&amp;L62&amp;" "&amp;L63&amp;" "&amp;M64&amp;" "&amp;M65</f>
        <v xml:space="preserve">蔬菜 大蒜    </v>
      </c>
      <c r="AM59" s="277" t="str">
        <f>O59</f>
        <v>芋香西米露</v>
      </c>
      <c r="AN59" s="300" t="str">
        <f>O60&amp;" "&amp;O61&amp;" "&amp;O62&amp;" "&amp;O63&amp;" "&amp;O64&amp;" "&amp;O65</f>
        <v xml:space="preserve">芋頭 西米露 二砂糖   </v>
      </c>
      <c r="AO59" s="301" t="str">
        <f t="shared" ref="AO59" si="38">R59</f>
        <v>小餐包</v>
      </c>
      <c r="AP59" s="300" t="str">
        <f t="shared" ref="AP59" si="39">S59</f>
        <v>有機豆奶</v>
      </c>
      <c r="AQ59" s="302">
        <f t="shared" ref="AQ59:AW59" si="40">T59</f>
        <v>6.1272727272727279</v>
      </c>
      <c r="AR59" s="302">
        <f t="shared" si="40"/>
        <v>2.35</v>
      </c>
      <c r="AS59" s="302">
        <f t="shared" si="40"/>
        <v>1.2</v>
      </c>
      <c r="AT59" s="302">
        <f t="shared" si="40"/>
        <v>0</v>
      </c>
      <c r="AU59" s="302">
        <f t="shared" si="40"/>
        <v>0</v>
      </c>
      <c r="AV59" s="302">
        <f t="shared" si="40"/>
        <v>3.5</v>
      </c>
      <c r="AW59" s="303">
        <f t="shared" si="40"/>
        <v>827</v>
      </c>
    </row>
    <row r="60" spans="1:49" ht="25.15" customHeight="1">
      <c r="A60" s="304" t="s">
        <v>100</v>
      </c>
      <c r="B60" s="170"/>
      <c r="C60" s="162" t="s">
        <v>15</v>
      </c>
      <c r="D60" s="162">
        <v>7</v>
      </c>
      <c r="E60" s="101" t="str">
        <f t="shared" si="0"/>
        <v>公斤</v>
      </c>
      <c r="F60" s="325" t="s">
        <v>209</v>
      </c>
      <c r="G60" s="325">
        <v>10</v>
      </c>
      <c r="H60" s="101" t="str">
        <f t="shared" si="7"/>
        <v>公斤</v>
      </c>
      <c r="I60" s="315" t="s">
        <v>22</v>
      </c>
      <c r="J60" s="315">
        <v>4</v>
      </c>
      <c r="K60" s="101" t="str">
        <f t="shared" si="8"/>
        <v>公斤</v>
      </c>
      <c r="L60" s="305" t="s">
        <v>12</v>
      </c>
      <c r="M60" s="305">
        <v>7</v>
      </c>
      <c r="N60" s="101" t="str">
        <f t="shared" si="3"/>
        <v>公斤</v>
      </c>
      <c r="O60" s="170" t="s">
        <v>301</v>
      </c>
      <c r="P60" s="162">
        <v>4</v>
      </c>
      <c r="Q60" s="101" t="s">
        <v>11</v>
      </c>
      <c r="R60" s="170"/>
      <c r="S60" s="162"/>
      <c r="T60" s="118"/>
      <c r="U60" s="118"/>
      <c r="V60" s="118"/>
      <c r="W60" s="118"/>
      <c r="X60" s="118"/>
      <c r="Y60" s="118"/>
      <c r="Z60" s="119"/>
      <c r="AA60" s="298"/>
      <c r="AB60" s="306"/>
      <c r="AC60" s="306"/>
      <c r="AD60" s="306"/>
    </row>
    <row r="61" spans="1:49" ht="25.15" customHeight="1">
      <c r="A61" s="304"/>
      <c r="B61" s="170"/>
      <c r="C61" s="162" t="s">
        <v>24</v>
      </c>
      <c r="D61" s="162">
        <v>3</v>
      </c>
      <c r="E61" s="101" t="str">
        <f t="shared" si="0"/>
        <v>公斤</v>
      </c>
      <c r="F61" s="325" t="s">
        <v>210</v>
      </c>
      <c r="G61" s="325">
        <v>1.5</v>
      </c>
      <c r="H61" s="101" t="str">
        <f t="shared" si="7"/>
        <v>公斤</v>
      </c>
      <c r="I61" s="315" t="s">
        <v>33</v>
      </c>
      <c r="J61" s="315">
        <v>3</v>
      </c>
      <c r="K61" s="101" t="str">
        <f t="shared" si="8"/>
        <v>公斤</v>
      </c>
      <c r="L61" s="101" t="s">
        <v>17</v>
      </c>
      <c r="M61" s="101">
        <v>0.05</v>
      </c>
      <c r="N61" s="101" t="str">
        <f t="shared" si="3"/>
        <v>公斤</v>
      </c>
      <c r="O61" s="170" t="s">
        <v>302</v>
      </c>
      <c r="P61" s="162">
        <v>0.8</v>
      </c>
      <c r="Q61" s="101" t="s">
        <v>11</v>
      </c>
      <c r="R61" s="170"/>
      <c r="S61" s="162"/>
      <c r="T61" s="118"/>
      <c r="U61" s="118"/>
      <c r="V61" s="118"/>
      <c r="W61" s="118"/>
      <c r="X61" s="118"/>
      <c r="Y61" s="118"/>
      <c r="Z61" s="119"/>
      <c r="AA61" s="298"/>
      <c r="AB61" s="306"/>
      <c r="AC61" s="306"/>
      <c r="AD61" s="306"/>
    </row>
    <row r="62" spans="1:49" ht="25.15" customHeight="1">
      <c r="A62" s="304"/>
      <c r="B62" s="170"/>
      <c r="C62" s="162"/>
      <c r="D62" s="162"/>
      <c r="E62" s="101" t="str">
        <f t="shared" si="0"/>
        <v/>
      </c>
      <c r="F62" s="325" t="s">
        <v>211</v>
      </c>
      <c r="G62" s="325">
        <v>0.5</v>
      </c>
      <c r="H62" s="101" t="str">
        <f t="shared" si="7"/>
        <v>公斤</v>
      </c>
      <c r="I62" s="315" t="s">
        <v>17</v>
      </c>
      <c r="J62" s="315">
        <v>0.05</v>
      </c>
      <c r="K62" s="101" t="str">
        <f t="shared" si="8"/>
        <v>公斤</v>
      </c>
      <c r="L62" s="101"/>
      <c r="M62" s="101"/>
      <c r="N62" s="101" t="str">
        <f t="shared" si="3"/>
        <v/>
      </c>
      <c r="O62" s="170" t="s">
        <v>29</v>
      </c>
      <c r="P62" s="162">
        <v>1</v>
      </c>
      <c r="Q62" s="101" t="s">
        <v>11</v>
      </c>
      <c r="R62" s="170"/>
      <c r="S62" s="162"/>
      <c r="T62" s="118"/>
      <c r="U62" s="118"/>
      <c r="V62" s="118"/>
      <c r="W62" s="118"/>
      <c r="X62" s="118"/>
      <c r="Y62" s="118"/>
      <c r="Z62" s="119"/>
      <c r="AA62" s="298"/>
      <c r="AB62" s="306"/>
      <c r="AC62" s="306"/>
      <c r="AD62" s="306"/>
    </row>
    <row r="63" spans="1:49" ht="25.15" customHeight="1">
      <c r="A63" s="304"/>
      <c r="B63" s="170"/>
      <c r="C63" s="162"/>
      <c r="D63" s="162"/>
      <c r="E63" s="101" t="str">
        <f t="shared" si="0"/>
        <v/>
      </c>
      <c r="F63" s="325" t="s">
        <v>212</v>
      </c>
      <c r="G63" s="326">
        <v>0.01</v>
      </c>
      <c r="H63" s="101" t="str">
        <f t="shared" si="7"/>
        <v>公斤</v>
      </c>
      <c r="I63" s="315"/>
      <c r="J63" s="315"/>
      <c r="K63" s="101" t="str">
        <f t="shared" si="8"/>
        <v/>
      </c>
      <c r="L63" s="101"/>
      <c r="M63" s="101"/>
      <c r="N63" s="101" t="str">
        <f t="shared" si="3"/>
        <v/>
      </c>
      <c r="O63" s="170"/>
      <c r="P63" s="162"/>
      <c r="Q63" s="101" t="s">
        <v>366</v>
      </c>
      <c r="R63" s="170"/>
      <c r="S63" s="162"/>
      <c r="T63" s="118"/>
      <c r="U63" s="118"/>
      <c r="V63" s="118"/>
      <c r="W63" s="118"/>
      <c r="X63" s="118"/>
      <c r="Y63" s="118"/>
      <c r="Z63" s="119"/>
      <c r="AA63" s="298"/>
      <c r="AB63" s="306"/>
      <c r="AC63" s="306"/>
      <c r="AD63" s="306"/>
    </row>
    <row r="64" spans="1:49" ht="25.15" customHeight="1">
      <c r="A64" s="304"/>
      <c r="B64" s="170"/>
      <c r="C64" s="162"/>
      <c r="D64" s="162"/>
      <c r="E64" s="101" t="str">
        <f t="shared" si="0"/>
        <v/>
      </c>
      <c r="F64" s="162" t="s">
        <v>17</v>
      </c>
      <c r="G64" s="162">
        <v>0.05</v>
      </c>
      <c r="H64" s="101" t="str">
        <f t="shared" si="7"/>
        <v>公斤</v>
      </c>
      <c r="I64" s="315"/>
      <c r="J64" s="315"/>
      <c r="K64" s="101" t="str">
        <f t="shared" si="8"/>
        <v/>
      </c>
      <c r="L64" s="101"/>
      <c r="M64" s="101"/>
      <c r="N64" s="101" t="str">
        <f t="shared" si="3"/>
        <v/>
      </c>
      <c r="O64" s="170"/>
      <c r="P64" s="162"/>
      <c r="Q64" s="101" t="s">
        <v>366</v>
      </c>
      <c r="R64" s="170"/>
      <c r="S64" s="162"/>
      <c r="T64" s="118"/>
      <c r="U64" s="118"/>
      <c r="V64" s="118"/>
      <c r="W64" s="118"/>
      <c r="X64" s="118"/>
      <c r="Y64" s="118"/>
      <c r="Z64" s="119"/>
      <c r="AA64" s="298"/>
      <c r="AB64" s="306"/>
      <c r="AC64" s="306"/>
      <c r="AD64" s="306"/>
    </row>
    <row r="65" spans="1:49" ht="25.15" customHeight="1" thickBot="1">
      <c r="A65" s="304"/>
      <c r="B65" s="170"/>
      <c r="C65" s="162"/>
      <c r="D65" s="162"/>
      <c r="E65" s="101" t="str">
        <f t="shared" si="0"/>
        <v/>
      </c>
      <c r="F65" s="162"/>
      <c r="G65" s="162"/>
      <c r="H65" s="101" t="str">
        <f t="shared" si="7"/>
        <v/>
      </c>
      <c r="I65" s="315"/>
      <c r="J65" s="315"/>
      <c r="K65" s="101" t="str">
        <f t="shared" si="8"/>
        <v/>
      </c>
      <c r="L65" s="101"/>
      <c r="M65" s="101"/>
      <c r="N65" s="101" t="str">
        <f t="shared" si="3"/>
        <v/>
      </c>
      <c r="O65" s="170"/>
      <c r="P65" s="162"/>
      <c r="Q65" s="101" t="s">
        <v>366</v>
      </c>
      <c r="R65" s="170"/>
      <c r="S65" s="162"/>
      <c r="T65" s="118"/>
      <c r="U65" s="118"/>
      <c r="V65" s="118"/>
      <c r="W65" s="118"/>
      <c r="X65" s="118"/>
      <c r="Y65" s="118"/>
      <c r="Z65" s="119"/>
      <c r="AA65" s="298"/>
      <c r="AB65" s="306"/>
      <c r="AC65" s="306"/>
      <c r="AD65" s="306"/>
    </row>
    <row r="66" spans="1:49" s="280" customFormat="1" ht="25.15" customHeight="1" thickBot="1">
      <c r="A66" s="297">
        <f>A59+1</f>
        <v>45639</v>
      </c>
      <c r="B66" s="170" t="s">
        <v>179</v>
      </c>
      <c r="C66" s="162" t="s">
        <v>101</v>
      </c>
      <c r="D66" s="162"/>
      <c r="E66" s="101" t="str">
        <f t="shared" si="0"/>
        <v/>
      </c>
      <c r="F66" s="162" t="s">
        <v>213</v>
      </c>
      <c r="G66" s="162"/>
      <c r="H66" s="101" t="str">
        <f t="shared" si="7"/>
        <v/>
      </c>
      <c r="I66" s="315" t="s">
        <v>247</v>
      </c>
      <c r="J66" s="315"/>
      <c r="K66" s="101" t="str">
        <f t="shared" si="8"/>
        <v/>
      </c>
      <c r="L66" s="101" t="s">
        <v>14</v>
      </c>
      <c r="M66" s="101"/>
      <c r="N66" s="101" t="str">
        <f t="shared" si="3"/>
        <v/>
      </c>
      <c r="O66" s="170" t="s">
        <v>381</v>
      </c>
      <c r="P66" s="162"/>
      <c r="Q66" s="101" t="s">
        <v>366</v>
      </c>
      <c r="R66" s="170" t="s">
        <v>77</v>
      </c>
      <c r="S66" s="162"/>
      <c r="T66" s="118">
        <v>5</v>
      </c>
      <c r="U66" s="118">
        <v>2.3183571428571428</v>
      </c>
      <c r="V66" s="118">
        <v>1.401</v>
      </c>
      <c r="W66" s="118">
        <v>0</v>
      </c>
      <c r="X66" s="118">
        <v>0</v>
      </c>
      <c r="Y66" s="118">
        <v>3.2357142857142858</v>
      </c>
      <c r="Z66" s="119">
        <v>732</v>
      </c>
      <c r="AA66" s="31"/>
      <c r="AB66" s="299">
        <f>A66</f>
        <v>45639</v>
      </c>
      <c r="AC66" s="299" t="str">
        <f>A67</f>
        <v>五</v>
      </c>
      <c r="AD66" s="299" t="str">
        <f>B66</f>
        <v>O5</v>
      </c>
      <c r="AE66" s="277" t="str">
        <f>C66</f>
        <v>麥仁飯</v>
      </c>
      <c r="AF66" s="300" t="str">
        <f>C67&amp;" "&amp;C68&amp;" "&amp;C69&amp;" "&amp;C70&amp;" "&amp;C71&amp;" "&amp;C72</f>
        <v xml:space="preserve">米 大麥仁    </v>
      </c>
      <c r="AG66" s="277" t="str">
        <f t="shared" ref="AG66" si="41">F66</f>
        <v>塔香魷魚</v>
      </c>
      <c r="AH66" s="300" t="str">
        <f>F67&amp;" "&amp;F68&amp;" "&amp;F69&amp;" "&amp;F70&amp;" "&amp;F71&amp;" "&amp;F72</f>
        <v>阿根廷魷 豬後腿肉 時蔬 胡蘿蔔 九層塔 大蒜</v>
      </c>
      <c r="AI66" s="277" t="str">
        <f>I66</f>
        <v>紅燒豆腐</v>
      </c>
      <c r="AJ66" s="300" t="str">
        <f>I67&amp;" "&amp;I68&amp;" "&amp;I69&amp;" "&amp;I70&amp;" "&amp;I71&amp;" "&amp;I72</f>
        <v xml:space="preserve">豆腐 絞肉 金針菇 胡蘿蔔 大蒜 </v>
      </c>
      <c r="AK66" s="277" t="str">
        <f>L66</f>
        <v>時蔬</v>
      </c>
      <c r="AL66" s="300" t="str">
        <f>L67&amp;" "&amp;L68&amp;" "&amp;L69&amp;" "&amp;L70&amp;" "&amp;M71&amp;" "&amp;M72</f>
        <v xml:space="preserve">蔬菜 大蒜    </v>
      </c>
      <c r="AM66" s="277" t="str">
        <f>O66</f>
        <v>時蔬香菇湯</v>
      </c>
      <c r="AN66" s="300" t="str">
        <f>O67&amp;" "&amp;O68&amp;" "&amp;O69&amp;" "&amp;O70&amp;" "&amp;O71&amp;" "&amp;O72</f>
        <v xml:space="preserve">時蔬 乾香菇 排骨 薑  </v>
      </c>
      <c r="AO66" s="301" t="str">
        <f t="shared" ref="AO66" si="42">R66</f>
        <v>水果</v>
      </c>
      <c r="AP66" s="300">
        <f t="shared" ref="AP66" si="43">S66</f>
        <v>0</v>
      </c>
      <c r="AQ66" s="302">
        <f t="shared" ref="AQ66:AW66" si="44">T66</f>
        <v>5</v>
      </c>
      <c r="AR66" s="302">
        <f t="shared" si="44"/>
        <v>2.3183571428571428</v>
      </c>
      <c r="AS66" s="302">
        <f t="shared" si="44"/>
        <v>1.401</v>
      </c>
      <c r="AT66" s="302">
        <f t="shared" si="44"/>
        <v>0</v>
      </c>
      <c r="AU66" s="302">
        <f t="shared" si="44"/>
        <v>0</v>
      </c>
      <c r="AV66" s="302">
        <f t="shared" si="44"/>
        <v>3.2357142857142858</v>
      </c>
      <c r="AW66" s="303">
        <f t="shared" si="44"/>
        <v>732</v>
      </c>
    </row>
    <row r="67" spans="1:49" ht="25.15" customHeight="1">
      <c r="A67" s="304" t="s">
        <v>102</v>
      </c>
      <c r="B67" s="170"/>
      <c r="C67" s="162" t="s">
        <v>15</v>
      </c>
      <c r="D67" s="162">
        <v>10</v>
      </c>
      <c r="E67" s="101" t="str">
        <f t="shared" ref="E67:E130" si="45">IF(D67,"公斤","")</f>
        <v>公斤</v>
      </c>
      <c r="F67" s="162" t="s">
        <v>214</v>
      </c>
      <c r="G67" s="162">
        <v>4</v>
      </c>
      <c r="H67" s="101" t="str">
        <f t="shared" si="7"/>
        <v>公斤</v>
      </c>
      <c r="I67" s="315" t="s">
        <v>74</v>
      </c>
      <c r="J67" s="315">
        <v>6</v>
      </c>
      <c r="K67" s="101" t="str">
        <f t="shared" si="8"/>
        <v>公斤</v>
      </c>
      <c r="L67" s="305" t="s">
        <v>12</v>
      </c>
      <c r="M67" s="305">
        <v>7</v>
      </c>
      <c r="N67" s="101" t="str">
        <f t="shared" ref="N67:N130" si="46">IF(M67,"公斤","")</f>
        <v>公斤</v>
      </c>
      <c r="O67" s="170" t="s">
        <v>14</v>
      </c>
      <c r="P67" s="162">
        <v>3</v>
      </c>
      <c r="Q67" s="101" t="s">
        <v>11</v>
      </c>
      <c r="R67" s="170"/>
      <c r="S67" s="162"/>
      <c r="T67" s="118"/>
      <c r="U67" s="118"/>
      <c r="V67" s="118"/>
      <c r="W67" s="118"/>
      <c r="X67" s="118"/>
      <c r="Y67" s="118"/>
      <c r="Z67" s="119"/>
      <c r="AA67" s="298"/>
      <c r="AB67" s="306"/>
      <c r="AC67" s="306"/>
      <c r="AD67" s="306"/>
    </row>
    <row r="68" spans="1:49" ht="25.15" customHeight="1">
      <c r="A68" s="304"/>
      <c r="B68" s="170"/>
      <c r="C68" s="162" t="s">
        <v>103</v>
      </c>
      <c r="D68" s="162">
        <v>0.4</v>
      </c>
      <c r="E68" s="101" t="str">
        <f t="shared" si="45"/>
        <v>公斤</v>
      </c>
      <c r="F68" s="162" t="s">
        <v>51</v>
      </c>
      <c r="G68" s="162">
        <v>3</v>
      </c>
      <c r="H68" s="101" t="str">
        <f t="shared" si="7"/>
        <v>公斤</v>
      </c>
      <c r="I68" s="315" t="s">
        <v>62</v>
      </c>
      <c r="J68" s="315">
        <v>1.2</v>
      </c>
      <c r="K68" s="101" t="str">
        <f t="shared" si="8"/>
        <v>公斤</v>
      </c>
      <c r="L68" s="101" t="s">
        <v>17</v>
      </c>
      <c r="M68" s="101">
        <v>0.05</v>
      </c>
      <c r="N68" s="101" t="str">
        <f t="shared" si="46"/>
        <v>公斤</v>
      </c>
      <c r="O68" s="170" t="s">
        <v>28</v>
      </c>
      <c r="P68" s="162">
        <v>0.01</v>
      </c>
      <c r="Q68" s="101" t="s">
        <v>11</v>
      </c>
      <c r="R68" s="170"/>
      <c r="S68" s="162"/>
      <c r="T68" s="118"/>
      <c r="U68" s="118"/>
      <c r="V68" s="118"/>
      <c r="W68" s="118"/>
      <c r="X68" s="118"/>
      <c r="Y68" s="118"/>
      <c r="Z68" s="119"/>
      <c r="AA68" s="298"/>
      <c r="AB68" s="306"/>
      <c r="AC68" s="306"/>
      <c r="AD68" s="306"/>
    </row>
    <row r="69" spans="1:49" ht="25.15" customHeight="1">
      <c r="A69" s="304"/>
      <c r="B69" s="170"/>
      <c r="C69" s="162"/>
      <c r="D69" s="162"/>
      <c r="E69" s="101" t="str">
        <f t="shared" si="45"/>
        <v/>
      </c>
      <c r="F69" s="162" t="s">
        <v>14</v>
      </c>
      <c r="G69" s="162">
        <v>2</v>
      </c>
      <c r="H69" s="101" t="str">
        <f t="shared" ref="H69:H132" si="47">IF(G69,"公斤","")</f>
        <v>公斤</v>
      </c>
      <c r="I69" s="315" t="s">
        <v>137</v>
      </c>
      <c r="J69" s="315">
        <v>1</v>
      </c>
      <c r="K69" s="101" t="str">
        <f t="shared" ref="K69:K132" si="48">IF(J69,"公斤","")</f>
        <v>公斤</v>
      </c>
      <c r="L69" s="101"/>
      <c r="M69" s="101"/>
      <c r="N69" s="101" t="str">
        <f t="shared" si="46"/>
        <v/>
      </c>
      <c r="O69" s="170" t="s">
        <v>60</v>
      </c>
      <c r="P69" s="162">
        <v>1</v>
      </c>
      <c r="Q69" s="101" t="s">
        <v>11</v>
      </c>
      <c r="R69" s="170"/>
      <c r="S69" s="162"/>
      <c r="T69" s="118"/>
      <c r="U69" s="118"/>
      <c r="V69" s="118"/>
      <c r="W69" s="118"/>
      <c r="X69" s="118"/>
      <c r="Y69" s="118"/>
      <c r="Z69" s="119"/>
      <c r="AA69" s="298"/>
      <c r="AB69" s="306"/>
      <c r="AC69" s="306"/>
      <c r="AD69" s="306"/>
    </row>
    <row r="70" spans="1:49" ht="25.15" customHeight="1">
      <c r="A70" s="304"/>
      <c r="B70" s="170"/>
      <c r="C70" s="162"/>
      <c r="D70" s="162"/>
      <c r="E70" s="101" t="str">
        <f t="shared" si="45"/>
        <v/>
      </c>
      <c r="F70" s="162" t="s">
        <v>18</v>
      </c>
      <c r="G70" s="162">
        <v>0.5</v>
      </c>
      <c r="H70" s="101" t="str">
        <f t="shared" si="47"/>
        <v>公斤</v>
      </c>
      <c r="I70" s="162" t="s">
        <v>18</v>
      </c>
      <c r="J70" s="162">
        <v>0.5</v>
      </c>
      <c r="K70" s="101" t="str">
        <f t="shared" si="48"/>
        <v>公斤</v>
      </c>
      <c r="L70" s="101"/>
      <c r="M70" s="101"/>
      <c r="N70" s="101" t="str">
        <f t="shared" si="46"/>
        <v/>
      </c>
      <c r="O70" s="170" t="s">
        <v>20</v>
      </c>
      <c r="P70" s="162">
        <v>0.05</v>
      </c>
      <c r="Q70" s="101" t="s">
        <v>11</v>
      </c>
      <c r="R70" s="170"/>
      <c r="S70" s="162"/>
      <c r="T70" s="118"/>
      <c r="U70" s="118"/>
      <c r="V70" s="118"/>
      <c r="W70" s="118"/>
      <c r="X70" s="118"/>
      <c r="Y70" s="118"/>
      <c r="Z70" s="119"/>
      <c r="AA70" s="298"/>
      <c r="AB70" s="306"/>
      <c r="AC70" s="306"/>
      <c r="AD70" s="306"/>
    </row>
    <row r="71" spans="1:49" ht="25.15" customHeight="1">
      <c r="A71" s="304"/>
      <c r="B71" s="170"/>
      <c r="C71" s="162"/>
      <c r="D71" s="162"/>
      <c r="E71" s="101" t="str">
        <f t="shared" si="45"/>
        <v/>
      </c>
      <c r="F71" s="162" t="s">
        <v>49</v>
      </c>
      <c r="G71" s="162">
        <v>0.2</v>
      </c>
      <c r="H71" s="101" t="str">
        <f t="shared" si="47"/>
        <v>公斤</v>
      </c>
      <c r="I71" s="162" t="s">
        <v>17</v>
      </c>
      <c r="J71" s="162">
        <v>0.05</v>
      </c>
      <c r="K71" s="101" t="str">
        <f t="shared" si="48"/>
        <v>公斤</v>
      </c>
      <c r="L71" s="101"/>
      <c r="M71" s="101"/>
      <c r="N71" s="101" t="str">
        <f t="shared" si="46"/>
        <v/>
      </c>
      <c r="O71" s="170"/>
      <c r="P71" s="162"/>
      <c r="Q71" s="101" t="s">
        <v>366</v>
      </c>
      <c r="R71" s="170"/>
      <c r="S71" s="162"/>
      <c r="T71" s="118"/>
      <c r="U71" s="118"/>
      <c r="V71" s="118"/>
      <c r="W71" s="118"/>
      <c r="X71" s="118"/>
      <c r="Y71" s="118"/>
      <c r="Z71" s="119"/>
      <c r="AA71" s="298"/>
      <c r="AB71" s="306"/>
      <c r="AC71" s="306"/>
      <c r="AD71" s="306"/>
    </row>
    <row r="72" spans="1:49" ht="25.15" customHeight="1" thickBot="1">
      <c r="A72" s="304"/>
      <c r="B72" s="170"/>
      <c r="C72" s="162"/>
      <c r="D72" s="162"/>
      <c r="E72" s="101" t="str">
        <f t="shared" si="45"/>
        <v/>
      </c>
      <c r="F72" s="162" t="s">
        <v>17</v>
      </c>
      <c r="G72" s="162">
        <v>0.05</v>
      </c>
      <c r="H72" s="101" t="str">
        <f t="shared" si="47"/>
        <v>公斤</v>
      </c>
      <c r="I72" s="162"/>
      <c r="J72" s="162"/>
      <c r="K72" s="101" t="str">
        <f t="shared" si="48"/>
        <v/>
      </c>
      <c r="L72" s="101"/>
      <c r="M72" s="101"/>
      <c r="N72" s="101" t="str">
        <f t="shared" si="46"/>
        <v/>
      </c>
      <c r="O72" s="170"/>
      <c r="P72" s="162"/>
      <c r="Q72" s="101" t="s">
        <v>366</v>
      </c>
      <c r="R72" s="170"/>
      <c r="S72" s="162"/>
      <c r="T72" s="118"/>
      <c r="U72" s="118"/>
      <c r="V72" s="118"/>
      <c r="W72" s="118"/>
      <c r="X72" s="118"/>
      <c r="Y72" s="118"/>
      <c r="Z72" s="119"/>
      <c r="AA72" s="298"/>
      <c r="AB72" s="306"/>
      <c r="AC72" s="306"/>
      <c r="AD72" s="306"/>
    </row>
    <row r="73" spans="1:49" s="280" customFormat="1" ht="25.15" customHeight="1" thickBot="1">
      <c r="A73" s="297">
        <v>45642</v>
      </c>
      <c r="B73" s="170" t="s">
        <v>180</v>
      </c>
      <c r="C73" s="162" t="s">
        <v>13</v>
      </c>
      <c r="D73" s="162"/>
      <c r="E73" s="101" t="str">
        <f t="shared" si="45"/>
        <v/>
      </c>
      <c r="F73" s="323" t="s">
        <v>215</v>
      </c>
      <c r="G73" s="324"/>
      <c r="H73" s="101" t="str">
        <f t="shared" si="47"/>
        <v/>
      </c>
      <c r="I73" s="162" t="s">
        <v>248</v>
      </c>
      <c r="J73" s="162"/>
      <c r="K73" s="101" t="str">
        <f t="shared" si="48"/>
        <v/>
      </c>
      <c r="L73" s="101" t="s">
        <v>14</v>
      </c>
      <c r="M73" s="101"/>
      <c r="N73" s="101" t="str">
        <f t="shared" si="46"/>
        <v/>
      </c>
      <c r="O73" s="170" t="s">
        <v>58</v>
      </c>
      <c r="P73" s="162"/>
      <c r="Q73" s="101" t="s">
        <v>366</v>
      </c>
      <c r="R73" s="170" t="s">
        <v>78</v>
      </c>
      <c r="S73" s="162"/>
      <c r="T73" s="118">
        <v>5</v>
      </c>
      <c r="U73" s="118">
        <v>2.277207792207792</v>
      </c>
      <c r="V73" s="118">
        <v>1.47</v>
      </c>
      <c r="W73" s="118">
        <v>0</v>
      </c>
      <c r="X73" s="118">
        <v>0</v>
      </c>
      <c r="Y73" s="118">
        <v>3.0844155844155843</v>
      </c>
      <c r="Z73" s="119">
        <v>721</v>
      </c>
      <c r="AA73" s="31"/>
      <c r="AB73" s="299">
        <f>A73</f>
        <v>45642</v>
      </c>
      <c r="AC73" s="299" t="str">
        <f>A74</f>
        <v>一</v>
      </c>
      <c r="AD73" s="299" t="str">
        <f>B73</f>
        <v>P1</v>
      </c>
      <c r="AE73" s="277" t="str">
        <f>C73</f>
        <v>白米飯</v>
      </c>
      <c r="AF73" s="300" t="str">
        <f>C74&amp;" "&amp;C75&amp;" "&amp;C76&amp;" "&amp;C77&amp;" "&amp;C78&amp;" "&amp;C79</f>
        <v xml:space="preserve">米     </v>
      </c>
      <c r="AG73" s="277" t="str">
        <f t="shared" ref="AG73" si="49">F73</f>
        <v>鐵板肉片</v>
      </c>
      <c r="AH73" s="300" t="str">
        <f>F74&amp;" "&amp;F75&amp;" "&amp;F76&amp;" "&amp;F77&amp;" "&amp;F78&amp;" "&amp;F79</f>
        <v xml:space="preserve">豬後腿肉 豆芽菜 洋蔥 紅蘿蔔 大蒜 </v>
      </c>
      <c r="AI73" s="277" t="str">
        <f>I73</f>
        <v>時蔬培根蛋</v>
      </c>
      <c r="AJ73" s="300" t="str">
        <f>I74&amp;" "&amp;I75&amp;" "&amp;I76&amp;" "&amp;I77&amp;" "&amp;I78&amp;" "&amp;I79</f>
        <v xml:space="preserve">時蔬 雞蛋 培根 大蒜  </v>
      </c>
      <c r="AK73" s="277" t="str">
        <f>L73</f>
        <v>時蔬</v>
      </c>
      <c r="AL73" s="300" t="str">
        <f>L74&amp;" "&amp;L75&amp;" "&amp;L76&amp;" "&amp;L77&amp;" "&amp;M78&amp;" "&amp;M79</f>
        <v xml:space="preserve">蔬菜 大蒜    </v>
      </c>
      <c r="AM73" s="277" t="str">
        <f>O73</f>
        <v>味噌魚皮湯</v>
      </c>
      <c r="AN73" s="300" t="str">
        <f>O74&amp;" "&amp;O75&amp;" "&amp;O76&amp;" "&amp;O77&amp;" "&amp;O78&amp;" "&amp;O79</f>
        <v xml:space="preserve">乾裙帶菜 味噌 薑 虱目魚皮  </v>
      </c>
      <c r="AO73" s="301" t="str">
        <f t="shared" ref="AO73" si="50">R73</f>
        <v>保久乳</v>
      </c>
      <c r="AP73" s="300">
        <f t="shared" ref="AP73" si="51">S73</f>
        <v>0</v>
      </c>
      <c r="AQ73" s="302">
        <f t="shared" ref="AQ73:AW73" si="52">T73</f>
        <v>5</v>
      </c>
      <c r="AR73" s="302">
        <f t="shared" si="52"/>
        <v>2.277207792207792</v>
      </c>
      <c r="AS73" s="302">
        <f t="shared" si="52"/>
        <v>1.47</v>
      </c>
      <c r="AT73" s="302">
        <f t="shared" si="52"/>
        <v>0</v>
      </c>
      <c r="AU73" s="302">
        <f t="shared" si="52"/>
        <v>0</v>
      </c>
      <c r="AV73" s="302">
        <f t="shared" si="52"/>
        <v>3.0844155844155843</v>
      </c>
      <c r="AW73" s="303">
        <f t="shared" si="52"/>
        <v>721</v>
      </c>
    </row>
    <row r="74" spans="1:49" ht="25.15" customHeight="1">
      <c r="A74" s="304" t="s">
        <v>104</v>
      </c>
      <c r="B74" s="170"/>
      <c r="C74" s="162" t="s">
        <v>15</v>
      </c>
      <c r="D74" s="162">
        <v>10</v>
      </c>
      <c r="E74" s="101" t="str">
        <f t="shared" si="45"/>
        <v>公斤</v>
      </c>
      <c r="F74" s="323" t="s">
        <v>216</v>
      </c>
      <c r="G74" s="327">
        <v>6.5</v>
      </c>
      <c r="H74" s="101" t="str">
        <f t="shared" si="47"/>
        <v>公斤</v>
      </c>
      <c r="I74" s="162" t="s">
        <v>33</v>
      </c>
      <c r="J74" s="162">
        <v>4</v>
      </c>
      <c r="K74" s="101" t="str">
        <f t="shared" si="48"/>
        <v>公斤</v>
      </c>
      <c r="L74" s="305" t="s">
        <v>12</v>
      </c>
      <c r="M74" s="305">
        <v>7</v>
      </c>
      <c r="N74" s="101" t="str">
        <f t="shared" si="46"/>
        <v>公斤</v>
      </c>
      <c r="O74" s="170" t="s">
        <v>23</v>
      </c>
      <c r="P74" s="162">
        <v>0.2</v>
      </c>
      <c r="Q74" s="101" t="s">
        <v>11</v>
      </c>
      <c r="R74" s="170"/>
      <c r="S74" s="162"/>
      <c r="T74" s="118"/>
      <c r="U74" s="118"/>
      <c r="V74" s="118"/>
      <c r="W74" s="118"/>
      <c r="X74" s="118"/>
      <c r="Y74" s="118"/>
      <c r="Z74" s="119"/>
      <c r="AA74" s="298"/>
      <c r="AB74" s="306"/>
      <c r="AC74" s="306"/>
      <c r="AD74" s="306"/>
    </row>
    <row r="75" spans="1:49" ht="25.15" customHeight="1">
      <c r="A75" s="304"/>
      <c r="B75" s="170"/>
      <c r="C75" s="162"/>
      <c r="D75" s="162"/>
      <c r="E75" s="101" t="str">
        <f t="shared" si="45"/>
        <v/>
      </c>
      <c r="F75" s="327" t="s">
        <v>217</v>
      </c>
      <c r="G75" s="327">
        <v>2.5</v>
      </c>
      <c r="H75" s="101" t="str">
        <f t="shared" si="47"/>
        <v>公斤</v>
      </c>
      <c r="I75" s="162" t="s">
        <v>16</v>
      </c>
      <c r="J75" s="315">
        <v>4</v>
      </c>
      <c r="K75" s="101" t="str">
        <f t="shared" si="48"/>
        <v>公斤</v>
      </c>
      <c r="L75" s="101" t="s">
        <v>17</v>
      </c>
      <c r="M75" s="101">
        <v>0.05</v>
      </c>
      <c r="N75" s="101" t="str">
        <f t="shared" si="46"/>
        <v>公斤</v>
      </c>
      <c r="O75" s="170" t="s">
        <v>26</v>
      </c>
      <c r="P75" s="162">
        <v>1</v>
      </c>
      <c r="Q75" s="101" t="s">
        <v>11</v>
      </c>
      <c r="R75" s="170"/>
      <c r="S75" s="162"/>
      <c r="T75" s="118"/>
      <c r="U75" s="118"/>
      <c r="V75" s="118"/>
      <c r="W75" s="118"/>
      <c r="X75" s="118"/>
      <c r="Y75" s="118"/>
      <c r="Z75" s="119"/>
      <c r="AA75" s="298"/>
      <c r="AB75" s="306"/>
      <c r="AC75" s="306"/>
      <c r="AD75" s="306"/>
    </row>
    <row r="76" spans="1:49" ht="25.15" customHeight="1">
      <c r="A76" s="304"/>
      <c r="B76" s="170"/>
      <c r="C76" s="162"/>
      <c r="D76" s="162"/>
      <c r="E76" s="101" t="str">
        <f t="shared" si="45"/>
        <v/>
      </c>
      <c r="F76" s="325" t="s">
        <v>218</v>
      </c>
      <c r="G76" s="325">
        <v>0.5</v>
      </c>
      <c r="H76" s="101" t="str">
        <f t="shared" si="47"/>
        <v>公斤</v>
      </c>
      <c r="I76" s="162" t="s">
        <v>249</v>
      </c>
      <c r="J76" s="315">
        <v>0.5</v>
      </c>
      <c r="K76" s="101" t="str">
        <f t="shared" si="48"/>
        <v>公斤</v>
      </c>
      <c r="L76" s="101"/>
      <c r="M76" s="101"/>
      <c r="N76" s="101" t="str">
        <f t="shared" si="46"/>
        <v/>
      </c>
      <c r="O76" s="170" t="s">
        <v>20</v>
      </c>
      <c r="P76" s="162">
        <v>0.05</v>
      </c>
      <c r="Q76" s="101" t="s">
        <v>11</v>
      </c>
      <c r="R76" s="170"/>
      <c r="S76" s="162"/>
      <c r="T76" s="118"/>
      <c r="U76" s="118"/>
      <c r="V76" s="118"/>
      <c r="W76" s="118"/>
      <c r="X76" s="118"/>
      <c r="Y76" s="118"/>
      <c r="Z76" s="119"/>
      <c r="AA76" s="298"/>
      <c r="AB76" s="306"/>
      <c r="AC76" s="306"/>
      <c r="AD76" s="306"/>
    </row>
    <row r="77" spans="1:49" ht="25.15" customHeight="1">
      <c r="A77" s="304"/>
      <c r="B77" s="170"/>
      <c r="C77" s="162"/>
      <c r="D77" s="162"/>
      <c r="E77" s="101" t="str">
        <f t="shared" si="45"/>
        <v/>
      </c>
      <c r="F77" s="326" t="s">
        <v>211</v>
      </c>
      <c r="G77" s="325">
        <v>0.5</v>
      </c>
      <c r="H77" s="101" t="str">
        <f t="shared" si="47"/>
        <v>公斤</v>
      </c>
      <c r="I77" s="162" t="s">
        <v>17</v>
      </c>
      <c r="J77" s="315">
        <v>0.05</v>
      </c>
      <c r="K77" s="101" t="str">
        <f t="shared" si="48"/>
        <v>公斤</v>
      </c>
      <c r="L77" s="101"/>
      <c r="M77" s="101"/>
      <c r="N77" s="101" t="str">
        <f t="shared" si="46"/>
        <v/>
      </c>
      <c r="O77" s="170" t="s">
        <v>59</v>
      </c>
      <c r="P77" s="162">
        <v>2</v>
      </c>
      <c r="Q77" s="101" t="s">
        <v>11</v>
      </c>
      <c r="R77" s="170"/>
      <c r="S77" s="162"/>
      <c r="T77" s="118"/>
      <c r="U77" s="118"/>
      <c r="V77" s="118"/>
      <c r="W77" s="118"/>
      <c r="X77" s="118"/>
      <c r="Y77" s="118"/>
      <c r="Z77" s="119"/>
      <c r="AA77" s="298"/>
      <c r="AB77" s="306"/>
      <c r="AC77" s="306"/>
      <c r="AD77" s="306"/>
    </row>
    <row r="78" spans="1:49" ht="25.15" customHeight="1">
      <c r="A78" s="304"/>
      <c r="B78" s="170"/>
      <c r="C78" s="162"/>
      <c r="D78" s="162"/>
      <c r="E78" s="101" t="str">
        <f t="shared" si="45"/>
        <v/>
      </c>
      <c r="F78" s="315" t="s">
        <v>17</v>
      </c>
      <c r="G78" s="315">
        <v>0.05</v>
      </c>
      <c r="H78" s="101" t="str">
        <f t="shared" si="47"/>
        <v>公斤</v>
      </c>
      <c r="I78" s="312"/>
      <c r="J78" s="315"/>
      <c r="K78" s="101" t="str">
        <f t="shared" si="48"/>
        <v/>
      </c>
      <c r="L78" s="101"/>
      <c r="M78" s="101"/>
      <c r="N78" s="101" t="str">
        <f t="shared" si="46"/>
        <v/>
      </c>
      <c r="O78" s="170"/>
      <c r="P78" s="162"/>
      <c r="Q78" s="101" t="s">
        <v>366</v>
      </c>
      <c r="R78" s="170"/>
      <c r="S78" s="162"/>
      <c r="T78" s="118"/>
      <c r="U78" s="118"/>
      <c r="V78" s="118"/>
      <c r="W78" s="118"/>
      <c r="X78" s="118"/>
      <c r="Y78" s="118"/>
      <c r="Z78" s="119"/>
      <c r="AA78" s="298"/>
      <c r="AB78" s="306"/>
      <c r="AC78" s="306"/>
      <c r="AD78" s="306"/>
    </row>
    <row r="79" spans="1:49" ht="25.15" customHeight="1" thickBot="1">
      <c r="A79" s="304"/>
      <c r="B79" s="170"/>
      <c r="C79" s="162"/>
      <c r="D79" s="162"/>
      <c r="E79" s="101" t="str">
        <f t="shared" si="45"/>
        <v/>
      </c>
      <c r="F79" s="315"/>
      <c r="G79" s="315"/>
      <c r="H79" s="101" t="str">
        <f t="shared" si="47"/>
        <v/>
      </c>
      <c r="I79" s="162"/>
      <c r="J79" s="316"/>
      <c r="K79" s="101" t="str">
        <f t="shared" si="48"/>
        <v/>
      </c>
      <c r="L79" s="101"/>
      <c r="M79" s="101"/>
      <c r="N79" s="101" t="str">
        <f t="shared" si="46"/>
        <v/>
      </c>
      <c r="O79" s="170"/>
      <c r="P79" s="162"/>
      <c r="Q79" s="101" t="s">
        <v>366</v>
      </c>
      <c r="R79" s="170"/>
      <c r="S79" s="162"/>
      <c r="T79" s="118"/>
      <c r="U79" s="118"/>
      <c r="V79" s="118"/>
      <c r="W79" s="118"/>
      <c r="X79" s="118"/>
      <c r="Y79" s="118"/>
      <c r="Z79" s="119"/>
      <c r="AA79" s="298"/>
      <c r="AB79" s="306"/>
      <c r="AC79" s="306"/>
      <c r="AD79" s="306"/>
    </row>
    <row r="80" spans="1:49" s="280" customFormat="1" ht="25.15" customHeight="1" thickBot="1">
      <c r="A80" s="297">
        <f>A73+1</f>
        <v>45643</v>
      </c>
      <c r="B80" s="170" t="s">
        <v>181</v>
      </c>
      <c r="C80" s="162" t="s">
        <v>21</v>
      </c>
      <c r="D80" s="162"/>
      <c r="E80" s="101" t="str">
        <f t="shared" si="45"/>
        <v/>
      </c>
      <c r="F80" s="315" t="s">
        <v>133</v>
      </c>
      <c r="G80" s="315"/>
      <c r="H80" s="101" t="str">
        <f t="shared" si="47"/>
        <v/>
      </c>
      <c r="I80" s="215" t="s">
        <v>250</v>
      </c>
      <c r="J80" s="215"/>
      <c r="K80" s="101" t="str">
        <f t="shared" si="48"/>
        <v/>
      </c>
      <c r="L80" s="101" t="s">
        <v>14</v>
      </c>
      <c r="M80" s="101"/>
      <c r="N80" s="101" t="str">
        <f t="shared" si="46"/>
        <v/>
      </c>
      <c r="O80" s="170" t="s">
        <v>382</v>
      </c>
      <c r="P80" s="162"/>
      <c r="Q80" s="101" t="s">
        <v>366</v>
      </c>
      <c r="R80" s="170" t="s">
        <v>379</v>
      </c>
      <c r="S80" s="162"/>
      <c r="T80" s="118">
        <v>5</v>
      </c>
      <c r="U80" s="118">
        <v>2.0082142857142857</v>
      </c>
      <c r="V80" s="118">
        <v>1.2200000000000002</v>
      </c>
      <c r="W80" s="118">
        <v>0</v>
      </c>
      <c r="X80" s="118">
        <v>0</v>
      </c>
      <c r="Y80" s="118">
        <v>2.7964285714285713</v>
      </c>
      <c r="Z80" s="119">
        <v>681</v>
      </c>
      <c r="AA80" s="328"/>
      <c r="AB80" s="299">
        <f>A80</f>
        <v>45643</v>
      </c>
      <c r="AC80" s="299" t="str">
        <f>A81</f>
        <v>二</v>
      </c>
      <c r="AD80" s="299" t="str">
        <f>B80</f>
        <v>P2</v>
      </c>
      <c r="AE80" s="277" t="str">
        <f>C80</f>
        <v>糙米飯</v>
      </c>
      <c r="AF80" s="300" t="str">
        <f>C81&amp;" "&amp;C82&amp;" "&amp;C83&amp;" "&amp;C84&amp;" "&amp;C85&amp;" "&amp;C86</f>
        <v xml:space="preserve">米 糙米    </v>
      </c>
      <c r="AG80" s="277" t="str">
        <f t="shared" ref="AG80" si="53">F80</f>
        <v>梅粉魚排</v>
      </c>
      <c r="AH80" s="300" t="str">
        <f>F81&amp;" "&amp;F82&amp;" "&amp;F83&amp;" "&amp;F84&amp;" "&amp;F85&amp;" "&amp;F86</f>
        <v xml:space="preserve">鯊魚排 梅子粉    </v>
      </c>
      <c r="AI80" s="277" t="str">
        <f>I80</f>
        <v>番茄豆腐</v>
      </c>
      <c r="AJ80" s="300" t="str">
        <f>I81&amp;" "&amp;I82&amp;" "&amp;I83&amp;" "&amp;I84&amp;" "&amp;I85&amp;" "&amp;I86</f>
        <v>絞肉 大番茄 豆腐 冷凍毛豆仁 大蒜 番茄醬</v>
      </c>
      <c r="AK80" s="277" t="str">
        <f>L80</f>
        <v>時蔬</v>
      </c>
      <c r="AL80" s="300" t="str">
        <f>L81&amp;" "&amp;L82&amp;" "&amp;L83&amp;" "&amp;L84&amp;" "&amp;M85&amp;" "&amp;M86</f>
        <v xml:space="preserve">蔬菜 大蒜    </v>
      </c>
      <c r="AM80" s="277" t="str">
        <f>O80</f>
        <v>金針湯</v>
      </c>
      <c r="AN80" s="300" t="str">
        <f>O81&amp;" "&amp;O82&amp;" "&amp;O83&amp;" "&amp;O84&amp;" "&amp;O85&amp;" "&amp;O86</f>
        <v xml:space="preserve">金針菜乾 榨菜 薑 肉絲  </v>
      </c>
      <c r="AO80" s="301" t="str">
        <f t="shared" ref="AO80" si="54">R80</f>
        <v>果汁</v>
      </c>
      <c r="AP80" s="300">
        <f t="shared" ref="AP80" si="55">S80</f>
        <v>0</v>
      </c>
      <c r="AQ80" s="302">
        <f t="shared" ref="AQ80:AW80" si="56">T80</f>
        <v>5</v>
      </c>
      <c r="AR80" s="302">
        <f t="shared" si="56"/>
        <v>2.0082142857142857</v>
      </c>
      <c r="AS80" s="302">
        <f t="shared" si="56"/>
        <v>1.2200000000000002</v>
      </c>
      <c r="AT80" s="302">
        <f t="shared" si="56"/>
        <v>0</v>
      </c>
      <c r="AU80" s="302">
        <f t="shared" si="56"/>
        <v>0</v>
      </c>
      <c r="AV80" s="302">
        <f t="shared" si="56"/>
        <v>2.7964285714285713</v>
      </c>
      <c r="AW80" s="303">
        <f t="shared" si="56"/>
        <v>681</v>
      </c>
    </row>
    <row r="81" spans="1:49" ht="25.15" customHeight="1">
      <c r="A81" s="304" t="s">
        <v>98</v>
      </c>
      <c r="B81" s="170"/>
      <c r="C81" s="162" t="s">
        <v>15</v>
      </c>
      <c r="D81" s="162">
        <v>7</v>
      </c>
      <c r="E81" s="101" t="str">
        <f t="shared" si="45"/>
        <v>公斤</v>
      </c>
      <c r="F81" s="315" t="s">
        <v>401</v>
      </c>
      <c r="G81" s="315">
        <v>6.5</v>
      </c>
      <c r="H81" s="101" t="str">
        <f t="shared" si="47"/>
        <v>公斤</v>
      </c>
      <c r="I81" s="215" t="s">
        <v>115</v>
      </c>
      <c r="J81" s="215">
        <v>1</v>
      </c>
      <c r="K81" s="101" t="str">
        <f t="shared" si="48"/>
        <v>公斤</v>
      </c>
      <c r="L81" s="305" t="s">
        <v>12</v>
      </c>
      <c r="M81" s="305">
        <v>7</v>
      </c>
      <c r="N81" s="101" t="str">
        <f t="shared" si="46"/>
        <v>公斤</v>
      </c>
      <c r="O81" s="170" t="s">
        <v>120</v>
      </c>
      <c r="P81" s="162">
        <v>0.15</v>
      </c>
      <c r="Q81" s="101" t="s">
        <v>11</v>
      </c>
      <c r="R81" s="170"/>
      <c r="S81" s="162"/>
      <c r="T81" s="118"/>
      <c r="U81" s="118"/>
      <c r="V81" s="118"/>
      <c r="W81" s="118"/>
      <c r="X81" s="118"/>
      <c r="Y81" s="118"/>
      <c r="Z81" s="119"/>
      <c r="AA81" s="298"/>
      <c r="AB81" s="306"/>
      <c r="AC81" s="306"/>
      <c r="AD81" s="306"/>
    </row>
    <row r="82" spans="1:49" ht="25.15" customHeight="1">
      <c r="A82" s="304"/>
      <c r="B82" s="170"/>
      <c r="C82" s="162" t="s">
        <v>24</v>
      </c>
      <c r="D82" s="162">
        <v>3</v>
      </c>
      <c r="E82" s="101" t="str">
        <f t="shared" si="45"/>
        <v>公斤</v>
      </c>
      <c r="F82" s="315" t="s">
        <v>219</v>
      </c>
      <c r="G82" s="315"/>
      <c r="H82" s="101" t="str">
        <f t="shared" si="47"/>
        <v/>
      </c>
      <c r="I82" s="215" t="s">
        <v>68</v>
      </c>
      <c r="J82" s="215">
        <v>3</v>
      </c>
      <c r="K82" s="101" t="str">
        <f t="shared" si="48"/>
        <v>公斤</v>
      </c>
      <c r="L82" s="101" t="s">
        <v>17</v>
      </c>
      <c r="M82" s="101">
        <v>0.05</v>
      </c>
      <c r="N82" s="101" t="str">
        <f t="shared" si="46"/>
        <v>公斤</v>
      </c>
      <c r="O82" s="170" t="s">
        <v>121</v>
      </c>
      <c r="P82" s="162">
        <v>2</v>
      </c>
      <c r="Q82" s="101" t="s">
        <v>11</v>
      </c>
      <c r="R82" s="170"/>
      <c r="S82" s="162"/>
      <c r="T82" s="118"/>
      <c r="U82" s="118"/>
      <c r="V82" s="118"/>
      <c r="W82" s="118"/>
      <c r="X82" s="118"/>
      <c r="Y82" s="118"/>
      <c r="Z82" s="119"/>
      <c r="AA82" s="31"/>
      <c r="AB82" s="306"/>
      <c r="AC82" s="306"/>
      <c r="AD82" s="306"/>
    </row>
    <row r="83" spans="1:49" ht="25.15" customHeight="1">
      <c r="A83" s="304"/>
      <c r="B83" s="170"/>
      <c r="C83" s="162"/>
      <c r="D83" s="162"/>
      <c r="E83" s="101" t="str">
        <f t="shared" si="45"/>
        <v/>
      </c>
      <c r="F83" s="315"/>
      <c r="G83" s="315"/>
      <c r="H83" s="101" t="str">
        <f t="shared" si="47"/>
        <v/>
      </c>
      <c r="I83" s="329" t="s">
        <v>87</v>
      </c>
      <c r="J83" s="329">
        <v>4</v>
      </c>
      <c r="K83" s="101" t="str">
        <f t="shared" si="48"/>
        <v>公斤</v>
      </c>
      <c r="L83" s="101"/>
      <c r="M83" s="101"/>
      <c r="N83" s="101" t="str">
        <f t="shared" si="46"/>
        <v/>
      </c>
      <c r="O83" s="170" t="s">
        <v>20</v>
      </c>
      <c r="P83" s="162">
        <v>0.05</v>
      </c>
      <c r="Q83" s="101" t="s">
        <v>11</v>
      </c>
      <c r="R83" s="170"/>
      <c r="S83" s="162"/>
      <c r="T83" s="118"/>
      <c r="U83" s="118"/>
      <c r="V83" s="118"/>
      <c r="W83" s="118"/>
      <c r="X83" s="118"/>
      <c r="Y83" s="118"/>
      <c r="Z83" s="119"/>
      <c r="AA83" s="298"/>
      <c r="AB83" s="306"/>
      <c r="AC83" s="306"/>
      <c r="AD83" s="306"/>
    </row>
    <row r="84" spans="1:49" ht="25.15" customHeight="1">
      <c r="A84" s="304"/>
      <c r="B84" s="170"/>
      <c r="C84" s="162"/>
      <c r="D84" s="162"/>
      <c r="E84" s="101" t="str">
        <f t="shared" si="45"/>
        <v/>
      </c>
      <c r="F84" s="315"/>
      <c r="G84" s="315"/>
      <c r="H84" s="101" t="str">
        <f t="shared" si="47"/>
        <v/>
      </c>
      <c r="I84" s="330" t="s">
        <v>139</v>
      </c>
      <c r="J84" s="329">
        <v>0.5</v>
      </c>
      <c r="K84" s="101" t="str">
        <f t="shared" si="48"/>
        <v>公斤</v>
      </c>
      <c r="L84" s="101"/>
      <c r="M84" s="101"/>
      <c r="N84" s="101" t="str">
        <f t="shared" si="46"/>
        <v/>
      </c>
      <c r="O84" s="170" t="s">
        <v>399</v>
      </c>
      <c r="P84" s="162">
        <v>1</v>
      </c>
      <c r="Q84" s="101" t="s">
        <v>11</v>
      </c>
      <c r="R84" s="170"/>
      <c r="S84" s="162"/>
      <c r="T84" s="118"/>
      <c r="U84" s="118"/>
      <c r="V84" s="118"/>
      <c r="W84" s="118"/>
      <c r="X84" s="118"/>
      <c r="Y84" s="118"/>
      <c r="Z84" s="119"/>
      <c r="AA84" s="298"/>
      <c r="AB84" s="306"/>
      <c r="AC84" s="306"/>
      <c r="AD84" s="306"/>
    </row>
    <row r="85" spans="1:49" ht="25.15" customHeight="1">
      <c r="A85" s="304"/>
      <c r="B85" s="170"/>
      <c r="C85" s="162"/>
      <c r="D85" s="162"/>
      <c r="E85" s="101" t="str">
        <f t="shared" si="45"/>
        <v/>
      </c>
      <c r="F85" s="316"/>
      <c r="G85" s="316"/>
      <c r="H85" s="101" t="str">
        <f t="shared" si="47"/>
        <v/>
      </c>
      <c r="I85" s="330" t="s">
        <v>17</v>
      </c>
      <c r="J85" s="329">
        <v>0.05</v>
      </c>
      <c r="K85" s="101" t="str">
        <f t="shared" si="48"/>
        <v>公斤</v>
      </c>
      <c r="L85" s="101"/>
      <c r="M85" s="101"/>
      <c r="N85" s="101" t="str">
        <f t="shared" si="46"/>
        <v/>
      </c>
      <c r="O85" s="170"/>
      <c r="P85" s="162"/>
      <c r="Q85" s="101" t="s">
        <v>366</v>
      </c>
      <c r="R85" s="170"/>
      <c r="S85" s="162"/>
      <c r="T85" s="118"/>
      <c r="U85" s="118"/>
      <c r="V85" s="118"/>
      <c r="W85" s="118"/>
      <c r="X85" s="118"/>
      <c r="Y85" s="118"/>
      <c r="Z85" s="119"/>
      <c r="AA85" s="298"/>
      <c r="AB85" s="306"/>
      <c r="AC85" s="306"/>
      <c r="AD85" s="306"/>
    </row>
    <row r="86" spans="1:49" ht="25.15" customHeight="1" thickBot="1">
      <c r="A86" s="304"/>
      <c r="B86" s="170"/>
      <c r="C86" s="162"/>
      <c r="D86" s="162"/>
      <c r="E86" s="101" t="str">
        <f t="shared" si="45"/>
        <v/>
      </c>
      <c r="F86" s="331"/>
      <c r="G86" s="315"/>
      <c r="H86" s="101" t="str">
        <f t="shared" si="47"/>
        <v/>
      </c>
      <c r="I86" s="330" t="s">
        <v>67</v>
      </c>
      <c r="J86" s="329"/>
      <c r="K86" s="101" t="str">
        <f t="shared" si="48"/>
        <v/>
      </c>
      <c r="L86" s="101"/>
      <c r="M86" s="101"/>
      <c r="N86" s="101" t="str">
        <f t="shared" si="46"/>
        <v/>
      </c>
      <c r="O86" s="170"/>
      <c r="P86" s="162"/>
      <c r="Q86" s="101" t="s">
        <v>366</v>
      </c>
      <c r="R86" s="170"/>
      <c r="S86" s="162"/>
      <c r="T86" s="118"/>
      <c r="U86" s="118"/>
      <c r="V86" s="118"/>
      <c r="W86" s="118"/>
      <c r="X86" s="118"/>
      <c r="Y86" s="118"/>
      <c r="Z86" s="119"/>
      <c r="AA86" s="298"/>
      <c r="AB86" s="306"/>
      <c r="AC86" s="306"/>
      <c r="AD86" s="306"/>
    </row>
    <row r="87" spans="1:49" s="280" customFormat="1" ht="25.15" customHeight="1" thickBot="1">
      <c r="A87" s="297">
        <f>A80+1</f>
        <v>45644</v>
      </c>
      <c r="B87" s="170" t="s">
        <v>182</v>
      </c>
      <c r="C87" s="361" t="s">
        <v>183</v>
      </c>
      <c r="D87" s="362"/>
      <c r="E87" s="101" t="str">
        <f t="shared" si="45"/>
        <v/>
      </c>
      <c r="F87" s="315" t="s">
        <v>63</v>
      </c>
      <c r="G87" s="315"/>
      <c r="H87" s="101" t="str">
        <f t="shared" si="47"/>
        <v/>
      </c>
      <c r="I87" s="162" t="s">
        <v>251</v>
      </c>
      <c r="J87" s="315"/>
      <c r="K87" s="101" t="str">
        <f t="shared" si="48"/>
        <v/>
      </c>
      <c r="L87" s="101" t="s">
        <v>14</v>
      </c>
      <c r="M87" s="101"/>
      <c r="N87" s="101" t="str">
        <f t="shared" si="46"/>
        <v/>
      </c>
      <c r="O87" s="170" t="s">
        <v>304</v>
      </c>
      <c r="P87" s="162"/>
      <c r="Q87" s="101" t="s">
        <v>366</v>
      </c>
      <c r="R87" s="170" t="s">
        <v>383</v>
      </c>
      <c r="S87" s="162"/>
      <c r="T87" s="118">
        <v>5</v>
      </c>
      <c r="U87" s="118">
        <v>2.2114285714285713</v>
      </c>
      <c r="V87" s="118">
        <v>1.28</v>
      </c>
      <c r="W87" s="118">
        <v>0</v>
      </c>
      <c r="X87" s="118">
        <v>0</v>
      </c>
      <c r="Y87" s="118">
        <v>3.1428571428571423</v>
      </c>
      <c r="Z87" s="119">
        <v>717</v>
      </c>
      <c r="AA87" s="328"/>
      <c r="AB87" s="299">
        <f>A87</f>
        <v>45644</v>
      </c>
      <c r="AC87" s="299" t="str">
        <f>A88</f>
        <v>三</v>
      </c>
      <c r="AD87" s="299" t="str">
        <f>B87</f>
        <v>P3</v>
      </c>
      <c r="AE87" s="277" t="str">
        <f>C87</f>
        <v>刈包特餐</v>
      </c>
      <c r="AF87" s="300" t="str">
        <f>C88&amp;" "&amp;C89&amp;" "&amp;C90&amp;" "&amp;C91&amp;" "&amp;C92&amp;" "&amp;C93</f>
        <v xml:space="preserve">刈包     </v>
      </c>
      <c r="AG87" s="277" t="str">
        <f t="shared" ref="AG87" si="57">F87</f>
        <v>香滷肉排</v>
      </c>
      <c r="AH87" s="300" t="str">
        <f>F88&amp;" "&amp;F89&amp;" "&amp;F90&amp;" "&amp;F91&amp;" "&amp;F92&amp;" "&amp;F93</f>
        <v xml:space="preserve">肉排 滷包    </v>
      </c>
      <c r="AI87" s="277" t="str">
        <f>I87</f>
        <v>酸菜麵腸</v>
      </c>
      <c r="AJ87" s="300" t="str">
        <f>I88&amp;" "&amp;I89&amp;" "&amp;I90&amp;" "&amp;I91&amp;" "&amp;I92&amp;" "&amp;I93</f>
        <v xml:space="preserve">酸菜 麵腸 大蒜   </v>
      </c>
      <c r="AK87" s="277" t="str">
        <f>L87</f>
        <v>時蔬</v>
      </c>
      <c r="AL87" s="300" t="str">
        <f>L88&amp;" "&amp;L89&amp;" "&amp;L90&amp;" "&amp;L91&amp;" "&amp;M92&amp;" "&amp;M93</f>
        <v xml:space="preserve">蔬菜 大蒜    </v>
      </c>
      <c r="AM87" s="277" t="str">
        <f>O87</f>
        <v>麵線糊</v>
      </c>
      <c r="AN87" s="300" t="str">
        <f>O88&amp;" "&amp;O89&amp;" "&amp;O90&amp;" "&amp;O91&amp;" "&amp;O92&amp;" "&amp;O93</f>
        <v>麵線 豬後腿肉 脆筍絲 胡蘿蔔 結球白菜 柴魚片/乾木耳</v>
      </c>
      <c r="AO87" s="301" t="str">
        <f t="shared" ref="AO87" si="58">R87</f>
        <v>葡萄乾</v>
      </c>
      <c r="AP87" s="300">
        <f t="shared" ref="AP87" si="59">S87</f>
        <v>0</v>
      </c>
      <c r="AQ87" s="302">
        <f t="shared" ref="AQ87:AW87" si="60">T87</f>
        <v>5</v>
      </c>
      <c r="AR87" s="302">
        <f t="shared" si="60"/>
        <v>2.2114285714285713</v>
      </c>
      <c r="AS87" s="302">
        <f t="shared" si="60"/>
        <v>1.28</v>
      </c>
      <c r="AT87" s="302">
        <f t="shared" si="60"/>
        <v>0</v>
      </c>
      <c r="AU87" s="302">
        <f t="shared" si="60"/>
        <v>0</v>
      </c>
      <c r="AV87" s="302">
        <f t="shared" si="60"/>
        <v>3.1428571428571423</v>
      </c>
      <c r="AW87" s="303">
        <f t="shared" si="60"/>
        <v>717</v>
      </c>
    </row>
    <row r="88" spans="1:49" ht="25.15" customHeight="1">
      <c r="A88" s="304" t="s">
        <v>99</v>
      </c>
      <c r="B88" s="170"/>
      <c r="C88" s="162" t="s">
        <v>184</v>
      </c>
      <c r="D88" s="162">
        <v>4</v>
      </c>
      <c r="E88" s="101" t="str">
        <f t="shared" si="45"/>
        <v>公斤</v>
      </c>
      <c r="F88" s="315" t="s">
        <v>64</v>
      </c>
      <c r="G88" s="315">
        <v>6</v>
      </c>
      <c r="H88" s="101" t="str">
        <f t="shared" si="47"/>
        <v>公斤</v>
      </c>
      <c r="I88" s="162" t="s">
        <v>152</v>
      </c>
      <c r="J88" s="316">
        <v>3</v>
      </c>
      <c r="K88" s="101" t="str">
        <f t="shared" si="48"/>
        <v>公斤</v>
      </c>
      <c r="L88" s="305" t="s">
        <v>12</v>
      </c>
      <c r="M88" s="305">
        <v>7</v>
      </c>
      <c r="N88" s="101" t="str">
        <f t="shared" si="46"/>
        <v>公斤</v>
      </c>
      <c r="O88" s="170" t="s">
        <v>305</v>
      </c>
      <c r="P88" s="162">
        <v>2.5</v>
      </c>
      <c r="Q88" s="101" t="s">
        <v>11</v>
      </c>
      <c r="R88" s="170"/>
      <c r="S88" s="162"/>
      <c r="T88" s="118"/>
      <c r="U88" s="118"/>
      <c r="V88" s="118"/>
      <c r="W88" s="118"/>
      <c r="X88" s="118"/>
      <c r="Y88" s="118"/>
      <c r="Z88" s="119"/>
      <c r="AA88" s="298"/>
      <c r="AB88" s="306"/>
      <c r="AC88" s="306"/>
      <c r="AD88" s="306"/>
    </row>
    <row r="89" spans="1:49" ht="25.15" customHeight="1">
      <c r="A89" s="304"/>
      <c r="B89" s="170"/>
      <c r="C89" s="162"/>
      <c r="D89" s="162"/>
      <c r="E89" s="101" t="str">
        <f t="shared" si="45"/>
        <v/>
      </c>
      <c r="F89" s="315" t="s">
        <v>108</v>
      </c>
      <c r="G89" s="315"/>
      <c r="H89" s="101" t="str">
        <f t="shared" si="47"/>
        <v/>
      </c>
      <c r="I89" s="162" t="s">
        <v>252</v>
      </c>
      <c r="J89" s="311">
        <v>4</v>
      </c>
      <c r="K89" s="101" t="str">
        <f t="shared" si="48"/>
        <v>公斤</v>
      </c>
      <c r="L89" s="101" t="s">
        <v>17</v>
      </c>
      <c r="M89" s="101">
        <v>0.05</v>
      </c>
      <c r="N89" s="101" t="str">
        <f t="shared" si="46"/>
        <v>公斤</v>
      </c>
      <c r="O89" s="170" t="s">
        <v>51</v>
      </c>
      <c r="P89" s="162">
        <v>1</v>
      </c>
      <c r="Q89" s="101" t="s">
        <v>11</v>
      </c>
      <c r="R89" s="170"/>
      <c r="S89" s="162"/>
      <c r="T89" s="118"/>
      <c r="U89" s="118"/>
      <c r="V89" s="118"/>
      <c r="W89" s="118"/>
      <c r="X89" s="118"/>
      <c r="Y89" s="118"/>
      <c r="Z89" s="119"/>
      <c r="AA89" s="31"/>
      <c r="AB89" s="306"/>
      <c r="AC89" s="306"/>
      <c r="AD89" s="306"/>
    </row>
    <row r="90" spans="1:49" ht="25.15" customHeight="1">
      <c r="A90" s="304"/>
      <c r="B90" s="170"/>
      <c r="C90" s="162"/>
      <c r="D90" s="162"/>
      <c r="E90" s="101" t="str">
        <f t="shared" si="45"/>
        <v/>
      </c>
      <c r="F90" s="162"/>
      <c r="G90" s="162"/>
      <c r="H90" s="101" t="str">
        <f t="shared" si="47"/>
        <v/>
      </c>
      <c r="I90" s="162" t="s">
        <v>17</v>
      </c>
      <c r="J90" s="162">
        <v>0.05</v>
      </c>
      <c r="K90" s="101" t="str">
        <f t="shared" si="48"/>
        <v>公斤</v>
      </c>
      <c r="L90" s="105"/>
      <c r="M90" s="105"/>
      <c r="N90" s="101"/>
      <c r="O90" s="170" t="s">
        <v>306</v>
      </c>
      <c r="P90" s="162">
        <v>0.8</v>
      </c>
      <c r="Q90" s="101" t="s">
        <v>11</v>
      </c>
      <c r="R90" s="170"/>
      <c r="S90" s="162"/>
      <c r="T90" s="118"/>
      <c r="U90" s="118"/>
      <c r="V90" s="118"/>
      <c r="W90" s="118"/>
      <c r="X90" s="118"/>
      <c r="Y90" s="118"/>
      <c r="Z90" s="119"/>
      <c r="AA90" s="298"/>
      <c r="AB90" s="306"/>
      <c r="AC90" s="306"/>
      <c r="AD90" s="306"/>
    </row>
    <row r="91" spans="1:49" ht="25.15" customHeight="1">
      <c r="A91" s="304"/>
      <c r="B91" s="170"/>
      <c r="C91" s="162"/>
      <c r="D91" s="162"/>
      <c r="E91" s="101" t="str">
        <f t="shared" si="45"/>
        <v/>
      </c>
      <c r="F91" s="162"/>
      <c r="G91" s="162"/>
      <c r="H91" s="101" t="str">
        <f t="shared" si="47"/>
        <v/>
      </c>
      <c r="I91" s="315"/>
      <c r="J91" s="315"/>
      <c r="K91" s="101" t="str">
        <f t="shared" si="48"/>
        <v/>
      </c>
      <c r="L91" s="105"/>
      <c r="M91" s="105"/>
      <c r="N91" s="101"/>
      <c r="O91" s="170" t="s">
        <v>18</v>
      </c>
      <c r="P91" s="162">
        <v>0.5</v>
      </c>
      <c r="Q91" s="101" t="s">
        <v>11</v>
      </c>
      <c r="R91" s="170"/>
      <c r="S91" s="162"/>
      <c r="T91" s="118"/>
      <c r="U91" s="118"/>
      <c r="V91" s="118"/>
      <c r="W91" s="118"/>
      <c r="X91" s="118"/>
      <c r="Y91" s="118"/>
      <c r="Z91" s="119"/>
      <c r="AA91" s="298"/>
      <c r="AB91" s="306"/>
      <c r="AC91" s="306"/>
      <c r="AD91" s="306"/>
    </row>
    <row r="92" spans="1:49" ht="25.15" customHeight="1">
      <c r="A92" s="304"/>
      <c r="B92" s="170"/>
      <c r="C92" s="162"/>
      <c r="D92" s="162"/>
      <c r="E92" s="101" t="str">
        <f t="shared" si="45"/>
        <v/>
      </c>
      <c r="F92" s="162"/>
      <c r="G92" s="162"/>
      <c r="H92" s="101" t="str">
        <f t="shared" si="47"/>
        <v/>
      </c>
      <c r="I92" s="315"/>
      <c r="J92" s="315"/>
      <c r="K92" s="101" t="str">
        <f t="shared" si="48"/>
        <v/>
      </c>
      <c r="L92" s="105"/>
      <c r="M92" s="105"/>
      <c r="N92" s="101"/>
      <c r="O92" s="170" t="s">
        <v>53</v>
      </c>
      <c r="P92" s="162">
        <v>1.5</v>
      </c>
      <c r="Q92" s="101" t="s">
        <v>11</v>
      </c>
      <c r="R92" s="170"/>
      <c r="S92" s="162"/>
      <c r="T92" s="118"/>
      <c r="U92" s="118"/>
      <c r="V92" s="118"/>
      <c r="W92" s="118"/>
      <c r="X92" s="118"/>
      <c r="Y92" s="118"/>
      <c r="Z92" s="119"/>
      <c r="AA92" s="298"/>
      <c r="AB92" s="306"/>
      <c r="AC92" s="306"/>
      <c r="AD92" s="306"/>
    </row>
    <row r="93" spans="1:49" ht="25.15" customHeight="1" thickBot="1">
      <c r="A93" s="304"/>
      <c r="B93" s="170"/>
      <c r="C93" s="162"/>
      <c r="D93" s="162"/>
      <c r="E93" s="101" t="str">
        <f t="shared" si="45"/>
        <v/>
      </c>
      <c r="F93" s="162"/>
      <c r="G93" s="162"/>
      <c r="H93" s="101" t="str">
        <f t="shared" si="47"/>
        <v/>
      </c>
      <c r="I93" s="315"/>
      <c r="J93" s="315"/>
      <c r="K93" s="101" t="str">
        <f t="shared" si="48"/>
        <v/>
      </c>
      <c r="L93" s="105"/>
      <c r="M93" s="105"/>
      <c r="N93" s="101"/>
      <c r="O93" s="170" t="s">
        <v>307</v>
      </c>
      <c r="P93" s="162">
        <v>0.01</v>
      </c>
      <c r="Q93" s="101" t="s">
        <v>11</v>
      </c>
      <c r="R93" s="170"/>
      <c r="S93" s="162"/>
      <c r="T93" s="118"/>
      <c r="U93" s="118"/>
      <c r="V93" s="118"/>
      <c r="W93" s="118"/>
      <c r="X93" s="118"/>
      <c r="Y93" s="118"/>
      <c r="Z93" s="119"/>
      <c r="AA93" s="298"/>
      <c r="AB93" s="306"/>
      <c r="AC93" s="306"/>
      <c r="AD93" s="306"/>
    </row>
    <row r="94" spans="1:49" s="280" customFormat="1" ht="25.15" customHeight="1" thickBot="1">
      <c r="A94" s="297">
        <f>A87+1</f>
        <v>45645</v>
      </c>
      <c r="B94" s="170" t="s">
        <v>185</v>
      </c>
      <c r="C94" s="162" t="s">
        <v>21</v>
      </c>
      <c r="D94" s="162"/>
      <c r="E94" s="101" t="str">
        <f t="shared" si="45"/>
        <v/>
      </c>
      <c r="F94" s="162" t="s">
        <v>136</v>
      </c>
      <c r="G94" s="162"/>
      <c r="H94" s="101" t="str">
        <f t="shared" si="47"/>
        <v/>
      </c>
      <c r="I94" s="315" t="s">
        <v>142</v>
      </c>
      <c r="J94" s="315"/>
      <c r="K94" s="101" t="str">
        <f t="shared" si="48"/>
        <v/>
      </c>
      <c r="L94" s="101" t="s">
        <v>14</v>
      </c>
      <c r="M94" s="101"/>
      <c r="N94" s="101" t="str">
        <f t="shared" si="46"/>
        <v/>
      </c>
      <c r="O94" s="170" t="s">
        <v>384</v>
      </c>
      <c r="P94" s="162"/>
      <c r="Q94" s="101" t="s">
        <v>366</v>
      </c>
      <c r="R94" s="170" t="s">
        <v>375</v>
      </c>
      <c r="S94" s="162" t="s">
        <v>385</v>
      </c>
      <c r="T94" s="118">
        <v>6.5</v>
      </c>
      <c r="U94" s="118">
        <v>2.1178571428571429</v>
      </c>
      <c r="V94" s="118">
        <v>1.45</v>
      </c>
      <c r="W94" s="118">
        <v>0</v>
      </c>
      <c r="X94" s="118">
        <v>0</v>
      </c>
      <c r="Y94" s="118">
        <v>2.7857142857142856</v>
      </c>
      <c r="Z94" s="119">
        <v>795</v>
      </c>
      <c r="AA94" s="328"/>
      <c r="AB94" s="299">
        <f>A94</f>
        <v>45645</v>
      </c>
      <c r="AC94" s="299" t="str">
        <f>A95</f>
        <v>四</v>
      </c>
      <c r="AD94" s="299" t="str">
        <f>B94</f>
        <v>P4</v>
      </c>
      <c r="AE94" s="277" t="str">
        <f>C94</f>
        <v>糙米飯</v>
      </c>
      <c r="AF94" s="300" t="str">
        <f>C95&amp;" "&amp;C96&amp;" "&amp;C97&amp;" "&amp;C98&amp;" "&amp;C99&amp;" "&amp;C100</f>
        <v xml:space="preserve">米 糙米    </v>
      </c>
      <c r="AG94" s="277" t="str">
        <f t="shared" ref="AG94" si="61">F94</f>
        <v>鹹酥雞</v>
      </c>
      <c r="AH94" s="300" t="str">
        <f>F95&amp;" "&amp;F96&amp;" "&amp;F97&amp;" "&amp;F98&amp;" "&amp;F99&amp;" "&amp;F100</f>
        <v xml:space="preserve">鹹酥雞     </v>
      </c>
      <c r="AI94" s="277" t="str">
        <f>I94</f>
        <v>肉絲甘藍</v>
      </c>
      <c r="AJ94" s="300" t="str">
        <f>I95&amp;" "&amp;I96&amp;" "&amp;I97&amp;" "&amp;I98&amp;" "&amp;I99&amp;" "&amp;I100</f>
        <v xml:space="preserve">豬後腿肉 甘藍 胡蘿蔔 大蒜  </v>
      </c>
      <c r="AK94" s="277" t="str">
        <f>L94</f>
        <v>時蔬</v>
      </c>
      <c r="AL94" s="300" t="str">
        <f>L95&amp;" "&amp;L96&amp;" "&amp;L97&amp;" "&amp;L98&amp;" "&amp;M99&amp;" "&amp;M100</f>
        <v xml:space="preserve">蔬菜 大蒜    </v>
      </c>
      <c r="AM94" s="277" t="str">
        <f>O94</f>
        <v>湯圓甜湯</v>
      </c>
      <c r="AN94" s="300" t="str">
        <f>O95&amp;" "&amp;O96&amp;" "&amp;O97&amp;" "&amp;O98&amp;" "&amp;O99&amp;" "&amp;O100</f>
        <v xml:space="preserve">湯圓 二砂糖    </v>
      </c>
      <c r="AO94" s="301" t="str">
        <f t="shared" ref="AO94" si="62">R94</f>
        <v>小餐包</v>
      </c>
      <c r="AP94" s="300" t="str">
        <f t="shared" ref="AP94" si="63">S94</f>
        <v>有機豆漿</v>
      </c>
      <c r="AQ94" s="302">
        <f t="shared" ref="AQ94:AW94" si="64">T94</f>
        <v>6.5</v>
      </c>
      <c r="AR94" s="302">
        <f t="shared" si="64"/>
        <v>2.1178571428571429</v>
      </c>
      <c r="AS94" s="302">
        <f t="shared" si="64"/>
        <v>1.45</v>
      </c>
      <c r="AT94" s="302">
        <f t="shared" si="64"/>
        <v>0</v>
      </c>
      <c r="AU94" s="302">
        <f t="shared" si="64"/>
        <v>0</v>
      </c>
      <c r="AV94" s="302">
        <f t="shared" si="64"/>
        <v>2.7857142857142856</v>
      </c>
      <c r="AW94" s="303">
        <f t="shared" si="64"/>
        <v>795</v>
      </c>
    </row>
    <row r="95" spans="1:49" ht="25.15" customHeight="1">
      <c r="A95" s="304" t="s">
        <v>100</v>
      </c>
      <c r="B95" s="170"/>
      <c r="C95" s="162" t="s">
        <v>15</v>
      </c>
      <c r="D95" s="162">
        <v>7</v>
      </c>
      <c r="E95" s="101" t="str">
        <f t="shared" si="45"/>
        <v>公斤</v>
      </c>
      <c r="F95" s="162" t="s">
        <v>136</v>
      </c>
      <c r="G95" s="162">
        <v>10</v>
      </c>
      <c r="H95" s="101" t="str">
        <f t="shared" si="47"/>
        <v>公斤</v>
      </c>
      <c r="I95" s="315" t="s">
        <v>51</v>
      </c>
      <c r="J95" s="315">
        <v>1</v>
      </c>
      <c r="K95" s="101" t="str">
        <f t="shared" si="48"/>
        <v>公斤</v>
      </c>
      <c r="L95" s="305" t="s">
        <v>12</v>
      </c>
      <c r="M95" s="305">
        <v>7</v>
      </c>
      <c r="N95" s="101" t="str">
        <f t="shared" si="46"/>
        <v>公斤</v>
      </c>
      <c r="O95" s="170" t="s">
        <v>309</v>
      </c>
      <c r="P95" s="162">
        <v>3</v>
      </c>
      <c r="Q95" s="101" t="s">
        <v>11</v>
      </c>
      <c r="R95" s="170"/>
      <c r="S95" s="162"/>
      <c r="T95" s="118"/>
      <c r="U95" s="118"/>
      <c r="V95" s="118"/>
      <c r="W95" s="118"/>
      <c r="X95" s="118"/>
      <c r="Y95" s="118"/>
      <c r="Z95" s="119"/>
      <c r="AA95" s="298"/>
      <c r="AB95" s="306"/>
      <c r="AC95" s="306"/>
      <c r="AD95" s="306"/>
    </row>
    <row r="96" spans="1:49" ht="25.15" customHeight="1">
      <c r="A96" s="304" t="s">
        <v>186</v>
      </c>
      <c r="B96" s="170"/>
      <c r="C96" s="162" t="s">
        <v>24</v>
      </c>
      <c r="D96" s="162">
        <v>3</v>
      </c>
      <c r="E96" s="101" t="str">
        <f t="shared" si="45"/>
        <v>公斤</v>
      </c>
      <c r="F96" s="162"/>
      <c r="G96" s="162"/>
      <c r="H96" s="101" t="str">
        <f t="shared" si="47"/>
        <v/>
      </c>
      <c r="I96" s="315" t="s">
        <v>138</v>
      </c>
      <c r="J96" s="322">
        <v>7</v>
      </c>
      <c r="K96" s="101" t="str">
        <f t="shared" si="48"/>
        <v>公斤</v>
      </c>
      <c r="L96" s="101" t="s">
        <v>17</v>
      </c>
      <c r="M96" s="101">
        <v>0.05</v>
      </c>
      <c r="N96" s="101" t="str">
        <f t="shared" si="46"/>
        <v>公斤</v>
      </c>
      <c r="O96" s="170" t="s">
        <v>29</v>
      </c>
      <c r="P96" s="162">
        <v>1</v>
      </c>
      <c r="Q96" s="101" t="s">
        <v>11</v>
      </c>
      <c r="R96" s="170"/>
      <c r="S96" s="162"/>
      <c r="T96" s="118"/>
      <c r="U96" s="118"/>
      <c r="V96" s="118"/>
      <c r="W96" s="118"/>
      <c r="X96" s="118"/>
      <c r="Y96" s="118"/>
      <c r="Z96" s="119"/>
      <c r="AA96" s="31"/>
      <c r="AB96" s="306"/>
      <c r="AC96" s="306"/>
      <c r="AD96" s="306"/>
    </row>
    <row r="97" spans="1:49" ht="25.15" customHeight="1">
      <c r="A97" s="304"/>
      <c r="B97" s="170"/>
      <c r="C97" s="162"/>
      <c r="D97" s="162"/>
      <c r="E97" s="101" t="str">
        <f t="shared" si="45"/>
        <v/>
      </c>
      <c r="F97" s="162"/>
      <c r="G97" s="162"/>
      <c r="H97" s="101" t="str">
        <f t="shared" si="47"/>
        <v/>
      </c>
      <c r="I97" s="315" t="s">
        <v>18</v>
      </c>
      <c r="J97" s="322">
        <v>0.5</v>
      </c>
      <c r="K97" s="101" t="str">
        <f t="shared" si="48"/>
        <v>公斤</v>
      </c>
      <c r="L97" s="101"/>
      <c r="M97" s="101"/>
      <c r="N97" s="101" t="str">
        <f t="shared" si="46"/>
        <v/>
      </c>
      <c r="O97" s="170"/>
      <c r="P97" s="162"/>
      <c r="Q97" s="101" t="s">
        <v>366</v>
      </c>
      <c r="R97" s="170"/>
      <c r="S97" s="162"/>
      <c r="T97" s="118"/>
      <c r="U97" s="118"/>
      <c r="V97" s="118"/>
      <c r="W97" s="118"/>
      <c r="X97" s="118"/>
      <c r="Y97" s="118"/>
      <c r="Z97" s="119"/>
      <c r="AA97" s="298"/>
      <c r="AB97" s="306"/>
      <c r="AC97" s="306"/>
      <c r="AD97" s="306"/>
    </row>
    <row r="98" spans="1:49" ht="25.15" customHeight="1">
      <c r="A98" s="304"/>
      <c r="B98" s="170"/>
      <c r="C98" s="162"/>
      <c r="D98" s="315"/>
      <c r="E98" s="101" t="str">
        <f t="shared" si="45"/>
        <v/>
      </c>
      <c r="F98" s="315"/>
      <c r="G98" s="315"/>
      <c r="H98" s="101" t="str">
        <f t="shared" si="47"/>
        <v/>
      </c>
      <c r="I98" s="315" t="s">
        <v>17</v>
      </c>
      <c r="J98" s="315">
        <v>0.05</v>
      </c>
      <c r="K98" s="101" t="str">
        <f t="shared" si="48"/>
        <v>公斤</v>
      </c>
      <c r="L98" s="101"/>
      <c r="M98" s="101"/>
      <c r="N98" s="101" t="str">
        <f t="shared" si="46"/>
        <v/>
      </c>
      <c r="O98" s="170"/>
      <c r="P98" s="162"/>
      <c r="Q98" s="101" t="s">
        <v>366</v>
      </c>
      <c r="R98" s="170"/>
      <c r="S98" s="162"/>
      <c r="T98" s="118"/>
      <c r="U98" s="118"/>
      <c r="V98" s="118"/>
      <c r="W98" s="118"/>
      <c r="X98" s="118"/>
      <c r="Y98" s="118"/>
      <c r="Z98" s="119"/>
      <c r="AA98" s="298"/>
      <c r="AB98" s="306"/>
      <c r="AC98" s="306"/>
      <c r="AD98" s="306"/>
    </row>
    <row r="99" spans="1:49" ht="25.15" customHeight="1">
      <c r="A99" s="304"/>
      <c r="B99" s="170"/>
      <c r="C99" s="162"/>
      <c r="D99" s="315"/>
      <c r="E99" s="101" t="str">
        <f t="shared" si="45"/>
        <v/>
      </c>
      <c r="F99" s="315"/>
      <c r="G99" s="315"/>
      <c r="H99" s="101" t="str">
        <f t="shared" si="47"/>
        <v/>
      </c>
      <c r="I99" s="315"/>
      <c r="J99" s="322"/>
      <c r="K99" s="101" t="str">
        <f t="shared" si="48"/>
        <v/>
      </c>
      <c r="L99" s="101"/>
      <c r="M99" s="101"/>
      <c r="N99" s="101" t="str">
        <f t="shared" si="46"/>
        <v/>
      </c>
      <c r="O99" s="170"/>
      <c r="P99" s="162"/>
      <c r="Q99" s="101" t="s">
        <v>366</v>
      </c>
      <c r="R99" s="170"/>
      <c r="S99" s="162"/>
      <c r="T99" s="118"/>
      <c r="U99" s="118"/>
      <c r="V99" s="118"/>
      <c r="W99" s="118"/>
      <c r="X99" s="118"/>
      <c r="Y99" s="118"/>
      <c r="Z99" s="119"/>
      <c r="AA99" s="298"/>
      <c r="AB99" s="306"/>
      <c r="AC99" s="306"/>
      <c r="AD99" s="306"/>
    </row>
    <row r="100" spans="1:49" ht="25.15" customHeight="1" thickBot="1">
      <c r="A100" s="304"/>
      <c r="B100" s="170"/>
      <c r="C100" s="162"/>
      <c r="D100" s="315"/>
      <c r="E100" s="101" t="str">
        <f t="shared" si="45"/>
        <v/>
      </c>
      <c r="F100" s="315"/>
      <c r="G100" s="315"/>
      <c r="H100" s="101" t="str">
        <f t="shared" si="47"/>
        <v/>
      </c>
      <c r="I100" s="316"/>
      <c r="J100" s="316"/>
      <c r="K100" s="101" t="str">
        <f t="shared" si="48"/>
        <v/>
      </c>
      <c r="L100" s="101"/>
      <c r="M100" s="101"/>
      <c r="N100" s="101" t="str">
        <f t="shared" si="46"/>
        <v/>
      </c>
      <c r="O100" s="170"/>
      <c r="P100" s="162"/>
      <c r="Q100" s="101" t="s">
        <v>366</v>
      </c>
      <c r="R100" s="170"/>
      <c r="S100" s="162"/>
      <c r="T100" s="118"/>
      <c r="U100" s="118"/>
      <c r="V100" s="118"/>
      <c r="W100" s="118"/>
      <c r="X100" s="118"/>
      <c r="Y100" s="118"/>
      <c r="Z100" s="119"/>
      <c r="AA100" s="298"/>
      <c r="AB100" s="306"/>
      <c r="AC100" s="306"/>
      <c r="AD100" s="306"/>
    </row>
    <row r="101" spans="1:49" s="280" customFormat="1" ht="25.15" customHeight="1" thickBot="1">
      <c r="A101" s="332">
        <f>A94+1</f>
        <v>45646</v>
      </c>
      <c r="B101" s="170" t="s">
        <v>187</v>
      </c>
      <c r="C101" s="162" t="s">
        <v>31</v>
      </c>
      <c r="D101" s="315"/>
      <c r="E101" s="101" t="str">
        <f t="shared" si="45"/>
        <v/>
      </c>
      <c r="F101" s="333" t="s">
        <v>220</v>
      </c>
      <c r="G101" s="333"/>
      <c r="H101" s="101" t="str">
        <f t="shared" si="47"/>
        <v/>
      </c>
      <c r="I101" s="162" t="s">
        <v>253</v>
      </c>
      <c r="J101" s="162"/>
      <c r="K101" s="101" t="str">
        <f t="shared" si="48"/>
        <v/>
      </c>
      <c r="L101" s="101" t="s">
        <v>14</v>
      </c>
      <c r="M101" s="101"/>
      <c r="N101" s="101" t="str">
        <f t="shared" si="46"/>
        <v/>
      </c>
      <c r="O101" s="170" t="s">
        <v>400</v>
      </c>
      <c r="P101" s="162"/>
      <c r="Q101" s="101" t="s">
        <v>366</v>
      </c>
      <c r="R101" s="170" t="s">
        <v>77</v>
      </c>
      <c r="S101" s="162" t="s">
        <v>387</v>
      </c>
      <c r="T101" s="118">
        <v>5.7</v>
      </c>
      <c r="U101" s="118">
        <v>2.160064935064935</v>
      </c>
      <c r="V101" s="118">
        <v>1.45</v>
      </c>
      <c r="W101" s="118">
        <v>0</v>
      </c>
      <c r="X101" s="118">
        <v>0</v>
      </c>
      <c r="Y101" s="118">
        <v>2.8701298701298699</v>
      </c>
      <c r="Z101" s="119">
        <v>748</v>
      </c>
      <c r="AA101" s="328"/>
      <c r="AB101" s="299">
        <f>A101</f>
        <v>45646</v>
      </c>
      <c r="AC101" s="299" t="str">
        <f>A102</f>
        <v>五</v>
      </c>
      <c r="AD101" s="299" t="str">
        <f>B101</f>
        <v>P5</v>
      </c>
      <c r="AE101" s="277" t="str">
        <f>C101</f>
        <v>小米飯</v>
      </c>
      <c r="AF101" s="300" t="str">
        <f>C102&amp;" "&amp;C103&amp;" "&amp;C104&amp;" "&amp;C105&amp;" "&amp;C106&amp;" "&amp;C107</f>
        <v xml:space="preserve">米 小米    </v>
      </c>
      <c r="AG101" s="277" t="str">
        <f t="shared" ref="AG101" si="65">F101</f>
        <v>洋蔥炒肉</v>
      </c>
      <c r="AH101" s="300" t="str">
        <f>F102&amp;" "&amp;F103&amp;" "&amp;F104&amp;" "&amp;F105&amp;" "&amp;F106&amp;" "&amp;F107</f>
        <v xml:space="preserve">豬後腿肉 洋蔥 胡蘿蔔 青蔥 大蒜 </v>
      </c>
      <c r="AI101" s="277" t="str">
        <f>I101</f>
        <v>番茄炒蛋</v>
      </c>
      <c r="AJ101" s="300" t="str">
        <f>I102&amp;" "&amp;I103&amp;" "&amp;I104&amp;" "&amp;I105&amp;" "&amp;I106&amp;" "&amp;I107</f>
        <v xml:space="preserve">大番茄 雞蛋 大蒜 番茄醬  </v>
      </c>
      <c r="AK101" s="277" t="str">
        <f>L101</f>
        <v>時蔬</v>
      </c>
      <c r="AL101" s="300" t="str">
        <f>L102&amp;" "&amp;L103&amp;" "&amp;L104&amp;" "&amp;L105&amp;" "&amp;M106&amp;" "&amp;M107</f>
        <v xml:space="preserve">蔬菜 大蒜    </v>
      </c>
      <c r="AM101" s="277" t="str">
        <f>O101</f>
        <v>玉米排骨湯</v>
      </c>
      <c r="AN101" s="300" t="str">
        <f>O102&amp;" "&amp;O103&amp;" "&amp;O104&amp;" "&amp;O105&amp;" "&amp;O106&amp;" "&amp;O107</f>
        <v xml:space="preserve">甜玉米 排骨 薑 布農豆豆  </v>
      </c>
      <c r="AO101" s="301" t="str">
        <f t="shared" ref="AO101" si="66">R101</f>
        <v>水果</v>
      </c>
      <c r="AP101" s="300" t="str">
        <f t="shared" ref="AP101" si="67">S101</f>
        <v>小米米香</v>
      </c>
      <c r="AQ101" s="302">
        <f t="shared" ref="AQ101:AW101" si="68">T101</f>
        <v>5.7</v>
      </c>
      <c r="AR101" s="302">
        <f t="shared" si="68"/>
        <v>2.160064935064935</v>
      </c>
      <c r="AS101" s="302">
        <f t="shared" si="68"/>
        <v>1.45</v>
      </c>
      <c r="AT101" s="302">
        <f t="shared" si="68"/>
        <v>0</v>
      </c>
      <c r="AU101" s="302">
        <f t="shared" si="68"/>
        <v>0</v>
      </c>
      <c r="AV101" s="302">
        <f t="shared" si="68"/>
        <v>2.8701298701298699</v>
      </c>
      <c r="AW101" s="303">
        <f t="shared" si="68"/>
        <v>748</v>
      </c>
    </row>
    <row r="102" spans="1:49" ht="25.15" customHeight="1">
      <c r="A102" s="304" t="s">
        <v>102</v>
      </c>
      <c r="B102" s="170"/>
      <c r="C102" s="162" t="s">
        <v>15</v>
      </c>
      <c r="D102" s="315">
        <v>10</v>
      </c>
      <c r="E102" s="101" t="str">
        <f t="shared" si="45"/>
        <v>公斤</v>
      </c>
      <c r="F102" s="333" t="s">
        <v>51</v>
      </c>
      <c r="G102" s="333">
        <v>6.5</v>
      </c>
      <c r="H102" s="101" t="str">
        <f t="shared" si="47"/>
        <v>公斤</v>
      </c>
      <c r="I102" s="315" t="s">
        <v>68</v>
      </c>
      <c r="J102" s="315">
        <v>4</v>
      </c>
      <c r="K102" s="101" t="str">
        <f t="shared" si="48"/>
        <v>公斤</v>
      </c>
      <c r="L102" s="305" t="s">
        <v>12</v>
      </c>
      <c r="M102" s="305">
        <v>7</v>
      </c>
      <c r="N102" s="101" t="str">
        <f t="shared" si="46"/>
        <v>公斤</v>
      </c>
      <c r="O102" s="170" t="s">
        <v>269</v>
      </c>
      <c r="P102" s="162">
        <v>4</v>
      </c>
      <c r="Q102" s="101" t="s">
        <v>11</v>
      </c>
      <c r="R102" s="170"/>
      <c r="S102" s="162"/>
      <c r="T102" s="118"/>
      <c r="U102" s="118"/>
      <c r="V102" s="118"/>
      <c r="W102" s="118"/>
      <c r="X102" s="118"/>
      <c r="Y102" s="118"/>
      <c r="Z102" s="119"/>
      <c r="AA102" s="298"/>
      <c r="AB102" s="306"/>
      <c r="AC102" s="306"/>
      <c r="AD102" s="306"/>
    </row>
    <row r="103" spans="1:49" ht="25.15" customHeight="1">
      <c r="A103" s="304"/>
      <c r="B103" s="170"/>
      <c r="C103" s="162" t="s">
        <v>32</v>
      </c>
      <c r="D103" s="315">
        <v>0.4</v>
      </c>
      <c r="E103" s="101" t="str">
        <f t="shared" si="45"/>
        <v>公斤</v>
      </c>
      <c r="F103" s="333" t="s">
        <v>114</v>
      </c>
      <c r="G103" s="333">
        <v>3</v>
      </c>
      <c r="H103" s="101" t="str">
        <f t="shared" si="47"/>
        <v>公斤</v>
      </c>
      <c r="I103" s="315" t="s">
        <v>16</v>
      </c>
      <c r="J103" s="315">
        <v>4</v>
      </c>
      <c r="K103" s="101" t="str">
        <f t="shared" si="48"/>
        <v>公斤</v>
      </c>
      <c r="L103" s="101" t="s">
        <v>17</v>
      </c>
      <c r="M103" s="101">
        <v>0.05</v>
      </c>
      <c r="N103" s="101" t="str">
        <f t="shared" si="46"/>
        <v>公斤</v>
      </c>
      <c r="O103" s="170" t="s">
        <v>60</v>
      </c>
      <c r="P103" s="162">
        <v>1</v>
      </c>
      <c r="Q103" s="101" t="s">
        <v>11</v>
      </c>
      <c r="R103" s="170"/>
      <c r="S103" s="162"/>
      <c r="T103" s="118"/>
      <c r="U103" s="118"/>
      <c r="V103" s="118"/>
      <c r="W103" s="118"/>
      <c r="X103" s="118"/>
      <c r="Y103" s="118"/>
      <c r="Z103" s="119"/>
      <c r="AA103" s="31"/>
      <c r="AB103" s="306"/>
      <c r="AC103" s="306"/>
      <c r="AD103" s="306"/>
    </row>
    <row r="104" spans="1:49" ht="25.15" customHeight="1">
      <c r="A104" s="334" t="s">
        <v>188</v>
      </c>
      <c r="B104" s="170"/>
      <c r="C104" s="162"/>
      <c r="D104" s="315"/>
      <c r="E104" s="101" t="str">
        <f t="shared" si="45"/>
        <v/>
      </c>
      <c r="F104" s="333" t="s">
        <v>91</v>
      </c>
      <c r="G104" s="333">
        <v>0.5</v>
      </c>
      <c r="H104" s="101" t="str">
        <f t="shared" si="47"/>
        <v>公斤</v>
      </c>
      <c r="I104" s="315" t="s">
        <v>17</v>
      </c>
      <c r="J104" s="315">
        <v>0.05</v>
      </c>
      <c r="K104" s="101" t="str">
        <f t="shared" si="48"/>
        <v>公斤</v>
      </c>
      <c r="L104" s="101"/>
      <c r="M104" s="101"/>
      <c r="N104" s="101" t="str">
        <f t="shared" si="46"/>
        <v/>
      </c>
      <c r="O104" s="170" t="s">
        <v>20</v>
      </c>
      <c r="P104" s="162">
        <v>0.05</v>
      </c>
      <c r="Q104" s="101" t="s">
        <v>11</v>
      </c>
      <c r="R104" s="170"/>
      <c r="S104" s="162"/>
      <c r="T104" s="118"/>
      <c r="U104" s="118"/>
      <c r="V104" s="118"/>
      <c r="W104" s="118"/>
      <c r="X104" s="118"/>
      <c r="Y104" s="118"/>
      <c r="Z104" s="119"/>
      <c r="AA104" s="298"/>
      <c r="AB104" s="306"/>
      <c r="AC104" s="306"/>
      <c r="AD104" s="306"/>
    </row>
    <row r="105" spans="1:49" ht="25.15" customHeight="1">
      <c r="A105" s="304"/>
      <c r="B105" s="335"/>
      <c r="C105" s="162"/>
      <c r="D105" s="315"/>
      <c r="E105" s="101" t="str">
        <f t="shared" si="45"/>
        <v/>
      </c>
      <c r="F105" s="333" t="s">
        <v>221</v>
      </c>
      <c r="G105" s="333">
        <v>0.1</v>
      </c>
      <c r="H105" s="101" t="str">
        <f t="shared" si="47"/>
        <v>公斤</v>
      </c>
      <c r="I105" s="315" t="s">
        <v>67</v>
      </c>
      <c r="J105" s="315"/>
      <c r="K105" s="101" t="str">
        <f t="shared" si="48"/>
        <v/>
      </c>
      <c r="L105" s="101"/>
      <c r="M105" s="101"/>
      <c r="N105" s="101" t="str">
        <f t="shared" si="46"/>
        <v/>
      </c>
      <c r="O105" s="170" t="s">
        <v>388</v>
      </c>
      <c r="P105" s="162">
        <v>1.5</v>
      </c>
      <c r="Q105" s="101" t="s">
        <v>11</v>
      </c>
      <c r="R105" s="170"/>
      <c r="S105" s="162"/>
      <c r="T105" s="118"/>
      <c r="U105" s="118"/>
      <c r="V105" s="118"/>
      <c r="W105" s="118"/>
      <c r="X105" s="118"/>
      <c r="Y105" s="118"/>
      <c r="Z105" s="119"/>
      <c r="AA105" s="298"/>
      <c r="AB105" s="306"/>
      <c r="AC105" s="306"/>
      <c r="AD105" s="306"/>
    </row>
    <row r="106" spans="1:49" ht="25.15" customHeight="1">
      <c r="A106" s="304"/>
      <c r="B106" s="170"/>
      <c r="C106" s="162"/>
      <c r="D106" s="315"/>
      <c r="E106" s="101" t="str">
        <f t="shared" si="45"/>
        <v/>
      </c>
      <c r="F106" s="333" t="s">
        <v>17</v>
      </c>
      <c r="G106" s="333">
        <v>0.05</v>
      </c>
      <c r="H106" s="101" t="str">
        <f t="shared" si="47"/>
        <v>公斤</v>
      </c>
      <c r="I106" s="315"/>
      <c r="J106" s="315"/>
      <c r="K106" s="101" t="str">
        <f t="shared" si="48"/>
        <v/>
      </c>
      <c r="L106" s="101"/>
      <c r="M106" s="101"/>
      <c r="N106" s="101" t="str">
        <f t="shared" si="46"/>
        <v/>
      </c>
      <c r="O106" s="170"/>
      <c r="P106" s="162"/>
      <c r="Q106" s="101" t="s">
        <v>366</v>
      </c>
      <c r="R106" s="170"/>
      <c r="S106" s="162"/>
      <c r="T106" s="118"/>
      <c r="U106" s="118"/>
      <c r="V106" s="118"/>
      <c r="W106" s="118"/>
      <c r="X106" s="118"/>
      <c r="Y106" s="118"/>
      <c r="Z106" s="119"/>
      <c r="AA106" s="298"/>
      <c r="AB106" s="306"/>
      <c r="AC106" s="306"/>
      <c r="AD106" s="306"/>
    </row>
    <row r="107" spans="1:49" ht="25.15" customHeight="1" thickBot="1">
      <c r="A107" s="304"/>
      <c r="B107" s="170"/>
      <c r="C107" s="162"/>
      <c r="D107" s="315"/>
      <c r="E107" s="101" t="str">
        <f t="shared" si="45"/>
        <v/>
      </c>
      <c r="F107" s="333"/>
      <c r="G107" s="333"/>
      <c r="H107" s="101" t="str">
        <f t="shared" si="47"/>
        <v/>
      </c>
      <c r="I107" s="315"/>
      <c r="J107" s="315"/>
      <c r="K107" s="101" t="str">
        <f t="shared" si="48"/>
        <v/>
      </c>
      <c r="L107" s="101"/>
      <c r="M107" s="101"/>
      <c r="N107" s="101" t="str">
        <f t="shared" si="46"/>
        <v/>
      </c>
      <c r="O107" s="170"/>
      <c r="P107" s="162"/>
      <c r="Q107" s="101" t="s">
        <v>366</v>
      </c>
      <c r="R107" s="170"/>
      <c r="S107" s="162"/>
      <c r="T107" s="118"/>
      <c r="U107" s="118"/>
      <c r="V107" s="118"/>
      <c r="W107" s="118"/>
      <c r="X107" s="118"/>
      <c r="Y107" s="118"/>
      <c r="Z107" s="119"/>
      <c r="AA107" s="298"/>
      <c r="AB107" s="306"/>
      <c r="AC107" s="306"/>
      <c r="AD107" s="306"/>
    </row>
    <row r="108" spans="1:49" s="280" customFormat="1" ht="25.15" customHeight="1" thickBot="1">
      <c r="A108" s="297">
        <v>45649</v>
      </c>
      <c r="B108" s="170" t="s">
        <v>189</v>
      </c>
      <c r="C108" s="162" t="s">
        <v>13</v>
      </c>
      <c r="D108" s="315"/>
      <c r="E108" s="101" t="str">
        <f t="shared" si="45"/>
        <v/>
      </c>
      <c r="F108" s="315" t="s">
        <v>222</v>
      </c>
      <c r="G108" s="315"/>
      <c r="H108" s="101" t="str">
        <f t="shared" si="47"/>
        <v/>
      </c>
      <c r="I108" s="323" t="s">
        <v>254</v>
      </c>
      <c r="J108" s="336"/>
      <c r="K108" s="101" t="str">
        <f t="shared" si="48"/>
        <v/>
      </c>
      <c r="L108" s="101" t="s">
        <v>14</v>
      </c>
      <c r="M108" s="101"/>
      <c r="N108" s="101" t="str">
        <f t="shared" si="46"/>
        <v/>
      </c>
      <c r="O108" s="170" t="s">
        <v>389</v>
      </c>
      <c r="P108" s="162"/>
      <c r="Q108" s="101" t="s">
        <v>366</v>
      </c>
      <c r="R108" s="170" t="s">
        <v>78</v>
      </c>
      <c r="S108" s="162"/>
      <c r="T108" s="118">
        <v>5</v>
      </c>
      <c r="U108" s="118">
        <v>2.3892857142857142</v>
      </c>
      <c r="V108" s="118">
        <v>1.6</v>
      </c>
      <c r="W108" s="118">
        <v>0</v>
      </c>
      <c r="X108" s="118">
        <v>0</v>
      </c>
      <c r="Y108" s="118">
        <v>3.1785714285714284</v>
      </c>
      <c r="Z108" s="119">
        <v>736</v>
      </c>
      <c r="AA108" s="328"/>
      <c r="AB108" s="299">
        <f>A108</f>
        <v>45649</v>
      </c>
      <c r="AC108" s="299" t="str">
        <f>A109</f>
        <v>一</v>
      </c>
      <c r="AD108" s="299" t="str">
        <f>B108</f>
        <v>Q1</v>
      </c>
      <c r="AE108" s="277" t="str">
        <f>C108</f>
        <v>白米飯</v>
      </c>
      <c r="AF108" s="300" t="str">
        <f>C109&amp;" "&amp;C110&amp;" "&amp;C111&amp;" "&amp;C112&amp;" "&amp;C113&amp;" "&amp;C114</f>
        <v xml:space="preserve">米     </v>
      </c>
      <c r="AG108" s="277" t="str">
        <f t="shared" ref="AG108" si="69">F108</f>
        <v>回鍋肉片</v>
      </c>
      <c r="AH108" s="300" t="str">
        <f>F109&amp;" "&amp;F110&amp;" "&amp;F111&amp;" "&amp;F112&amp;" "&amp;F113&amp;" "&amp;F114</f>
        <v xml:space="preserve">豬後腿肉 時蔬 胡蘿蔔 大蒜  </v>
      </c>
      <c r="AI108" s="277" t="str">
        <f>I108</f>
        <v>針菇豆腐</v>
      </c>
      <c r="AJ108" s="300" t="str">
        <f>I109&amp;" "&amp;I110&amp;" "&amp;I111&amp;" "&amp;I112&amp;" "&amp;I113&amp;" "&amp;I114</f>
        <v xml:space="preserve">絞肉 豆腐 金針菇 胡蘿蔔 大蒜 </v>
      </c>
      <c r="AK108" s="277" t="str">
        <f>L108</f>
        <v>時蔬</v>
      </c>
      <c r="AL108" s="300" t="str">
        <f>L109&amp;" "&amp;L110&amp;" "&amp;L111&amp;" "&amp;L112&amp;" "&amp;M113&amp;" "&amp;M114</f>
        <v xml:space="preserve">蔬菜 大蒜    </v>
      </c>
      <c r="AM108" s="277" t="str">
        <f>O108</f>
        <v>時蔬湯</v>
      </c>
      <c r="AN108" s="300" t="str">
        <f>O109&amp;" "&amp;O110&amp;" "&amp;O111&amp;" "&amp;O112&amp;" "&amp;O113&amp;" "&amp;O114</f>
        <v xml:space="preserve">時蔬 排骨 薑   </v>
      </c>
      <c r="AO108" s="301" t="str">
        <f t="shared" ref="AO108" si="70">R108</f>
        <v>保久乳</v>
      </c>
      <c r="AP108" s="300">
        <f t="shared" ref="AP108" si="71">S108</f>
        <v>0</v>
      </c>
      <c r="AQ108" s="302">
        <f t="shared" ref="AQ108:AW108" si="72">T108</f>
        <v>5</v>
      </c>
      <c r="AR108" s="302">
        <f t="shared" si="72"/>
        <v>2.3892857142857142</v>
      </c>
      <c r="AS108" s="302">
        <f t="shared" si="72"/>
        <v>1.6</v>
      </c>
      <c r="AT108" s="302">
        <f t="shared" si="72"/>
        <v>0</v>
      </c>
      <c r="AU108" s="302">
        <f t="shared" si="72"/>
        <v>0</v>
      </c>
      <c r="AV108" s="302">
        <f t="shared" si="72"/>
        <v>3.1785714285714284</v>
      </c>
      <c r="AW108" s="303">
        <f t="shared" si="72"/>
        <v>736</v>
      </c>
    </row>
    <row r="109" spans="1:49" ht="25.15" customHeight="1">
      <c r="A109" s="304" t="s">
        <v>104</v>
      </c>
      <c r="B109" s="170"/>
      <c r="C109" s="162" t="s">
        <v>15</v>
      </c>
      <c r="D109" s="315">
        <v>10</v>
      </c>
      <c r="E109" s="101" t="str">
        <f t="shared" si="45"/>
        <v>公斤</v>
      </c>
      <c r="F109" s="315" t="s">
        <v>51</v>
      </c>
      <c r="G109" s="315">
        <v>6.5</v>
      </c>
      <c r="H109" s="101" t="str">
        <f t="shared" si="47"/>
        <v>公斤</v>
      </c>
      <c r="I109" s="323" t="s">
        <v>255</v>
      </c>
      <c r="J109" s="336">
        <v>1</v>
      </c>
      <c r="K109" s="101" t="str">
        <f t="shared" si="48"/>
        <v>公斤</v>
      </c>
      <c r="L109" s="305" t="s">
        <v>12</v>
      </c>
      <c r="M109" s="305">
        <v>7</v>
      </c>
      <c r="N109" s="101" t="str">
        <f t="shared" si="46"/>
        <v>公斤</v>
      </c>
      <c r="O109" s="170" t="s">
        <v>14</v>
      </c>
      <c r="P109" s="162">
        <v>3</v>
      </c>
      <c r="Q109" s="101" t="s">
        <v>11</v>
      </c>
      <c r="R109" s="170"/>
      <c r="S109" s="162"/>
      <c r="T109" s="118"/>
      <c r="U109" s="118"/>
      <c r="V109" s="118"/>
      <c r="W109" s="118"/>
      <c r="X109" s="118"/>
      <c r="Y109" s="118"/>
      <c r="Z109" s="119"/>
      <c r="AA109" s="298"/>
      <c r="AB109" s="306"/>
      <c r="AC109" s="306"/>
      <c r="AD109" s="306"/>
    </row>
    <row r="110" spans="1:49" ht="25.15" customHeight="1">
      <c r="A110" s="304"/>
      <c r="B110" s="170"/>
      <c r="C110" s="162"/>
      <c r="D110" s="315"/>
      <c r="E110" s="101" t="str">
        <f t="shared" si="45"/>
        <v/>
      </c>
      <c r="F110" s="315" t="s">
        <v>33</v>
      </c>
      <c r="G110" s="315">
        <v>3</v>
      </c>
      <c r="H110" s="101" t="str">
        <f t="shared" si="47"/>
        <v>公斤</v>
      </c>
      <c r="I110" s="337" t="s">
        <v>256</v>
      </c>
      <c r="J110" s="336">
        <v>6</v>
      </c>
      <c r="K110" s="101" t="str">
        <f t="shared" si="48"/>
        <v>公斤</v>
      </c>
      <c r="L110" s="101" t="s">
        <v>17</v>
      </c>
      <c r="M110" s="101">
        <v>0.05</v>
      </c>
      <c r="N110" s="101" t="str">
        <f t="shared" si="46"/>
        <v>公斤</v>
      </c>
      <c r="O110" s="170" t="s">
        <v>60</v>
      </c>
      <c r="P110" s="162">
        <v>1</v>
      </c>
      <c r="Q110" s="101" t="s">
        <v>11</v>
      </c>
      <c r="R110" s="170"/>
      <c r="S110" s="162"/>
      <c r="T110" s="118"/>
      <c r="U110" s="118"/>
      <c r="V110" s="118"/>
      <c r="W110" s="118"/>
      <c r="X110" s="118"/>
      <c r="Y110" s="118"/>
      <c r="Z110" s="119"/>
      <c r="AA110" s="31"/>
      <c r="AB110" s="306"/>
      <c r="AC110" s="306"/>
      <c r="AD110" s="306"/>
    </row>
    <row r="111" spans="1:49" ht="25.15" customHeight="1">
      <c r="A111" s="304"/>
      <c r="B111" s="170"/>
      <c r="C111" s="162"/>
      <c r="D111" s="315"/>
      <c r="E111" s="101" t="str">
        <f t="shared" si="45"/>
        <v/>
      </c>
      <c r="F111" s="315" t="s">
        <v>18</v>
      </c>
      <c r="G111" s="315">
        <v>0.5</v>
      </c>
      <c r="H111" s="101" t="str">
        <f t="shared" si="47"/>
        <v>公斤</v>
      </c>
      <c r="I111" s="337" t="s">
        <v>257</v>
      </c>
      <c r="J111" s="336">
        <v>2</v>
      </c>
      <c r="K111" s="101" t="str">
        <f t="shared" si="48"/>
        <v>公斤</v>
      </c>
      <c r="L111" s="101"/>
      <c r="M111" s="101"/>
      <c r="N111" s="101" t="str">
        <f t="shared" si="46"/>
        <v/>
      </c>
      <c r="O111" s="170" t="s">
        <v>20</v>
      </c>
      <c r="P111" s="162">
        <v>0.05</v>
      </c>
      <c r="Q111" s="101" t="s">
        <v>11</v>
      </c>
      <c r="R111" s="170"/>
      <c r="S111" s="162"/>
      <c r="T111" s="118"/>
      <c r="U111" s="118"/>
      <c r="V111" s="118"/>
      <c r="W111" s="118"/>
      <c r="X111" s="118"/>
      <c r="Y111" s="118"/>
      <c r="Z111" s="119"/>
      <c r="AA111" s="298"/>
      <c r="AB111" s="306"/>
      <c r="AC111" s="306"/>
      <c r="AD111" s="306"/>
    </row>
    <row r="112" spans="1:49" ht="25.15" customHeight="1">
      <c r="A112" s="304"/>
      <c r="B112" s="170"/>
      <c r="C112" s="162"/>
      <c r="D112" s="315"/>
      <c r="E112" s="101" t="str">
        <f t="shared" si="45"/>
        <v/>
      </c>
      <c r="F112" s="315" t="s">
        <v>17</v>
      </c>
      <c r="G112" s="315">
        <v>0.05</v>
      </c>
      <c r="H112" s="101" t="str">
        <f t="shared" si="47"/>
        <v>公斤</v>
      </c>
      <c r="I112" s="162" t="s">
        <v>18</v>
      </c>
      <c r="J112" s="162">
        <v>0.5</v>
      </c>
      <c r="K112" s="101" t="str">
        <f t="shared" si="48"/>
        <v>公斤</v>
      </c>
      <c r="L112" s="101"/>
      <c r="M112" s="101"/>
      <c r="N112" s="101" t="str">
        <f t="shared" si="46"/>
        <v/>
      </c>
      <c r="O112" s="170"/>
      <c r="P112" s="162"/>
      <c r="Q112" s="101" t="s">
        <v>366</v>
      </c>
      <c r="R112" s="170"/>
      <c r="S112" s="162"/>
      <c r="T112" s="118"/>
      <c r="U112" s="118"/>
      <c r="V112" s="118"/>
      <c r="W112" s="118"/>
      <c r="X112" s="118"/>
      <c r="Y112" s="118"/>
      <c r="Z112" s="119"/>
      <c r="AA112" s="298"/>
      <c r="AB112" s="306"/>
      <c r="AC112" s="306"/>
      <c r="AD112" s="306"/>
    </row>
    <row r="113" spans="1:49" ht="25.15" customHeight="1">
      <c r="A113" s="304"/>
      <c r="B113" s="170"/>
      <c r="C113" s="162"/>
      <c r="D113" s="162"/>
      <c r="E113" s="101" t="str">
        <f t="shared" si="45"/>
        <v/>
      </c>
      <c r="F113" s="162"/>
      <c r="G113" s="162"/>
      <c r="H113" s="101" t="str">
        <f t="shared" si="47"/>
        <v/>
      </c>
      <c r="I113" s="315" t="s">
        <v>17</v>
      </c>
      <c r="J113" s="315">
        <v>0.05</v>
      </c>
      <c r="K113" s="101" t="str">
        <f t="shared" si="48"/>
        <v>公斤</v>
      </c>
      <c r="L113" s="101"/>
      <c r="M113" s="101"/>
      <c r="N113" s="101" t="str">
        <f t="shared" si="46"/>
        <v/>
      </c>
      <c r="O113" s="170"/>
      <c r="P113" s="162"/>
      <c r="Q113" s="101" t="s">
        <v>366</v>
      </c>
      <c r="R113" s="170"/>
      <c r="S113" s="162"/>
      <c r="T113" s="118"/>
      <c r="U113" s="118"/>
      <c r="V113" s="118"/>
      <c r="W113" s="118"/>
      <c r="X113" s="118"/>
      <c r="Y113" s="118"/>
      <c r="Z113" s="119"/>
      <c r="AA113" s="298"/>
      <c r="AB113" s="306"/>
      <c r="AC113" s="306"/>
      <c r="AD113" s="306"/>
    </row>
    <row r="114" spans="1:49" ht="25.15" customHeight="1" thickBot="1">
      <c r="A114" s="304"/>
      <c r="B114" s="170"/>
      <c r="C114" s="162"/>
      <c r="D114" s="162"/>
      <c r="E114" s="101" t="str">
        <f t="shared" si="45"/>
        <v/>
      </c>
      <c r="F114" s="162"/>
      <c r="G114" s="162"/>
      <c r="H114" s="101" t="str">
        <f t="shared" si="47"/>
        <v/>
      </c>
      <c r="I114" s="315"/>
      <c r="J114" s="315"/>
      <c r="K114" s="101" t="str">
        <f t="shared" si="48"/>
        <v/>
      </c>
      <c r="L114" s="101"/>
      <c r="M114" s="101"/>
      <c r="N114" s="101" t="str">
        <f t="shared" si="46"/>
        <v/>
      </c>
      <c r="O114" s="170"/>
      <c r="P114" s="162"/>
      <c r="Q114" s="101" t="s">
        <v>366</v>
      </c>
      <c r="R114" s="170"/>
      <c r="S114" s="162"/>
      <c r="T114" s="118"/>
      <c r="U114" s="118"/>
      <c r="V114" s="118"/>
      <c r="W114" s="118"/>
      <c r="X114" s="118"/>
      <c r="Y114" s="118"/>
      <c r="Z114" s="119"/>
      <c r="AA114" s="298"/>
      <c r="AB114" s="306"/>
      <c r="AC114" s="306"/>
      <c r="AD114" s="306"/>
    </row>
    <row r="115" spans="1:49" s="280" customFormat="1" ht="25.15" customHeight="1" thickBot="1">
      <c r="A115" s="297">
        <f>A108+1</f>
        <v>45650</v>
      </c>
      <c r="B115" s="170" t="s">
        <v>190</v>
      </c>
      <c r="C115" s="162" t="s">
        <v>21</v>
      </c>
      <c r="D115" s="162"/>
      <c r="E115" s="101" t="str">
        <f t="shared" si="45"/>
        <v/>
      </c>
      <c r="F115" s="162" t="s">
        <v>223</v>
      </c>
      <c r="G115" s="162"/>
      <c r="H115" s="101" t="str">
        <f t="shared" si="47"/>
        <v/>
      </c>
      <c r="I115" s="323" t="s">
        <v>258</v>
      </c>
      <c r="J115" s="325"/>
      <c r="K115" s="101" t="str">
        <f t="shared" si="48"/>
        <v/>
      </c>
      <c r="L115" s="101" t="s">
        <v>14</v>
      </c>
      <c r="M115" s="101"/>
      <c r="N115" s="101" t="str">
        <f t="shared" si="46"/>
        <v/>
      </c>
      <c r="O115" s="170" t="s">
        <v>122</v>
      </c>
      <c r="P115" s="162"/>
      <c r="Q115" s="101" t="s">
        <v>366</v>
      </c>
      <c r="R115" s="170" t="s">
        <v>77</v>
      </c>
      <c r="S115" s="162"/>
      <c r="T115" s="118">
        <v>5.1857142857142859</v>
      </c>
      <c r="U115" s="118">
        <v>2.2343181818181819</v>
      </c>
      <c r="V115" s="118">
        <v>1.355</v>
      </c>
      <c r="W115" s="118">
        <v>0</v>
      </c>
      <c r="X115" s="118">
        <v>0</v>
      </c>
      <c r="Y115" s="118">
        <v>3.1136363636363638</v>
      </c>
      <c r="Z115" s="119">
        <v>731</v>
      </c>
      <c r="AA115" s="328"/>
      <c r="AB115" s="299">
        <f>A115</f>
        <v>45650</v>
      </c>
      <c r="AC115" s="299" t="str">
        <f>A116</f>
        <v>二</v>
      </c>
      <c r="AD115" s="299" t="str">
        <f>B115</f>
        <v>Q2</v>
      </c>
      <c r="AE115" s="277" t="str">
        <f>C115</f>
        <v>糙米飯</v>
      </c>
      <c r="AF115" s="300" t="str">
        <f>C116&amp;" "&amp;C117&amp;" "&amp;C118&amp;" "&amp;C119&amp;" "&amp;C120&amp;" "&amp;C121</f>
        <v xml:space="preserve">米 糙米    </v>
      </c>
      <c r="AG115" s="277" t="str">
        <f t="shared" ref="AG115" si="73">F115</f>
        <v>香滷雞翅</v>
      </c>
      <c r="AH115" s="300" t="str">
        <f>F116&amp;" "&amp;F117&amp;" "&amp;F118&amp;" "&amp;F119&amp;" "&amp;F120&amp;" "&amp;F121</f>
        <v xml:space="preserve">三節翅     </v>
      </c>
      <c r="AI115" s="277" t="str">
        <f>I115</f>
        <v>蘿蔔黑輪</v>
      </c>
      <c r="AJ115" s="300" t="str">
        <f>I116&amp;" "&amp;I117&amp;" "&amp;I118&amp;" "&amp;I119&amp;" "&amp;I120&amp;" "&amp;I121</f>
        <v xml:space="preserve">黑輪 白蘿蔔 胡蘿蔔 大蒜  </v>
      </c>
      <c r="AK115" s="277" t="str">
        <f>L115</f>
        <v>時蔬</v>
      </c>
      <c r="AL115" s="300" t="str">
        <f>L116&amp;" "&amp;L117&amp;" "&amp;L118&amp;" "&amp;L119&amp;" "&amp;M120&amp;" "&amp;M121</f>
        <v xml:space="preserve">蔬菜 大蒜    </v>
      </c>
      <c r="AM115" s="277" t="str">
        <f>O115</f>
        <v>酸辣湯</v>
      </c>
      <c r="AN115" s="300" t="str">
        <f>O116&amp;" "&amp;O117&amp;" "&amp;O118&amp;" "&amp;O119&amp;" "&amp;O120&amp;" "&amp;O121</f>
        <v>豆腐 雞蛋 金針菇 乾木耳 脆筍 烏醋</v>
      </c>
      <c r="AO115" s="301" t="str">
        <f t="shared" ref="AO115" si="74">R115</f>
        <v>水果</v>
      </c>
      <c r="AP115" s="300">
        <f t="shared" ref="AP115" si="75">S115</f>
        <v>0</v>
      </c>
      <c r="AQ115" s="302">
        <f t="shared" ref="AQ115:AW115" si="76">T115</f>
        <v>5.1857142857142859</v>
      </c>
      <c r="AR115" s="302">
        <f t="shared" si="76"/>
        <v>2.2343181818181819</v>
      </c>
      <c r="AS115" s="302">
        <f t="shared" si="76"/>
        <v>1.355</v>
      </c>
      <c r="AT115" s="302">
        <f t="shared" si="76"/>
        <v>0</v>
      </c>
      <c r="AU115" s="302">
        <f t="shared" si="76"/>
        <v>0</v>
      </c>
      <c r="AV115" s="302">
        <f t="shared" si="76"/>
        <v>3.1136363636363638</v>
      </c>
      <c r="AW115" s="303">
        <f t="shared" si="76"/>
        <v>731</v>
      </c>
    </row>
    <row r="116" spans="1:49" ht="25.15" customHeight="1">
      <c r="A116" s="304" t="s">
        <v>98</v>
      </c>
      <c r="B116" s="170"/>
      <c r="C116" s="162" t="s">
        <v>15</v>
      </c>
      <c r="D116" s="162">
        <v>7</v>
      </c>
      <c r="E116" s="101" t="str">
        <f t="shared" si="45"/>
        <v>公斤</v>
      </c>
      <c r="F116" s="162" t="s">
        <v>224</v>
      </c>
      <c r="G116" s="162">
        <v>10</v>
      </c>
      <c r="H116" s="101" t="str">
        <f t="shared" si="47"/>
        <v>公斤</v>
      </c>
      <c r="I116" s="323" t="s">
        <v>259</v>
      </c>
      <c r="J116" s="325">
        <v>1.3</v>
      </c>
      <c r="K116" s="101" t="str">
        <f t="shared" si="48"/>
        <v>公斤</v>
      </c>
      <c r="L116" s="305" t="s">
        <v>12</v>
      </c>
      <c r="M116" s="305">
        <v>7</v>
      </c>
      <c r="N116" s="101" t="str">
        <f t="shared" si="46"/>
        <v>公斤</v>
      </c>
      <c r="O116" s="170" t="s">
        <v>74</v>
      </c>
      <c r="P116" s="162">
        <v>2</v>
      </c>
      <c r="Q116" s="101" t="s">
        <v>11</v>
      </c>
      <c r="R116" s="170"/>
      <c r="S116" s="162"/>
      <c r="T116" s="118"/>
      <c r="U116" s="118"/>
      <c r="V116" s="118"/>
      <c r="W116" s="118"/>
      <c r="X116" s="118"/>
      <c r="Y116" s="118"/>
      <c r="Z116" s="119"/>
      <c r="AA116" s="298"/>
      <c r="AB116" s="306"/>
      <c r="AC116" s="306"/>
      <c r="AD116" s="306"/>
    </row>
    <row r="117" spans="1:49" ht="25.15" customHeight="1">
      <c r="A117" s="304"/>
      <c r="B117" s="170"/>
      <c r="C117" s="162" t="s">
        <v>24</v>
      </c>
      <c r="D117" s="162">
        <v>3</v>
      </c>
      <c r="E117" s="101" t="str">
        <f t="shared" si="45"/>
        <v>公斤</v>
      </c>
      <c r="F117" s="162"/>
      <c r="G117" s="162"/>
      <c r="H117" s="101" t="str">
        <f t="shared" si="47"/>
        <v/>
      </c>
      <c r="I117" s="326" t="s">
        <v>260</v>
      </c>
      <c r="J117" s="325">
        <v>5</v>
      </c>
      <c r="K117" s="101" t="str">
        <f t="shared" si="48"/>
        <v>公斤</v>
      </c>
      <c r="L117" s="101" t="s">
        <v>17</v>
      </c>
      <c r="M117" s="101">
        <v>0.05</v>
      </c>
      <c r="N117" s="101" t="str">
        <f t="shared" si="46"/>
        <v>公斤</v>
      </c>
      <c r="O117" s="170" t="s">
        <v>16</v>
      </c>
      <c r="P117" s="162">
        <v>2</v>
      </c>
      <c r="Q117" s="101" t="s">
        <v>11</v>
      </c>
      <c r="R117" s="170"/>
      <c r="S117" s="162"/>
      <c r="T117" s="118"/>
      <c r="U117" s="118"/>
      <c r="V117" s="118"/>
      <c r="W117" s="118"/>
      <c r="X117" s="118"/>
      <c r="Y117" s="118"/>
      <c r="Z117" s="119"/>
      <c r="AA117" s="31"/>
      <c r="AB117" s="306"/>
      <c r="AC117" s="306"/>
      <c r="AD117" s="306"/>
    </row>
    <row r="118" spans="1:49" ht="25.15" customHeight="1">
      <c r="A118" s="304"/>
      <c r="B118" s="170"/>
      <c r="C118" s="162"/>
      <c r="D118" s="162"/>
      <c r="E118" s="101" t="str">
        <f t="shared" si="45"/>
        <v/>
      </c>
      <c r="F118" s="162"/>
      <c r="G118" s="162"/>
      <c r="H118" s="101" t="str">
        <f t="shared" si="47"/>
        <v/>
      </c>
      <c r="I118" s="326" t="s">
        <v>261</v>
      </c>
      <c r="J118" s="325">
        <v>1</v>
      </c>
      <c r="K118" s="101" t="str">
        <f t="shared" si="48"/>
        <v>公斤</v>
      </c>
      <c r="L118" s="101"/>
      <c r="M118" s="101"/>
      <c r="N118" s="101" t="str">
        <f t="shared" si="46"/>
        <v/>
      </c>
      <c r="O118" s="170" t="s">
        <v>73</v>
      </c>
      <c r="P118" s="162">
        <v>0.5</v>
      </c>
      <c r="Q118" s="101" t="s">
        <v>11</v>
      </c>
      <c r="R118" s="170"/>
      <c r="S118" s="162"/>
      <c r="T118" s="118"/>
      <c r="U118" s="118"/>
      <c r="V118" s="118"/>
      <c r="W118" s="118"/>
      <c r="X118" s="118"/>
      <c r="Y118" s="118"/>
      <c r="Z118" s="119"/>
      <c r="AA118" s="298"/>
      <c r="AB118" s="306"/>
      <c r="AC118" s="306"/>
      <c r="AD118" s="306"/>
    </row>
    <row r="119" spans="1:49" ht="25.15" customHeight="1">
      <c r="A119" s="304"/>
      <c r="B119" s="170"/>
      <c r="C119" s="162"/>
      <c r="D119" s="162"/>
      <c r="E119" s="101" t="str">
        <f t="shared" si="45"/>
        <v/>
      </c>
      <c r="F119" s="162"/>
      <c r="G119" s="162"/>
      <c r="H119" s="101" t="str">
        <f t="shared" si="47"/>
        <v/>
      </c>
      <c r="I119" s="315" t="s">
        <v>17</v>
      </c>
      <c r="J119" s="315">
        <v>0.05</v>
      </c>
      <c r="K119" s="101" t="str">
        <f t="shared" si="48"/>
        <v>公斤</v>
      </c>
      <c r="L119" s="101"/>
      <c r="M119" s="101"/>
      <c r="N119" s="101" t="str">
        <f t="shared" si="46"/>
        <v/>
      </c>
      <c r="O119" s="170" t="s">
        <v>27</v>
      </c>
      <c r="P119" s="162">
        <v>0.1</v>
      </c>
      <c r="Q119" s="101" t="s">
        <v>11</v>
      </c>
      <c r="R119" s="170"/>
      <c r="S119" s="162"/>
      <c r="T119" s="118"/>
      <c r="U119" s="118"/>
      <c r="V119" s="118"/>
      <c r="W119" s="118"/>
      <c r="X119" s="118"/>
      <c r="Y119" s="118"/>
      <c r="Z119" s="119"/>
      <c r="AA119" s="298"/>
      <c r="AB119" s="306"/>
      <c r="AC119" s="306"/>
      <c r="AD119" s="306"/>
    </row>
    <row r="120" spans="1:49" ht="25.15" customHeight="1">
      <c r="A120" s="304"/>
      <c r="B120" s="170"/>
      <c r="C120" s="162"/>
      <c r="D120" s="162"/>
      <c r="E120" s="101" t="str">
        <f t="shared" si="45"/>
        <v/>
      </c>
      <c r="F120" s="162"/>
      <c r="G120" s="162"/>
      <c r="H120" s="101" t="str">
        <f t="shared" si="47"/>
        <v/>
      </c>
      <c r="I120" s="315"/>
      <c r="J120" s="315"/>
      <c r="K120" s="101" t="str">
        <f t="shared" si="48"/>
        <v/>
      </c>
      <c r="L120" s="101"/>
      <c r="M120" s="101"/>
      <c r="N120" s="101" t="str">
        <f t="shared" si="46"/>
        <v/>
      </c>
      <c r="O120" s="170" t="s">
        <v>153</v>
      </c>
      <c r="P120" s="162">
        <v>1</v>
      </c>
      <c r="Q120" s="101" t="s">
        <v>11</v>
      </c>
      <c r="R120" s="170"/>
      <c r="S120" s="162"/>
      <c r="T120" s="118"/>
      <c r="U120" s="118"/>
      <c r="V120" s="118"/>
      <c r="W120" s="118"/>
      <c r="X120" s="118"/>
      <c r="Y120" s="118"/>
      <c r="Z120" s="119"/>
      <c r="AA120" s="298"/>
      <c r="AB120" s="306"/>
      <c r="AC120" s="306"/>
      <c r="AD120" s="306"/>
    </row>
    <row r="121" spans="1:49" ht="25.15" customHeight="1" thickBot="1">
      <c r="A121" s="304"/>
      <c r="B121" s="170"/>
      <c r="C121" s="162"/>
      <c r="D121" s="162"/>
      <c r="E121" s="101" t="str">
        <f t="shared" si="45"/>
        <v/>
      </c>
      <c r="F121" s="162"/>
      <c r="G121" s="162"/>
      <c r="H121" s="101" t="str">
        <f t="shared" si="47"/>
        <v/>
      </c>
      <c r="I121" s="323"/>
      <c r="J121" s="325"/>
      <c r="K121" s="101" t="str">
        <f t="shared" si="48"/>
        <v/>
      </c>
      <c r="L121" s="101"/>
      <c r="M121" s="101"/>
      <c r="N121" s="101" t="str">
        <f t="shared" si="46"/>
        <v/>
      </c>
      <c r="O121" s="170" t="s">
        <v>390</v>
      </c>
      <c r="P121" s="162"/>
      <c r="Q121" s="101" t="s">
        <v>366</v>
      </c>
      <c r="R121" s="170"/>
      <c r="S121" s="162"/>
      <c r="T121" s="118"/>
      <c r="U121" s="118"/>
      <c r="V121" s="118"/>
      <c r="W121" s="118"/>
      <c r="X121" s="118"/>
      <c r="Y121" s="118"/>
      <c r="Z121" s="119"/>
      <c r="AA121" s="298"/>
      <c r="AB121" s="306"/>
      <c r="AC121" s="306"/>
      <c r="AD121" s="306"/>
    </row>
    <row r="122" spans="1:49" s="280" customFormat="1" ht="25.15" customHeight="1" thickBot="1">
      <c r="A122" s="297">
        <f>A115+1</f>
        <v>45651</v>
      </c>
      <c r="B122" s="170" t="s">
        <v>191</v>
      </c>
      <c r="C122" s="361" t="s">
        <v>192</v>
      </c>
      <c r="D122" s="362"/>
      <c r="E122" s="101" t="str">
        <f t="shared" si="45"/>
        <v/>
      </c>
      <c r="F122" s="162" t="s">
        <v>225</v>
      </c>
      <c r="G122" s="162"/>
      <c r="H122" s="101" t="str">
        <f t="shared" si="47"/>
        <v/>
      </c>
      <c r="I122" s="315" t="s">
        <v>262</v>
      </c>
      <c r="J122" s="315"/>
      <c r="K122" s="101" t="str">
        <f t="shared" si="48"/>
        <v/>
      </c>
      <c r="L122" s="101" t="s">
        <v>14</v>
      </c>
      <c r="M122" s="101"/>
      <c r="N122" s="101" t="str">
        <f t="shared" si="46"/>
        <v/>
      </c>
      <c r="O122" s="170" t="s">
        <v>391</v>
      </c>
      <c r="P122" s="162"/>
      <c r="Q122" s="101" t="s">
        <v>366</v>
      </c>
      <c r="R122" s="170" t="s">
        <v>392</v>
      </c>
      <c r="S122" s="162"/>
      <c r="T122" s="118">
        <v>5.125</v>
      </c>
      <c r="U122" s="118">
        <v>2.2139610389610391</v>
      </c>
      <c r="V122" s="118">
        <v>1.35</v>
      </c>
      <c r="W122" s="118">
        <v>0</v>
      </c>
      <c r="X122" s="118">
        <v>0</v>
      </c>
      <c r="Y122" s="118">
        <v>3.0779220779220782</v>
      </c>
      <c r="Z122" s="119">
        <v>723</v>
      </c>
      <c r="AA122" s="328"/>
      <c r="AB122" s="299">
        <f>A122</f>
        <v>45651</v>
      </c>
      <c r="AC122" s="299" t="str">
        <f>A123</f>
        <v>三</v>
      </c>
      <c r="AD122" s="299" t="str">
        <f>B122</f>
        <v>Q3</v>
      </c>
      <c r="AE122" s="277" t="str">
        <f>C122</f>
        <v>西式特餐</v>
      </c>
      <c r="AF122" s="300" t="str">
        <f>C123&amp;" "&amp;C124&amp;" "&amp;C125&amp;" "&amp;C126&amp;" "&amp;C127&amp;" "&amp;C128</f>
        <v xml:space="preserve">通心麵     </v>
      </c>
      <c r="AG122" s="277" t="str">
        <f t="shared" ref="AG122" si="77">F122</f>
        <v>茄汁肉醬</v>
      </c>
      <c r="AH122" s="300" t="str">
        <f>F123&amp;" "&amp;F124&amp;" "&amp;F125&amp;" "&amp;F126&amp;" "&amp;F127&amp;" "&amp;F128</f>
        <v xml:space="preserve">豬絞肉 馬鈴薯 大番茄 洋蔥 番茄醬 </v>
      </c>
      <c r="AI122" s="277" t="str">
        <f>I122</f>
        <v>雞塊</v>
      </c>
      <c r="AJ122" s="300" t="str">
        <f>I123&amp;" "&amp;I124&amp;" "&amp;I125&amp;" "&amp;I126&amp;" "&amp;I127&amp;" "&amp;I128</f>
        <v xml:space="preserve">雞塊 2塊/人    </v>
      </c>
      <c r="AK122" s="277" t="str">
        <f>L122</f>
        <v>時蔬</v>
      </c>
      <c r="AL122" s="300" t="str">
        <f>L123&amp;" "&amp;L124&amp;" "&amp;L125&amp;" "&amp;L126&amp;" "&amp;M127&amp;" "&amp;M128</f>
        <v xml:space="preserve">蔬菜 大蒜    </v>
      </c>
      <c r="AM122" s="277" t="str">
        <f>O122</f>
        <v>花椰濃湯</v>
      </c>
      <c r="AN122" s="300" t="str">
        <f>O123&amp;" "&amp;O124&amp;" "&amp;O125&amp;" "&amp;O126&amp;" "&amp;O127&amp;" "&amp;O128</f>
        <v xml:space="preserve">冷凍青花菜 紅蘿蔔 雞蛋 玉米濃湯粉  </v>
      </c>
      <c r="AO122" s="301" t="str">
        <f t="shared" ref="AO122" si="78">R122</f>
        <v>旺仔小饅頭</v>
      </c>
      <c r="AP122" s="300">
        <f t="shared" ref="AP122" si="79">S122</f>
        <v>0</v>
      </c>
      <c r="AQ122" s="302">
        <f t="shared" ref="AQ122:AW122" si="80">T122</f>
        <v>5.125</v>
      </c>
      <c r="AR122" s="302">
        <f t="shared" si="80"/>
        <v>2.2139610389610391</v>
      </c>
      <c r="AS122" s="302">
        <f t="shared" si="80"/>
        <v>1.35</v>
      </c>
      <c r="AT122" s="302">
        <f t="shared" si="80"/>
        <v>0</v>
      </c>
      <c r="AU122" s="302">
        <f t="shared" si="80"/>
        <v>0</v>
      </c>
      <c r="AV122" s="302">
        <f t="shared" si="80"/>
        <v>3.0779220779220782</v>
      </c>
      <c r="AW122" s="303">
        <f t="shared" si="80"/>
        <v>723</v>
      </c>
    </row>
    <row r="123" spans="1:49" ht="25.15" customHeight="1">
      <c r="A123" s="304" t="s">
        <v>99</v>
      </c>
      <c r="B123" s="170"/>
      <c r="C123" s="162" t="s">
        <v>193</v>
      </c>
      <c r="D123" s="162">
        <v>6</v>
      </c>
      <c r="E123" s="101" t="str">
        <f t="shared" si="45"/>
        <v>公斤</v>
      </c>
      <c r="F123" s="162" t="s">
        <v>56</v>
      </c>
      <c r="G123" s="162">
        <v>6</v>
      </c>
      <c r="H123" s="101" t="str">
        <f t="shared" si="47"/>
        <v>公斤</v>
      </c>
      <c r="I123" s="315" t="s">
        <v>262</v>
      </c>
      <c r="J123" s="315">
        <v>4</v>
      </c>
      <c r="K123" s="101" t="str">
        <f t="shared" si="48"/>
        <v>公斤</v>
      </c>
      <c r="L123" s="305" t="s">
        <v>12</v>
      </c>
      <c r="M123" s="305">
        <v>7</v>
      </c>
      <c r="N123" s="101" t="str">
        <f t="shared" si="46"/>
        <v>公斤</v>
      </c>
      <c r="O123" s="170" t="s">
        <v>50</v>
      </c>
      <c r="P123" s="162">
        <v>3</v>
      </c>
      <c r="Q123" s="101" t="s">
        <v>11</v>
      </c>
      <c r="R123" s="170"/>
      <c r="S123" s="162"/>
      <c r="T123" s="118"/>
      <c r="U123" s="118"/>
      <c r="V123" s="118"/>
      <c r="W123" s="118"/>
      <c r="X123" s="118"/>
      <c r="Y123" s="118"/>
      <c r="Z123" s="119"/>
      <c r="AA123" s="298"/>
      <c r="AB123" s="306"/>
      <c r="AC123" s="306"/>
      <c r="AD123" s="306"/>
    </row>
    <row r="124" spans="1:49" ht="25.15" customHeight="1">
      <c r="A124" s="304"/>
      <c r="B124" s="170"/>
      <c r="C124" s="162"/>
      <c r="D124" s="162"/>
      <c r="E124" s="101" t="str">
        <f t="shared" si="45"/>
        <v/>
      </c>
      <c r="F124" s="162" t="s">
        <v>132</v>
      </c>
      <c r="G124" s="162">
        <v>1</v>
      </c>
      <c r="H124" s="101" t="str">
        <f t="shared" si="47"/>
        <v>公斤</v>
      </c>
      <c r="I124" s="315" t="s">
        <v>263</v>
      </c>
      <c r="J124" s="315"/>
      <c r="K124" s="101" t="str">
        <f t="shared" si="48"/>
        <v/>
      </c>
      <c r="L124" s="101" t="s">
        <v>17</v>
      </c>
      <c r="M124" s="101">
        <v>0.05</v>
      </c>
      <c r="N124" s="101" t="str">
        <f t="shared" si="46"/>
        <v>公斤</v>
      </c>
      <c r="O124" s="170" t="s">
        <v>72</v>
      </c>
      <c r="P124" s="162">
        <v>0.5</v>
      </c>
      <c r="Q124" s="101" t="s">
        <v>11</v>
      </c>
      <c r="R124" s="170"/>
      <c r="S124" s="162"/>
      <c r="T124" s="118"/>
      <c r="U124" s="118"/>
      <c r="V124" s="118"/>
      <c r="W124" s="118"/>
      <c r="X124" s="118"/>
      <c r="Y124" s="118"/>
      <c r="Z124" s="119"/>
      <c r="AA124" s="31"/>
      <c r="AB124" s="306"/>
      <c r="AC124" s="306"/>
      <c r="AD124" s="306"/>
    </row>
    <row r="125" spans="1:49" ht="25.15" customHeight="1">
      <c r="A125" s="304" t="s">
        <v>194</v>
      </c>
      <c r="B125" s="170"/>
      <c r="C125" s="162"/>
      <c r="D125" s="162"/>
      <c r="E125" s="101" t="str">
        <f t="shared" si="45"/>
        <v/>
      </c>
      <c r="F125" s="162" t="s">
        <v>68</v>
      </c>
      <c r="G125" s="162">
        <v>2</v>
      </c>
      <c r="H125" s="101" t="str">
        <f t="shared" si="47"/>
        <v>公斤</v>
      </c>
      <c r="I125" s="315"/>
      <c r="J125" s="315"/>
      <c r="K125" s="101" t="str">
        <f t="shared" si="48"/>
        <v/>
      </c>
      <c r="L125" s="101"/>
      <c r="M125" s="101"/>
      <c r="N125" s="101" t="str">
        <f t="shared" si="46"/>
        <v/>
      </c>
      <c r="O125" s="170" t="s">
        <v>16</v>
      </c>
      <c r="P125" s="162">
        <v>2</v>
      </c>
      <c r="Q125" s="101" t="s">
        <v>11</v>
      </c>
      <c r="R125" s="170"/>
      <c r="S125" s="162"/>
      <c r="T125" s="118"/>
      <c r="U125" s="118"/>
      <c r="V125" s="118"/>
      <c r="W125" s="118"/>
      <c r="X125" s="118"/>
      <c r="Y125" s="118"/>
      <c r="Z125" s="119"/>
      <c r="AA125" s="298"/>
      <c r="AB125" s="306"/>
      <c r="AC125" s="306"/>
      <c r="AD125" s="306"/>
    </row>
    <row r="126" spans="1:49" ht="25.15" customHeight="1">
      <c r="A126" s="304"/>
      <c r="B126" s="170"/>
      <c r="C126" s="162"/>
      <c r="D126" s="162"/>
      <c r="E126" s="101" t="str">
        <f t="shared" si="45"/>
        <v/>
      </c>
      <c r="F126" s="162" t="s">
        <v>114</v>
      </c>
      <c r="G126" s="162">
        <v>1</v>
      </c>
      <c r="H126" s="101" t="str">
        <f t="shared" si="47"/>
        <v>公斤</v>
      </c>
      <c r="I126" s="315"/>
      <c r="J126" s="315"/>
      <c r="K126" s="101" t="str">
        <f t="shared" si="48"/>
        <v/>
      </c>
      <c r="L126" s="101"/>
      <c r="M126" s="101"/>
      <c r="N126" s="101" t="str">
        <f t="shared" si="46"/>
        <v/>
      </c>
      <c r="O126" s="170" t="s">
        <v>393</v>
      </c>
      <c r="P126" s="162"/>
      <c r="Q126" s="101" t="s">
        <v>366</v>
      </c>
      <c r="R126" s="170"/>
      <c r="S126" s="162"/>
      <c r="T126" s="118"/>
      <c r="U126" s="118"/>
      <c r="V126" s="118"/>
      <c r="W126" s="118"/>
      <c r="X126" s="118"/>
      <c r="Y126" s="118"/>
      <c r="Z126" s="119"/>
      <c r="AA126" s="298"/>
      <c r="AB126" s="306"/>
      <c r="AC126" s="306"/>
      <c r="AD126" s="306"/>
    </row>
    <row r="127" spans="1:49" ht="25.15" customHeight="1">
      <c r="A127" s="304"/>
      <c r="B127" s="170"/>
      <c r="C127" s="162"/>
      <c r="D127" s="162"/>
      <c r="E127" s="101" t="str">
        <f t="shared" si="45"/>
        <v/>
      </c>
      <c r="F127" s="162" t="s">
        <v>67</v>
      </c>
      <c r="G127" s="162"/>
      <c r="H127" s="101" t="str">
        <f t="shared" si="47"/>
        <v/>
      </c>
      <c r="I127" s="315"/>
      <c r="J127" s="315"/>
      <c r="K127" s="101" t="str">
        <f t="shared" si="48"/>
        <v/>
      </c>
      <c r="L127" s="101"/>
      <c r="M127" s="101"/>
      <c r="N127" s="101" t="str">
        <f t="shared" si="46"/>
        <v/>
      </c>
      <c r="O127" s="170"/>
      <c r="P127" s="162"/>
      <c r="Q127" s="101" t="s">
        <v>366</v>
      </c>
      <c r="R127" s="170"/>
      <c r="S127" s="162"/>
      <c r="T127" s="118"/>
      <c r="U127" s="118"/>
      <c r="V127" s="118"/>
      <c r="W127" s="118"/>
      <c r="X127" s="118"/>
      <c r="Y127" s="118"/>
      <c r="Z127" s="119"/>
      <c r="AA127" s="298"/>
      <c r="AB127" s="306"/>
      <c r="AC127" s="306"/>
      <c r="AD127" s="306"/>
    </row>
    <row r="128" spans="1:49" ht="25.15" customHeight="1" thickBot="1">
      <c r="A128" s="304"/>
      <c r="B128" s="170"/>
      <c r="C128" s="162"/>
      <c r="D128" s="162"/>
      <c r="E128" s="101" t="str">
        <f t="shared" si="45"/>
        <v/>
      </c>
      <c r="F128" s="162"/>
      <c r="G128" s="162"/>
      <c r="H128" s="101" t="str">
        <f t="shared" si="47"/>
        <v/>
      </c>
      <c r="I128" s="315"/>
      <c r="J128" s="315"/>
      <c r="K128" s="101" t="str">
        <f t="shared" si="48"/>
        <v/>
      </c>
      <c r="L128" s="101"/>
      <c r="M128" s="101"/>
      <c r="N128" s="101" t="str">
        <f t="shared" si="46"/>
        <v/>
      </c>
      <c r="O128" s="170"/>
      <c r="P128" s="162"/>
      <c r="Q128" s="101"/>
      <c r="R128" s="170"/>
      <c r="S128" s="162"/>
      <c r="T128" s="118"/>
      <c r="U128" s="118"/>
      <c r="V128" s="118"/>
      <c r="W128" s="118"/>
      <c r="X128" s="118"/>
      <c r="Y128" s="118"/>
      <c r="Z128" s="119"/>
      <c r="AA128" s="298"/>
      <c r="AB128" s="306"/>
      <c r="AC128" s="306"/>
      <c r="AD128" s="306"/>
    </row>
    <row r="129" spans="1:49" s="280" customFormat="1" ht="25.15" customHeight="1" thickBot="1">
      <c r="A129" s="297">
        <f>A122+1</f>
        <v>45652</v>
      </c>
      <c r="B129" s="170" t="s">
        <v>195</v>
      </c>
      <c r="C129" s="162" t="s">
        <v>21</v>
      </c>
      <c r="D129" s="162"/>
      <c r="E129" s="101" t="str">
        <f t="shared" si="45"/>
        <v/>
      </c>
      <c r="F129" s="162" t="s">
        <v>226</v>
      </c>
      <c r="G129" s="162"/>
      <c r="H129" s="101" t="str">
        <f t="shared" si="47"/>
        <v/>
      </c>
      <c r="I129" s="325" t="s">
        <v>264</v>
      </c>
      <c r="J129" s="324"/>
      <c r="K129" s="101" t="str">
        <f t="shared" si="48"/>
        <v/>
      </c>
      <c r="L129" s="101" t="s">
        <v>14</v>
      </c>
      <c r="M129" s="101"/>
      <c r="N129" s="101" t="str">
        <f t="shared" si="46"/>
        <v/>
      </c>
      <c r="O129" s="170" t="s">
        <v>394</v>
      </c>
      <c r="P129" s="313"/>
      <c r="Q129" s="101" t="s">
        <v>366</v>
      </c>
      <c r="R129" s="170" t="s">
        <v>375</v>
      </c>
      <c r="S129" s="313" t="s">
        <v>79</v>
      </c>
      <c r="T129" s="118">
        <v>5.95</v>
      </c>
      <c r="U129" s="118">
        <v>2.3525</v>
      </c>
      <c r="V129" s="118">
        <v>1.2050000000000001</v>
      </c>
      <c r="W129" s="118">
        <v>0</v>
      </c>
      <c r="X129" s="118">
        <v>0</v>
      </c>
      <c r="Y129" s="118">
        <v>3.5</v>
      </c>
      <c r="Z129" s="119">
        <v>815</v>
      </c>
      <c r="AA129" s="298"/>
      <c r="AB129" s="299">
        <f>A129</f>
        <v>45652</v>
      </c>
      <c r="AC129" s="299" t="str">
        <f>A130</f>
        <v>四</v>
      </c>
      <c r="AD129" s="299" t="str">
        <f>B129</f>
        <v>Q4</v>
      </c>
      <c r="AE129" s="277" t="str">
        <f>C129</f>
        <v>糙米飯</v>
      </c>
      <c r="AF129" s="300" t="str">
        <f>C130&amp;" "&amp;C131&amp;" "&amp;C132&amp;" "&amp;C133&amp;" "&amp;C134&amp;" "&amp;C135</f>
        <v xml:space="preserve">米 糙米    </v>
      </c>
      <c r="AG129" s="277" t="str">
        <f t="shared" ref="AG129" si="81">F129</f>
        <v>醬瓜燒雞</v>
      </c>
      <c r="AH129" s="300" t="str">
        <f>F130&amp;" "&amp;F131&amp;" "&amp;F132&amp;" "&amp;F133&amp;" "&amp;F134&amp;" "&amp;F135</f>
        <v xml:space="preserve">肉雞 醃漬花胡瓜 大蒜 胡蘿蔔  </v>
      </c>
      <c r="AI129" s="277" t="str">
        <f>I129</f>
        <v>茄汁豆包</v>
      </c>
      <c r="AJ129" s="300" t="str">
        <f>I130&amp;" "&amp;I131&amp;" "&amp;I132&amp;" "&amp;I133&amp;" "&amp;I134&amp;" "&amp;I135</f>
        <v xml:space="preserve">豆包 番茄 洋蔥 大蒜  </v>
      </c>
      <c r="AK129" s="277" t="str">
        <f>L129</f>
        <v>時蔬</v>
      </c>
      <c r="AL129" s="300" t="str">
        <f>L130&amp;" "&amp;L131&amp;" "&amp;L132&amp;" "&amp;L133&amp;" "&amp;M134&amp;" "&amp;M135</f>
        <v xml:space="preserve">蔬菜 大蒜    </v>
      </c>
      <c r="AM129" s="277" t="str">
        <f>O129</f>
        <v>麥仁粉圓湯</v>
      </c>
      <c r="AN129" s="300" t="str">
        <f>O130&amp;" "&amp;O131&amp;" "&amp;O132&amp;" "&amp;O133&amp;" "&amp;O134&amp;" "&amp;O135</f>
        <v xml:space="preserve">大麥仁 粉圓 二砂糖   </v>
      </c>
      <c r="AO129" s="301" t="str">
        <f t="shared" ref="AO129" si="82">R129</f>
        <v>小餐包</v>
      </c>
      <c r="AP129" s="300" t="str">
        <f t="shared" ref="AP129" si="83">S129</f>
        <v>有機豆奶</v>
      </c>
      <c r="AQ129" s="302">
        <f t="shared" ref="AQ129:AW129" si="84">T129</f>
        <v>5.95</v>
      </c>
      <c r="AR129" s="302">
        <f t="shared" si="84"/>
        <v>2.3525</v>
      </c>
      <c r="AS129" s="302">
        <f t="shared" si="84"/>
        <v>1.2050000000000001</v>
      </c>
      <c r="AT129" s="302">
        <f t="shared" si="84"/>
        <v>0</v>
      </c>
      <c r="AU129" s="302">
        <f t="shared" si="84"/>
        <v>0</v>
      </c>
      <c r="AV129" s="302">
        <f t="shared" si="84"/>
        <v>3.5</v>
      </c>
      <c r="AW129" s="303">
        <f t="shared" si="84"/>
        <v>815</v>
      </c>
    </row>
    <row r="130" spans="1:49" ht="25.15" customHeight="1">
      <c r="A130" s="304" t="s">
        <v>100</v>
      </c>
      <c r="B130" s="170"/>
      <c r="C130" s="162" t="s">
        <v>15</v>
      </c>
      <c r="D130" s="162">
        <v>7</v>
      </c>
      <c r="E130" s="101" t="str">
        <f t="shared" si="45"/>
        <v>公斤</v>
      </c>
      <c r="F130" s="162" t="s">
        <v>107</v>
      </c>
      <c r="G130" s="162">
        <v>10</v>
      </c>
      <c r="H130" s="101" t="str">
        <f t="shared" si="47"/>
        <v>公斤</v>
      </c>
      <c r="I130" s="323" t="s">
        <v>265</v>
      </c>
      <c r="J130" s="325">
        <v>3</v>
      </c>
      <c r="K130" s="101" t="str">
        <f t="shared" si="48"/>
        <v>公斤</v>
      </c>
      <c r="L130" s="305" t="s">
        <v>12</v>
      </c>
      <c r="M130" s="305">
        <v>7</v>
      </c>
      <c r="N130" s="101" t="str">
        <f t="shared" si="46"/>
        <v>公斤</v>
      </c>
      <c r="O130" s="170" t="s">
        <v>103</v>
      </c>
      <c r="P130" s="162">
        <v>0.5</v>
      </c>
      <c r="Q130" s="101" t="s">
        <v>11</v>
      </c>
      <c r="R130" s="170"/>
      <c r="S130" s="162"/>
      <c r="T130" s="118"/>
      <c r="U130" s="118"/>
      <c r="V130" s="118"/>
      <c r="W130" s="118"/>
      <c r="X130" s="118"/>
      <c r="Y130" s="118"/>
      <c r="Z130" s="119"/>
      <c r="AA130" s="298"/>
      <c r="AB130" s="306"/>
      <c r="AC130" s="306"/>
      <c r="AD130" s="306"/>
    </row>
    <row r="131" spans="1:49" ht="25.15" customHeight="1">
      <c r="A131" s="304"/>
      <c r="B131" s="170"/>
      <c r="C131" s="162" t="s">
        <v>24</v>
      </c>
      <c r="D131" s="162">
        <v>3</v>
      </c>
      <c r="E131" s="101" t="str">
        <f t="shared" ref="E131:E142" si="85">IF(D131,"公斤","")</f>
        <v>公斤</v>
      </c>
      <c r="F131" s="162" t="s">
        <v>135</v>
      </c>
      <c r="G131" s="162">
        <v>2</v>
      </c>
      <c r="H131" s="101" t="str">
        <f t="shared" si="47"/>
        <v>公斤</v>
      </c>
      <c r="I131" s="325" t="s">
        <v>266</v>
      </c>
      <c r="J131" s="325">
        <v>1</v>
      </c>
      <c r="K131" s="101" t="str">
        <f t="shared" si="48"/>
        <v>公斤</v>
      </c>
      <c r="L131" s="101" t="s">
        <v>17</v>
      </c>
      <c r="M131" s="101">
        <v>0.05</v>
      </c>
      <c r="N131" s="101" t="str">
        <f t="shared" ref="N131:N149" si="86">IF(M131,"公斤","")</f>
        <v>公斤</v>
      </c>
      <c r="O131" s="170" t="s">
        <v>376</v>
      </c>
      <c r="P131" s="162">
        <v>1.5</v>
      </c>
      <c r="Q131" s="101" t="s">
        <v>11</v>
      </c>
      <c r="R131" s="170"/>
      <c r="S131" s="162"/>
      <c r="T131" s="118"/>
      <c r="U131" s="118"/>
      <c r="V131" s="118"/>
      <c r="W131" s="118"/>
      <c r="X131" s="118"/>
      <c r="Y131" s="118"/>
      <c r="Z131" s="119"/>
      <c r="AA131" s="298"/>
      <c r="AB131" s="306"/>
      <c r="AC131" s="306"/>
      <c r="AD131" s="306"/>
    </row>
    <row r="132" spans="1:49" ht="25.15" customHeight="1">
      <c r="A132" s="304"/>
      <c r="B132" s="170"/>
      <c r="C132" s="162"/>
      <c r="D132" s="162"/>
      <c r="E132" s="101" t="str">
        <f t="shared" si="85"/>
        <v/>
      </c>
      <c r="F132" s="162" t="s">
        <v>17</v>
      </c>
      <c r="G132" s="162">
        <v>0.05</v>
      </c>
      <c r="H132" s="101" t="str">
        <f t="shared" si="47"/>
        <v>公斤</v>
      </c>
      <c r="I132" s="325" t="s">
        <v>218</v>
      </c>
      <c r="J132" s="325">
        <v>2</v>
      </c>
      <c r="K132" s="101" t="str">
        <f t="shared" si="48"/>
        <v>公斤</v>
      </c>
      <c r="L132" s="101"/>
      <c r="M132" s="101"/>
      <c r="N132" s="101" t="str">
        <f t="shared" si="86"/>
        <v/>
      </c>
      <c r="O132" s="170" t="s">
        <v>29</v>
      </c>
      <c r="P132" s="162">
        <v>1</v>
      </c>
      <c r="Q132" s="101" t="s">
        <v>11</v>
      </c>
      <c r="R132" s="170"/>
      <c r="S132" s="162"/>
      <c r="T132" s="118"/>
      <c r="U132" s="118"/>
      <c r="V132" s="118"/>
      <c r="W132" s="118"/>
      <c r="X132" s="118"/>
      <c r="Y132" s="118"/>
      <c r="Z132" s="119"/>
      <c r="AA132" s="298"/>
      <c r="AB132" s="306"/>
      <c r="AC132" s="306"/>
      <c r="AD132" s="306"/>
    </row>
    <row r="133" spans="1:49" ht="25.15" customHeight="1">
      <c r="A133" s="304"/>
      <c r="B133" s="170"/>
      <c r="C133" s="162"/>
      <c r="D133" s="162"/>
      <c r="E133" s="101" t="str">
        <f t="shared" si="85"/>
        <v/>
      </c>
      <c r="F133" s="162" t="s">
        <v>18</v>
      </c>
      <c r="G133" s="170">
        <v>0.5</v>
      </c>
      <c r="H133" s="101" t="str">
        <f t="shared" ref="H133:H148" si="87">IF(G133,"公斤","")</f>
        <v>公斤</v>
      </c>
      <c r="I133" s="325" t="s">
        <v>17</v>
      </c>
      <c r="J133" s="325">
        <v>0.02</v>
      </c>
      <c r="K133" s="101" t="str">
        <f t="shared" ref="K133:K149" si="88">IF(J133,"公斤","")</f>
        <v>公斤</v>
      </c>
      <c r="L133" s="101"/>
      <c r="M133" s="101"/>
      <c r="N133" s="101" t="str">
        <f t="shared" si="86"/>
        <v/>
      </c>
      <c r="O133" s="170"/>
      <c r="P133" s="162"/>
      <c r="Q133" s="101" t="s">
        <v>366</v>
      </c>
      <c r="R133" s="170"/>
      <c r="S133" s="162"/>
      <c r="T133" s="118"/>
      <c r="U133" s="118"/>
      <c r="V133" s="118"/>
      <c r="W133" s="118"/>
      <c r="X133" s="118"/>
      <c r="Y133" s="118"/>
      <c r="Z133" s="119"/>
      <c r="AA133" s="298"/>
      <c r="AB133" s="306"/>
      <c r="AC133" s="306"/>
      <c r="AD133" s="306"/>
    </row>
    <row r="134" spans="1:49" ht="25.15" customHeight="1">
      <c r="A134" s="304"/>
      <c r="B134" s="170"/>
      <c r="C134" s="315"/>
      <c r="D134" s="315"/>
      <c r="E134" s="101" t="str">
        <f t="shared" si="85"/>
        <v/>
      </c>
      <c r="F134" s="315"/>
      <c r="G134" s="315"/>
      <c r="H134" s="101" t="str">
        <f t="shared" si="87"/>
        <v/>
      </c>
      <c r="I134" s="325"/>
      <c r="J134" s="325"/>
      <c r="K134" s="101" t="str">
        <f t="shared" si="88"/>
        <v/>
      </c>
      <c r="L134" s="101"/>
      <c r="M134" s="101"/>
      <c r="N134" s="101" t="str">
        <f t="shared" si="86"/>
        <v/>
      </c>
      <c r="O134" s="170"/>
      <c r="P134" s="162"/>
      <c r="Q134" s="101" t="s">
        <v>366</v>
      </c>
      <c r="R134" s="170"/>
      <c r="S134" s="162"/>
      <c r="T134" s="118"/>
      <c r="U134" s="118"/>
      <c r="V134" s="118"/>
      <c r="W134" s="118"/>
      <c r="X134" s="118"/>
      <c r="Y134" s="118"/>
      <c r="Z134" s="119"/>
      <c r="AA134" s="298"/>
      <c r="AB134" s="306"/>
      <c r="AC134" s="306"/>
      <c r="AD134" s="306"/>
    </row>
    <row r="135" spans="1:49" ht="25.15" customHeight="1" thickBot="1">
      <c r="A135" s="304"/>
      <c r="B135" s="170"/>
      <c r="C135" s="315"/>
      <c r="D135" s="315"/>
      <c r="E135" s="101" t="str">
        <f t="shared" si="85"/>
        <v/>
      </c>
      <c r="F135" s="315"/>
      <c r="G135" s="315"/>
      <c r="H135" s="101" t="str">
        <f t="shared" si="87"/>
        <v/>
      </c>
      <c r="I135" s="315"/>
      <c r="J135" s="315"/>
      <c r="K135" s="101" t="str">
        <f t="shared" si="88"/>
        <v/>
      </c>
      <c r="L135" s="101"/>
      <c r="M135" s="101"/>
      <c r="N135" s="101" t="str">
        <f t="shared" si="86"/>
        <v/>
      </c>
      <c r="O135" s="170"/>
      <c r="P135" s="162"/>
      <c r="Q135" s="101" t="s">
        <v>366</v>
      </c>
      <c r="R135" s="170"/>
      <c r="S135" s="162"/>
      <c r="T135" s="118"/>
      <c r="U135" s="118"/>
      <c r="V135" s="118"/>
      <c r="W135" s="118"/>
      <c r="X135" s="118"/>
      <c r="Y135" s="118"/>
      <c r="Z135" s="119"/>
      <c r="AA135" s="298"/>
      <c r="AB135" s="306"/>
      <c r="AC135" s="306"/>
      <c r="AD135" s="306"/>
    </row>
    <row r="136" spans="1:49" s="280" customFormat="1" ht="25.15" customHeight="1" thickBot="1">
      <c r="A136" s="297">
        <f>A129+1</f>
        <v>45653</v>
      </c>
      <c r="B136" s="170" t="s">
        <v>196</v>
      </c>
      <c r="C136" s="315" t="s">
        <v>80</v>
      </c>
      <c r="D136" s="315"/>
      <c r="E136" s="101" t="str">
        <f t="shared" si="85"/>
        <v/>
      </c>
      <c r="F136" s="315" t="s">
        <v>227</v>
      </c>
      <c r="G136" s="315"/>
      <c r="H136" s="101" t="str">
        <f t="shared" si="87"/>
        <v/>
      </c>
      <c r="I136" s="316" t="s">
        <v>267</v>
      </c>
      <c r="J136" s="316"/>
      <c r="K136" s="101" t="str">
        <f t="shared" si="88"/>
        <v/>
      </c>
      <c r="L136" s="101" t="s">
        <v>14</v>
      </c>
      <c r="M136" s="101"/>
      <c r="N136" s="101" t="str">
        <f t="shared" si="86"/>
        <v/>
      </c>
      <c r="O136" s="170" t="s">
        <v>395</v>
      </c>
      <c r="P136" s="162"/>
      <c r="Q136" s="101" t="s">
        <v>366</v>
      </c>
      <c r="R136" s="170" t="s">
        <v>77</v>
      </c>
      <c r="S136" s="162"/>
      <c r="T136" s="118">
        <v>5.4375</v>
      </c>
      <c r="U136" s="118">
        <v>1.7817857142857143</v>
      </c>
      <c r="V136" s="118">
        <v>1.5349999999999999</v>
      </c>
      <c r="W136" s="118">
        <v>0</v>
      </c>
      <c r="X136" s="118">
        <v>0</v>
      </c>
      <c r="Y136" s="118">
        <v>2.0285714285714285</v>
      </c>
      <c r="Z136" s="119">
        <v>651</v>
      </c>
      <c r="AA136" s="31"/>
      <c r="AB136" s="299">
        <f>A136</f>
        <v>45653</v>
      </c>
      <c r="AC136" s="299" t="str">
        <f>A137</f>
        <v>五</v>
      </c>
      <c r="AD136" s="299" t="str">
        <f>B136</f>
        <v>Q5</v>
      </c>
      <c r="AE136" s="277" t="str">
        <f>C136</f>
        <v>芝麻飯</v>
      </c>
      <c r="AF136" s="300" t="str">
        <f>C137&amp;" "&amp;C138&amp;" "&amp;C139&amp;" "&amp;C140&amp;" "&amp;C141&amp;" "&amp;C142</f>
        <v xml:space="preserve">米 芝麻(熟)    </v>
      </c>
      <c r="AG136" s="277" t="str">
        <f t="shared" ref="AG136" si="89">F136</f>
        <v>南瓜燒肉</v>
      </c>
      <c r="AH136" s="300" t="str">
        <f>F137&amp;" "&amp;F138&amp;" "&amp;F139&amp;" "&amp;F140&amp;" "&amp;F141&amp;" "&amp;F142</f>
        <v xml:space="preserve">豬後腿肉 南瓜 胡蘿蔔 大蒜  </v>
      </c>
      <c r="AI136" s="277" t="str">
        <f>I136</f>
        <v>豆瓣海根</v>
      </c>
      <c r="AJ136" s="300" t="str">
        <f>I137&amp;" "&amp;I138&amp;" "&amp;I139&amp;" "&amp;I140&amp;" "&amp;I141&amp;" "&amp;I142</f>
        <v xml:space="preserve">海帶根 豬後腿肉 大蒜 豆瓣醬  </v>
      </c>
      <c r="AK136" s="277" t="str">
        <f>L136</f>
        <v>時蔬</v>
      </c>
      <c r="AL136" s="300" t="str">
        <f>L137&amp;" "&amp;L138&amp;" "&amp;L139&amp;" "&amp;L140&amp;" "&amp;M141&amp;" "&amp;M142</f>
        <v xml:space="preserve">蔬菜 大蒜    </v>
      </c>
      <c r="AM136" s="277" t="str">
        <f>O136</f>
        <v>味噌時蔬湯</v>
      </c>
      <c r="AN136" s="300" t="str">
        <f>O137&amp;" "&amp;O138&amp;" "&amp;O139&amp;" "&amp;O140&amp;" "&amp;O141&amp;" "&amp;O142</f>
        <v xml:space="preserve">時蔬 味噌 乾裙帶菜 柴魚片  </v>
      </c>
      <c r="AO136" s="301" t="str">
        <f t="shared" ref="AO136" si="90">R136</f>
        <v>水果</v>
      </c>
      <c r="AP136" s="300">
        <f t="shared" ref="AP136" si="91">S136</f>
        <v>0</v>
      </c>
      <c r="AQ136" s="302">
        <f t="shared" ref="AQ136:AW136" si="92">T136</f>
        <v>5.4375</v>
      </c>
      <c r="AR136" s="302">
        <f t="shared" si="92"/>
        <v>1.7817857142857143</v>
      </c>
      <c r="AS136" s="302">
        <f t="shared" si="92"/>
        <v>1.5349999999999999</v>
      </c>
      <c r="AT136" s="302">
        <f t="shared" si="92"/>
        <v>0</v>
      </c>
      <c r="AU136" s="302">
        <f t="shared" si="92"/>
        <v>0</v>
      </c>
      <c r="AV136" s="302">
        <f t="shared" si="92"/>
        <v>2.0285714285714285</v>
      </c>
      <c r="AW136" s="303">
        <f t="shared" si="92"/>
        <v>651</v>
      </c>
    </row>
    <row r="137" spans="1:49" ht="25.15" customHeight="1">
      <c r="A137" s="304" t="s">
        <v>102</v>
      </c>
      <c r="B137" s="170"/>
      <c r="C137" s="315" t="s">
        <v>15</v>
      </c>
      <c r="D137" s="315">
        <v>10</v>
      </c>
      <c r="E137" s="101" t="str">
        <f t="shared" si="85"/>
        <v>公斤</v>
      </c>
      <c r="F137" s="315" t="s">
        <v>51</v>
      </c>
      <c r="G137" s="316">
        <v>6.5</v>
      </c>
      <c r="H137" s="101" t="str">
        <f t="shared" si="87"/>
        <v>公斤</v>
      </c>
      <c r="I137" s="315" t="s">
        <v>268</v>
      </c>
      <c r="J137" s="316">
        <v>5</v>
      </c>
      <c r="K137" s="101" t="str">
        <f t="shared" si="88"/>
        <v>公斤</v>
      </c>
      <c r="L137" s="305" t="s">
        <v>12</v>
      </c>
      <c r="M137" s="305">
        <v>7</v>
      </c>
      <c r="N137" s="101" t="str">
        <f t="shared" si="86"/>
        <v>公斤</v>
      </c>
      <c r="O137" s="170" t="s">
        <v>14</v>
      </c>
      <c r="P137" s="162">
        <v>2</v>
      </c>
      <c r="Q137" s="101" t="s">
        <v>11</v>
      </c>
      <c r="R137" s="170"/>
      <c r="S137" s="162"/>
      <c r="T137" s="118"/>
      <c r="U137" s="118"/>
      <c r="V137" s="118"/>
      <c r="W137" s="118"/>
      <c r="X137" s="118"/>
      <c r="Y137" s="118"/>
      <c r="Z137" s="119"/>
      <c r="AA137" s="338"/>
      <c r="AB137" s="306"/>
      <c r="AC137" s="306"/>
      <c r="AD137" s="306"/>
    </row>
    <row r="138" spans="1:49" ht="25.15" customHeight="1">
      <c r="A138" s="304"/>
      <c r="B138" s="170"/>
      <c r="C138" s="315" t="s">
        <v>81</v>
      </c>
      <c r="D138" s="315">
        <v>0.01</v>
      </c>
      <c r="E138" s="101" t="str">
        <f t="shared" si="85"/>
        <v>公斤</v>
      </c>
      <c r="F138" s="315" t="s">
        <v>228</v>
      </c>
      <c r="G138" s="315">
        <v>3.5</v>
      </c>
      <c r="H138" s="101" t="str">
        <f t="shared" si="87"/>
        <v>公斤</v>
      </c>
      <c r="I138" s="316" t="s">
        <v>51</v>
      </c>
      <c r="J138" s="316">
        <v>0.6</v>
      </c>
      <c r="K138" s="101" t="str">
        <f t="shared" si="88"/>
        <v>公斤</v>
      </c>
      <c r="L138" s="101" t="s">
        <v>17</v>
      </c>
      <c r="M138" s="101">
        <v>0.05</v>
      </c>
      <c r="N138" s="101" t="str">
        <f t="shared" si="86"/>
        <v>公斤</v>
      </c>
      <c r="O138" s="170" t="s">
        <v>26</v>
      </c>
      <c r="P138" s="162">
        <v>1</v>
      </c>
      <c r="Q138" s="101" t="s">
        <v>11</v>
      </c>
      <c r="R138" s="170"/>
      <c r="S138" s="162"/>
      <c r="T138" s="118"/>
      <c r="U138" s="118"/>
      <c r="V138" s="118"/>
      <c r="W138" s="118"/>
      <c r="X138" s="118"/>
      <c r="Y138" s="118"/>
      <c r="Z138" s="119"/>
      <c r="AA138" s="338"/>
      <c r="AB138" s="306"/>
      <c r="AC138" s="306"/>
      <c r="AD138" s="306"/>
    </row>
    <row r="139" spans="1:49" ht="25.15" customHeight="1">
      <c r="A139" s="304"/>
      <c r="B139" s="170"/>
      <c r="C139" s="315"/>
      <c r="D139" s="315"/>
      <c r="E139" s="101" t="str">
        <f t="shared" si="85"/>
        <v/>
      </c>
      <c r="F139" s="315" t="s">
        <v>18</v>
      </c>
      <c r="G139" s="315">
        <v>0.5</v>
      </c>
      <c r="H139" s="101" t="str">
        <f t="shared" si="87"/>
        <v>公斤</v>
      </c>
      <c r="I139" s="316" t="s">
        <v>17</v>
      </c>
      <c r="J139" s="316">
        <v>0.05</v>
      </c>
      <c r="K139" s="101" t="str">
        <f t="shared" si="88"/>
        <v>公斤</v>
      </c>
      <c r="L139" s="101"/>
      <c r="M139" s="101"/>
      <c r="N139" s="101" t="str">
        <f t="shared" si="86"/>
        <v/>
      </c>
      <c r="O139" s="170" t="s">
        <v>23</v>
      </c>
      <c r="P139" s="162">
        <v>0.2</v>
      </c>
      <c r="Q139" s="101" t="s">
        <v>11</v>
      </c>
      <c r="R139" s="170"/>
      <c r="S139" s="162"/>
      <c r="T139" s="118"/>
      <c r="U139" s="118"/>
      <c r="V139" s="118"/>
      <c r="W139" s="118"/>
      <c r="X139" s="118"/>
      <c r="Y139" s="118"/>
      <c r="Z139" s="119"/>
      <c r="AA139" s="338"/>
      <c r="AB139" s="306"/>
      <c r="AC139" s="306"/>
      <c r="AD139" s="306"/>
    </row>
    <row r="140" spans="1:49" ht="25.15" customHeight="1">
      <c r="A140" s="304"/>
      <c r="B140" s="170"/>
      <c r="C140" s="315"/>
      <c r="D140" s="315"/>
      <c r="E140" s="101" t="str">
        <f t="shared" si="85"/>
        <v/>
      </c>
      <c r="F140" s="315" t="s">
        <v>17</v>
      </c>
      <c r="G140" s="315">
        <v>0.05</v>
      </c>
      <c r="H140" s="101" t="str">
        <f t="shared" si="87"/>
        <v>公斤</v>
      </c>
      <c r="I140" s="315" t="s">
        <v>140</v>
      </c>
      <c r="J140" s="315"/>
      <c r="K140" s="101" t="str">
        <f t="shared" si="88"/>
        <v/>
      </c>
      <c r="L140" s="101"/>
      <c r="M140" s="101"/>
      <c r="N140" s="101" t="str">
        <f t="shared" si="86"/>
        <v/>
      </c>
      <c r="O140" s="170" t="s">
        <v>55</v>
      </c>
      <c r="P140" s="162">
        <v>0.01</v>
      </c>
      <c r="Q140" s="101" t="s">
        <v>11</v>
      </c>
      <c r="R140" s="170"/>
      <c r="S140" s="162"/>
      <c r="T140" s="118"/>
      <c r="U140" s="118"/>
      <c r="V140" s="118"/>
      <c r="W140" s="118"/>
      <c r="X140" s="118"/>
      <c r="Y140" s="118"/>
      <c r="Z140" s="119"/>
      <c r="AA140" s="338"/>
      <c r="AB140" s="306"/>
      <c r="AC140" s="306"/>
      <c r="AD140" s="306"/>
    </row>
    <row r="141" spans="1:49" ht="25.15" customHeight="1">
      <c r="A141" s="304"/>
      <c r="B141" s="170"/>
      <c r="C141" s="315"/>
      <c r="D141" s="315"/>
      <c r="E141" s="101" t="str">
        <f t="shared" si="85"/>
        <v/>
      </c>
      <c r="F141" s="315"/>
      <c r="G141" s="315"/>
      <c r="H141" s="101" t="str">
        <f t="shared" si="87"/>
        <v/>
      </c>
      <c r="I141" s="316"/>
      <c r="J141" s="316"/>
      <c r="K141" s="101" t="str">
        <f t="shared" si="88"/>
        <v/>
      </c>
      <c r="L141" s="101"/>
      <c r="M141" s="101"/>
      <c r="N141" s="101" t="str">
        <f t="shared" si="86"/>
        <v/>
      </c>
      <c r="O141" s="170"/>
      <c r="P141" s="162"/>
      <c r="Q141" s="101" t="s">
        <v>366</v>
      </c>
      <c r="R141" s="170"/>
      <c r="S141" s="162"/>
      <c r="T141" s="118"/>
      <c r="U141" s="118"/>
      <c r="V141" s="118"/>
      <c r="W141" s="118"/>
      <c r="X141" s="118"/>
      <c r="Y141" s="118"/>
      <c r="Z141" s="119"/>
      <c r="AA141" s="338"/>
      <c r="AB141" s="306"/>
      <c r="AC141" s="306"/>
      <c r="AD141" s="306"/>
    </row>
    <row r="142" spans="1:49" ht="25.15" customHeight="1" thickBot="1">
      <c r="A142" s="304"/>
      <c r="B142" s="170"/>
      <c r="C142" s="315"/>
      <c r="D142" s="315"/>
      <c r="E142" s="101" t="str">
        <f t="shared" si="85"/>
        <v/>
      </c>
      <c r="F142" s="315"/>
      <c r="G142" s="315"/>
      <c r="H142" s="101" t="str">
        <f t="shared" si="87"/>
        <v/>
      </c>
      <c r="I142" s="315"/>
      <c r="J142" s="315"/>
      <c r="K142" s="101" t="str">
        <f t="shared" si="88"/>
        <v/>
      </c>
      <c r="L142" s="101"/>
      <c r="M142" s="101"/>
      <c r="N142" s="101" t="str">
        <f t="shared" si="86"/>
        <v/>
      </c>
      <c r="O142" s="170"/>
      <c r="P142" s="162"/>
      <c r="Q142" s="101" t="s">
        <v>366</v>
      </c>
      <c r="R142" s="170"/>
      <c r="S142" s="162"/>
      <c r="T142" s="118"/>
      <c r="U142" s="118"/>
      <c r="V142" s="118"/>
      <c r="W142" s="118"/>
      <c r="X142" s="118"/>
      <c r="Y142" s="118"/>
      <c r="Z142" s="119"/>
      <c r="AA142" s="338"/>
      <c r="AB142" s="306"/>
      <c r="AC142" s="306"/>
      <c r="AD142" s="306"/>
    </row>
    <row r="143" spans="1:49" s="280" customFormat="1" ht="25.15" customHeight="1" thickBot="1">
      <c r="A143" s="297">
        <v>45656</v>
      </c>
      <c r="B143" s="170" t="s">
        <v>197</v>
      </c>
      <c r="C143" s="315" t="s">
        <v>13</v>
      </c>
      <c r="D143" s="315"/>
      <c r="E143" s="101"/>
      <c r="F143" s="315" t="s">
        <v>229</v>
      </c>
      <c r="G143" s="315"/>
      <c r="H143" s="101"/>
      <c r="I143" s="311" t="s">
        <v>141</v>
      </c>
      <c r="J143" s="311"/>
      <c r="K143" s="101" t="str">
        <f t="shared" si="88"/>
        <v/>
      </c>
      <c r="L143" s="101" t="s">
        <v>14</v>
      </c>
      <c r="M143" s="101"/>
      <c r="N143" s="101" t="str">
        <f t="shared" si="86"/>
        <v/>
      </c>
      <c r="O143" s="170" t="s">
        <v>76</v>
      </c>
      <c r="P143" s="162"/>
      <c r="Q143" s="101" t="s">
        <v>366</v>
      </c>
      <c r="R143" s="170" t="s">
        <v>78</v>
      </c>
      <c r="S143" s="162"/>
      <c r="T143" s="339">
        <v>5.375</v>
      </c>
      <c r="U143" s="339">
        <v>2.069707792207792</v>
      </c>
      <c r="V143" s="339">
        <v>1.355</v>
      </c>
      <c r="W143" s="339">
        <v>0</v>
      </c>
      <c r="X143" s="339">
        <v>0</v>
      </c>
      <c r="Y143" s="339">
        <v>2.7844155844155845</v>
      </c>
      <c r="Z143" s="340">
        <v>712</v>
      </c>
      <c r="AA143" s="341"/>
      <c r="AB143" s="299">
        <f>A143</f>
        <v>45656</v>
      </c>
      <c r="AC143" s="299" t="str">
        <f>A144</f>
        <v>一</v>
      </c>
      <c r="AD143" s="299" t="str">
        <f>B143</f>
        <v>R1</v>
      </c>
      <c r="AE143" s="277" t="str">
        <f>C143</f>
        <v>白米飯</v>
      </c>
      <c r="AF143" s="300" t="str">
        <f>C144&amp;" "&amp;C145&amp;" "&amp;C146&amp;" "&amp;C147&amp;" "&amp;C148&amp;" "&amp;C149</f>
        <v xml:space="preserve">米     </v>
      </c>
      <c r="AG143" s="277" t="str">
        <f t="shared" ref="AG143" si="93">F143</f>
        <v>韓式肉片</v>
      </c>
      <c r="AH143" s="300" t="str">
        <f>F144&amp;" "&amp;F145&amp;" "&amp;F146&amp;" "&amp;F147&amp;" "&amp;F148&amp;" "&amp;F149</f>
        <v xml:space="preserve">豬後腿肉 韓式泡菜 時蔬 大蒜  </v>
      </c>
      <c r="AI143" s="277" t="str">
        <f>I143</f>
        <v>玉米炒蛋</v>
      </c>
      <c r="AJ143" s="300" t="str">
        <f>I144&amp;" "&amp;I145&amp;" "&amp;I146&amp;" "&amp;I147&amp;" "&amp;I148&amp;" "&amp;I149</f>
        <v xml:space="preserve">雞蛋 冷凍玉米粒 胡蘿蔔 大蒜  </v>
      </c>
      <c r="AK143" s="277" t="str">
        <f>L143</f>
        <v>時蔬</v>
      </c>
      <c r="AL143" s="300" t="str">
        <f>L144&amp;" "&amp;L145&amp;" "&amp;L146&amp;" "&amp;L147&amp;" "&amp;M148&amp;" "&amp;M149</f>
        <v xml:space="preserve">蔬菜 大蒜    </v>
      </c>
      <c r="AM143" s="277" t="str">
        <f>O143</f>
        <v>時蔬魚丸湯</v>
      </c>
      <c r="AN143" s="300" t="str">
        <f>O144&amp;" "&amp;O145&amp;" "&amp;O146&amp;" "&amp;O147&amp;" "&amp;O148&amp;" "&amp;O149</f>
        <v xml:space="preserve">時蔬 魚丸 薑   </v>
      </c>
      <c r="AO143" s="301" t="str">
        <f t="shared" ref="AO143" si="94">R143</f>
        <v>保久乳</v>
      </c>
      <c r="AP143" s="300">
        <f t="shared" ref="AP143" si="95">S143</f>
        <v>0</v>
      </c>
      <c r="AQ143" s="302">
        <f t="shared" ref="AQ143" si="96">T143</f>
        <v>5.375</v>
      </c>
      <c r="AR143" s="302">
        <f t="shared" ref="AR143" si="97">U143</f>
        <v>2.069707792207792</v>
      </c>
      <c r="AS143" s="302">
        <f t="shared" ref="AS143" si="98">V143</f>
        <v>1.355</v>
      </c>
      <c r="AT143" s="302">
        <f t="shared" ref="AT143" si="99">W143</f>
        <v>0</v>
      </c>
      <c r="AU143" s="302">
        <f t="shared" ref="AU143" si="100">X143</f>
        <v>0</v>
      </c>
      <c r="AV143" s="302">
        <f t="shared" ref="AV143" si="101">Y143</f>
        <v>2.7844155844155845</v>
      </c>
      <c r="AW143" s="303">
        <f t="shared" ref="AW143" si="102">Z143</f>
        <v>712</v>
      </c>
    </row>
    <row r="144" spans="1:49" ht="25.15" customHeight="1">
      <c r="A144" s="304" t="s">
        <v>104</v>
      </c>
      <c r="B144" s="170"/>
      <c r="C144" s="162" t="s">
        <v>15</v>
      </c>
      <c r="D144" s="162">
        <v>10</v>
      </c>
      <c r="E144" s="101"/>
      <c r="F144" s="162" t="s">
        <v>51</v>
      </c>
      <c r="G144" s="162">
        <v>6.5</v>
      </c>
      <c r="H144" s="101" t="str">
        <f t="shared" si="87"/>
        <v>公斤</v>
      </c>
      <c r="I144" s="162" t="s">
        <v>16</v>
      </c>
      <c r="J144" s="170">
        <v>4</v>
      </c>
      <c r="K144" s="101" t="str">
        <f t="shared" si="88"/>
        <v>公斤</v>
      </c>
      <c r="L144" s="305" t="s">
        <v>12</v>
      </c>
      <c r="M144" s="305">
        <v>7</v>
      </c>
      <c r="N144" s="101" t="str">
        <f t="shared" si="86"/>
        <v>公斤</v>
      </c>
      <c r="O144" s="170" t="s">
        <v>14</v>
      </c>
      <c r="P144" s="162">
        <v>3</v>
      </c>
      <c r="Q144" s="101" t="s">
        <v>11</v>
      </c>
      <c r="R144" s="170"/>
      <c r="S144" s="162"/>
      <c r="T144" s="339"/>
      <c r="U144" s="339"/>
      <c r="V144" s="339"/>
      <c r="W144" s="339"/>
      <c r="X144" s="339"/>
      <c r="Y144" s="339"/>
      <c r="Z144" s="340"/>
      <c r="AA144" s="338"/>
      <c r="AB144" s="306"/>
      <c r="AC144" s="306"/>
      <c r="AD144" s="306"/>
    </row>
    <row r="145" spans="1:49" ht="25.15" customHeight="1">
      <c r="A145" s="304"/>
      <c r="B145" s="170"/>
      <c r="C145" s="162"/>
      <c r="D145" s="162"/>
      <c r="E145" s="101"/>
      <c r="F145" s="162" t="s">
        <v>230</v>
      </c>
      <c r="G145" s="162">
        <v>1</v>
      </c>
      <c r="H145" s="101" t="str">
        <f t="shared" si="87"/>
        <v>公斤</v>
      </c>
      <c r="I145" s="162" t="s">
        <v>69</v>
      </c>
      <c r="J145" s="162">
        <v>3</v>
      </c>
      <c r="K145" s="101" t="str">
        <f t="shared" si="88"/>
        <v>公斤</v>
      </c>
      <c r="L145" s="101" t="s">
        <v>17</v>
      </c>
      <c r="M145" s="101">
        <v>0.05</v>
      </c>
      <c r="N145" s="101" t="str">
        <f t="shared" si="86"/>
        <v>公斤</v>
      </c>
      <c r="O145" s="170" t="s">
        <v>118</v>
      </c>
      <c r="P145" s="162">
        <v>1</v>
      </c>
      <c r="Q145" s="101" t="s">
        <v>11</v>
      </c>
      <c r="R145" s="170"/>
      <c r="S145" s="162"/>
      <c r="T145" s="339"/>
      <c r="U145" s="339"/>
      <c r="V145" s="339"/>
      <c r="W145" s="339"/>
      <c r="X145" s="339"/>
      <c r="Y145" s="339"/>
      <c r="Z145" s="340"/>
      <c r="AA145" s="338"/>
      <c r="AB145" s="306"/>
      <c r="AC145" s="306"/>
      <c r="AD145" s="306"/>
    </row>
    <row r="146" spans="1:49" ht="25.15" customHeight="1">
      <c r="A146" s="304"/>
      <c r="B146" s="170"/>
      <c r="C146" s="162"/>
      <c r="D146" s="162"/>
      <c r="E146" s="101"/>
      <c r="F146" s="162" t="s">
        <v>33</v>
      </c>
      <c r="G146" s="162">
        <v>2</v>
      </c>
      <c r="H146" s="101" t="str">
        <f t="shared" si="87"/>
        <v>公斤</v>
      </c>
      <c r="I146" s="162" t="s">
        <v>18</v>
      </c>
      <c r="J146" s="162">
        <v>0.5</v>
      </c>
      <c r="K146" s="101" t="str">
        <f t="shared" si="88"/>
        <v>公斤</v>
      </c>
      <c r="L146" s="101"/>
      <c r="M146" s="101"/>
      <c r="N146" s="101" t="str">
        <f t="shared" si="86"/>
        <v/>
      </c>
      <c r="O146" s="170" t="s">
        <v>20</v>
      </c>
      <c r="P146" s="162">
        <v>0.05</v>
      </c>
      <c r="Q146" s="101" t="s">
        <v>11</v>
      </c>
      <c r="R146" s="170"/>
      <c r="S146" s="162"/>
      <c r="T146" s="339"/>
      <c r="U146" s="339"/>
      <c r="V146" s="339"/>
      <c r="W146" s="339"/>
      <c r="X146" s="339"/>
      <c r="Y146" s="339"/>
      <c r="Z146" s="340"/>
      <c r="AA146" s="338"/>
      <c r="AB146" s="306"/>
      <c r="AC146" s="306"/>
      <c r="AD146" s="306"/>
    </row>
    <row r="147" spans="1:49" ht="15.75" customHeight="1">
      <c r="A147" s="304"/>
      <c r="B147" s="170"/>
      <c r="C147" s="162"/>
      <c r="D147" s="162"/>
      <c r="E147" s="101"/>
      <c r="F147" s="315" t="s">
        <v>17</v>
      </c>
      <c r="G147" s="315">
        <v>0.05</v>
      </c>
      <c r="H147" s="101" t="str">
        <f t="shared" si="87"/>
        <v>公斤</v>
      </c>
      <c r="I147" s="162" t="s">
        <v>17</v>
      </c>
      <c r="J147" s="162">
        <v>0.05</v>
      </c>
      <c r="K147" s="101" t="str">
        <f t="shared" si="88"/>
        <v>公斤</v>
      </c>
      <c r="L147" s="101"/>
      <c r="M147" s="101"/>
      <c r="N147" s="101" t="str">
        <f t="shared" si="86"/>
        <v/>
      </c>
      <c r="O147" s="170"/>
      <c r="P147" s="162"/>
      <c r="Q147" s="101" t="s">
        <v>366</v>
      </c>
      <c r="R147" s="170"/>
      <c r="S147" s="162"/>
      <c r="T147" s="339"/>
      <c r="U147" s="339"/>
      <c r="V147" s="339"/>
      <c r="W147" s="339"/>
      <c r="X147" s="339"/>
      <c r="Y147" s="339"/>
      <c r="Z147" s="340"/>
      <c r="AA147" s="338"/>
      <c r="AB147" s="306"/>
      <c r="AC147" s="306"/>
      <c r="AD147" s="306"/>
    </row>
    <row r="148" spans="1:49" ht="15.75" customHeight="1">
      <c r="A148" s="304"/>
      <c r="B148" s="170"/>
      <c r="C148" s="162"/>
      <c r="D148" s="162"/>
      <c r="E148" s="101"/>
      <c r="F148" s="315"/>
      <c r="G148" s="315"/>
      <c r="H148" s="101" t="str">
        <f t="shared" si="87"/>
        <v/>
      </c>
      <c r="I148" s="162"/>
      <c r="J148" s="162"/>
      <c r="K148" s="101" t="str">
        <f t="shared" si="88"/>
        <v/>
      </c>
      <c r="L148" s="101"/>
      <c r="M148" s="101"/>
      <c r="N148" s="101" t="str">
        <f t="shared" si="86"/>
        <v/>
      </c>
      <c r="O148" s="170"/>
      <c r="P148" s="162"/>
      <c r="Q148" s="101" t="s">
        <v>366</v>
      </c>
      <c r="R148" s="170"/>
      <c r="S148" s="162"/>
      <c r="T148" s="339"/>
      <c r="U148" s="339"/>
      <c r="V148" s="339"/>
      <c r="W148" s="339"/>
      <c r="X148" s="339"/>
      <c r="Y148" s="339"/>
      <c r="Z148" s="340"/>
      <c r="AA148" s="338"/>
      <c r="AB148" s="306"/>
      <c r="AC148" s="306"/>
      <c r="AD148" s="306"/>
    </row>
    <row r="149" spans="1:49" ht="15.75" customHeight="1" thickBot="1">
      <c r="A149" s="304"/>
      <c r="B149" s="170"/>
      <c r="C149" s="162"/>
      <c r="D149" s="162"/>
      <c r="E149" s="101"/>
      <c r="F149" s="315"/>
      <c r="G149" s="315"/>
      <c r="H149" s="101"/>
      <c r="I149" s="162"/>
      <c r="J149" s="162"/>
      <c r="K149" s="101" t="str">
        <f t="shared" si="88"/>
        <v/>
      </c>
      <c r="L149" s="101"/>
      <c r="M149" s="101"/>
      <c r="N149" s="101" t="str">
        <f t="shared" si="86"/>
        <v/>
      </c>
      <c r="O149" s="170"/>
      <c r="P149" s="162"/>
      <c r="Q149" s="101" t="s">
        <v>366</v>
      </c>
      <c r="R149" s="170"/>
      <c r="S149" s="162"/>
      <c r="T149" s="339"/>
      <c r="U149" s="339"/>
      <c r="V149" s="339"/>
      <c r="W149" s="339"/>
      <c r="X149" s="339"/>
      <c r="Y149" s="339"/>
      <c r="Z149" s="340"/>
      <c r="AA149" s="338"/>
      <c r="AB149" s="306"/>
      <c r="AC149" s="306"/>
      <c r="AD149" s="306"/>
    </row>
    <row r="150" spans="1:49" ht="15.75" customHeight="1" thickBot="1">
      <c r="A150" s="297">
        <f>A143+1</f>
        <v>45657</v>
      </c>
      <c r="B150" s="170" t="s">
        <v>198</v>
      </c>
      <c r="C150" s="162" t="s">
        <v>21</v>
      </c>
      <c r="D150" s="101"/>
      <c r="E150" s="170"/>
      <c r="F150" s="162" t="s">
        <v>231</v>
      </c>
      <c r="G150" s="101"/>
      <c r="H150" s="170"/>
      <c r="I150" s="162" t="s">
        <v>112</v>
      </c>
      <c r="J150" s="101"/>
      <c r="K150" s="170"/>
      <c r="L150" s="162" t="s">
        <v>14</v>
      </c>
      <c r="M150" s="162"/>
      <c r="N150" s="101" t="str">
        <f t="shared" ref="N150:N154" si="103">IF(M150,"公斤","")</f>
        <v/>
      </c>
      <c r="O150" s="170" t="s">
        <v>389</v>
      </c>
      <c r="P150" s="162"/>
      <c r="Q150" s="101"/>
      <c r="R150" s="170" t="s">
        <v>77</v>
      </c>
      <c r="S150" s="165"/>
      <c r="T150" s="339">
        <v>5.75</v>
      </c>
      <c r="U150" s="339">
        <v>2.112857142857143</v>
      </c>
      <c r="V150" s="339">
        <v>1.0650000000000002</v>
      </c>
      <c r="W150" s="339">
        <v>0</v>
      </c>
      <c r="X150" s="339">
        <v>0</v>
      </c>
      <c r="Y150" s="339">
        <v>3.1607142857142856</v>
      </c>
      <c r="Z150" s="340">
        <v>761</v>
      </c>
      <c r="AA150" s="338"/>
      <c r="AB150" s="299">
        <f>A150</f>
        <v>45657</v>
      </c>
      <c r="AC150" s="299" t="str">
        <f>A151</f>
        <v>二</v>
      </c>
      <c r="AD150" s="299" t="str">
        <f>B150</f>
        <v>R2</v>
      </c>
      <c r="AE150" s="277" t="str">
        <f>C150</f>
        <v>糙米飯</v>
      </c>
      <c r="AF150" s="300" t="str">
        <f>C151&amp;" "&amp;C152&amp;" "&amp;C153&amp;" "&amp;C154&amp;" "&amp;C155&amp;" "&amp;C156</f>
        <v xml:space="preserve">米 糙米    </v>
      </c>
      <c r="AG150" s="277" t="str">
        <f t="shared" ref="AG150" si="104">F150</f>
        <v>洋芋燒雞</v>
      </c>
      <c r="AH150" s="300" t="str">
        <f>F151&amp;" "&amp;F152&amp;" "&amp;F153&amp;" "&amp;F154&amp;" "&amp;F155&amp;" "&amp;F156</f>
        <v xml:space="preserve">肉雞 馬鈴薯 紅蘿蔔 大蒜  </v>
      </c>
      <c r="AI150" s="277" t="str">
        <f>I150</f>
        <v>關東煮</v>
      </c>
      <c r="AJ150" s="300" t="str">
        <f>I151&amp;" "&amp;I152&amp;" "&amp;I153&amp;" "&amp;I154&amp;" "&amp;I155&amp;" "&amp;I156</f>
        <v xml:space="preserve">凍豆腐 甜玉米 白蘿蔔 大蒜 柴魚片 </v>
      </c>
      <c r="AK150" s="277" t="str">
        <f>L150</f>
        <v>時蔬</v>
      </c>
      <c r="AL150" s="300" t="str">
        <f>L151&amp;" "&amp;L152&amp;" "&amp;L153&amp;" "&amp;L154&amp;" "&amp;M155&amp;" "&amp;M156</f>
        <v xml:space="preserve">蔬菜 大蒜    </v>
      </c>
      <c r="AM150" s="277" t="str">
        <f>O150</f>
        <v>時蔬湯</v>
      </c>
      <c r="AN150" s="300" t="str">
        <f>O151&amp;" "&amp;O152&amp;" "&amp;O153&amp;" "&amp;O154&amp;" "&amp;O155&amp;" "&amp;O156</f>
        <v xml:space="preserve">時蔬 排骨 薑   </v>
      </c>
      <c r="AO150" s="301" t="str">
        <f t="shared" ref="AO150" si="105">R150</f>
        <v>水果</v>
      </c>
      <c r="AP150" s="300">
        <f t="shared" ref="AP150" si="106">S150</f>
        <v>0</v>
      </c>
      <c r="AQ150" s="302">
        <f t="shared" ref="AQ150" si="107">T150</f>
        <v>5.75</v>
      </c>
      <c r="AR150" s="302">
        <f t="shared" ref="AR150" si="108">U150</f>
        <v>2.112857142857143</v>
      </c>
      <c r="AS150" s="302">
        <f t="shared" ref="AS150" si="109">V150</f>
        <v>1.0650000000000002</v>
      </c>
      <c r="AT150" s="302">
        <f t="shared" ref="AT150" si="110">W150</f>
        <v>0</v>
      </c>
      <c r="AU150" s="302">
        <f t="shared" ref="AU150" si="111">X150</f>
        <v>0</v>
      </c>
      <c r="AV150" s="302">
        <f t="shared" ref="AV150" si="112">Y150</f>
        <v>3.1607142857142856</v>
      </c>
      <c r="AW150" s="303">
        <f t="shared" ref="AW150" si="113">Z150</f>
        <v>761</v>
      </c>
    </row>
    <row r="151" spans="1:49" ht="15.75" customHeight="1">
      <c r="A151" s="304" t="s">
        <v>98</v>
      </c>
      <c r="B151" s="170"/>
      <c r="C151" s="162" t="s">
        <v>15</v>
      </c>
      <c r="D151" s="101">
        <v>7</v>
      </c>
      <c r="E151" s="170" t="str">
        <f t="shared" ref="E151:E156" si="114">IF(D151,"公斤","")</f>
        <v>公斤</v>
      </c>
      <c r="F151" s="162" t="s">
        <v>209</v>
      </c>
      <c r="G151" s="101">
        <v>10</v>
      </c>
      <c r="H151" s="170" t="str">
        <f t="shared" ref="H151:H156" si="115">IF(G151,"公斤","")</f>
        <v>公斤</v>
      </c>
      <c r="I151" s="162" t="s">
        <v>116</v>
      </c>
      <c r="J151" s="101">
        <v>3</v>
      </c>
      <c r="K151" s="170" t="str">
        <f t="shared" ref="K151:K156" si="116">IF(J151,"公斤","")</f>
        <v>公斤</v>
      </c>
      <c r="L151" s="162" t="s">
        <v>12</v>
      </c>
      <c r="M151" s="162">
        <v>7</v>
      </c>
      <c r="N151" s="101" t="str">
        <f t="shared" si="103"/>
        <v>公斤</v>
      </c>
      <c r="O151" s="170" t="s">
        <v>14</v>
      </c>
      <c r="P151" s="162">
        <v>3</v>
      </c>
      <c r="Q151" s="101" t="s">
        <v>11</v>
      </c>
      <c r="R151" s="170"/>
      <c r="S151" s="165"/>
      <c r="T151" s="339"/>
      <c r="U151" s="339"/>
      <c r="V151" s="339"/>
      <c r="W151" s="339"/>
      <c r="X151" s="339"/>
      <c r="Y151" s="339"/>
      <c r="Z151" s="340"/>
      <c r="AA151" s="338"/>
      <c r="AB151" s="306"/>
      <c r="AC151" s="306"/>
      <c r="AD151" s="306"/>
    </row>
    <row r="152" spans="1:49" ht="15.75" customHeight="1">
      <c r="A152" s="304"/>
      <c r="B152" s="170"/>
      <c r="C152" s="162" t="s">
        <v>24</v>
      </c>
      <c r="D152" s="101">
        <v>3</v>
      </c>
      <c r="E152" s="170" t="str">
        <f t="shared" si="114"/>
        <v>公斤</v>
      </c>
      <c r="F152" s="162" t="s">
        <v>232</v>
      </c>
      <c r="G152" s="101">
        <v>3</v>
      </c>
      <c r="H152" s="170" t="str">
        <f t="shared" si="115"/>
        <v>公斤</v>
      </c>
      <c r="I152" s="162" t="s">
        <v>269</v>
      </c>
      <c r="J152" s="101">
        <v>3</v>
      </c>
      <c r="K152" s="170" t="str">
        <f t="shared" si="116"/>
        <v>公斤</v>
      </c>
      <c r="L152" s="162" t="s">
        <v>17</v>
      </c>
      <c r="M152" s="162">
        <v>0.05</v>
      </c>
      <c r="N152" s="101" t="str">
        <f t="shared" si="103"/>
        <v>公斤</v>
      </c>
      <c r="O152" s="170" t="s">
        <v>60</v>
      </c>
      <c r="P152" s="162">
        <v>1</v>
      </c>
      <c r="Q152" s="101" t="s">
        <v>11</v>
      </c>
      <c r="R152" s="170"/>
      <c r="S152" s="165"/>
      <c r="T152" s="339"/>
      <c r="U152" s="339"/>
      <c r="V152" s="339"/>
      <c r="W152" s="339"/>
      <c r="X152" s="339"/>
      <c r="Y152" s="339"/>
      <c r="Z152" s="340"/>
      <c r="AA152" s="338"/>
      <c r="AB152" s="306"/>
      <c r="AC152" s="306"/>
      <c r="AD152" s="306"/>
    </row>
    <row r="153" spans="1:49" ht="15.75" customHeight="1">
      <c r="A153" s="304"/>
      <c r="B153" s="170"/>
      <c r="C153" s="162"/>
      <c r="D153" s="101"/>
      <c r="E153" s="170" t="str">
        <f t="shared" si="114"/>
        <v/>
      </c>
      <c r="F153" s="162" t="s">
        <v>211</v>
      </c>
      <c r="G153" s="101">
        <v>0.5</v>
      </c>
      <c r="H153" s="170" t="str">
        <f t="shared" si="115"/>
        <v>公斤</v>
      </c>
      <c r="I153" s="162" t="s">
        <v>25</v>
      </c>
      <c r="J153" s="101">
        <v>4</v>
      </c>
      <c r="K153" s="170" t="str">
        <f t="shared" si="116"/>
        <v>公斤</v>
      </c>
      <c r="L153" s="162"/>
      <c r="M153" s="162"/>
      <c r="N153" s="101" t="str">
        <f t="shared" si="103"/>
        <v/>
      </c>
      <c r="O153" s="170" t="s">
        <v>20</v>
      </c>
      <c r="P153" s="162">
        <v>0.05</v>
      </c>
      <c r="Q153" s="101" t="s">
        <v>11</v>
      </c>
      <c r="R153" s="170"/>
      <c r="S153" s="165"/>
      <c r="T153" s="339"/>
      <c r="U153" s="339"/>
      <c r="V153" s="339"/>
      <c r="W153" s="339"/>
      <c r="X153" s="339"/>
      <c r="Y153" s="339"/>
      <c r="Z153" s="340"/>
      <c r="AA153" s="338"/>
      <c r="AB153" s="306"/>
      <c r="AC153" s="306"/>
      <c r="AD153" s="306"/>
    </row>
    <row r="154" spans="1:49" ht="15.75" customHeight="1">
      <c r="A154" s="304"/>
      <c r="B154" s="170"/>
      <c r="C154" s="162"/>
      <c r="D154" s="101"/>
      <c r="E154" s="170" t="str">
        <f t="shared" si="114"/>
        <v/>
      </c>
      <c r="F154" s="162" t="s">
        <v>17</v>
      </c>
      <c r="G154" s="101">
        <v>0.05</v>
      </c>
      <c r="H154" s="170" t="str">
        <f t="shared" si="115"/>
        <v>公斤</v>
      </c>
      <c r="I154" s="162" t="s">
        <v>17</v>
      </c>
      <c r="J154" s="101">
        <v>0.05</v>
      </c>
      <c r="K154" s="170" t="str">
        <f t="shared" si="116"/>
        <v>公斤</v>
      </c>
      <c r="L154" s="162"/>
      <c r="M154" s="162"/>
      <c r="N154" s="101" t="str">
        <f t="shared" si="103"/>
        <v/>
      </c>
      <c r="O154" s="170"/>
      <c r="P154" s="162"/>
      <c r="Q154" s="101" t="s">
        <v>366</v>
      </c>
      <c r="R154" s="170"/>
      <c r="S154" s="165"/>
      <c r="T154" s="339"/>
      <c r="U154" s="339"/>
      <c r="V154" s="339"/>
      <c r="W154" s="339"/>
      <c r="X154" s="339"/>
      <c r="Y154" s="339"/>
      <c r="Z154" s="340"/>
      <c r="AA154" s="338"/>
      <c r="AB154" s="306"/>
      <c r="AC154" s="306"/>
      <c r="AD154" s="306"/>
    </row>
    <row r="155" spans="1:49" ht="15.75" customHeight="1">
      <c r="A155" s="304"/>
      <c r="B155" s="170"/>
      <c r="C155" s="162"/>
      <c r="D155" s="101"/>
      <c r="E155" s="170" t="str">
        <f t="shared" si="114"/>
        <v/>
      </c>
      <c r="F155" s="162"/>
      <c r="G155" s="101"/>
      <c r="H155" s="170" t="str">
        <f t="shared" si="115"/>
        <v/>
      </c>
      <c r="I155" s="162" t="s">
        <v>55</v>
      </c>
      <c r="J155" s="101">
        <v>0.01</v>
      </c>
      <c r="K155" s="170" t="str">
        <f t="shared" si="116"/>
        <v>公斤</v>
      </c>
      <c r="L155" s="162"/>
      <c r="M155" s="162"/>
      <c r="N155" s="101"/>
      <c r="O155" s="170"/>
      <c r="P155" s="165"/>
      <c r="Q155" s="101" t="s">
        <v>366</v>
      </c>
      <c r="R155" s="164"/>
      <c r="S155" s="165"/>
      <c r="T155" s="339"/>
      <c r="U155" s="339"/>
      <c r="V155" s="339"/>
      <c r="W155" s="339"/>
      <c r="X155" s="339"/>
      <c r="Y155" s="339"/>
      <c r="Z155" s="340"/>
      <c r="AA155" s="338"/>
      <c r="AB155" s="306"/>
      <c r="AC155" s="306"/>
      <c r="AD155" s="306"/>
    </row>
    <row r="156" spans="1:49" ht="15.75" customHeight="1">
      <c r="A156" s="304"/>
      <c r="B156" s="170"/>
      <c r="C156" s="162"/>
      <c r="D156" s="162"/>
      <c r="E156" s="101" t="str">
        <f t="shared" si="114"/>
        <v/>
      </c>
      <c r="F156" s="315"/>
      <c r="G156" s="315"/>
      <c r="H156" s="101" t="str">
        <f t="shared" si="115"/>
        <v/>
      </c>
      <c r="I156" s="311"/>
      <c r="J156" s="311"/>
      <c r="K156" s="101" t="str">
        <f t="shared" si="116"/>
        <v/>
      </c>
      <c r="L156" s="101"/>
      <c r="M156" s="101"/>
      <c r="N156" s="101"/>
      <c r="O156" s="164"/>
      <c r="P156" s="165"/>
      <c r="Q156" s="101" t="s">
        <v>366</v>
      </c>
      <c r="R156" s="164"/>
      <c r="S156" s="165"/>
      <c r="T156" s="339"/>
      <c r="U156" s="339"/>
      <c r="V156" s="339"/>
      <c r="W156" s="339"/>
      <c r="X156" s="339"/>
      <c r="Y156" s="339"/>
      <c r="Z156" s="340"/>
      <c r="AA156" s="338"/>
      <c r="AB156" s="306"/>
      <c r="AC156" s="306"/>
      <c r="AD156" s="306"/>
    </row>
    <row r="157" spans="1:49" ht="15.75" customHeight="1">
      <c r="A157" s="163"/>
      <c r="B157" s="342"/>
      <c r="C157" s="331"/>
      <c r="D157" s="343"/>
      <c r="E157" s="101"/>
      <c r="F157" s="331"/>
      <c r="G157" s="162"/>
      <c r="H157" s="101"/>
      <c r="I157" s="162"/>
      <c r="J157" s="162"/>
      <c r="K157" s="101"/>
      <c r="L157" s="105"/>
      <c r="M157" s="105"/>
      <c r="N157" s="101"/>
      <c r="O157" s="164"/>
      <c r="P157" s="165"/>
      <c r="Q157" s="101"/>
      <c r="R157" s="164"/>
      <c r="S157" s="165"/>
      <c r="T157" s="339"/>
      <c r="U157" s="339"/>
      <c r="V157" s="339"/>
      <c r="W157" s="339"/>
      <c r="X157" s="339"/>
      <c r="Y157" s="339"/>
      <c r="Z157" s="340"/>
      <c r="AA157" s="338"/>
      <c r="AB157" s="306"/>
      <c r="AC157" s="306"/>
      <c r="AD157" s="306"/>
    </row>
    <row r="158" spans="1:49" ht="15.75" customHeight="1">
      <c r="A158" s="163"/>
      <c r="B158" s="342"/>
      <c r="C158" s="331"/>
      <c r="D158" s="343"/>
      <c r="E158" s="101"/>
      <c r="F158" s="331"/>
      <c r="G158" s="162"/>
      <c r="H158" s="101"/>
      <c r="I158" s="162"/>
      <c r="J158" s="162"/>
      <c r="K158" s="101"/>
      <c r="L158" s="105"/>
      <c r="M158" s="105"/>
      <c r="N158" s="101"/>
      <c r="O158" s="164"/>
      <c r="P158" s="165"/>
      <c r="Q158" s="101"/>
      <c r="R158" s="164"/>
      <c r="S158" s="165"/>
      <c r="T158" s="339"/>
      <c r="U158" s="339"/>
      <c r="V158" s="339"/>
      <c r="W158" s="339"/>
      <c r="X158" s="339"/>
      <c r="Y158" s="339"/>
      <c r="Z158" s="340"/>
      <c r="AA158" s="338"/>
      <c r="AB158" s="306"/>
      <c r="AC158" s="306"/>
      <c r="AD158" s="306"/>
    </row>
    <row r="159" spans="1:49" ht="15.75" customHeight="1">
      <c r="A159" s="163"/>
      <c r="B159" s="342"/>
      <c r="C159" s="331"/>
      <c r="D159" s="343"/>
      <c r="E159" s="101"/>
      <c r="F159" s="331"/>
      <c r="G159" s="162"/>
      <c r="H159" s="101"/>
      <c r="I159" s="162"/>
      <c r="J159" s="162"/>
      <c r="K159" s="101"/>
      <c r="L159" s="105"/>
      <c r="M159" s="105"/>
      <c r="N159" s="101"/>
      <c r="O159" s="164"/>
      <c r="P159" s="165"/>
      <c r="Q159" s="101"/>
      <c r="R159" s="164"/>
      <c r="S159" s="165"/>
      <c r="T159" s="339"/>
      <c r="U159" s="339"/>
      <c r="V159" s="339"/>
      <c r="W159" s="339"/>
      <c r="X159" s="339"/>
      <c r="Y159" s="339"/>
      <c r="Z159" s="340"/>
      <c r="AA159" s="338"/>
      <c r="AB159" s="306"/>
      <c r="AC159" s="306"/>
      <c r="AD159" s="306"/>
    </row>
    <row r="160" spans="1:49" ht="15.75" customHeight="1">
      <c r="A160" s="163"/>
      <c r="B160" s="342"/>
      <c r="C160" s="331"/>
      <c r="D160" s="343"/>
      <c r="E160" s="101"/>
      <c r="F160" s="331"/>
      <c r="G160" s="162"/>
      <c r="H160" s="101"/>
      <c r="I160" s="162"/>
      <c r="J160" s="162"/>
      <c r="K160" s="101"/>
      <c r="L160" s="105"/>
      <c r="M160" s="105"/>
      <c r="N160" s="101"/>
      <c r="O160" s="164"/>
      <c r="P160" s="165"/>
      <c r="Q160" s="101"/>
      <c r="R160" s="164"/>
      <c r="S160" s="165"/>
      <c r="T160" s="339"/>
      <c r="U160" s="339"/>
      <c r="V160" s="339"/>
      <c r="W160" s="339"/>
      <c r="X160" s="339"/>
      <c r="Y160" s="339"/>
      <c r="Z160" s="340"/>
      <c r="AA160" s="338"/>
      <c r="AB160" s="306"/>
      <c r="AC160" s="306"/>
      <c r="AD160" s="306"/>
    </row>
    <row r="161" spans="1:30" ht="15.75" customHeight="1">
      <c r="A161" s="163"/>
      <c r="B161" s="342"/>
      <c r="C161" s="331"/>
      <c r="D161" s="343"/>
      <c r="E161" s="101"/>
      <c r="F161" s="331"/>
      <c r="G161" s="162"/>
      <c r="H161" s="101"/>
      <c r="I161" s="311"/>
      <c r="J161" s="311"/>
      <c r="K161" s="101"/>
      <c r="L161" s="105"/>
      <c r="M161" s="105"/>
      <c r="N161" s="101"/>
      <c r="O161" s="164"/>
      <c r="P161" s="165"/>
      <c r="Q161" s="101"/>
      <c r="R161" s="164"/>
      <c r="S161" s="165"/>
      <c r="T161" s="339"/>
      <c r="U161" s="339"/>
      <c r="V161" s="339"/>
      <c r="W161" s="339"/>
      <c r="X161" s="339"/>
      <c r="Y161" s="339"/>
      <c r="Z161" s="340"/>
      <c r="AA161" s="338"/>
      <c r="AB161" s="306"/>
      <c r="AC161" s="306"/>
      <c r="AD161" s="306"/>
    </row>
    <row r="162" spans="1:30" ht="15.75" customHeight="1">
      <c r="A162" s="163"/>
      <c r="B162" s="342"/>
      <c r="C162" s="331"/>
      <c r="D162" s="343"/>
      <c r="E162" s="101"/>
      <c r="F162" s="331"/>
      <c r="G162" s="162"/>
      <c r="H162" s="101"/>
      <c r="I162" s="311"/>
      <c r="J162" s="311"/>
      <c r="K162" s="101"/>
      <c r="L162" s="105"/>
      <c r="M162" s="105"/>
      <c r="N162" s="101"/>
      <c r="O162" s="164"/>
      <c r="P162" s="165"/>
      <c r="Q162" s="101"/>
      <c r="R162" s="164"/>
      <c r="S162" s="165"/>
      <c r="T162" s="339"/>
      <c r="U162" s="339"/>
      <c r="V162" s="339"/>
      <c r="W162" s="339"/>
      <c r="X162" s="339"/>
      <c r="Y162" s="339"/>
      <c r="Z162" s="340"/>
      <c r="AA162" s="338"/>
      <c r="AB162" s="306"/>
      <c r="AC162" s="306"/>
      <c r="AD162" s="306"/>
    </row>
    <row r="163" spans="1:30" ht="15.75" customHeight="1">
      <c r="A163" s="163"/>
      <c r="B163" s="342"/>
      <c r="C163" s="331"/>
      <c r="D163" s="343"/>
      <c r="E163" s="101"/>
      <c r="F163" s="331"/>
      <c r="G163" s="162"/>
      <c r="H163" s="101"/>
      <c r="I163" s="162"/>
      <c r="J163" s="311"/>
      <c r="K163" s="101"/>
      <c r="L163" s="105"/>
      <c r="M163" s="105"/>
      <c r="N163" s="101"/>
      <c r="O163" s="164"/>
      <c r="P163" s="165"/>
      <c r="Q163" s="101"/>
      <c r="R163" s="164"/>
      <c r="S163" s="165"/>
      <c r="T163" s="339"/>
      <c r="U163" s="339"/>
      <c r="V163" s="339"/>
      <c r="W163" s="339"/>
      <c r="X163" s="339"/>
      <c r="Y163" s="339"/>
      <c r="Z163" s="340"/>
      <c r="AA163" s="338"/>
      <c r="AB163" s="306"/>
      <c r="AC163" s="306"/>
      <c r="AD163" s="306"/>
    </row>
    <row r="164" spans="1:30" ht="15.75" customHeight="1">
      <c r="A164" s="163"/>
      <c r="B164" s="342"/>
      <c r="C164" s="331"/>
      <c r="D164" s="343"/>
      <c r="E164" s="101"/>
      <c r="F164" s="331"/>
      <c r="G164" s="162"/>
      <c r="H164" s="101"/>
      <c r="I164" s="162"/>
      <c r="J164" s="311"/>
      <c r="K164" s="101"/>
      <c r="L164" s="105"/>
      <c r="M164" s="105"/>
      <c r="N164" s="101"/>
      <c r="O164" s="164"/>
      <c r="P164" s="165"/>
      <c r="Q164" s="101"/>
      <c r="R164" s="164"/>
      <c r="S164" s="165"/>
      <c r="T164" s="339"/>
      <c r="U164" s="339"/>
      <c r="V164" s="339"/>
      <c r="W164" s="339"/>
      <c r="X164" s="339"/>
      <c r="Y164" s="339"/>
      <c r="Z164" s="340"/>
      <c r="AA164" s="338"/>
      <c r="AB164" s="306"/>
      <c r="AC164" s="306"/>
      <c r="AD164" s="306"/>
    </row>
    <row r="165" spans="1:30" ht="15.75" customHeight="1">
      <c r="A165" s="163"/>
      <c r="B165" s="342"/>
      <c r="C165" s="331"/>
      <c r="D165" s="343"/>
      <c r="E165" s="101"/>
      <c r="F165" s="331"/>
      <c r="G165" s="162"/>
      <c r="H165" s="101"/>
      <c r="I165" s="162"/>
      <c r="J165" s="162"/>
      <c r="K165" s="101"/>
      <c r="L165" s="105"/>
      <c r="M165" s="105"/>
      <c r="N165" s="101"/>
      <c r="O165" s="164"/>
      <c r="P165" s="165"/>
      <c r="Q165" s="101"/>
      <c r="R165" s="164"/>
      <c r="S165" s="165"/>
      <c r="T165" s="339"/>
      <c r="U165" s="339"/>
      <c r="V165" s="339"/>
      <c r="W165" s="339"/>
      <c r="X165" s="339"/>
      <c r="Y165" s="339"/>
      <c r="Z165" s="340"/>
      <c r="AA165" s="338"/>
      <c r="AB165" s="306"/>
      <c r="AC165" s="306"/>
      <c r="AD165" s="306"/>
    </row>
    <row r="166" spans="1:30" ht="15.75" customHeight="1">
      <c r="A166" s="163"/>
      <c r="B166" s="342"/>
      <c r="C166" s="331"/>
      <c r="D166" s="343"/>
      <c r="E166" s="101"/>
      <c r="F166" s="331"/>
      <c r="G166" s="162"/>
      <c r="H166" s="101"/>
      <c r="I166" s="162"/>
      <c r="J166" s="162"/>
      <c r="K166" s="101"/>
      <c r="L166" s="105"/>
      <c r="M166" s="105"/>
      <c r="N166" s="101"/>
      <c r="O166" s="166"/>
      <c r="P166" s="165"/>
      <c r="Q166" s="101"/>
      <c r="R166" s="166"/>
      <c r="S166" s="165"/>
      <c r="T166" s="339"/>
      <c r="U166" s="339"/>
      <c r="V166" s="339"/>
      <c r="W166" s="339"/>
      <c r="X166" s="339"/>
      <c r="Y166" s="339"/>
      <c r="Z166" s="340"/>
      <c r="AA166" s="338"/>
      <c r="AB166" s="306"/>
      <c r="AC166" s="306"/>
      <c r="AD166" s="306"/>
    </row>
    <row r="167" spans="1:30" ht="15.75" customHeight="1">
      <c r="A167" s="163"/>
      <c r="B167" s="342"/>
      <c r="C167" s="331"/>
      <c r="D167" s="343"/>
      <c r="E167" s="101"/>
      <c r="F167" s="331"/>
      <c r="G167" s="162"/>
      <c r="H167" s="101"/>
      <c r="I167" s="162"/>
      <c r="J167" s="162"/>
      <c r="K167" s="101"/>
      <c r="L167" s="105"/>
      <c r="M167" s="105"/>
      <c r="N167" s="101"/>
      <c r="O167" s="166"/>
      <c r="P167" s="165"/>
      <c r="Q167" s="101"/>
      <c r="R167" s="166"/>
      <c r="S167" s="165"/>
      <c r="T167" s="339"/>
      <c r="U167" s="339"/>
      <c r="V167" s="339"/>
      <c r="W167" s="339"/>
      <c r="X167" s="339"/>
      <c r="Y167" s="339"/>
      <c r="Z167" s="340"/>
      <c r="AA167" s="338"/>
      <c r="AB167" s="306"/>
      <c r="AC167" s="306"/>
      <c r="AD167" s="306"/>
    </row>
    <row r="168" spans="1:30" ht="15.75" customHeight="1">
      <c r="A168" s="163"/>
      <c r="B168" s="342"/>
      <c r="C168" s="331"/>
      <c r="D168" s="343"/>
      <c r="E168" s="101"/>
      <c r="F168" s="331"/>
      <c r="G168" s="162"/>
      <c r="H168" s="101"/>
      <c r="I168" s="162"/>
      <c r="J168" s="162"/>
      <c r="K168" s="101"/>
      <c r="L168" s="105"/>
      <c r="M168" s="105"/>
      <c r="N168" s="101"/>
      <c r="O168" s="166"/>
      <c r="P168" s="165"/>
      <c r="Q168" s="101"/>
      <c r="R168" s="166"/>
      <c r="S168" s="165"/>
      <c r="T168" s="339"/>
      <c r="U168" s="339"/>
      <c r="V168" s="339"/>
      <c r="W168" s="339"/>
      <c r="X168" s="339"/>
      <c r="Y168" s="339"/>
      <c r="Z168" s="340"/>
      <c r="AA168" s="338"/>
      <c r="AB168" s="306"/>
      <c r="AC168" s="306"/>
      <c r="AD168" s="306"/>
    </row>
    <row r="169" spans="1:30" ht="15.75" customHeight="1">
      <c r="A169" s="163"/>
      <c r="B169" s="342"/>
      <c r="C169" s="331"/>
      <c r="D169" s="343"/>
      <c r="E169" s="101"/>
      <c r="F169" s="331"/>
      <c r="G169" s="343"/>
      <c r="H169" s="101"/>
      <c r="I169" s="331"/>
      <c r="J169" s="343"/>
      <c r="K169" s="101"/>
      <c r="L169" s="105"/>
      <c r="M169" s="105"/>
      <c r="N169" s="101"/>
      <c r="O169" s="166"/>
      <c r="P169" s="165"/>
      <c r="Q169" s="101"/>
      <c r="R169" s="166"/>
      <c r="S169" s="165"/>
      <c r="T169" s="339"/>
      <c r="U169" s="339"/>
      <c r="V169" s="339"/>
      <c r="W169" s="339"/>
      <c r="X169" s="339"/>
      <c r="Y169" s="339"/>
      <c r="Z169" s="340"/>
      <c r="AA169" s="338"/>
      <c r="AB169" s="306"/>
      <c r="AC169" s="306"/>
      <c r="AD169" s="306"/>
    </row>
    <row r="170" spans="1:30" ht="15.75" customHeight="1">
      <c r="A170" s="163"/>
      <c r="B170" s="342"/>
      <c r="C170" s="331"/>
      <c r="D170" s="343"/>
      <c r="E170" s="101"/>
      <c r="F170" s="331"/>
      <c r="G170" s="343"/>
      <c r="H170" s="101"/>
      <c r="I170" s="331"/>
      <c r="J170" s="343"/>
      <c r="K170" s="101"/>
      <c r="L170" s="105"/>
      <c r="M170" s="105"/>
      <c r="N170" s="101"/>
      <c r="O170" s="166"/>
      <c r="P170" s="165"/>
      <c r="Q170" s="101"/>
      <c r="R170" s="166"/>
      <c r="S170" s="165"/>
      <c r="T170" s="339"/>
      <c r="U170" s="339"/>
      <c r="V170" s="339"/>
      <c r="W170" s="339"/>
      <c r="X170" s="339"/>
      <c r="Y170" s="339"/>
      <c r="Z170" s="340"/>
      <c r="AA170" s="338"/>
      <c r="AB170" s="306"/>
      <c r="AC170" s="306"/>
      <c r="AD170" s="306"/>
    </row>
    <row r="171" spans="1:30" ht="15.75" customHeight="1">
      <c r="A171" s="163"/>
      <c r="B171" s="342"/>
      <c r="C171" s="331"/>
      <c r="D171" s="343"/>
      <c r="E171" s="101"/>
      <c r="F171" s="331"/>
      <c r="G171" s="343"/>
      <c r="H171" s="101"/>
      <c r="I171" s="331"/>
      <c r="J171" s="343"/>
      <c r="K171" s="101"/>
      <c r="L171" s="105"/>
      <c r="M171" s="105"/>
      <c r="N171" s="101"/>
      <c r="O171" s="166"/>
      <c r="P171" s="165"/>
      <c r="Q171" s="101"/>
      <c r="R171" s="166"/>
      <c r="S171" s="165"/>
      <c r="T171" s="339"/>
      <c r="U171" s="339"/>
      <c r="V171" s="339"/>
      <c r="W171" s="339"/>
      <c r="X171" s="339"/>
      <c r="Y171" s="339"/>
      <c r="Z171" s="340"/>
      <c r="AA171" s="338"/>
      <c r="AB171" s="306"/>
      <c r="AC171" s="306"/>
      <c r="AD171" s="306"/>
    </row>
    <row r="172" spans="1:30" ht="15.75" customHeight="1">
      <c r="A172" s="163"/>
      <c r="B172" s="342"/>
      <c r="C172" s="331"/>
      <c r="D172" s="343"/>
      <c r="E172" s="101"/>
      <c r="F172" s="331"/>
      <c r="G172" s="343"/>
      <c r="H172" s="101"/>
      <c r="I172" s="331"/>
      <c r="J172" s="343"/>
      <c r="K172" s="101"/>
      <c r="L172" s="105"/>
      <c r="M172" s="105"/>
      <c r="N172" s="101"/>
      <c r="O172" s="166"/>
      <c r="P172" s="165"/>
      <c r="Q172" s="101"/>
      <c r="R172" s="166"/>
      <c r="S172" s="165"/>
      <c r="T172" s="339"/>
      <c r="U172" s="339"/>
      <c r="V172" s="339"/>
      <c r="W172" s="339"/>
      <c r="X172" s="339"/>
      <c r="Y172" s="339"/>
      <c r="Z172" s="340"/>
      <c r="AA172" s="338"/>
      <c r="AB172" s="306"/>
      <c r="AC172" s="306"/>
      <c r="AD172" s="306"/>
    </row>
    <row r="173" spans="1:30" ht="15.75" customHeight="1">
      <c r="A173" s="163"/>
      <c r="B173" s="342"/>
      <c r="C173" s="331"/>
      <c r="D173" s="343"/>
      <c r="E173" s="101"/>
      <c r="F173" s="331"/>
      <c r="G173" s="343"/>
      <c r="H173" s="101"/>
      <c r="I173" s="331"/>
      <c r="J173" s="343"/>
      <c r="K173" s="101"/>
      <c r="L173" s="105"/>
      <c r="M173" s="105"/>
      <c r="N173" s="101"/>
      <c r="O173" s="166"/>
      <c r="P173" s="165"/>
      <c r="Q173" s="101"/>
      <c r="R173" s="166"/>
      <c r="S173" s="165"/>
      <c r="T173" s="339"/>
      <c r="U173" s="339"/>
      <c r="V173" s="339"/>
      <c r="W173" s="339"/>
      <c r="X173" s="339"/>
      <c r="Y173" s="339"/>
      <c r="Z173" s="340"/>
      <c r="AA173" s="338"/>
      <c r="AB173" s="306"/>
      <c r="AC173" s="306"/>
      <c r="AD173" s="306"/>
    </row>
    <row r="174" spans="1:30" ht="15.75" customHeight="1">
      <c r="A174" s="163"/>
      <c r="B174" s="342"/>
      <c r="C174" s="331"/>
      <c r="D174" s="343"/>
      <c r="E174" s="101"/>
      <c r="F174" s="331"/>
      <c r="G174" s="343"/>
      <c r="H174" s="101"/>
      <c r="I174" s="331"/>
      <c r="J174" s="343"/>
      <c r="K174" s="101"/>
      <c r="L174" s="105"/>
      <c r="M174" s="105"/>
      <c r="N174" s="101"/>
      <c r="O174" s="166"/>
      <c r="P174" s="165"/>
      <c r="Q174" s="101"/>
      <c r="R174" s="166"/>
      <c r="S174" s="165"/>
      <c r="T174" s="339"/>
      <c r="U174" s="339"/>
      <c r="V174" s="339"/>
      <c r="W174" s="339"/>
      <c r="X174" s="339"/>
      <c r="Y174" s="339"/>
      <c r="Z174" s="340"/>
      <c r="AA174" s="338"/>
      <c r="AB174" s="306"/>
      <c r="AC174" s="306"/>
      <c r="AD174" s="306"/>
    </row>
    <row r="175" spans="1:30" ht="15.75" customHeight="1">
      <c r="A175" s="163"/>
      <c r="B175" s="342"/>
      <c r="C175" s="331"/>
      <c r="D175" s="343"/>
      <c r="E175" s="101"/>
      <c r="F175" s="331"/>
      <c r="G175" s="343"/>
      <c r="H175" s="101"/>
      <c r="I175" s="331"/>
      <c r="J175" s="343"/>
      <c r="K175" s="101"/>
      <c r="L175" s="105"/>
      <c r="M175" s="105"/>
      <c r="N175" s="101"/>
      <c r="O175" s="166"/>
      <c r="P175" s="165"/>
      <c r="Q175" s="101"/>
      <c r="R175" s="166"/>
      <c r="S175" s="165"/>
      <c r="T175" s="339"/>
      <c r="U175" s="339"/>
      <c r="V175" s="339"/>
      <c r="W175" s="339"/>
      <c r="X175" s="339"/>
      <c r="Y175" s="339"/>
      <c r="Z175" s="340"/>
      <c r="AA175" s="338"/>
      <c r="AB175" s="306"/>
      <c r="AC175" s="306"/>
      <c r="AD175" s="306"/>
    </row>
    <row r="176" spans="1:30" ht="15.75" customHeight="1">
      <c r="A176" s="163"/>
      <c r="B176" s="342"/>
      <c r="C176" s="331"/>
      <c r="D176" s="343"/>
      <c r="E176" s="101"/>
      <c r="F176" s="331"/>
      <c r="G176" s="343"/>
      <c r="H176" s="101"/>
      <c r="I176" s="331"/>
      <c r="J176" s="343"/>
      <c r="K176" s="101"/>
      <c r="L176" s="105"/>
      <c r="M176" s="105"/>
      <c r="N176" s="101"/>
      <c r="O176" s="166"/>
      <c r="P176" s="165"/>
      <c r="Q176" s="101"/>
      <c r="R176" s="166"/>
      <c r="S176" s="165"/>
      <c r="T176" s="339"/>
      <c r="U176" s="339"/>
      <c r="V176" s="339"/>
      <c r="W176" s="339"/>
      <c r="X176" s="339"/>
      <c r="Y176" s="339"/>
      <c r="Z176" s="340"/>
      <c r="AA176" s="338"/>
      <c r="AB176" s="306"/>
      <c r="AC176" s="306"/>
      <c r="AD176" s="306"/>
    </row>
    <row r="177" spans="1:30" ht="15.75" customHeight="1">
      <c r="A177" s="163"/>
      <c r="B177" s="342"/>
      <c r="C177" s="331"/>
      <c r="D177" s="343"/>
      <c r="E177" s="101"/>
      <c r="F177" s="331"/>
      <c r="G177" s="343"/>
      <c r="H177" s="101"/>
      <c r="I177" s="331"/>
      <c r="J177" s="343"/>
      <c r="K177" s="101"/>
      <c r="L177" s="105"/>
      <c r="M177" s="105"/>
      <c r="N177" s="101"/>
      <c r="O177" s="166"/>
      <c r="P177" s="165"/>
      <c r="Q177" s="101"/>
      <c r="R177" s="166"/>
      <c r="S177" s="165"/>
      <c r="T177" s="339"/>
      <c r="U177" s="339"/>
      <c r="V177" s="339"/>
      <c r="W177" s="339"/>
      <c r="X177" s="339"/>
      <c r="Y177" s="339"/>
      <c r="Z177" s="340"/>
      <c r="AA177" s="338"/>
      <c r="AB177" s="306"/>
      <c r="AC177" s="306"/>
      <c r="AD177" s="306"/>
    </row>
    <row r="178" spans="1:30" ht="15.75" customHeight="1">
      <c r="A178" s="163"/>
      <c r="B178" s="342"/>
      <c r="C178" s="331"/>
      <c r="D178" s="343"/>
      <c r="E178" s="101"/>
      <c r="F178" s="331"/>
      <c r="G178" s="343"/>
      <c r="H178" s="101"/>
      <c r="I178" s="331"/>
      <c r="J178" s="343"/>
      <c r="K178" s="101"/>
      <c r="L178" s="105"/>
      <c r="M178" s="105"/>
      <c r="N178" s="101"/>
      <c r="O178" s="166"/>
      <c r="P178" s="165"/>
      <c r="Q178" s="101"/>
      <c r="R178" s="166"/>
      <c r="S178" s="165"/>
      <c r="T178" s="339"/>
      <c r="U178" s="339"/>
      <c r="V178" s="339"/>
      <c r="W178" s="339"/>
      <c r="X178" s="339"/>
      <c r="Y178" s="339"/>
      <c r="Z178" s="340"/>
      <c r="AA178" s="338"/>
      <c r="AB178" s="306"/>
      <c r="AC178" s="306"/>
      <c r="AD178" s="306"/>
    </row>
    <row r="179" spans="1:30" ht="15.75" customHeight="1">
      <c r="A179" s="163"/>
      <c r="B179" s="342"/>
      <c r="C179" s="331"/>
      <c r="D179" s="343"/>
      <c r="E179" s="101"/>
      <c r="F179" s="331"/>
      <c r="G179" s="343"/>
      <c r="H179" s="101"/>
      <c r="I179" s="331"/>
      <c r="J179" s="343"/>
      <c r="K179" s="101"/>
      <c r="L179" s="105"/>
      <c r="M179" s="105"/>
      <c r="N179" s="101"/>
      <c r="O179" s="166"/>
      <c r="P179" s="165"/>
      <c r="Q179" s="101"/>
      <c r="R179" s="166"/>
      <c r="S179" s="165"/>
      <c r="T179" s="339"/>
      <c r="U179" s="339"/>
      <c r="V179" s="339"/>
      <c r="W179" s="339"/>
      <c r="X179" s="339"/>
      <c r="Y179" s="339"/>
      <c r="Z179" s="340"/>
      <c r="AA179" s="338"/>
      <c r="AB179" s="306"/>
      <c r="AC179" s="306"/>
      <c r="AD179" s="306"/>
    </row>
    <row r="180" spans="1:30" ht="15.75" customHeight="1">
      <c r="A180" s="163"/>
      <c r="B180" s="342"/>
      <c r="C180" s="331"/>
      <c r="D180" s="343"/>
      <c r="E180" s="101"/>
      <c r="F180" s="331"/>
      <c r="G180" s="343"/>
      <c r="H180" s="101"/>
      <c r="I180" s="331"/>
      <c r="J180" s="343"/>
      <c r="K180" s="101"/>
      <c r="L180" s="105"/>
      <c r="M180" s="105"/>
      <c r="N180" s="101"/>
      <c r="O180" s="166"/>
      <c r="P180" s="165"/>
      <c r="Q180" s="101"/>
      <c r="R180" s="166"/>
      <c r="S180" s="165"/>
      <c r="T180" s="339"/>
      <c r="U180" s="339"/>
      <c r="V180" s="339"/>
      <c r="W180" s="339"/>
      <c r="X180" s="339"/>
      <c r="Y180" s="339"/>
      <c r="Z180" s="340"/>
      <c r="AA180" s="338"/>
      <c r="AB180" s="306"/>
      <c r="AC180" s="306"/>
      <c r="AD180" s="306"/>
    </row>
    <row r="181" spans="1:30" ht="15.75" customHeight="1">
      <c r="A181" s="163"/>
      <c r="B181" s="342"/>
      <c r="C181" s="331"/>
      <c r="D181" s="343"/>
      <c r="E181" s="101"/>
      <c r="F181" s="331"/>
      <c r="G181" s="343"/>
      <c r="H181" s="101"/>
      <c r="I181" s="331"/>
      <c r="J181" s="343"/>
      <c r="K181" s="101"/>
      <c r="L181" s="105"/>
      <c r="M181" s="105"/>
      <c r="N181" s="101"/>
      <c r="O181" s="166"/>
      <c r="P181" s="165"/>
      <c r="Q181" s="101"/>
      <c r="R181" s="166"/>
      <c r="S181" s="165"/>
      <c r="T181" s="339"/>
      <c r="U181" s="339"/>
      <c r="V181" s="339"/>
      <c r="W181" s="339"/>
      <c r="X181" s="339"/>
      <c r="Y181" s="339"/>
      <c r="Z181" s="340"/>
      <c r="AA181" s="338"/>
      <c r="AB181" s="306"/>
      <c r="AC181" s="306"/>
      <c r="AD181" s="306"/>
    </row>
    <row r="182" spans="1:30" ht="15.75" customHeight="1">
      <c r="A182" s="163"/>
      <c r="B182" s="342"/>
      <c r="C182" s="331"/>
      <c r="D182" s="343"/>
      <c r="E182" s="101"/>
      <c r="F182" s="331"/>
      <c r="G182" s="343"/>
      <c r="H182" s="101"/>
      <c r="I182" s="331"/>
      <c r="J182" s="343"/>
      <c r="K182" s="101"/>
      <c r="L182" s="105"/>
      <c r="M182" s="105"/>
      <c r="N182" s="101"/>
      <c r="O182" s="166"/>
      <c r="P182" s="165"/>
      <c r="Q182" s="101"/>
      <c r="R182" s="166"/>
      <c r="S182" s="165"/>
      <c r="T182" s="339"/>
      <c r="U182" s="339"/>
      <c r="V182" s="339"/>
      <c r="W182" s="339"/>
      <c r="X182" s="339"/>
      <c r="Y182" s="339"/>
      <c r="Z182" s="340"/>
      <c r="AA182" s="338"/>
      <c r="AB182" s="306"/>
      <c r="AC182" s="306"/>
      <c r="AD182" s="306"/>
    </row>
    <row r="183" spans="1:30" ht="15.75" customHeight="1">
      <c r="A183" s="163"/>
      <c r="B183" s="342"/>
      <c r="C183" s="331"/>
      <c r="D183" s="343"/>
      <c r="E183" s="101"/>
      <c r="F183" s="331"/>
      <c r="G183" s="343"/>
      <c r="H183" s="101"/>
      <c r="I183" s="331"/>
      <c r="J183" s="343"/>
      <c r="K183" s="101"/>
      <c r="L183" s="105"/>
      <c r="M183" s="105"/>
      <c r="N183" s="101"/>
      <c r="O183" s="166"/>
      <c r="P183" s="165"/>
      <c r="Q183" s="101"/>
      <c r="R183" s="166"/>
      <c r="S183" s="165"/>
      <c r="T183" s="339"/>
      <c r="U183" s="339"/>
      <c r="V183" s="339"/>
      <c r="W183" s="339"/>
      <c r="X183" s="339"/>
      <c r="Y183" s="339"/>
      <c r="Z183" s="340"/>
      <c r="AA183" s="338"/>
      <c r="AB183" s="306"/>
      <c r="AC183" s="306"/>
      <c r="AD183" s="306"/>
    </row>
    <row r="184" spans="1:30" ht="15.75" customHeight="1">
      <c r="A184" s="344"/>
      <c r="B184" s="345"/>
      <c r="C184" s="331"/>
      <c r="D184" s="343"/>
      <c r="E184" s="101"/>
      <c r="F184" s="331"/>
      <c r="G184" s="343"/>
      <c r="H184" s="101"/>
      <c r="I184" s="331"/>
      <c r="J184" s="343"/>
      <c r="K184" s="101"/>
      <c r="L184" s="105"/>
      <c r="M184" s="105"/>
      <c r="N184" s="101"/>
      <c r="O184" s="166"/>
      <c r="P184" s="165"/>
      <c r="Q184" s="101"/>
      <c r="R184" s="166"/>
      <c r="S184" s="165"/>
      <c r="T184" s="339"/>
      <c r="U184" s="339"/>
      <c r="V184" s="339"/>
      <c r="W184" s="339"/>
      <c r="X184" s="339"/>
      <c r="Y184" s="339"/>
      <c r="Z184" s="340"/>
      <c r="AA184" s="338"/>
      <c r="AB184" s="306"/>
      <c r="AC184" s="306"/>
      <c r="AD184" s="306"/>
    </row>
    <row r="185" spans="1:30" ht="15.75" customHeight="1">
      <c r="A185" s="344"/>
      <c r="B185" s="345"/>
      <c r="C185" s="331"/>
      <c r="D185" s="343"/>
      <c r="E185" s="101"/>
      <c r="F185" s="331"/>
      <c r="G185" s="343"/>
      <c r="H185" s="101"/>
      <c r="I185" s="331"/>
      <c r="J185" s="343"/>
      <c r="K185" s="101"/>
      <c r="L185" s="105"/>
      <c r="M185" s="105"/>
      <c r="N185" s="101"/>
      <c r="O185" s="166"/>
      <c r="P185" s="165"/>
      <c r="Q185" s="101"/>
      <c r="R185" s="166"/>
      <c r="S185" s="165"/>
      <c r="T185" s="339"/>
      <c r="U185" s="339"/>
      <c r="V185" s="339"/>
      <c r="W185" s="339"/>
      <c r="X185" s="339"/>
      <c r="Y185" s="339"/>
      <c r="Z185" s="340"/>
      <c r="AA185" s="338"/>
      <c r="AB185" s="306"/>
      <c r="AC185" s="306"/>
      <c r="AD185" s="306"/>
    </row>
    <row r="186" spans="1:30" ht="15.75" customHeight="1">
      <c r="A186" s="344"/>
      <c r="B186" s="345"/>
      <c r="C186" s="331"/>
      <c r="D186" s="343"/>
      <c r="E186" s="101"/>
      <c r="F186" s="331"/>
      <c r="G186" s="343"/>
      <c r="H186" s="101"/>
      <c r="I186" s="331"/>
      <c r="J186" s="343"/>
      <c r="K186" s="101"/>
      <c r="L186" s="105"/>
      <c r="M186" s="105"/>
      <c r="N186" s="101"/>
      <c r="O186" s="166"/>
      <c r="P186" s="165"/>
      <c r="Q186" s="101"/>
      <c r="R186" s="166"/>
      <c r="S186" s="165"/>
      <c r="T186" s="339"/>
      <c r="U186" s="339"/>
      <c r="V186" s="339"/>
      <c r="W186" s="339"/>
      <c r="X186" s="339"/>
      <c r="Y186" s="339"/>
      <c r="Z186" s="340"/>
      <c r="AA186" s="338"/>
      <c r="AB186" s="306"/>
      <c r="AC186" s="306"/>
      <c r="AD186" s="306"/>
    </row>
    <row r="187" spans="1:30" ht="15.75" customHeight="1">
      <c r="A187" s="344"/>
      <c r="B187" s="345"/>
      <c r="C187" s="331"/>
      <c r="D187" s="343"/>
      <c r="E187" s="101"/>
      <c r="F187" s="331"/>
      <c r="G187" s="343"/>
      <c r="H187" s="101"/>
      <c r="I187" s="331"/>
      <c r="J187" s="343"/>
      <c r="K187" s="101"/>
      <c r="L187" s="105"/>
      <c r="M187" s="105"/>
      <c r="N187" s="101"/>
      <c r="O187" s="166"/>
      <c r="P187" s="165"/>
      <c r="Q187" s="101"/>
      <c r="R187" s="166"/>
      <c r="S187" s="165"/>
      <c r="T187" s="339"/>
      <c r="U187" s="339"/>
      <c r="V187" s="339"/>
      <c r="W187" s="339"/>
      <c r="X187" s="339"/>
      <c r="Y187" s="339"/>
      <c r="Z187" s="340"/>
      <c r="AA187" s="338"/>
      <c r="AB187" s="306"/>
      <c r="AC187" s="306"/>
      <c r="AD187" s="306"/>
    </row>
    <row r="188" spans="1:30" ht="15.75" customHeight="1">
      <c r="A188" s="344"/>
      <c r="B188" s="345"/>
      <c r="C188" s="331"/>
      <c r="D188" s="343"/>
      <c r="E188" s="101"/>
      <c r="F188" s="331"/>
      <c r="G188" s="343"/>
      <c r="H188" s="101"/>
      <c r="I188" s="331"/>
      <c r="J188" s="343"/>
      <c r="K188" s="101"/>
      <c r="L188" s="105"/>
      <c r="M188" s="105"/>
      <c r="N188" s="101"/>
      <c r="O188" s="166"/>
      <c r="P188" s="165"/>
      <c r="Q188" s="101"/>
      <c r="R188" s="166"/>
      <c r="S188" s="165"/>
      <c r="T188" s="339"/>
      <c r="U188" s="339"/>
      <c r="V188" s="339"/>
      <c r="W188" s="339"/>
      <c r="X188" s="339"/>
      <c r="Y188" s="339"/>
      <c r="Z188" s="340"/>
      <c r="AA188" s="338"/>
      <c r="AB188" s="306"/>
      <c r="AC188" s="306"/>
      <c r="AD188" s="306"/>
    </row>
    <row r="189" spans="1:30" ht="15.75" customHeight="1">
      <c r="A189" s="344"/>
      <c r="B189" s="345"/>
      <c r="C189" s="331"/>
      <c r="D189" s="343"/>
      <c r="E189" s="101"/>
      <c r="F189" s="331"/>
      <c r="G189" s="343"/>
      <c r="H189" s="101"/>
      <c r="I189" s="331"/>
      <c r="J189" s="343"/>
      <c r="K189" s="101"/>
      <c r="L189" s="105"/>
      <c r="M189" s="105"/>
      <c r="N189" s="101"/>
      <c r="O189" s="166"/>
      <c r="P189" s="165"/>
      <c r="Q189" s="101"/>
      <c r="R189" s="166"/>
      <c r="S189" s="165"/>
      <c r="T189" s="339"/>
      <c r="U189" s="339"/>
      <c r="V189" s="339"/>
      <c r="W189" s="339"/>
      <c r="X189" s="339"/>
      <c r="Y189" s="339"/>
      <c r="Z189" s="340"/>
      <c r="AA189" s="338"/>
      <c r="AB189" s="306"/>
      <c r="AC189" s="306"/>
      <c r="AD189" s="306"/>
    </row>
    <row r="190" spans="1:30" ht="15.75" customHeight="1">
      <c r="A190" s="344"/>
      <c r="B190" s="345"/>
      <c r="C190" s="331"/>
      <c r="D190" s="343"/>
      <c r="E190" s="101"/>
      <c r="F190" s="331"/>
      <c r="G190" s="343"/>
      <c r="H190" s="101"/>
      <c r="I190" s="331"/>
      <c r="J190" s="343"/>
      <c r="K190" s="101"/>
      <c r="L190" s="105"/>
      <c r="M190" s="105"/>
      <c r="N190" s="101"/>
      <c r="O190" s="166"/>
      <c r="P190" s="165"/>
      <c r="Q190" s="101"/>
      <c r="R190" s="166"/>
      <c r="S190" s="165"/>
      <c r="T190" s="339"/>
      <c r="U190" s="339"/>
      <c r="V190" s="339"/>
      <c r="W190" s="339"/>
      <c r="X190" s="339"/>
      <c r="Y190" s="339"/>
      <c r="Z190" s="340"/>
      <c r="AA190" s="338"/>
      <c r="AB190" s="306"/>
      <c r="AC190" s="306"/>
      <c r="AD190" s="306"/>
    </row>
    <row r="191" spans="1:30" ht="15.75" customHeight="1">
      <c r="A191" s="344"/>
      <c r="B191" s="345"/>
      <c r="C191" s="331"/>
      <c r="D191" s="343"/>
      <c r="E191" s="101"/>
      <c r="F191" s="331"/>
      <c r="G191" s="343"/>
      <c r="H191" s="101"/>
      <c r="I191" s="331"/>
      <c r="J191" s="343"/>
      <c r="K191" s="101"/>
      <c r="L191" s="105"/>
      <c r="M191" s="105"/>
      <c r="N191" s="101"/>
      <c r="O191" s="166"/>
      <c r="P191" s="165"/>
      <c r="Q191" s="101"/>
      <c r="R191" s="166"/>
      <c r="S191" s="165"/>
      <c r="T191" s="339"/>
      <c r="U191" s="339"/>
      <c r="V191" s="339"/>
      <c r="W191" s="339"/>
      <c r="X191" s="339"/>
      <c r="Y191" s="339"/>
      <c r="Z191" s="340"/>
      <c r="AA191" s="338"/>
      <c r="AB191" s="306"/>
      <c r="AC191" s="306"/>
      <c r="AD191" s="306"/>
    </row>
    <row r="192" spans="1:30" ht="15.75" customHeight="1">
      <c r="A192" s="344"/>
      <c r="B192" s="345"/>
      <c r="C192" s="331"/>
      <c r="D192" s="343"/>
      <c r="E192" s="101"/>
      <c r="F192" s="331"/>
      <c r="G192" s="343"/>
      <c r="H192" s="101"/>
      <c r="I192" s="331"/>
      <c r="J192" s="343"/>
      <c r="K192" s="101"/>
      <c r="L192" s="105"/>
      <c r="M192" s="105"/>
      <c r="N192" s="101"/>
      <c r="O192" s="166"/>
      <c r="P192" s="165"/>
      <c r="Q192" s="101"/>
      <c r="R192" s="166"/>
      <c r="S192" s="165"/>
      <c r="T192" s="339"/>
      <c r="U192" s="339"/>
      <c r="V192" s="339"/>
      <c r="W192" s="339"/>
      <c r="X192" s="339"/>
      <c r="Y192" s="339"/>
      <c r="Z192" s="340"/>
      <c r="AA192" s="338"/>
      <c r="AB192" s="306"/>
      <c r="AC192" s="306"/>
      <c r="AD192" s="306"/>
    </row>
    <row r="193" spans="1:30" ht="15.75" customHeight="1">
      <c r="A193" s="344"/>
      <c r="B193" s="345"/>
      <c r="C193" s="331"/>
      <c r="D193" s="343"/>
      <c r="E193" s="101"/>
      <c r="F193" s="331"/>
      <c r="G193" s="343"/>
      <c r="H193" s="101"/>
      <c r="I193" s="331"/>
      <c r="J193" s="343"/>
      <c r="K193" s="101"/>
      <c r="L193" s="105"/>
      <c r="M193" s="105"/>
      <c r="N193" s="101"/>
      <c r="O193" s="166"/>
      <c r="P193" s="165"/>
      <c r="Q193" s="101"/>
      <c r="R193" s="166"/>
      <c r="S193" s="165"/>
      <c r="T193" s="339"/>
      <c r="U193" s="339"/>
      <c r="V193" s="339"/>
      <c r="W193" s="339"/>
      <c r="X193" s="339"/>
      <c r="Y193" s="339"/>
      <c r="Z193" s="340"/>
      <c r="AA193" s="338"/>
      <c r="AB193" s="306"/>
      <c r="AC193" s="306"/>
      <c r="AD193" s="306"/>
    </row>
    <row r="194" spans="1:30" ht="15.75" customHeight="1">
      <c r="A194" s="344"/>
      <c r="B194" s="345"/>
      <c r="C194" s="331"/>
      <c r="D194" s="343"/>
      <c r="E194" s="101"/>
      <c r="F194" s="331"/>
      <c r="G194" s="343"/>
      <c r="H194" s="101"/>
      <c r="I194" s="331"/>
      <c r="J194" s="343"/>
      <c r="K194" s="101"/>
      <c r="L194" s="105"/>
      <c r="M194" s="105"/>
      <c r="N194" s="101"/>
      <c r="O194" s="166"/>
      <c r="P194" s="165"/>
      <c r="Q194" s="101"/>
      <c r="R194" s="166"/>
      <c r="S194" s="165"/>
      <c r="T194" s="339"/>
      <c r="U194" s="339"/>
      <c r="V194" s="339"/>
      <c r="W194" s="339"/>
      <c r="X194" s="339"/>
      <c r="Y194" s="339"/>
      <c r="Z194" s="340"/>
      <c r="AA194" s="338"/>
      <c r="AB194" s="306"/>
      <c r="AC194" s="306"/>
      <c r="AD194" s="306"/>
    </row>
    <row r="195" spans="1:30" ht="15.75" customHeight="1">
      <c r="A195" s="344"/>
      <c r="B195" s="345"/>
      <c r="C195" s="331"/>
      <c r="D195" s="343"/>
      <c r="E195" s="101"/>
      <c r="F195" s="331"/>
      <c r="G195" s="343"/>
      <c r="H195" s="101"/>
      <c r="I195" s="331"/>
      <c r="J195" s="343"/>
      <c r="K195" s="101"/>
      <c r="L195" s="105"/>
      <c r="M195" s="105"/>
      <c r="N195" s="101"/>
      <c r="O195" s="166"/>
      <c r="P195" s="165"/>
      <c r="Q195" s="101"/>
      <c r="R195" s="166"/>
      <c r="S195" s="165"/>
      <c r="T195" s="339"/>
      <c r="U195" s="339"/>
      <c r="V195" s="339"/>
      <c r="W195" s="339"/>
      <c r="X195" s="339"/>
      <c r="Y195" s="339"/>
      <c r="Z195" s="340"/>
      <c r="AA195" s="338"/>
      <c r="AB195" s="306"/>
      <c r="AC195" s="306"/>
      <c r="AD195" s="306"/>
    </row>
    <row r="196" spans="1:30" ht="15.75" customHeight="1">
      <c r="A196" s="344"/>
      <c r="B196" s="345"/>
      <c r="C196" s="331"/>
      <c r="D196" s="343"/>
      <c r="E196" s="101"/>
      <c r="F196" s="331"/>
      <c r="G196" s="343"/>
      <c r="H196" s="101"/>
      <c r="I196" s="331"/>
      <c r="J196" s="343"/>
      <c r="K196" s="101"/>
      <c r="L196" s="105"/>
      <c r="M196" s="105"/>
      <c r="N196" s="101"/>
      <c r="O196" s="166"/>
      <c r="P196" s="165"/>
      <c r="Q196" s="101"/>
      <c r="R196" s="166"/>
      <c r="S196" s="165"/>
      <c r="T196" s="339"/>
      <c r="U196" s="339"/>
      <c r="V196" s="339"/>
      <c r="W196" s="339"/>
      <c r="X196" s="339"/>
      <c r="Y196" s="339"/>
      <c r="Z196" s="340"/>
      <c r="AA196" s="338"/>
      <c r="AB196" s="306"/>
      <c r="AC196" s="306"/>
      <c r="AD196" s="306"/>
    </row>
    <row r="197" spans="1:30" ht="15.75" customHeight="1">
      <c r="A197" s="344"/>
      <c r="B197" s="345"/>
      <c r="C197" s="331"/>
      <c r="D197" s="343"/>
      <c r="E197" s="101"/>
      <c r="F197" s="331"/>
      <c r="G197" s="343"/>
      <c r="H197" s="101"/>
      <c r="I197" s="331"/>
      <c r="J197" s="343"/>
      <c r="K197" s="101"/>
      <c r="L197" s="105"/>
      <c r="M197" s="105"/>
      <c r="N197" s="101"/>
      <c r="O197" s="166"/>
      <c r="P197" s="165"/>
      <c r="Q197" s="101"/>
      <c r="R197" s="166"/>
      <c r="S197" s="165"/>
      <c r="T197" s="339"/>
      <c r="U197" s="339"/>
      <c r="V197" s="339"/>
      <c r="W197" s="339"/>
      <c r="X197" s="339"/>
      <c r="Y197" s="339"/>
      <c r="Z197" s="340"/>
      <c r="AA197" s="113"/>
      <c r="AB197" s="306"/>
      <c r="AC197" s="306"/>
      <c r="AD197" s="306"/>
    </row>
    <row r="198" spans="1:30" ht="15.75" customHeight="1">
      <c r="A198" s="344"/>
      <c r="B198" s="345"/>
      <c r="C198" s="331"/>
      <c r="D198" s="343"/>
      <c r="E198" s="101"/>
      <c r="F198" s="331"/>
      <c r="G198" s="343"/>
      <c r="H198" s="101"/>
      <c r="I198" s="331"/>
      <c r="J198" s="343"/>
      <c r="K198" s="101"/>
      <c r="L198" s="105"/>
      <c r="M198" s="105"/>
      <c r="N198" s="101"/>
      <c r="O198" s="166"/>
      <c r="P198" s="165"/>
      <c r="Q198" s="101"/>
      <c r="R198" s="166"/>
      <c r="S198" s="165"/>
      <c r="T198" s="339"/>
      <c r="U198" s="339"/>
      <c r="V198" s="339"/>
      <c r="W198" s="339"/>
      <c r="X198" s="339"/>
      <c r="Y198" s="339"/>
      <c r="Z198" s="340"/>
      <c r="AA198" s="113"/>
      <c r="AB198" s="306"/>
      <c r="AC198" s="306"/>
      <c r="AD198" s="306"/>
    </row>
    <row r="199" spans="1:30" ht="15.75" customHeight="1">
      <c r="A199" s="344"/>
      <c r="B199" s="345"/>
      <c r="C199" s="331"/>
      <c r="D199" s="343"/>
      <c r="E199" s="101"/>
      <c r="F199" s="331"/>
      <c r="G199" s="343"/>
      <c r="H199" s="101"/>
      <c r="I199" s="331"/>
      <c r="J199" s="343"/>
      <c r="K199" s="101"/>
      <c r="L199" s="105"/>
      <c r="M199" s="105"/>
      <c r="N199" s="101"/>
      <c r="O199" s="166"/>
      <c r="P199" s="165"/>
      <c r="Q199" s="101"/>
      <c r="R199" s="166"/>
      <c r="S199" s="165"/>
      <c r="T199" s="339"/>
      <c r="U199" s="339"/>
      <c r="V199" s="339"/>
      <c r="W199" s="339"/>
      <c r="X199" s="339"/>
      <c r="Y199" s="339"/>
      <c r="Z199" s="340"/>
      <c r="AA199" s="113"/>
      <c r="AB199" s="306"/>
      <c r="AC199" s="306"/>
      <c r="AD199" s="306"/>
    </row>
    <row r="200" spans="1:30" ht="15.75" customHeight="1">
      <c r="A200" s="344"/>
      <c r="B200" s="345"/>
      <c r="C200" s="331"/>
      <c r="D200" s="343"/>
      <c r="E200" s="101"/>
      <c r="F200" s="331"/>
      <c r="G200" s="343"/>
      <c r="H200" s="101"/>
      <c r="I200" s="331"/>
      <c r="J200" s="343"/>
      <c r="K200" s="101"/>
      <c r="L200" s="105"/>
      <c r="M200" s="105"/>
      <c r="N200" s="101"/>
      <c r="O200" s="166"/>
      <c r="P200" s="165"/>
      <c r="Q200" s="101"/>
      <c r="R200" s="166"/>
      <c r="S200" s="165"/>
      <c r="T200" s="339"/>
      <c r="U200" s="339"/>
      <c r="V200" s="339"/>
      <c r="W200" s="339"/>
      <c r="X200" s="339"/>
      <c r="Y200" s="339"/>
      <c r="Z200" s="340"/>
      <c r="AA200" s="113"/>
      <c r="AB200" s="306"/>
      <c r="AC200" s="306"/>
      <c r="AD200" s="306"/>
    </row>
    <row r="201" spans="1:30" ht="15.75" customHeight="1">
      <c r="A201" s="344"/>
      <c r="B201" s="345"/>
      <c r="C201" s="331"/>
      <c r="D201" s="343"/>
      <c r="E201" s="101"/>
      <c r="F201" s="331"/>
      <c r="G201" s="343"/>
      <c r="H201" s="101"/>
      <c r="I201" s="331"/>
      <c r="J201" s="343"/>
      <c r="K201" s="101"/>
      <c r="L201" s="105"/>
      <c r="M201" s="105"/>
      <c r="N201" s="101"/>
      <c r="O201" s="166"/>
      <c r="P201" s="165"/>
      <c r="Q201" s="101"/>
      <c r="R201" s="166"/>
      <c r="S201" s="165"/>
      <c r="T201" s="339"/>
      <c r="U201" s="339"/>
      <c r="V201" s="339"/>
      <c r="W201" s="339"/>
      <c r="X201" s="339"/>
      <c r="Y201" s="339"/>
      <c r="Z201" s="340"/>
      <c r="AA201" s="113"/>
      <c r="AB201" s="306"/>
      <c r="AC201" s="306"/>
      <c r="AD201" s="306"/>
    </row>
    <row r="202" spans="1:30" ht="15.75" customHeight="1">
      <c r="A202" s="344"/>
      <c r="B202" s="345"/>
      <c r="C202" s="331"/>
      <c r="D202" s="343"/>
      <c r="E202" s="101"/>
      <c r="F202" s="331"/>
      <c r="G202" s="343"/>
      <c r="H202" s="101"/>
      <c r="I202" s="331"/>
      <c r="J202" s="343"/>
      <c r="K202" s="101"/>
      <c r="L202" s="105"/>
      <c r="M202" s="105"/>
      <c r="N202" s="101"/>
      <c r="O202" s="166"/>
      <c r="P202" s="165"/>
      <c r="Q202" s="101"/>
      <c r="R202" s="166"/>
      <c r="S202" s="165"/>
      <c r="T202" s="339"/>
      <c r="U202" s="339"/>
      <c r="V202" s="339"/>
      <c r="W202" s="339"/>
      <c r="X202" s="339"/>
      <c r="Y202" s="339"/>
      <c r="Z202" s="340"/>
      <c r="AA202" s="113"/>
      <c r="AB202" s="306"/>
      <c r="AC202" s="306"/>
      <c r="AD202" s="306"/>
    </row>
    <row r="203" spans="1:30" ht="15.75" customHeight="1">
      <c r="A203" s="344"/>
      <c r="B203" s="345"/>
      <c r="C203" s="331"/>
      <c r="D203" s="343"/>
      <c r="E203" s="101"/>
      <c r="F203" s="331"/>
      <c r="G203" s="343"/>
      <c r="H203" s="101"/>
      <c r="I203" s="331"/>
      <c r="J203" s="343"/>
      <c r="K203" s="101"/>
      <c r="L203" s="105"/>
      <c r="M203" s="105"/>
      <c r="N203" s="101"/>
      <c r="O203" s="166"/>
      <c r="P203" s="165"/>
      <c r="Q203" s="101"/>
      <c r="R203" s="166"/>
      <c r="S203" s="165"/>
      <c r="T203" s="339"/>
      <c r="U203" s="339"/>
      <c r="V203" s="339"/>
      <c r="W203" s="339"/>
      <c r="X203" s="339"/>
      <c r="Y203" s="339"/>
      <c r="Z203" s="340"/>
      <c r="AA203" s="113"/>
      <c r="AB203" s="306"/>
      <c r="AC203" s="306"/>
      <c r="AD203" s="306"/>
    </row>
    <row r="204" spans="1:30" ht="15.75" customHeight="1">
      <c r="A204" s="344"/>
      <c r="B204" s="345"/>
      <c r="C204" s="331"/>
      <c r="D204" s="343"/>
      <c r="E204" s="101"/>
      <c r="F204" s="331"/>
      <c r="G204" s="343"/>
      <c r="H204" s="101"/>
      <c r="I204" s="331"/>
      <c r="J204" s="343"/>
      <c r="K204" s="101"/>
      <c r="L204" s="105"/>
      <c r="M204" s="105"/>
      <c r="N204" s="101"/>
      <c r="O204" s="166"/>
      <c r="P204" s="165"/>
      <c r="Q204" s="101"/>
      <c r="R204" s="166"/>
      <c r="S204" s="165"/>
      <c r="T204" s="339"/>
      <c r="U204" s="339"/>
      <c r="V204" s="339"/>
      <c r="W204" s="339"/>
      <c r="X204" s="339"/>
      <c r="Y204" s="339"/>
      <c r="Z204" s="340"/>
      <c r="AA204" s="113"/>
      <c r="AB204" s="306"/>
      <c r="AC204" s="306"/>
      <c r="AD204" s="306"/>
    </row>
    <row r="205" spans="1:30" ht="15.75" customHeight="1">
      <c r="A205" s="344"/>
      <c r="B205" s="345"/>
      <c r="C205" s="331"/>
      <c r="D205" s="343"/>
      <c r="E205" s="101"/>
      <c r="F205" s="331"/>
      <c r="G205" s="343"/>
      <c r="H205" s="101"/>
      <c r="I205" s="331"/>
      <c r="J205" s="343"/>
      <c r="K205" s="101"/>
      <c r="L205" s="105"/>
      <c r="M205" s="105"/>
      <c r="N205" s="101"/>
      <c r="O205" s="166"/>
      <c r="P205" s="165"/>
      <c r="Q205" s="101"/>
      <c r="R205" s="166"/>
      <c r="S205" s="165"/>
      <c r="T205" s="339"/>
      <c r="U205" s="339"/>
      <c r="V205" s="339"/>
      <c r="W205" s="339"/>
      <c r="X205" s="339"/>
      <c r="Y205" s="339"/>
      <c r="Z205" s="340"/>
      <c r="AA205" s="113"/>
      <c r="AB205" s="306"/>
      <c r="AC205" s="306"/>
      <c r="AD205" s="306"/>
    </row>
    <row r="206" spans="1:30" ht="15.75" customHeight="1">
      <c r="A206" s="344"/>
      <c r="B206" s="345"/>
      <c r="C206" s="331"/>
      <c r="D206" s="343"/>
      <c r="E206" s="101"/>
      <c r="F206" s="331"/>
      <c r="G206" s="343"/>
      <c r="H206" s="101"/>
      <c r="I206" s="331"/>
      <c r="J206" s="343"/>
      <c r="K206" s="101"/>
      <c r="L206" s="105"/>
      <c r="M206" s="105"/>
      <c r="N206" s="101"/>
      <c r="O206" s="166"/>
      <c r="P206" s="165"/>
      <c r="Q206" s="101"/>
      <c r="R206" s="166"/>
      <c r="S206" s="165"/>
      <c r="T206" s="339"/>
      <c r="U206" s="339"/>
      <c r="V206" s="339"/>
      <c r="W206" s="339"/>
      <c r="X206" s="339"/>
      <c r="Y206" s="339"/>
      <c r="Z206" s="340"/>
      <c r="AA206" s="113"/>
      <c r="AB206" s="306"/>
      <c r="AC206" s="306"/>
      <c r="AD206" s="306"/>
    </row>
    <row r="207" spans="1:30" ht="15.75" customHeight="1">
      <c r="A207" s="344"/>
      <c r="B207" s="345"/>
      <c r="C207" s="331"/>
      <c r="D207" s="343"/>
      <c r="E207" s="101"/>
      <c r="F207" s="331"/>
      <c r="G207" s="343"/>
      <c r="H207" s="101"/>
      <c r="I207" s="331"/>
      <c r="J207" s="343"/>
      <c r="K207" s="101"/>
      <c r="L207" s="105"/>
      <c r="M207" s="105"/>
      <c r="N207" s="101"/>
      <c r="O207" s="166"/>
      <c r="P207" s="165"/>
      <c r="Q207" s="101"/>
      <c r="R207" s="166"/>
      <c r="S207" s="165"/>
      <c r="T207" s="339"/>
      <c r="U207" s="339"/>
      <c r="V207" s="339"/>
      <c r="W207" s="339"/>
      <c r="X207" s="339"/>
      <c r="Y207" s="339"/>
      <c r="Z207" s="340"/>
      <c r="AA207" s="113"/>
      <c r="AB207" s="306"/>
      <c r="AC207" s="306"/>
      <c r="AD207" s="306"/>
    </row>
    <row r="208" spans="1:30" ht="15.75" customHeight="1">
      <c r="A208" s="344"/>
      <c r="B208" s="345"/>
      <c r="C208" s="331"/>
      <c r="D208" s="343"/>
      <c r="E208" s="101"/>
      <c r="F208" s="331"/>
      <c r="G208" s="343"/>
      <c r="H208" s="101"/>
      <c r="I208" s="331"/>
      <c r="J208" s="343"/>
      <c r="K208" s="101"/>
      <c r="L208" s="105"/>
      <c r="M208" s="105"/>
      <c r="N208" s="101"/>
      <c r="O208" s="166"/>
      <c r="P208" s="165"/>
      <c r="Q208" s="101"/>
      <c r="R208" s="166"/>
      <c r="S208" s="165"/>
      <c r="T208" s="339"/>
      <c r="U208" s="339"/>
      <c r="V208" s="339"/>
      <c r="W208" s="339"/>
      <c r="X208" s="339"/>
      <c r="Y208" s="339"/>
      <c r="Z208" s="340"/>
      <c r="AA208" s="113"/>
      <c r="AB208" s="306"/>
      <c r="AC208" s="306"/>
      <c r="AD208" s="306"/>
    </row>
    <row r="209" spans="1:30" ht="15.75" customHeight="1">
      <c r="A209" s="344"/>
      <c r="B209" s="345"/>
      <c r="C209" s="331"/>
      <c r="D209" s="343"/>
      <c r="E209" s="101"/>
      <c r="F209" s="331"/>
      <c r="G209" s="343"/>
      <c r="H209" s="101"/>
      <c r="I209" s="331"/>
      <c r="J209" s="343"/>
      <c r="K209" s="101"/>
      <c r="L209" s="105"/>
      <c r="M209" s="105"/>
      <c r="N209" s="101"/>
      <c r="O209" s="166"/>
      <c r="P209" s="165"/>
      <c r="Q209" s="101"/>
      <c r="R209" s="166"/>
      <c r="S209" s="165"/>
      <c r="T209" s="339"/>
      <c r="U209" s="339"/>
      <c r="V209" s="339"/>
      <c r="W209" s="339"/>
      <c r="X209" s="339"/>
      <c r="Y209" s="339"/>
      <c r="Z209" s="340"/>
      <c r="AA209" s="113"/>
      <c r="AB209" s="306"/>
      <c r="AC209" s="306"/>
      <c r="AD209" s="306"/>
    </row>
    <row r="210" spans="1:30" ht="15.75" customHeight="1">
      <c r="A210" s="344"/>
      <c r="B210" s="345"/>
      <c r="C210" s="331"/>
      <c r="D210" s="343"/>
      <c r="E210" s="101"/>
      <c r="F210" s="331"/>
      <c r="G210" s="343"/>
      <c r="H210" s="101"/>
      <c r="I210" s="331"/>
      <c r="J210" s="343"/>
      <c r="K210" s="101"/>
      <c r="L210" s="105"/>
      <c r="M210" s="105"/>
      <c r="N210" s="101"/>
      <c r="O210" s="166"/>
      <c r="P210" s="165"/>
      <c r="Q210" s="101"/>
      <c r="R210" s="166"/>
      <c r="S210" s="165"/>
      <c r="T210" s="339"/>
      <c r="U210" s="339"/>
      <c r="V210" s="339"/>
      <c r="W210" s="339"/>
      <c r="X210" s="339"/>
      <c r="Y210" s="339"/>
      <c r="Z210" s="340"/>
      <c r="AA210" s="113"/>
      <c r="AB210" s="306"/>
      <c r="AC210" s="306"/>
      <c r="AD210" s="306"/>
    </row>
    <row r="211" spans="1:30" ht="15.75" customHeight="1">
      <c r="A211" s="344"/>
      <c r="B211" s="345"/>
      <c r="C211" s="331"/>
      <c r="D211" s="343"/>
      <c r="E211" s="101"/>
      <c r="F211" s="331"/>
      <c r="G211" s="343"/>
      <c r="H211" s="101"/>
      <c r="I211" s="331"/>
      <c r="J211" s="343"/>
      <c r="K211" s="101"/>
      <c r="L211" s="105"/>
      <c r="M211" s="105"/>
      <c r="N211" s="101"/>
      <c r="O211" s="166"/>
      <c r="P211" s="165"/>
      <c r="Q211" s="101"/>
      <c r="R211" s="166"/>
      <c r="S211" s="165"/>
      <c r="T211" s="339"/>
      <c r="U211" s="339"/>
      <c r="V211" s="339"/>
      <c r="W211" s="339"/>
      <c r="X211" s="339"/>
      <c r="Y211" s="339"/>
      <c r="Z211" s="340"/>
      <c r="AA211" s="113"/>
      <c r="AB211" s="306"/>
      <c r="AC211" s="306"/>
      <c r="AD211" s="306"/>
    </row>
    <row r="212" spans="1:30" ht="15.75" customHeight="1">
      <c r="A212" s="344"/>
      <c r="B212" s="345"/>
      <c r="C212" s="331"/>
      <c r="D212" s="343"/>
      <c r="E212" s="101"/>
      <c r="F212" s="331"/>
      <c r="G212" s="343"/>
      <c r="H212" s="101"/>
      <c r="I212" s="331"/>
      <c r="J212" s="343"/>
      <c r="K212" s="101"/>
      <c r="L212" s="105"/>
      <c r="M212" s="105"/>
      <c r="N212" s="101"/>
      <c r="O212" s="166"/>
      <c r="P212" s="165"/>
      <c r="Q212" s="101"/>
      <c r="R212" s="166"/>
      <c r="S212" s="165"/>
      <c r="T212" s="339"/>
      <c r="U212" s="339"/>
      <c r="V212" s="339"/>
      <c r="W212" s="339"/>
      <c r="X212" s="339"/>
      <c r="Y212" s="339"/>
      <c r="Z212" s="340"/>
      <c r="AA212" s="113"/>
      <c r="AB212" s="306"/>
      <c r="AC212" s="306"/>
      <c r="AD212" s="306"/>
    </row>
    <row r="213" spans="1:30" ht="15.75" customHeight="1">
      <c r="A213" s="344"/>
      <c r="B213" s="345"/>
      <c r="C213" s="331"/>
      <c r="D213" s="343"/>
      <c r="E213" s="101"/>
      <c r="F213" s="331"/>
      <c r="G213" s="343"/>
      <c r="H213" s="101"/>
      <c r="I213" s="331"/>
      <c r="J213" s="343"/>
      <c r="K213" s="101"/>
      <c r="L213" s="105"/>
      <c r="M213" s="105"/>
      <c r="N213" s="101"/>
      <c r="O213" s="166"/>
      <c r="P213" s="165"/>
      <c r="Q213" s="101"/>
      <c r="R213" s="166"/>
      <c r="S213" s="165"/>
      <c r="T213" s="339"/>
      <c r="U213" s="339"/>
      <c r="V213" s="339"/>
      <c r="W213" s="339"/>
      <c r="X213" s="339"/>
      <c r="Y213" s="339"/>
      <c r="Z213" s="340"/>
      <c r="AA213" s="113"/>
      <c r="AB213" s="306"/>
      <c r="AC213" s="306"/>
      <c r="AD213" s="306"/>
    </row>
    <row r="214" spans="1:30" ht="15.75" customHeight="1">
      <c r="A214" s="344"/>
      <c r="B214" s="345"/>
      <c r="C214" s="331"/>
      <c r="D214" s="343"/>
      <c r="E214" s="101"/>
      <c r="F214" s="331"/>
      <c r="G214" s="343"/>
      <c r="H214" s="101"/>
      <c r="I214" s="331"/>
      <c r="J214" s="343"/>
      <c r="K214" s="101"/>
      <c r="L214" s="105"/>
      <c r="M214" s="105"/>
      <c r="N214" s="101"/>
      <c r="O214" s="166"/>
      <c r="P214" s="165"/>
      <c r="Q214" s="101"/>
      <c r="R214" s="166"/>
      <c r="S214" s="165"/>
      <c r="T214" s="339"/>
      <c r="U214" s="339"/>
      <c r="V214" s="339"/>
      <c r="W214" s="339"/>
      <c r="X214" s="339"/>
      <c r="Y214" s="339"/>
      <c r="Z214" s="340"/>
      <c r="AA214" s="113"/>
      <c r="AB214" s="306"/>
      <c r="AC214" s="306"/>
      <c r="AD214" s="306"/>
    </row>
    <row r="215" spans="1:30" ht="15.75" customHeight="1">
      <c r="A215" s="344"/>
      <c r="B215" s="345"/>
      <c r="C215" s="331"/>
      <c r="D215" s="343"/>
      <c r="E215" s="101"/>
      <c r="F215" s="331"/>
      <c r="G215" s="343"/>
      <c r="H215" s="101"/>
      <c r="I215" s="331"/>
      <c r="J215" s="343"/>
      <c r="K215" s="101"/>
      <c r="L215" s="105"/>
      <c r="M215" s="105"/>
      <c r="N215" s="101"/>
      <c r="O215" s="166"/>
      <c r="P215" s="165"/>
      <c r="Q215" s="101"/>
      <c r="R215" s="166"/>
      <c r="S215" s="165"/>
      <c r="T215" s="339"/>
      <c r="U215" s="339"/>
      <c r="V215" s="339"/>
      <c r="W215" s="339"/>
      <c r="X215" s="339"/>
      <c r="Y215" s="339"/>
      <c r="Z215" s="340"/>
      <c r="AA215" s="113"/>
      <c r="AB215" s="306"/>
      <c r="AC215" s="306"/>
      <c r="AD215" s="306"/>
    </row>
    <row r="216" spans="1:30" ht="15.75" customHeight="1">
      <c r="A216" s="344"/>
      <c r="B216" s="345"/>
      <c r="C216" s="331"/>
      <c r="D216" s="343"/>
      <c r="E216" s="101"/>
      <c r="F216" s="331"/>
      <c r="G216" s="343"/>
      <c r="H216" s="101"/>
      <c r="I216" s="331"/>
      <c r="J216" s="343"/>
      <c r="K216" s="101"/>
      <c r="L216" s="105"/>
      <c r="M216" s="105"/>
      <c r="N216" s="101"/>
      <c r="O216" s="166"/>
      <c r="P216" s="165"/>
      <c r="Q216" s="101"/>
      <c r="R216" s="166"/>
      <c r="S216" s="165"/>
      <c r="T216" s="339"/>
      <c r="U216" s="339"/>
      <c r="V216" s="339"/>
      <c r="W216" s="339"/>
      <c r="X216" s="339"/>
      <c r="Y216" s="339"/>
      <c r="Z216" s="340"/>
      <c r="AA216" s="113"/>
      <c r="AB216" s="306"/>
      <c r="AC216" s="306"/>
      <c r="AD216" s="306"/>
    </row>
    <row r="217" spans="1:30" ht="15.75" customHeight="1">
      <c r="A217" s="344"/>
      <c r="B217" s="345"/>
      <c r="C217" s="331"/>
      <c r="D217" s="343"/>
      <c r="E217" s="101"/>
      <c r="F217" s="331"/>
      <c r="G217" s="343"/>
      <c r="H217" s="101"/>
      <c r="I217" s="331"/>
      <c r="J217" s="343"/>
      <c r="K217" s="101"/>
      <c r="L217" s="105"/>
      <c r="M217" s="105"/>
      <c r="N217" s="101"/>
      <c r="O217" s="166"/>
      <c r="P217" s="165"/>
      <c r="Q217" s="101"/>
      <c r="R217" s="166"/>
      <c r="S217" s="165"/>
      <c r="T217" s="339"/>
      <c r="U217" s="339"/>
      <c r="V217" s="339"/>
      <c r="W217" s="339"/>
      <c r="X217" s="339"/>
      <c r="Y217" s="339"/>
      <c r="Z217" s="340"/>
      <c r="AA217" s="113"/>
      <c r="AB217" s="306"/>
      <c r="AC217" s="306"/>
      <c r="AD217" s="306"/>
    </row>
    <row r="218" spans="1:30" ht="15.75" customHeight="1">
      <c r="A218" s="344"/>
      <c r="B218" s="345"/>
      <c r="C218" s="331"/>
      <c r="D218" s="343"/>
      <c r="E218" s="101"/>
      <c r="F218" s="331"/>
      <c r="G218" s="343"/>
      <c r="H218" s="101"/>
      <c r="I218" s="331"/>
      <c r="J218" s="343"/>
      <c r="K218" s="101"/>
      <c r="L218" s="105"/>
      <c r="M218" s="105"/>
      <c r="N218" s="101"/>
      <c r="O218" s="166"/>
      <c r="P218" s="165"/>
      <c r="Q218" s="101"/>
      <c r="R218" s="166"/>
      <c r="S218" s="165"/>
      <c r="T218" s="339"/>
      <c r="U218" s="339"/>
      <c r="V218" s="339"/>
      <c r="W218" s="339"/>
      <c r="X218" s="339"/>
      <c r="Y218" s="339"/>
      <c r="Z218" s="340"/>
      <c r="AA218" s="113"/>
      <c r="AB218" s="306"/>
      <c r="AC218" s="306"/>
      <c r="AD218" s="306"/>
    </row>
    <row r="219" spans="1:30" ht="15.75" customHeight="1">
      <c r="A219" s="344"/>
      <c r="B219" s="345"/>
      <c r="C219" s="331"/>
      <c r="D219" s="343"/>
      <c r="E219" s="101"/>
      <c r="F219" s="331"/>
      <c r="G219" s="343"/>
      <c r="H219" s="101"/>
      <c r="I219" s="331"/>
      <c r="J219" s="343"/>
      <c r="K219" s="101"/>
      <c r="L219" s="105"/>
      <c r="M219" s="105"/>
      <c r="N219" s="101"/>
      <c r="O219" s="166"/>
      <c r="P219" s="165"/>
      <c r="Q219" s="101"/>
      <c r="R219" s="166"/>
      <c r="S219" s="165"/>
      <c r="T219" s="339"/>
      <c r="U219" s="339"/>
      <c r="V219" s="339"/>
      <c r="W219" s="339"/>
      <c r="X219" s="339"/>
      <c r="Y219" s="339"/>
      <c r="Z219" s="340"/>
      <c r="AA219" s="113"/>
      <c r="AB219" s="306"/>
      <c r="AC219" s="306"/>
      <c r="AD219" s="306"/>
    </row>
    <row r="220" spans="1:30" ht="15.75" customHeight="1">
      <c r="A220" s="344"/>
      <c r="B220" s="345"/>
      <c r="C220" s="331"/>
      <c r="D220" s="343"/>
      <c r="E220" s="101"/>
      <c r="F220" s="331"/>
      <c r="G220" s="343"/>
      <c r="H220" s="101"/>
      <c r="I220" s="331"/>
      <c r="J220" s="343"/>
      <c r="K220" s="101"/>
      <c r="L220" s="105"/>
      <c r="M220" s="105"/>
      <c r="N220" s="101"/>
      <c r="O220" s="166"/>
      <c r="P220" s="165"/>
      <c r="Q220" s="101"/>
      <c r="R220" s="166"/>
      <c r="S220" s="165"/>
      <c r="T220" s="339"/>
      <c r="U220" s="339"/>
      <c r="V220" s="339"/>
      <c r="W220" s="339"/>
      <c r="X220" s="339"/>
      <c r="Y220" s="339"/>
      <c r="Z220" s="340"/>
      <c r="AA220" s="113"/>
      <c r="AB220" s="306"/>
      <c r="AC220" s="306"/>
      <c r="AD220" s="306"/>
    </row>
    <row r="221" spans="1:30" ht="15.75" customHeight="1">
      <c r="A221" s="344"/>
      <c r="B221" s="345"/>
      <c r="C221" s="331"/>
      <c r="D221" s="343"/>
      <c r="E221" s="101"/>
      <c r="F221" s="331"/>
      <c r="G221" s="343"/>
      <c r="H221" s="101"/>
      <c r="I221" s="331"/>
      <c r="J221" s="343"/>
      <c r="K221" s="101"/>
      <c r="L221" s="105"/>
      <c r="M221" s="105"/>
      <c r="N221" s="101"/>
      <c r="O221" s="166"/>
      <c r="P221" s="165"/>
      <c r="Q221" s="101"/>
      <c r="R221" s="166"/>
      <c r="S221" s="165"/>
      <c r="T221" s="339"/>
      <c r="U221" s="339"/>
      <c r="V221" s="339"/>
      <c r="W221" s="339"/>
      <c r="X221" s="339"/>
      <c r="Y221" s="339"/>
      <c r="Z221" s="340"/>
      <c r="AA221" s="113"/>
      <c r="AB221" s="306"/>
      <c r="AC221" s="306"/>
      <c r="AD221" s="306"/>
    </row>
    <row r="222" spans="1:30" ht="15.75" customHeight="1">
      <c r="A222" s="344"/>
      <c r="B222" s="345"/>
      <c r="C222" s="331"/>
      <c r="D222" s="343"/>
      <c r="E222" s="101"/>
      <c r="F222" s="331"/>
      <c r="G222" s="343"/>
      <c r="H222" s="101"/>
      <c r="I222" s="331"/>
      <c r="J222" s="343"/>
      <c r="K222" s="101"/>
      <c r="L222" s="105"/>
      <c r="M222" s="105"/>
      <c r="N222" s="101"/>
      <c r="O222" s="166"/>
      <c r="P222" s="165"/>
      <c r="Q222" s="101"/>
      <c r="R222" s="166"/>
      <c r="S222" s="165"/>
      <c r="T222" s="339"/>
      <c r="U222" s="339"/>
      <c r="V222" s="339"/>
      <c r="W222" s="339"/>
      <c r="X222" s="339"/>
      <c r="Y222" s="339"/>
      <c r="Z222" s="340"/>
      <c r="AA222" s="113"/>
      <c r="AB222" s="346"/>
      <c r="AC222" s="346"/>
      <c r="AD222" s="346"/>
    </row>
    <row r="223" spans="1:30" ht="15.75" customHeight="1">
      <c r="A223" s="344"/>
      <c r="B223" s="345"/>
      <c r="C223" s="331"/>
      <c r="D223" s="343"/>
      <c r="E223" s="101"/>
      <c r="F223" s="331"/>
      <c r="G223" s="343"/>
      <c r="H223" s="101"/>
      <c r="I223" s="331"/>
      <c r="J223" s="343"/>
      <c r="K223" s="101"/>
      <c r="L223" s="105"/>
      <c r="M223" s="105"/>
      <c r="N223" s="101"/>
      <c r="O223" s="166"/>
      <c r="P223" s="165"/>
      <c r="Q223" s="101"/>
      <c r="R223" s="166"/>
      <c r="S223" s="165"/>
      <c r="T223" s="339"/>
      <c r="U223" s="339"/>
      <c r="V223" s="339"/>
      <c r="W223" s="339"/>
      <c r="X223" s="339"/>
      <c r="Y223" s="339"/>
      <c r="Z223" s="340"/>
      <c r="AA223" s="113"/>
      <c r="AB223" s="346"/>
      <c r="AC223" s="346"/>
      <c r="AD223" s="346"/>
    </row>
    <row r="224" spans="1:30" ht="15.75" customHeight="1">
      <c r="A224" s="344"/>
      <c r="B224" s="345"/>
      <c r="C224" s="331"/>
      <c r="D224" s="343"/>
      <c r="E224" s="101"/>
      <c r="F224" s="331"/>
      <c r="G224" s="343"/>
      <c r="H224" s="101"/>
      <c r="I224" s="331"/>
      <c r="J224" s="343"/>
      <c r="K224" s="101"/>
      <c r="L224" s="105"/>
      <c r="M224" s="105"/>
      <c r="N224" s="101"/>
      <c r="O224" s="166"/>
      <c r="P224" s="165"/>
      <c r="Q224" s="101"/>
      <c r="R224" s="166"/>
      <c r="S224" s="165"/>
      <c r="T224" s="339"/>
      <c r="U224" s="339"/>
      <c r="V224" s="339"/>
      <c r="W224" s="339"/>
      <c r="X224" s="339"/>
      <c r="Y224" s="339"/>
      <c r="Z224" s="340"/>
      <c r="AA224" s="113"/>
      <c r="AB224" s="346"/>
      <c r="AC224" s="346"/>
      <c r="AD224" s="346"/>
    </row>
    <row r="225" spans="1:30" ht="15.75" customHeight="1">
      <c r="A225" s="344"/>
      <c r="B225" s="345"/>
      <c r="C225" s="331"/>
      <c r="D225" s="343"/>
      <c r="E225" s="101"/>
      <c r="F225" s="331"/>
      <c r="G225" s="343"/>
      <c r="H225" s="101"/>
      <c r="I225" s="331"/>
      <c r="J225" s="343"/>
      <c r="K225" s="101"/>
      <c r="L225" s="105"/>
      <c r="M225" s="105"/>
      <c r="N225" s="101"/>
      <c r="O225" s="166"/>
      <c r="P225" s="165"/>
      <c r="Q225" s="101"/>
      <c r="R225" s="166"/>
      <c r="S225" s="165"/>
      <c r="T225" s="339"/>
      <c r="U225" s="339"/>
      <c r="V225" s="339"/>
      <c r="W225" s="339"/>
      <c r="X225" s="339"/>
      <c r="Y225" s="339"/>
      <c r="Z225" s="340"/>
      <c r="AA225" s="113"/>
      <c r="AB225" s="346"/>
      <c r="AC225" s="346"/>
      <c r="AD225" s="346"/>
    </row>
    <row r="226" spans="1:30" ht="15.75" customHeight="1">
      <c r="A226" s="344"/>
      <c r="B226" s="345"/>
      <c r="C226" s="331"/>
      <c r="D226" s="343"/>
      <c r="E226" s="101"/>
      <c r="F226" s="331"/>
      <c r="G226" s="343"/>
      <c r="H226" s="101"/>
      <c r="I226" s="331"/>
      <c r="J226" s="343"/>
      <c r="K226" s="101"/>
      <c r="L226" s="105"/>
      <c r="M226" s="105"/>
      <c r="N226" s="101"/>
      <c r="O226" s="166"/>
      <c r="P226" s="165"/>
      <c r="Q226" s="101"/>
      <c r="R226" s="166"/>
      <c r="S226" s="165"/>
      <c r="T226" s="339"/>
      <c r="U226" s="339"/>
      <c r="V226" s="339"/>
      <c r="W226" s="339"/>
      <c r="X226" s="339"/>
      <c r="Y226" s="339"/>
      <c r="Z226" s="340"/>
      <c r="AA226" s="113"/>
      <c r="AB226" s="346"/>
      <c r="AC226" s="346"/>
      <c r="AD226" s="346"/>
    </row>
    <row r="227" spans="1:30" ht="15.75" customHeight="1">
      <c r="A227" s="344"/>
      <c r="B227" s="345"/>
      <c r="C227" s="331"/>
      <c r="D227" s="343"/>
      <c r="E227" s="101"/>
      <c r="F227" s="331"/>
      <c r="G227" s="343"/>
      <c r="H227" s="101"/>
      <c r="I227" s="331"/>
      <c r="J227" s="343"/>
      <c r="K227" s="101"/>
      <c r="L227" s="105"/>
      <c r="M227" s="105"/>
      <c r="N227" s="101"/>
      <c r="O227" s="166"/>
      <c r="P227" s="165"/>
      <c r="Q227" s="101"/>
      <c r="R227" s="166"/>
      <c r="S227" s="165"/>
      <c r="T227" s="339"/>
      <c r="U227" s="339"/>
      <c r="V227" s="339"/>
      <c r="W227" s="339"/>
      <c r="X227" s="339"/>
      <c r="Y227" s="339"/>
      <c r="Z227" s="340"/>
      <c r="AA227" s="113"/>
      <c r="AB227" s="346"/>
      <c r="AC227" s="346"/>
      <c r="AD227" s="346"/>
    </row>
    <row r="228" spans="1:30" ht="15.75" customHeight="1">
      <c r="A228" s="344"/>
      <c r="B228" s="345"/>
      <c r="C228" s="331"/>
      <c r="D228" s="343"/>
      <c r="E228" s="101"/>
      <c r="F228" s="331"/>
      <c r="G228" s="343"/>
      <c r="H228" s="101"/>
      <c r="I228" s="331"/>
      <c r="J228" s="343"/>
      <c r="K228" s="101"/>
      <c r="L228" s="105"/>
      <c r="M228" s="105"/>
      <c r="N228" s="101"/>
      <c r="O228" s="166"/>
      <c r="P228" s="165"/>
      <c r="Q228" s="101"/>
      <c r="R228" s="166"/>
      <c r="S228" s="165"/>
      <c r="T228" s="339"/>
      <c r="U228" s="339"/>
      <c r="V228" s="339"/>
      <c r="W228" s="339"/>
      <c r="X228" s="339"/>
      <c r="Y228" s="339"/>
      <c r="Z228" s="340"/>
      <c r="AA228" s="113"/>
      <c r="AB228" s="346"/>
      <c r="AC228" s="346"/>
      <c r="AD228" s="346"/>
    </row>
    <row r="229" spans="1:30" ht="15.75" customHeight="1">
      <c r="A229" s="344"/>
      <c r="B229" s="345"/>
      <c r="C229" s="331"/>
      <c r="D229" s="343"/>
      <c r="E229" s="101"/>
      <c r="F229" s="331"/>
      <c r="G229" s="343"/>
      <c r="H229" s="101"/>
      <c r="I229" s="331"/>
      <c r="J229" s="343"/>
      <c r="K229" s="101"/>
      <c r="L229" s="105"/>
      <c r="M229" s="105"/>
      <c r="N229" s="101"/>
      <c r="O229" s="166"/>
      <c r="P229" s="165"/>
      <c r="Q229" s="101"/>
      <c r="R229" s="166"/>
      <c r="S229" s="165"/>
      <c r="T229" s="339"/>
      <c r="U229" s="339"/>
      <c r="V229" s="339"/>
      <c r="W229" s="339"/>
      <c r="X229" s="339"/>
      <c r="Y229" s="339"/>
      <c r="Z229" s="340"/>
      <c r="AA229" s="113"/>
      <c r="AB229" s="346"/>
      <c r="AC229" s="346"/>
      <c r="AD229" s="346"/>
    </row>
    <row r="230" spans="1:30" ht="15.75" customHeight="1">
      <c r="A230" s="344"/>
      <c r="B230" s="345"/>
      <c r="C230" s="331"/>
      <c r="D230" s="343"/>
      <c r="E230" s="101"/>
      <c r="F230" s="331"/>
      <c r="G230" s="343"/>
      <c r="H230" s="101"/>
      <c r="I230" s="331"/>
      <c r="J230" s="343"/>
      <c r="K230" s="101"/>
      <c r="L230" s="105"/>
      <c r="M230" s="105"/>
      <c r="N230" s="101"/>
      <c r="O230" s="166"/>
      <c r="P230" s="165"/>
      <c r="Q230" s="101"/>
      <c r="R230" s="166"/>
      <c r="S230" s="165"/>
      <c r="T230" s="339"/>
      <c r="U230" s="339"/>
      <c r="V230" s="339"/>
      <c r="W230" s="339"/>
      <c r="X230" s="339"/>
      <c r="Y230" s="339"/>
      <c r="Z230" s="340"/>
      <c r="AA230" s="113"/>
      <c r="AB230" s="346"/>
      <c r="AC230" s="346"/>
      <c r="AD230" s="346"/>
    </row>
    <row r="231" spans="1:30" ht="15.75" customHeight="1">
      <c r="A231" s="344"/>
      <c r="B231" s="345"/>
      <c r="C231" s="331"/>
      <c r="D231" s="343"/>
      <c r="E231" s="101"/>
      <c r="F231" s="331"/>
      <c r="G231" s="343"/>
      <c r="H231" s="101"/>
      <c r="I231" s="331"/>
      <c r="J231" s="343"/>
      <c r="K231" s="101"/>
      <c r="L231" s="105"/>
      <c r="M231" s="105"/>
      <c r="N231" s="101"/>
      <c r="O231" s="166"/>
      <c r="P231" s="165"/>
      <c r="Q231" s="101"/>
      <c r="R231" s="166"/>
      <c r="S231" s="165"/>
      <c r="T231" s="339"/>
      <c r="U231" s="339"/>
      <c r="V231" s="339"/>
      <c r="W231" s="339"/>
      <c r="X231" s="339"/>
      <c r="Y231" s="339"/>
      <c r="Z231" s="340"/>
      <c r="AA231" s="113"/>
      <c r="AB231" s="346"/>
      <c r="AC231" s="346"/>
      <c r="AD231" s="346"/>
    </row>
    <row r="232" spans="1:30" ht="15.75" customHeight="1">
      <c r="A232" s="344"/>
      <c r="B232" s="345"/>
      <c r="C232" s="331"/>
      <c r="D232" s="343"/>
      <c r="E232" s="101"/>
      <c r="F232" s="331"/>
      <c r="G232" s="343"/>
      <c r="H232" s="101"/>
      <c r="I232" s="331"/>
      <c r="J232" s="343"/>
      <c r="K232" s="101"/>
      <c r="L232" s="105"/>
      <c r="M232" s="105"/>
      <c r="N232" s="101"/>
      <c r="O232" s="166"/>
      <c r="P232" s="165"/>
      <c r="Q232" s="101"/>
      <c r="R232" s="166"/>
      <c r="S232" s="165"/>
      <c r="T232" s="339"/>
      <c r="U232" s="339"/>
      <c r="V232" s="339"/>
      <c r="W232" s="339"/>
      <c r="X232" s="339"/>
      <c r="Y232" s="339"/>
      <c r="Z232" s="340"/>
      <c r="AA232" s="113"/>
      <c r="AB232" s="346"/>
      <c r="AC232" s="346"/>
      <c r="AD232" s="346"/>
    </row>
    <row r="233" spans="1:30" ht="15.75" customHeight="1">
      <c r="A233" s="344"/>
      <c r="B233" s="345"/>
      <c r="C233" s="331"/>
      <c r="D233" s="343"/>
      <c r="E233" s="101"/>
      <c r="F233" s="331"/>
      <c r="G233" s="343"/>
      <c r="H233" s="101"/>
      <c r="I233" s="331"/>
      <c r="J233" s="343"/>
      <c r="K233" s="101"/>
      <c r="L233" s="105"/>
      <c r="M233" s="105"/>
      <c r="N233" s="101"/>
      <c r="O233" s="166"/>
      <c r="P233" s="165"/>
      <c r="Q233" s="101"/>
      <c r="R233" s="166"/>
      <c r="S233" s="165"/>
      <c r="T233" s="339"/>
      <c r="U233" s="339"/>
      <c r="V233" s="339"/>
      <c r="W233" s="339"/>
      <c r="X233" s="339"/>
      <c r="Y233" s="339"/>
      <c r="Z233" s="340"/>
      <c r="AA233" s="113"/>
      <c r="AB233" s="346"/>
      <c r="AC233" s="346"/>
      <c r="AD233" s="346"/>
    </row>
    <row r="234" spans="1:30" ht="15.75" customHeight="1">
      <c r="A234" s="344"/>
      <c r="B234" s="345"/>
      <c r="C234" s="331"/>
      <c r="D234" s="343"/>
      <c r="E234" s="101"/>
      <c r="F234" s="331"/>
      <c r="G234" s="343"/>
      <c r="H234" s="101"/>
      <c r="I234" s="331"/>
      <c r="J234" s="343"/>
      <c r="K234" s="101"/>
      <c r="L234" s="105"/>
      <c r="M234" s="105"/>
      <c r="N234" s="101"/>
      <c r="O234" s="166"/>
      <c r="P234" s="165"/>
      <c r="Q234" s="101"/>
      <c r="R234" s="166"/>
      <c r="S234" s="165"/>
      <c r="T234" s="339"/>
      <c r="U234" s="339"/>
      <c r="V234" s="339"/>
      <c r="W234" s="339"/>
      <c r="X234" s="339"/>
      <c r="Y234" s="339"/>
      <c r="Z234" s="340"/>
      <c r="AA234" s="113"/>
      <c r="AB234" s="346"/>
      <c r="AC234" s="346"/>
      <c r="AD234" s="346"/>
    </row>
    <row r="235" spans="1:30" ht="15.75" customHeight="1">
      <c r="A235" s="344"/>
      <c r="B235" s="345"/>
      <c r="C235" s="331"/>
      <c r="D235" s="343"/>
      <c r="E235" s="101"/>
      <c r="F235" s="331"/>
      <c r="G235" s="343"/>
      <c r="H235" s="101"/>
      <c r="I235" s="331"/>
      <c r="J235" s="343"/>
      <c r="K235" s="101"/>
      <c r="L235" s="105"/>
      <c r="M235" s="105"/>
      <c r="N235" s="101"/>
      <c r="O235" s="166"/>
      <c r="P235" s="165"/>
      <c r="Q235" s="101"/>
      <c r="R235" s="166"/>
      <c r="S235" s="165"/>
      <c r="T235" s="339"/>
      <c r="U235" s="339"/>
      <c r="V235" s="339"/>
      <c r="W235" s="339"/>
      <c r="X235" s="339"/>
      <c r="Y235" s="339"/>
      <c r="Z235" s="340"/>
      <c r="AA235" s="113"/>
      <c r="AB235" s="346"/>
      <c r="AC235" s="346"/>
      <c r="AD235" s="346"/>
    </row>
    <row r="236" spans="1:30" ht="15.75" customHeight="1">
      <c r="A236" s="344"/>
      <c r="B236" s="345"/>
      <c r="C236" s="331"/>
      <c r="D236" s="343"/>
      <c r="E236" s="101"/>
      <c r="F236" s="331"/>
      <c r="G236" s="343"/>
      <c r="H236" s="101"/>
      <c r="I236" s="331"/>
      <c r="J236" s="343"/>
      <c r="K236" s="101"/>
      <c r="L236" s="105"/>
      <c r="M236" s="105"/>
      <c r="N236" s="101"/>
      <c r="O236" s="166"/>
      <c r="P236" s="165"/>
      <c r="Q236" s="101"/>
      <c r="R236" s="166"/>
      <c r="S236" s="165"/>
      <c r="T236" s="339"/>
      <c r="U236" s="339"/>
      <c r="V236" s="339"/>
      <c r="W236" s="339"/>
      <c r="X236" s="339"/>
      <c r="Y236" s="339"/>
      <c r="Z236" s="347"/>
      <c r="AA236" s="113"/>
      <c r="AB236" s="346"/>
      <c r="AC236" s="346"/>
      <c r="AD236" s="346"/>
    </row>
    <row r="237" spans="1:30" ht="15.75" customHeight="1">
      <c r="A237" s="344"/>
      <c r="B237" s="345"/>
      <c r="C237" s="331"/>
      <c r="D237" s="343"/>
      <c r="E237" s="101"/>
      <c r="F237" s="331"/>
      <c r="G237" s="343"/>
      <c r="H237" s="101"/>
      <c r="I237" s="331"/>
      <c r="J237" s="343"/>
      <c r="K237" s="101"/>
      <c r="L237" s="105"/>
      <c r="M237" s="105"/>
      <c r="N237" s="101"/>
      <c r="O237" s="166"/>
      <c r="P237" s="165"/>
      <c r="Q237" s="101"/>
      <c r="R237" s="166"/>
      <c r="S237" s="165"/>
      <c r="T237" s="339"/>
      <c r="U237" s="339"/>
      <c r="V237" s="339"/>
      <c r="W237" s="339"/>
      <c r="X237" s="339"/>
      <c r="Y237" s="339"/>
      <c r="Z237" s="347"/>
      <c r="AA237" s="113"/>
      <c r="AB237" s="346"/>
      <c r="AC237" s="346"/>
      <c r="AD237" s="346"/>
    </row>
    <row r="238" spans="1:30" ht="15.75" customHeight="1">
      <c r="A238" s="344"/>
      <c r="B238" s="345"/>
      <c r="C238" s="331"/>
      <c r="D238" s="343"/>
      <c r="E238" s="101"/>
      <c r="F238" s="331"/>
      <c r="G238" s="343"/>
      <c r="H238" s="101"/>
      <c r="I238" s="331"/>
      <c r="J238" s="343"/>
      <c r="K238" s="101"/>
      <c r="L238" s="105"/>
      <c r="M238" s="105"/>
      <c r="N238" s="101"/>
      <c r="O238" s="166"/>
      <c r="P238" s="165"/>
      <c r="Q238" s="101"/>
      <c r="R238" s="166"/>
      <c r="S238" s="165"/>
      <c r="T238" s="339"/>
      <c r="U238" s="339"/>
      <c r="V238" s="339"/>
      <c r="W238" s="339"/>
      <c r="X238" s="339"/>
      <c r="Y238" s="339"/>
      <c r="Z238" s="347"/>
      <c r="AA238" s="113"/>
      <c r="AB238" s="346"/>
      <c r="AC238" s="346"/>
      <c r="AD238" s="346"/>
    </row>
    <row r="239" spans="1:30" ht="15.75" customHeight="1">
      <c r="A239" s="344"/>
      <c r="B239" s="345"/>
      <c r="C239" s="331"/>
      <c r="D239" s="343"/>
      <c r="E239" s="106"/>
      <c r="F239" s="331"/>
      <c r="G239" s="343"/>
      <c r="H239" s="106"/>
      <c r="I239" s="331"/>
      <c r="J239" s="343"/>
      <c r="K239" s="106"/>
      <c r="L239" s="105"/>
      <c r="M239" s="105"/>
      <c r="N239" s="106"/>
      <c r="O239" s="166"/>
      <c r="P239" s="165"/>
      <c r="Q239" s="106"/>
      <c r="R239" s="166"/>
      <c r="S239" s="165"/>
      <c r="T239" s="339"/>
      <c r="U239" s="339"/>
      <c r="V239" s="339"/>
      <c r="W239" s="339"/>
      <c r="X239" s="339"/>
      <c r="Y239" s="339"/>
      <c r="Z239" s="347"/>
      <c r="AA239" s="113"/>
      <c r="AB239" s="346"/>
      <c r="AC239" s="346"/>
      <c r="AD239" s="346"/>
    </row>
    <row r="240" spans="1:30" ht="15.75" customHeight="1">
      <c r="A240" s="344"/>
      <c r="B240" s="345"/>
      <c r="C240" s="331"/>
      <c r="D240" s="343"/>
      <c r="E240" s="106"/>
      <c r="F240" s="331"/>
      <c r="G240" s="343"/>
      <c r="H240" s="106"/>
      <c r="I240" s="331"/>
      <c r="J240" s="343"/>
      <c r="K240" s="106"/>
      <c r="L240" s="105"/>
      <c r="M240" s="105"/>
      <c r="N240" s="106"/>
      <c r="O240" s="166"/>
      <c r="P240" s="165"/>
      <c r="Q240" s="106"/>
      <c r="R240" s="166"/>
      <c r="S240" s="165"/>
      <c r="Z240" s="347"/>
      <c r="AA240" s="113"/>
      <c r="AB240" s="346"/>
      <c r="AC240" s="346"/>
      <c r="AD240" s="346"/>
    </row>
    <row r="241" spans="1:30" ht="15.75" customHeight="1">
      <c r="A241" s="344"/>
      <c r="B241" s="345"/>
      <c r="C241" s="331"/>
      <c r="D241" s="343"/>
      <c r="E241" s="106"/>
      <c r="F241" s="331"/>
      <c r="G241" s="343"/>
      <c r="H241" s="106"/>
      <c r="I241" s="331"/>
      <c r="J241" s="343"/>
      <c r="K241" s="106"/>
      <c r="L241" s="105"/>
      <c r="M241" s="105"/>
      <c r="N241" s="106"/>
      <c r="O241" s="166"/>
      <c r="P241" s="165"/>
      <c r="Q241" s="106"/>
      <c r="R241" s="166"/>
      <c r="S241" s="165"/>
      <c r="Z241" s="347"/>
      <c r="AA241" s="113"/>
      <c r="AB241" s="346"/>
      <c r="AC241" s="346"/>
      <c r="AD241" s="346"/>
    </row>
    <row r="242" spans="1:30" ht="15.75" customHeight="1">
      <c r="A242" s="344"/>
      <c r="B242" s="345"/>
      <c r="C242" s="331"/>
      <c r="D242" s="343"/>
      <c r="E242" s="106"/>
      <c r="F242" s="331"/>
      <c r="G242" s="343"/>
      <c r="H242" s="106"/>
      <c r="I242" s="331"/>
      <c r="J242" s="343"/>
      <c r="K242" s="106"/>
      <c r="L242" s="105"/>
      <c r="M242" s="105"/>
      <c r="N242" s="106"/>
      <c r="O242" s="166"/>
      <c r="P242" s="165"/>
      <c r="Q242" s="106"/>
      <c r="R242" s="166"/>
      <c r="S242" s="165"/>
      <c r="Z242" s="347"/>
      <c r="AA242" s="113"/>
      <c r="AB242" s="346"/>
      <c r="AC242" s="346"/>
      <c r="AD242" s="346"/>
    </row>
    <row r="243" spans="1:30" ht="15.75" customHeight="1">
      <c r="A243" s="344"/>
      <c r="B243" s="345"/>
      <c r="C243" s="331"/>
      <c r="D243" s="343"/>
      <c r="E243" s="106"/>
      <c r="F243" s="331"/>
      <c r="G243" s="343"/>
      <c r="H243" s="106"/>
      <c r="I243" s="331"/>
      <c r="J243" s="343"/>
      <c r="K243" s="106"/>
      <c r="L243" s="105"/>
      <c r="M243" s="105"/>
      <c r="N243" s="106"/>
      <c r="O243" s="166"/>
      <c r="P243" s="165"/>
      <c r="Q243" s="106"/>
      <c r="R243" s="166"/>
      <c r="S243" s="165"/>
      <c r="Z243" s="347"/>
      <c r="AA243" s="113"/>
      <c r="AB243" s="346"/>
      <c r="AC243" s="346"/>
      <c r="AD243" s="346"/>
    </row>
    <row r="244" spans="1:30" ht="15.75" customHeight="1">
      <c r="A244" s="344"/>
      <c r="B244" s="345"/>
      <c r="C244" s="331"/>
      <c r="D244" s="343"/>
      <c r="E244" s="106"/>
      <c r="F244" s="331"/>
      <c r="G244" s="343"/>
      <c r="H244" s="106"/>
      <c r="I244" s="331"/>
      <c r="J244" s="343"/>
      <c r="K244" s="106"/>
      <c r="L244" s="105"/>
      <c r="M244" s="105"/>
      <c r="N244" s="106"/>
      <c r="O244" s="166"/>
      <c r="P244" s="165"/>
      <c r="Q244" s="106"/>
      <c r="R244" s="166"/>
      <c r="S244" s="165"/>
      <c r="Z244" s="347"/>
      <c r="AA244" s="113"/>
      <c r="AB244" s="346"/>
      <c r="AC244" s="346"/>
      <c r="AD244" s="346"/>
    </row>
    <row r="245" spans="1:30" ht="15.75" customHeight="1">
      <c r="A245" s="344"/>
      <c r="B245" s="345"/>
      <c r="C245" s="331"/>
      <c r="D245" s="343"/>
      <c r="E245" s="106"/>
      <c r="F245" s="331"/>
      <c r="G245" s="343"/>
      <c r="H245" s="106"/>
      <c r="I245" s="331"/>
      <c r="J245" s="343"/>
      <c r="K245" s="106"/>
      <c r="L245" s="105"/>
      <c r="M245" s="105"/>
      <c r="N245" s="106"/>
      <c r="O245" s="166"/>
      <c r="P245" s="165"/>
      <c r="Q245" s="106"/>
      <c r="R245" s="166"/>
      <c r="S245" s="165"/>
      <c r="Z245" s="347"/>
      <c r="AA245" s="113"/>
      <c r="AB245" s="346"/>
      <c r="AC245" s="346"/>
      <c r="AD245" s="346"/>
    </row>
    <row r="246" spans="1:30" ht="15.75" customHeight="1">
      <c r="A246" s="344"/>
      <c r="B246" s="345"/>
      <c r="C246" s="331"/>
      <c r="D246" s="343"/>
      <c r="E246" s="106"/>
      <c r="F246" s="331"/>
      <c r="G246" s="343"/>
      <c r="H246" s="106"/>
      <c r="I246" s="331"/>
      <c r="J246" s="343"/>
      <c r="K246" s="106"/>
      <c r="L246" s="105"/>
      <c r="M246" s="105"/>
      <c r="N246" s="106"/>
      <c r="O246" s="166"/>
      <c r="P246" s="165"/>
      <c r="Q246" s="106"/>
      <c r="R246" s="166"/>
      <c r="S246" s="165"/>
      <c r="Z246" s="347"/>
      <c r="AA246" s="113"/>
      <c r="AB246" s="346"/>
      <c r="AC246" s="346"/>
      <c r="AD246" s="346"/>
    </row>
    <row r="247" spans="1:30" ht="15.75" customHeight="1">
      <c r="A247" s="344"/>
      <c r="B247" s="345"/>
      <c r="C247" s="331"/>
      <c r="D247" s="343"/>
      <c r="E247" s="106"/>
      <c r="F247" s="331"/>
      <c r="G247" s="343"/>
      <c r="H247" s="106"/>
      <c r="I247" s="331"/>
      <c r="J247" s="343"/>
      <c r="K247" s="106"/>
      <c r="L247" s="105"/>
      <c r="M247" s="105"/>
      <c r="N247" s="106"/>
      <c r="O247" s="166"/>
      <c r="P247" s="165"/>
      <c r="Q247" s="106"/>
      <c r="R247" s="166"/>
      <c r="S247" s="165"/>
      <c r="Z247" s="347"/>
      <c r="AA247" s="113"/>
      <c r="AB247" s="346"/>
      <c r="AC247" s="346"/>
      <c r="AD247" s="346"/>
    </row>
    <row r="248" spans="1:30" ht="15.75" customHeight="1">
      <c r="A248" s="344"/>
      <c r="B248" s="345"/>
      <c r="C248" s="331"/>
      <c r="D248" s="343"/>
      <c r="E248" s="106"/>
      <c r="F248" s="331"/>
      <c r="G248" s="343"/>
      <c r="H248" s="106"/>
      <c r="I248" s="331"/>
      <c r="J248" s="343"/>
      <c r="K248" s="106"/>
      <c r="L248" s="105"/>
      <c r="M248" s="105"/>
      <c r="N248" s="106"/>
      <c r="O248" s="166"/>
      <c r="P248" s="165"/>
      <c r="Q248" s="106"/>
      <c r="R248" s="166"/>
      <c r="S248" s="165"/>
      <c r="Z248" s="347"/>
      <c r="AA248" s="113"/>
      <c r="AB248" s="346"/>
      <c r="AC248" s="346"/>
      <c r="AD248" s="346"/>
    </row>
    <row r="249" spans="1:30" ht="15.75" customHeight="1">
      <c r="A249" s="344"/>
      <c r="B249" s="345"/>
      <c r="C249" s="331"/>
      <c r="D249" s="343"/>
      <c r="E249" s="106"/>
      <c r="F249" s="331"/>
      <c r="G249" s="343"/>
      <c r="H249" s="106"/>
      <c r="I249" s="331"/>
      <c r="J249" s="343"/>
      <c r="K249" s="106"/>
      <c r="L249" s="105"/>
      <c r="M249" s="105"/>
      <c r="N249" s="106"/>
      <c r="O249" s="166"/>
      <c r="P249" s="165"/>
      <c r="Q249" s="106"/>
      <c r="R249" s="166"/>
      <c r="S249" s="165"/>
      <c r="Z249" s="347"/>
      <c r="AA249" s="113"/>
      <c r="AB249" s="346"/>
      <c r="AC249" s="346"/>
      <c r="AD249" s="346"/>
    </row>
    <row r="250" spans="1:30" ht="15.75" customHeight="1">
      <c r="A250" s="344"/>
      <c r="B250" s="345"/>
      <c r="C250" s="331"/>
      <c r="D250" s="343"/>
      <c r="E250" s="106"/>
      <c r="F250" s="331"/>
      <c r="G250" s="343"/>
      <c r="H250" s="106"/>
      <c r="I250" s="331"/>
      <c r="J250" s="343"/>
      <c r="K250" s="106"/>
      <c r="L250" s="105"/>
      <c r="M250" s="105"/>
      <c r="N250" s="106"/>
      <c r="O250" s="166"/>
      <c r="P250" s="165"/>
      <c r="Q250" s="106"/>
      <c r="R250" s="166"/>
      <c r="S250" s="165"/>
      <c r="Z250" s="347"/>
      <c r="AA250" s="113"/>
      <c r="AB250" s="346"/>
      <c r="AC250" s="346"/>
      <c r="AD250" s="346"/>
    </row>
    <row r="251" spans="1:30" ht="15.75" customHeight="1">
      <c r="A251" s="344"/>
      <c r="B251" s="345"/>
      <c r="C251" s="331"/>
      <c r="D251" s="343"/>
      <c r="E251" s="106"/>
      <c r="F251" s="331"/>
      <c r="G251" s="343"/>
      <c r="H251" s="106"/>
      <c r="I251" s="331"/>
      <c r="J251" s="343"/>
      <c r="K251" s="106"/>
      <c r="L251" s="105"/>
      <c r="M251" s="105"/>
      <c r="N251" s="106"/>
      <c r="O251" s="166"/>
      <c r="P251" s="165"/>
      <c r="Q251" s="106"/>
      <c r="R251" s="166"/>
      <c r="S251" s="165"/>
      <c r="Z251" s="347"/>
      <c r="AA251" s="113"/>
      <c r="AB251" s="346"/>
      <c r="AC251" s="346"/>
      <c r="AD251" s="346"/>
    </row>
    <row r="252" spans="1:30" ht="15" customHeight="1">
      <c r="A252" s="344"/>
      <c r="B252" s="345"/>
      <c r="C252" s="331"/>
      <c r="D252" s="343"/>
      <c r="E252" s="106"/>
      <c r="F252" s="331"/>
      <c r="G252" s="343"/>
      <c r="H252" s="106"/>
      <c r="I252" s="331"/>
      <c r="J252" s="343"/>
      <c r="K252" s="106"/>
      <c r="L252" s="105"/>
      <c r="M252" s="105"/>
      <c r="N252" s="106"/>
      <c r="O252" s="166"/>
      <c r="P252" s="165"/>
      <c r="Q252" s="106"/>
      <c r="R252" s="166"/>
      <c r="S252" s="165"/>
      <c r="Z252" s="347"/>
      <c r="AA252" s="113"/>
      <c r="AB252" s="346"/>
      <c r="AC252" s="346"/>
      <c r="AD252" s="346"/>
    </row>
    <row r="253" spans="1:30" ht="15" customHeight="1">
      <c r="A253" s="344"/>
      <c r="B253" s="345"/>
      <c r="C253" s="331"/>
      <c r="D253" s="343"/>
      <c r="E253" s="106"/>
      <c r="F253" s="331"/>
      <c r="G253" s="343"/>
      <c r="H253" s="106"/>
      <c r="I253" s="331"/>
      <c r="J253" s="343"/>
      <c r="K253" s="106"/>
      <c r="L253" s="105"/>
      <c r="M253" s="105"/>
      <c r="N253" s="106"/>
      <c r="O253" s="166"/>
      <c r="P253" s="165"/>
      <c r="Q253" s="106"/>
      <c r="R253" s="166"/>
      <c r="S253" s="165"/>
      <c r="Z253" s="347"/>
      <c r="AA253" s="113"/>
      <c r="AB253" s="346"/>
      <c r="AC253" s="346"/>
      <c r="AD253" s="346"/>
    </row>
    <row r="254" spans="1:30" ht="15" customHeight="1">
      <c r="A254" s="344"/>
      <c r="B254" s="345"/>
      <c r="C254" s="331"/>
      <c r="D254" s="343"/>
      <c r="E254" s="106"/>
      <c r="F254" s="331"/>
      <c r="G254" s="343"/>
      <c r="H254" s="106"/>
      <c r="I254" s="331"/>
      <c r="J254" s="343"/>
      <c r="K254" s="106"/>
      <c r="L254" s="105"/>
      <c r="M254" s="105"/>
      <c r="N254" s="106"/>
      <c r="O254" s="166"/>
      <c r="P254" s="165"/>
      <c r="Q254" s="106"/>
      <c r="R254" s="166"/>
      <c r="S254" s="165"/>
      <c r="Z254" s="347"/>
      <c r="AA254" s="113"/>
      <c r="AB254" s="346"/>
      <c r="AC254" s="346"/>
      <c r="AD254" s="346"/>
    </row>
    <row r="255" spans="1:30" ht="15" customHeight="1">
      <c r="A255" s="344"/>
      <c r="B255" s="345"/>
      <c r="C255" s="331"/>
      <c r="D255" s="343"/>
      <c r="E255" s="106"/>
      <c r="F255" s="331"/>
      <c r="G255" s="343"/>
      <c r="H255" s="106"/>
      <c r="I255" s="331"/>
      <c r="J255" s="343"/>
      <c r="K255" s="106"/>
      <c r="L255" s="105"/>
      <c r="M255" s="105"/>
      <c r="N255" s="106"/>
      <c r="O255" s="166"/>
      <c r="P255" s="165"/>
      <c r="Q255" s="106"/>
      <c r="R255" s="166"/>
      <c r="S255" s="165"/>
      <c r="Z255" s="347"/>
      <c r="AA255" s="113"/>
      <c r="AB255" s="346"/>
      <c r="AC255" s="346"/>
      <c r="AD255" s="346"/>
    </row>
    <row r="256" spans="1:30" ht="15" customHeight="1">
      <c r="A256" s="344"/>
      <c r="B256" s="345"/>
      <c r="C256" s="331"/>
      <c r="D256" s="343"/>
      <c r="E256" s="106"/>
      <c r="F256" s="331"/>
      <c r="G256" s="343"/>
      <c r="H256" s="106"/>
      <c r="I256" s="331"/>
      <c r="J256" s="343"/>
      <c r="K256" s="106"/>
      <c r="L256" s="105"/>
      <c r="M256" s="105"/>
      <c r="N256" s="106"/>
      <c r="O256" s="166"/>
      <c r="P256" s="165"/>
      <c r="Q256" s="106"/>
      <c r="R256" s="166"/>
      <c r="S256" s="165"/>
      <c r="Z256" s="347"/>
      <c r="AA256" s="113"/>
      <c r="AB256" s="346"/>
      <c r="AC256" s="346"/>
      <c r="AD256" s="346"/>
    </row>
    <row r="257" spans="1:30" ht="15" customHeight="1">
      <c r="A257" s="344"/>
      <c r="B257" s="345"/>
      <c r="C257" s="331"/>
      <c r="D257" s="343"/>
      <c r="E257" s="106"/>
      <c r="F257" s="331"/>
      <c r="G257" s="343"/>
      <c r="H257" s="106"/>
      <c r="I257" s="331"/>
      <c r="J257" s="343"/>
      <c r="K257" s="106"/>
      <c r="L257" s="105"/>
      <c r="M257" s="105"/>
      <c r="N257" s="106"/>
      <c r="O257" s="166"/>
      <c r="P257" s="165"/>
      <c r="Q257" s="106"/>
      <c r="R257" s="166"/>
      <c r="S257" s="165"/>
      <c r="Z257" s="347"/>
      <c r="AA257" s="113"/>
      <c r="AB257" s="346"/>
      <c r="AC257" s="346"/>
      <c r="AD257" s="346"/>
    </row>
    <row r="258" spans="1:30" ht="15" customHeight="1">
      <c r="A258" s="344"/>
      <c r="B258" s="345"/>
      <c r="C258" s="331"/>
      <c r="D258" s="343"/>
      <c r="E258" s="106"/>
      <c r="F258" s="331"/>
      <c r="G258" s="343"/>
      <c r="H258" s="106"/>
      <c r="I258" s="331"/>
      <c r="J258" s="343"/>
      <c r="K258" s="106"/>
      <c r="L258" s="105"/>
      <c r="M258" s="105"/>
      <c r="N258" s="106"/>
      <c r="O258" s="166"/>
      <c r="P258" s="165"/>
      <c r="Q258" s="106"/>
      <c r="R258" s="166"/>
      <c r="S258" s="165"/>
      <c r="Z258" s="347"/>
      <c r="AA258" s="113"/>
      <c r="AB258" s="346"/>
      <c r="AC258" s="346"/>
      <c r="AD258" s="346"/>
    </row>
    <row r="259" spans="1:30" ht="15" customHeight="1">
      <c r="A259" s="344"/>
      <c r="B259" s="345"/>
      <c r="C259" s="331"/>
      <c r="D259" s="343"/>
      <c r="E259" s="106"/>
      <c r="F259" s="331"/>
      <c r="G259" s="343"/>
      <c r="H259" s="106"/>
      <c r="I259" s="331"/>
      <c r="J259" s="343"/>
      <c r="K259" s="106"/>
      <c r="L259" s="105"/>
      <c r="M259" s="105"/>
      <c r="N259" s="106"/>
      <c r="O259" s="166"/>
      <c r="P259" s="165"/>
      <c r="Q259" s="106"/>
      <c r="R259" s="166"/>
      <c r="S259" s="165"/>
      <c r="Z259" s="347"/>
      <c r="AA259" s="113"/>
      <c r="AB259" s="346"/>
      <c r="AC259" s="346"/>
      <c r="AD259" s="346"/>
    </row>
    <row r="260" spans="1:30" ht="15" customHeight="1">
      <c r="A260" s="344"/>
      <c r="B260" s="345"/>
      <c r="C260" s="331"/>
      <c r="D260" s="343"/>
      <c r="E260" s="106"/>
      <c r="F260" s="331"/>
      <c r="G260" s="343"/>
      <c r="H260" s="106"/>
      <c r="I260" s="331"/>
      <c r="J260" s="343"/>
      <c r="K260" s="106"/>
      <c r="L260" s="105"/>
      <c r="M260" s="105"/>
      <c r="N260" s="106"/>
      <c r="O260" s="166"/>
      <c r="P260" s="165"/>
      <c r="Q260" s="106"/>
      <c r="R260" s="166"/>
      <c r="S260" s="165"/>
      <c r="Z260" s="347"/>
      <c r="AA260" s="113"/>
      <c r="AB260" s="346"/>
      <c r="AC260" s="346"/>
      <c r="AD260" s="346"/>
    </row>
    <row r="261" spans="1:30" ht="15" customHeight="1">
      <c r="A261" s="344"/>
      <c r="B261" s="345"/>
      <c r="C261" s="331"/>
      <c r="D261" s="343"/>
      <c r="E261" s="106"/>
      <c r="F261" s="331"/>
      <c r="G261" s="343"/>
      <c r="H261" s="106"/>
      <c r="I261" s="331"/>
      <c r="J261" s="343"/>
      <c r="K261" s="106"/>
      <c r="L261" s="105"/>
      <c r="M261" s="105"/>
      <c r="N261" s="106"/>
      <c r="O261" s="166"/>
      <c r="P261" s="165"/>
      <c r="Q261" s="106"/>
      <c r="R261" s="166"/>
      <c r="S261" s="165"/>
      <c r="Z261" s="347"/>
      <c r="AA261" s="113"/>
      <c r="AB261" s="346"/>
      <c r="AC261" s="346"/>
      <c r="AD261" s="346"/>
    </row>
    <row r="262" spans="1:30" ht="15" customHeight="1">
      <c r="A262" s="344"/>
      <c r="B262" s="345"/>
      <c r="C262" s="331"/>
      <c r="D262" s="343"/>
      <c r="E262" s="106"/>
      <c r="F262" s="331"/>
      <c r="G262" s="343"/>
      <c r="H262" s="106"/>
      <c r="I262" s="331"/>
      <c r="J262" s="343"/>
      <c r="K262" s="106"/>
      <c r="L262" s="105"/>
      <c r="M262" s="105"/>
      <c r="N262" s="106"/>
      <c r="O262" s="166"/>
      <c r="P262" s="165"/>
      <c r="Q262" s="106"/>
      <c r="R262" s="166"/>
      <c r="S262" s="165"/>
      <c r="Z262" s="347"/>
      <c r="AA262" s="113"/>
      <c r="AB262" s="346"/>
      <c r="AC262" s="346"/>
      <c r="AD262" s="346"/>
    </row>
    <row r="263" spans="1:30" ht="15" customHeight="1">
      <c r="A263" s="344"/>
      <c r="B263" s="345"/>
      <c r="C263" s="331"/>
      <c r="D263" s="343"/>
      <c r="E263" s="106"/>
      <c r="F263" s="331"/>
      <c r="G263" s="343"/>
      <c r="H263" s="106"/>
      <c r="I263" s="331"/>
      <c r="J263" s="343"/>
      <c r="K263" s="106"/>
      <c r="L263" s="105"/>
      <c r="M263" s="105"/>
      <c r="N263" s="106"/>
      <c r="O263" s="166"/>
      <c r="P263" s="165"/>
      <c r="Q263" s="106"/>
      <c r="R263" s="166"/>
      <c r="S263" s="165"/>
      <c r="Z263" s="347"/>
      <c r="AA263" s="113"/>
      <c r="AB263" s="346"/>
      <c r="AC263" s="346"/>
      <c r="AD263" s="346"/>
    </row>
    <row r="264" spans="1:30" ht="15" customHeight="1">
      <c r="A264" s="344"/>
      <c r="B264" s="345"/>
      <c r="C264" s="331"/>
      <c r="D264" s="343"/>
      <c r="E264" s="106"/>
      <c r="F264" s="331"/>
      <c r="G264" s="343"/>
      <c r="H264" s="106"/>
      <c r="I264" s="331"/>
      <c r="J264" s="343"/>
      <c r="K264" s="106"/>
      <c r="L264" s="105"/>
      <c r="M264" s="105"/>
      <c r="N264" s="106"/>
      <c r="O264" s="166"/>
      <c r="P264" s="165"/>
      <c r="Q264" s="106"/>
      <c r="R264" s="166"/>
      <c r="S264" s="165"/>
      <c r="Z264" s="347"/>
      <c r="AA264" s="113"/>
      <c r="AB264" s="346"/>
      <c r="AC264" s="346"/>
      <c r="AD264" s="346"/>
    </row>
    <row r="265" spans="1:30" ht="15" customHeight="1">
      <c r="A265" s="344"/>
      <c r="B265" s="345"/>
      <c r="C265" s="331"/>
      <c r="D265" s="343"/>
      <c r="E265" s="106"/>
      <c r="F265" s="331"/>
      <c r="G265" s="343"/>
      <c r="H265" s="106"/>
      <c r="I265" s="331"/>
      <c r="J265" s="343"/>
      <c r="K265" s="106"/>
      <c r="L265" s="105"/>
      <c r="M265" s="105"/>
      <c r="N265" s="106"/>
      <c r="O265" s="166"/>
      <c r="P265" s="165"/>
      <c r="Q265" s="106"/>
      <c r="R265" s="166"/>
      <c r="S265" s="165"/>
      <c r="Z265" s="347"/>
      <c r="AA265" s="113"/>
      <c r="AB265" s="346"/>
      <c r="AC265" s="346"/>
      <c r="AD265" s="346"/>
    </row>
    <row r="266" spans="1:30" ht="15" customHeight="1">
      <c r="A266" s="344"/>
      <c r="B266" s="345"/>
      <c r="C266" s="331"/>
      <c r="D266" s="343"/>
      <c r="E266" s="106"/>
      <c r="F266" s="331"/>
      <c r="G266" s="343"/>
      <c r="H266" s="106"/>
      <c r="I266" s="331"/>
      <c r="J266" s="343"/>
      <c r="K266" s="106"/>
      <c r="L266" s="105"/>
      <c r="M266" s="105"/>
      <c r="N266" s="106"/>
      <c r="O266" s="166"/>
      <c r="P266" s="165"/>
      <c r="Q266" s="106"/>
      <c r="R266" s="166"/>
      <c r="S266" s="165"/>
      <c r="Z266" s="347"/>
      <c r="AA266" s="113"/>
      <c r="AB266" s="346"/>
      <c r="AC266" s="346"/>
      <c r="AD266" s="346"/>
    </row>
    <row r="267" spans="1:30" ht="15" customHeight="1">
      <c r="A267" s="344"/>
      <c r="B267" s="345"/>
      <c r="C267" s="331"/>
      <c r="D267" s="343"/>
      <c r="E267" s="106"/>
      <c r="F267" s="331"/>
      <c r="G267" s="343"/>
      <c r="H267" s="106"/>
      <c r="I267" s="331"/>
      <c r="J267" s="343"/>
      <c r="K267" s="106"/>
      <c r="L267" s="105"/>
      <c r="M267" s="105"/>
      <c r="N267" s="106"/>
      <c r="O267" s="166"/>
      <c r="P267" s="165"/>
      <c r="Q267" s="106"/>
      <c r="R267" s="166"/>
      <c r="S267" s="165"/>
      <c r="Z267" s="347"/>
      <c r="AA267" s="113"/>
      <c r="AB267" s="346"/>
      <c r="AC267" s="346"/>
      <c r="AD267" s="346"/>
    </row>
    <row r="268" spans="1:30" ht="15" customHeight="1">
      <c r="A268" s="344"/>
      <c r="B268" s="345"/>
      <c r="C268" s="331"/>
      <c r="D268" s="343"/>
      <c r="E268" s="106"/>
      <c r="F268" s="331"/>
      <c r="G268" s="343"/>
      <c r="H268" s="106"/>
      <c r="I268" s="331"/>
      <c r="J268" s="343"/>
      <c r="K268" s="106"/>
      <c r="L268" s="105"/>
      <c r="M268" s="105"/>
      <c r="N268" s="106"/>
      <c r="O268" s="166"/>
      <c r="P268" s="165"/>
      <c r="Q268" s="106"/>
      <c r="R268" s="166"/>
      <c r="S268" s="165"/>
      <c r="Z268" s="347"/>
      <c r="AA268" s="113"/>
      <c r="AB268" s="346"/>
      <c r="AC268" s="346"/>
      <c r="AD268" s="346"/>
    </row>
    <row r="269" spans="1:30" ht="15" customHeight="1">
      <c r="A269" s="344"/>
      <c r="B269" s="345"/>
      <c r="C269" s="331"/>
      <c r="D269" s="343"/>
      <c r="E269" s="106"/>
      <c r="F269" s="331"/>
      <c r="G269" s="343"/>
      <c r="H269" s="106"/>
      <c r="I269" s="331"/>
      <c r="J269" s="343"/>
      <c r="K269" s="106"/>
      <c r="L269" s="105"/>
      <c r="M269" s="105"/>
      <c r="N269" s="106"/>
      <c r="O269" s="166"/>
      <c r="P269" s="165"/>
      <c r="Q269" s="106"/>
      <c r="R269" s="166"/>
      <c r="S269" s="165"/>
      <c r="Z269" s="347"/>
      <c r="AA269" s="113"/>
      <c r="AB269" s="346"/>
      <c r="AC269" s="346"/>
      <c r="AD269" s="346"/>
    </row>
    <row r="270" spans="1:30" ht="15" customHeight="1">
      <c r="A270" s="344"/>
      <c r="B270" s="345"/>
      <c r="C270" s="331"/>
      <c r="D270" s="343"/>
      <c r="E270" s="106"/>
      <c r="F270" s="331"/>
      <c r="G270" s="343"/>
      <c r="H270" s="106"/>
      <c r="I270" s="331"/>
      <c r="J270" s="343"/>
      <c r="K270" s="106"/>
      <c r="L270" s="105"/>
      <c r="M270" s="105"/>
      <c r="N270" s="106"/>
      <c r="O270" s="166"/>
      <c r="P270" s="165"/>
      <c r="Q270" s="106"/>
      <c r="R270" s="166"/>
      <c r="S270" s="165"/>
      <c r="Z270" s="347"/>
      <c r="AA270" s="113"/>
      <c r="AB270" s="346"/>
      <c r="AC270" s="346"/>
      <c r="AD270" s="346"/>
    </row>
    <row r="271" spans="1:30" ht="15" customHeight="1">
      <c r="A271" s="344"/>
      <c r="B271" s="345"/>
      <c r="C271" s="331"/>
      <c r="D271" s="343"/>
      <c r="E271" s="106"/>
      <c r="F271" s="331"/>
      <c r="G271" s="343"/>
      <c r="H271" s="106"/>
      <c r="I271" s="331"/>
      <c r="J271" s="343"/>
      <c r="K271" s="106"/>
      <c r="L271" s="105"/>
      <c r="M271" s="105"/>
      <c r="N271" s="106"/>
      <c r="O271" s="166"/>
      <c r="P271" s="165"/>
      <c r="Q271" s="106"/>
      <c r="R271" s="166"/>
      <c r="S271" s="165"/>
      <c r="Z271" s="347"/>
      <c r="AA271" s="113"/>
      <c r="AB271" s="346"/>
      <c r="AC271" s="346"/>
      <c r="AD271" s="346"/>
    </row>
    <row r="272" spans="1:30" ht="15" customHeight="1">
      <c r="A272" s="344"/>
      <c r="B272" s="345"/>
      <c r="C272" s="331"/>
      <c r="D272" s="343"/>
      <c r="E272" s="106"/>
      <c r="F272" s="331"/>
      <c r="G272" s="343"/>
      <c r="H272" s="106"/>
      <c r="I272" s="331"/>
      <c r="J272" s="343"/>
      <c r="K272" s="106"/>
      <c r="L272" s="105"/>
      <c r="M272" s="105"/>
      <c r="N272" s="106"/>
      <c r="O272" s="166"/>
      <c r="P272" s="165"/>
      <c r="Q272" s="106"/>
      <c r="R272" s="166"/>
      <c r="S272" s="165"/>
      <c r="Z272" s="347"/>
      <c r="AA272" s="113"/>
      <c r="AB272" s="346"/>
      <c r="AC272" s="346"/>
      <c r="AD272" s="346"/>
    </row>
    <row r="273" spans="1:30" ht="15" customHeight="1">
      <c r="A273" s="344"/>
      <c r="B273" s="345"/>
      <c r="C273" s="331"/>
      <c r="D273" s="343"/>
      <c r="E273" s="106"/>
      <c r="F273" s="331"/>
      <c r="G273" s="343"/>
      <c r="H273" s="106"/>
      <c r="I273" s="331"/>
      <c r="J273" s="343"/>
      <c r="K273" s="106"/>
      <c r="L273" s="105"/>
      <c r="M273" s="105"/>
      <c r="N273" s="106"/>
      <c r="O273" s="166"/>
      <c r="P273" s="165"/>
      <c r="Q273" s="106"/>
      <c r="R273" s="166"/>
      <c r="S273" s="165"/>
      <c r="Z273" s="347"/>
      <c r="AA273" s="113"/>
      <c r="AB273" s="346"/>
      <c r="AC273" s="346"/>
      <c r="AD273" s="346"/>
    </row>
    <row r="274" spans="1:30" ht="15" customHeight="1">
      <c r="A274" s="344"/>
      <c r="B274" s="345"/>
      <c r="C274" s="331"/>
      <c r="D274" s="343"/>
      <c r="E274" s="106"/>
      <c r="F274" s="331"/>
      <c r="G274" s="343"/>
      <c r="H274" s="106"/>
      <c r="I274" s="331"/>
      <c r="J274" s="343"/>
      <c r="K274" s="106"/>
      <c r="L274" s="105"/>
      <c r="M274" s="105"/>
      <c r="N274" s="106"/>
      <c r="O274" s="166"/>
      <c r="P274" s="165"/>
      <c r="Q274" s="106"/>
      <c r="R274" s="166"/>
      <c r="S274" s="165"/>
      <c r="Z274" s="347"/>
      <c r="AA274" s="113"/>
      <c r="AB274" s="346"/>
      <c r="AC274" s="346"/>
      <c r="AD274" s="346"/>
    </row>
    <row r="275" spans="1:30" ht="15" customHeight="1">
      <c r="A275" s="344"/>
      <c r="B275" s="345"/>
      <c r="C275" s="331"/>
      <c r="D275" s="343"/>
      <c r="E275" s="106"/>
      <c r="F275" s="331"/>
      <c r="G275" s="343"/>
      <c r="H275" s="106"/>
      <c r="I275" s="331"/>
      <c r="J275" s="343"/>
      <c r="K275" s="106"/>
      <c r="L275" s="105"/>
      <c r="M275" s="105"/>
      <c r="N275" s="106"/>
      <c r="O275" s="166"/>
      <c r="P275" s="165"/>
      <c r="Q275" s="106"/>
      <c r="R275" s="166"/>
      <c r="S275" s="165"/>
      <c r="Z275" s="347"/>
      <c r="AA275" s="113"/>
      <c r="AB275" s="346"/>
      <c r="AC275" s="346"/>
      <c r="AD275" s="346"/>
    </row>
    <row r="276" spans="1:30" ht="15" customHeight="1">
      <c r="A276" s="344"/>
      <c r="B276" s="345"/>
      <c r="C276" s="331"/>
      <c r="D276" s="343"/>
      <c r="E276" s="106"/>
      <c r="F276" s="331"/>
      <c r="G276" s="343"/>
      <c r="H276" s="106"/>
      <c r="I276" s="331"/>
      <c r="J276" s="343"/>
      <c r="K276" s="106"/>
      <c r="L276" s="105"/>
      <c r="M276" s="105"/>
      <c r="N276" s="106"/>
      <c r="O276" s="166"/>
      <c r="P276" s="165"/>
      <c r="Q276" s="106"/>
      <c r="R276" s="166"/>
      <c r="S276" s="165"/>
      <c r="Z276" s="347"/>
      <c r="AA276" s="113"/>
      <c r="AB276" s="346"/>
      <c r="AC276" s="346"/>
      <c r="AD276" s="346"/>
    </row>
    <row r="277" spans="1:30" ht="15" customHeight="1">
      <c r="A277" s="344"/>
      <c r="B277" s="345"/>
      <c r="C277" s="331"/>
      <c r="D277" s="343"/>
      <c r="E277" s="106"/>
      <c r="F277" s="331"/>
      <c r="G277" s="343"/>
      <c r="H277" s="106"/>
      <c r="I277" s="331"/>
      <c r="J277" s="343"/>
      <c r="K277" s="106"/>
      <c r="L277" s="105"/>
      <c r="M277" s="105"/>
      <c r="N277" s="106"/>
      <c r="O277" s="166"/>
      <c r="P277" s="165"/>
      <c r="Q277" s="106"/>
      <c r="R277" s="166"/>
      <c r="S277" s="165"/>
      <c r="Z277" s="347"/>
      <c r="AA277" s="113"/>
      <c r="AB277" s="346"/>
      <c r="AC277" s="346"/>
      <c r="AD277" s="346"/>
    </row>
    <row r="278" spans="1:30" ht="15" customHeight="1">
      <c r="A278" s="344"/>
      <c r="B278" s="345"/>
      <c r="C278" s="331"/>
      <c r="D278" s="343"/>
      <c r="E278" s="106"/>
      <c r="F278" s="331"/>
      <c r="G278" s="343"/>
      <c r="H278" s="106"/>
      <c r="I278" s="331"/>
      <c r="J278" s="343"/>
      <c r="K278" s="106"/>
      <c r="L278" s="105"/>
      <c r="M278" s="105"/>
      <c r="N278" s="106"/>
      <c r="O278" s="166"/>
      <c r="P278" s="165"/>
      <c r="Q278" s="106"/>
      <c r="R278" s="166"/>
      <c r="S278" s="165"/>
      <c r="Z278" s="347"/>
      <c r="AA278" s="113"/>
      <c r="AB278" s="346"/>
      <c r="AC278" s="346"/>
      <c r="AD278" s="346"/>
    </row>
    <row r="279" spans="1:30" ht="15" customHeight="1">
      <c r="A279" s="344"/>
      <c r="B279" s="345"/>
      <c r="C279" s="331"/>
      <c r="D279" s="343"/>
      <c r="E279" s="106"/>
      <c r="F279" s="331"/>
      <c r="G279" s="343"/>
      <c r="H279" s="106"/>
      <c r="I279" s="331"/>
      <c r="J279" s="343"/>
      <c r="K279" s="106"/>
      <c r="L279" s="105"/>
      <c r="M279" s="105"/>
      <c r="N279" s="106"/>
      <c r="O279" s="166"/>
      <c r="P279" s="165"/>
      <c r="Q279" s="106"/>
      <c r="R279" s="166"/>
      <c r="S279" s="165"/>
      <c r="Z279" s="347"/>
      <c r="AA279" s="113"/>
      <c r="AB279" s="346"/>
      <c r="AC279" s="346"/>
      <c r="AD279" s="346"/>
    </row>
    <row r="280" spans="1:30" ht="15" customHeight="1">
      <c r="A280" s="344"/>
      <c r="B280" s="345"/>
      <c r="C280" s="331"/>
      <c r="D280" s="343"/>
      <c r="E280" s="106"/>
      <c r="F280" s="331"/>
      <c r="G280" s="343"/>
      <c r="H280" s="106"/>
      <c r="I280" s="331"/>
      <c r="J280" s="343"/>
      <c r="K280" s="106"/>
      <c r="L280" s="105"/>
      <c r="M280" s="105"/>
      <c r="N280" s="106"/>
      <c r="O280" s="166"/>
      <c r="P280" s="165"/>
      <c r="Q280" s="106"/>
      <c r="R280" s="166"/>
      <c r="S280" s="165"/>
      <c r="Z280" s="347"/>
      <c r="AA280" s="113"/>
      <c r="AB280" s="346"/>
      <c r="AC280" s="346"/>
      <c r="AD280" s="346"/>
    </row>
    <row r="281" spans="1:30" ht="15" customHeight="1">
      <c r="A281" s="344"/>
      <c r="B281" s="345"/>
      <c r="C281" s="331"/>
      <c r="D281" s="343"/>
      <c r="E281" s="106"/>
      <c r="F281" s="331"/>
      <c r="G281" s="343"/>
      <c r="H281" s="106"/>
      <c r="I281" s="331"/>
      <c r="J281" s="343"/>
      <c r="K281" s="106"/>
      <c r="L281" s="105"/>
      <c r="M281" s="105"/>
      <c r="N281" s="106"/>
      <c r="O281" s="166"/>
      <c r="P281" s="165"/>
      <c r="Q281" s="106"/>
      <c r="R281" s="166"/>
      <c r="S281" s="165"/>
      <c r="Z281" s="347"/>
      <c r="AA281" s="113"/>
      <c r="AB281" s="346"/>
      <c r="AC281" s="346"/>
      <c r="AD281" s="346"/>
    </row>
    <row r="282" spans="1:30" ht="15" customHeight="1">
      <c r="A282" s="344"/>
      <c r="B282" s="345"/>
      <c r="C282" s="331"/>
      <c r="D282" s="343"/>
      <c r="E282" s="106"/>
      <c r="F282" s="331"/>
      <c r="G282" s="343"/>
      <c r="H282" s="106"/>
      <c r="I282" s="331"/>
      <c r="J282" s="343"/>
      <c r="K282" s="106"/>
      <c r="L282" s="105"/>
      <c r="M282" s="105"/>
      <c r="N282" s="106"/>
      <c r="O282" s="166"/>
      <c r="P282" s="165"/>
      <c r="Q282" s="106"/>
      <c r="R282" s="166"/>
      <c r="S282" s="165"/>
      <c r="Z282" s="347"/>
      <c r="AA282" s="113"/>
      <c r="AB282" s="346"/>
      <c r="AC282" s="346"/>
      <c r="AD282" s="346"/>
    </row>
    <row r="283" spans="1:30" ht="15" customHeight="1">
      <c r="A283" s="344"/>
      <c r="B283" s="345"/>
      <c r="C283" s="331"/>
      <c r="D283" s="343"/>
      <c r="E283" s="106"/>
      <c r="F283" s="331"/>
      <c r="G283" s="343"/>
      <c r="H283" s="106"/>
      <c r="I283" s="331"/>
      <c r="J283" s="343"/>
      <c r="K283" s="106"/>
      <c r="L283" s="105"/>
      <c r="M283" s="105"/>
      <c r="N283" s="106"/>
      <c r="O283" s="166"/>
      <c r="P283" s="165"/>
      <c r="Q283" s="106"/>
      <c r="R283" s="166"/>
      <c r="S283" s="165"/>
      <c r="Z283" s="347"/>
      <c r="AA283" s="113"/>
      <c r="AB283" s="346"/>
      <c r="AC283" s="346"/>
      <c r="AD283" s="346"/>
    </row>
    <row r="284" spans="1:30" ht="15" customHeight="1">
      <c r="A284" s="344"/>
      <c r="B284" s="345"/>
      <c r="C284" s="331"/>
      <c r="D284" s="343"/>
      <c r="E284" s="106"/>
      <c r="F284" s="331"/>
      <c r="G284" s="343"/>
      <c r="H284" s="106"/>
      <c r="I284" s="331"/>
      <c r="J284" s="343"/>
      <c r="K284" s="106"/>
      <c r="L284" s="105"/>
      <c r="M284" s="105"/>
      <c r="N284" s="106"/>
      <c r="O284" s="166"/>
      <c r="P284" s="165"/>
      <c r="Q284" s="106"/>
      <c r="R284" s="166"/>
      <c r="S284" s="165"/>
      <c r="Z284" s="347"/>
      <c r="AA284" s="113"/>
      <c r="AB284" s="346"/>
      <c r="AC284" s="346"/>
      <c r="AD284" s="346"/>
    </row>
    <row r="285" spans="1:30" ht="15" customHeight="1">
      <c r="A285" s="344"/>
      <c r="B285" s="345"/>
      <c r="C285" s="331"/>
      <c r="D285" s="343"/>
      <c r="E285" s="106"/>
      <c r="F285" s="331"/>
      <c r="G285" s="343"/>
      <c r="H285" s="106"/>
      <c r="I285" s="331"/>
      <c r="J285" s="343"/>
      <c r="K285" s="106"/>
      <c r="L285" s="105"/>
      <c r="M285" s="105"/>
      <c r="N285" s="106"/>
      <c r="O285" s="166"/>
      <c r="P285" s="165"/>
      <c r="Q285" s="106"/>
      <c r="R285" s="166"/>
      <c r="S285" s="165"/>
      <c r="Z285" s="347"/>
      <c r="AA285" s="113"/>
      <c r="AB285" s="346"/>
      <c r="AC285" s="346"/>
      <c r="AD285" s="346"/>
    </row>
    <row r="286" spans="1:30" ht="15" customHeight="1">
      <c r="A286" s="344"/>
      <c r="B286" s="345"/>
      <c r="C286" s="331"/>
      <c r="D286" s="343"/>
      <c r="E286" s="106"/>
      <c r="F286" s="331"/>
      <c r="G286" s="343"/>
      <c r="H286" s="106"/>
      <c r="I286" s="331"/>
      <c r="J286" s="343"/>
      <c r="K286" s="106"/>
      <c r="L286" s="105"/>
      <c r="M286" s="105"/>
      <c r="N286" s="106"/>
      <c r="O286" s="166"/>
      <c r="P286" s="165"/>
      <c r="Q286" s="106"/>
      <c r="R286" s="166"/>
      <c r="S286" s="165"/>
      <c r="Z286" s="347"/>
      <c r="AA286" s="113"/>
      <c r="AB286" s="346"/>
      <c r="AC286" s="346"/>
      <c r="AD286" s="346"/>
    </row>
    <row r="287" spans="1:30" ht="15" customHeight="1">
      <c r="A287" s="344"/>
      <c r="B287" s="345"/>
      <c r="C287" s="331"/>
      <c r="D287" s="343"/>
      <c r="E287" s="106"/>
      <c r="F287" s="331"/>
      <c r="G287" s="343"/>
      <c r="H287" s="106"/>
      <c r="I287" s="331"/>
      <c r="J287" s="343"/>
      <c r="K287" s="106"/>
      <c r="L287" s="105"/>
      <c r="M287" s="105"/>
      <c r="N287" s="106"/>
      <c r="O287" s="166"/>
      <c r="P287" s="165"/>
      <c r="Q287" s="106"/>
      <c r="R287" s="166"/>
      <c r="S287" s="165"/>
      <c r="Z287" s="347"/>
      <c r="AA287" s="113"/>
      <c r="AB287" s="346"/>
      <c r="AC287" s="346"/>
      <c r="AD287" s="346"/>
    </row>
    <row r="288" spans="1:30" ht="15" customHeight="1">
      <c r="A288" s="344"/>
      <c r="B288" s="345"/>
      <c r="C288" s="331"/>
      <c r="D288" s="343"/>
      <c r="E288" s="106"/>
      <c r="F288" s="331"/>
      <c r="G288" s="343"/>
      <c r="H288" s="106"/>
      <c r="I288" s="331"/>
      <c r="J288" s="343"/>
      <c r="K288" s="106"/>
      <c r="L288" s="105"/>
      <c r="M288" s="105"/>
      <c r="N288" s="106"/>
      <c r="O288" s="166"/>
      <c r="P288" s="165"/>
      <c r="Q288" s="106"/>
      <c r="R288" s="166"/>
      <c r="S288" s="165"/>
      <c r="Z288" s="347"/>
      <c r="AA288" s="113"/>
      <c r="AB288" s="346"/>
      <c r="AC288" s="346"/>
      <c r="AD288" s="346"/>
    </row>
    <row r="289" spans="1:30" ht="15" customHeight="1">
      <c r="A289" s="344"/>
      <c r="B289" s="345"/>
      <c r="C289" s="331"/>
      <c r="D289" s="343"/>
      <c r="E289" s="106"/>
      <c r="F289" s="331"/>
      <c r="G289" s="343"/>
      <c r="H289" s="106"/>
      <c r="I289" s="331"/>
      <c r="J289" s="343"/>
      <c r="K289" s="106"/>
      <c r="L289" s="105"/>
      <c r="M289" s="105"/>
      <c r="N289" s="106"/>
      <c r="O289" s="166"/>
      <c r="P289" s="165"/>
      <c r="Q289" s="106"/>
      <c r="R289" s="166"/>
      <c r="S289" s="165"/>
      <c r="Z289" s="347"/>
      <c r="AA289" s="113"/>
      <c r="AB289" s="346"/>
      <c r="AC289" s="346"/>
      <c r="AD289" s="346"/>
    </row>
    <row r="290" spans="1:30" ht="15" customHeight="1">
      <c r="A290" s="344"/>
      <c r="B290" s="345"/>
      <c r="C290" s="331"/>
      <c r="D290" s="343"/>
      <c r="E290" s="106"/>
      <c r="F290" s="331"/>
      <c r="G290" s="343"/>
      <c r="H290" s="106"/>
      <c r="I290" s="331"/>
      <c r="J290" s="343"/>
      <c r="K290" s="106"/>
      <c r="L290" s="105"/>
      <c r="M290" s="105"/>
      <c r="N290" s="106"/>
      <c r="O290" s="166"/>
      <c r="P290" s="165"/>
      <c r="Q290" s="106"/>
      <c r="R290" s="166"/>
      <c r="S290" s="165"/>
      <c r="Z290" s="347"/>
      <c r="AA290" s="113"/>
      <c r="AB290" s="346"/>
      <c r="AC290" s="346"/>
      <c r="AD290" s="346"/>
    </row>
    <row r="291" spans="1:30" ht="15" customHeight="1">
      <c r="A291" s="344"/>
      <c r="B291" s="345"/>
      <c r="C291" s="331"/>
      <c r="D291" s="343"/>
      <c r="E291" s="106"/>
      <c r="F291" s="331"/>
      <c r="G291" s="343"/>
      <c r="H291" s="106"/>
      <c r="I291" s="331"/>
      <c r="J291" s="343"/>
      <c r="K291" s="106"/>
      <c r="L291" s="105"/>
      <c r="M291" s="105"/>
      <c r="N291" s="106"/>
      <c r="O291" s="166"/>
      <c r="P291" s="165"/>
      <c r="Q291" s="106"/>
      <c r="R291" s="166"/>
      <c r="S291" s="165"/>
      <c r="Z291" s="347"/>
      <c r="AA291" s="113"/>
      <c r="AB291" s="346"/>
      <c r="AC291" s="346"/>
      <c r="AD291" s="346"/>
    </row>
    <row r="292" spans="1:30" ht="15" customHeight="1">
      <c r="A292" s="344"/>
      <c r="B292" s="345"/>
      <c r="C292" s="331"/>
      <c r="D292" s="343"/>
      <c r="E292" s="106"/>
      <c r="F292" s="331"/>
      <c r="G292" s="343"/>
      <c r="H292" s="106"/>
      <c r="I292" s="331"/>
      <c r="J292" s="343"/>
      <c r="K292" s="106"/>
      <c r="L292" s="105"/>
      <c r="M292" s="105"/>
      <c r="N292" s="106"/>
      <c r="O292" s="166"/>
      <c r="P292" s="165"/>
      <c r="Q292" s="106"/>
      <c r="R292" s="166"/>
      <c r="S292" s="165"/>
      <c r="Z292" s="347"/>
      <c r="AA292" s="113"/>
      <c r="AB292" s="346"/>
      <c r="AC292" s="346"/>
      <c r="AD292" s="346"/>
    </row>
    <row r="293" spans="1:30" ht="15" customHeight="1">
      <c r="A293" s="344"/>
      <c r="B293" s="345"/>
      <c r="C293" s="331"/>
      <c r="D293" s="343"/>
      <c r="E293" s="106"/>
      <c r="F293" s="331"/>
      <c r="G293" s="343"/>
      <c r="H293" s="106"/>
      <c r="I293" s="331"/>
      <c r="J293" s="343"/>
      <c r="K293" s="106"/>
      <c r="L293" s="105"/>
      <c r="M293" s="105"/>
      <c r="N293" s="106"/>
      <c r="O293" s="166"/>
      <c r="P293" s="165"/>
      <c r="Q293" s="106"/>
      <c r="R293" s="166"/>
      <c r="S293" s="165"/>
      <c r="Z293" s="347"/>
      <c r="AA293" s="113"/>
      <c r="AB293" s="346"/>
      <c r="AC293" s="346"/>
      <c r="AD293" s="346"/>
    </row>
    <row r="294" spans="1:30" ht="15" customHeight="1">
      <c r="A294" s="344"/>
      <c r="B294" s="345"/>
      <c r="C294" s="331"/>
      <c r="D294" s="343"/>
      <c r="E294" s="106"/>
      <c r="F294" s="331"/>
      <c r="G294" s="343"/>
      <c r="H294" s="106"/>
      <c r="I294" s="331"/>
      <c r="J294" s="343"/>
      <c r="K294" s="106"/>
      <c r="L294" s="105"/>
      <c r="M294" s="105"/>
      <c r="N294" s="106"/>
      <c r="O294" s="166"/>
      <c r="P294" s="165"/>
      <c r="Q294" s="106"/>
      <c r="R294" s="166"/>
      <c r="S294" s="165"/>
      <c r="Z294" s="347"/>
      <c r="AA294" s="113"/>
      <c r="AB294" s="346"/>
      <c r="AC294" s="346"/>
      <c r="AD294" s="346"/>
    </row>
    <row r="295" spans="1:30" ht="15" customHeight="1">
      <c r="A295" s="344"/>
      <c r="B295" s="345"/>
      <c r="C295" s="331"/>
      <c r="D295" s="343"/>
      <c r="E295" s="106"/>
      <c r="F295" s="331"/>
      <c r="G295" s="343"/>
      <c r="H295" s="106"/>
      <c r="I295" s="331"/>
      <c r="J295" s="343"/>
      <c r="K295" s="106"/>
      <c r="L295" s="105"/>
      <c r="M295" s="105"/>
      <c r="N295" s="106"/>
      <c r="O295" s="166"/>
      <c r="P295" s="165"/>
      <c r="Q295" s="106"/>
      <c r="R295" s="166"/>
      <c r="S295" s="165"/>
      <c r="Z295" s="347"/>
      <c r="AA295" s="113"/>
      <c r="AB295" s="346"/>
      <c r="AC295" s="346"/>
      <c r="AD295" s="346"/>
    </row>
    <row r="296" spans="1:30" ht="15" customHeight="1">
      <c r="A296" s="344"/>
      <c r="B296" s="345"/>
      <c r="C296" s="331"/>
      <c r="D296" s="343"/>
      <c r="E296" s="106"/>
      <c r="F296" s="331"/>
      <c r="G296" s="343"/>
      <c r="H296" s="106"/>
      <c r="I296" s="331"/>
      <c r="J296" s="343"/>
      <c r="K296" s="106"/>
      <c r="L296" s="105"/>
      <c r="M296" s="105"/>
      <c r="N296" s="106"/>
      <c r="O296" s="166"/>
      <c r="P296" s="165"/>
      <c r="Q296" s="106"/>
      <c r="R296" s="166"/>
      <c r="S296" s="165"/>
      <c r="Z296" s="347"/>
      <c r="AA296" s="113"/>
      <c r="AB296" s="346"/>
      <c r="AC296" s="346"/>
      <c r="AD296" s="346"/>
    </row>
    <row r="297" spans="1:30" ht="15" customHeight="1">
      <c r="A297" s="344"/>
      <c r="B297" s="345"/>
      <c r="C297" s="331"/>
      <c r="D297" s="343"/>
      <c r="E297" s="106"/>
      <c r="F297" s="331"/>
      <c r="G297" s="343"/>
      <c r="H297" s="106"/>
      <c r="I297" s="331"/>
      <c r="J297" s="343"/>
      <c r="K297" s="106"/>
      <c r="L297" s="105"/>
      <c r="M297" s="105"/>
      <c r="N297" s="106"/>
      <c r="O297" s="166"/>
      <c r="P297" s="165"/>
      <c r="Q297" s="106"/>
      <c r="R297" s="166"/>
      <c r="S297" s="165"/>
      <c r="Z297" s="347"/>
      <c r="AA297" s="113"/>
      <c r="AB297" s="346"/>
      <c r="AC297" s="346"/>
      <c r="AD297" s="346"/>
    </row>
    <row r="298" spans="1:30" ht="15" customHeight="1">
      <c r="A298" s="344"/>
      <c r="B298" s="345"/>
      <c r="C298" s="331"/>
      <c r="D298" s="343"/>
      <c r="E298" s="106"/>
      <c r="F298" s="331"/>
      <c r="G298" s="343"/>
      <c r="H298" s="106"/>
      <c r="I298" s="331"/>
      <c r="J298" s="343"/>
      <c r="K298" s="106"/>
      <c r="L298" s="105"/>
      <c r="M298" s="105"/>
      <c r="N298" s="106"/>
      <c r="O298" s="166"/>
      <c r="P298" s="165"/>
      <c r="Q298" s="106"/>
      <c r="R298" s="166"/>
      <c r="S298" s="165"/>
      <c r="Z298" s="347"/>
      <c r="AA298" s="113"/>
      <c r="AB298" s="346"/>
      <c r="AC298" s="346"/>
      <c r="AD298" s="346"/>
    </row>
    <row r="299" spans="1:30" ht="15" customHeight="1">
      <c r="A299" s="344"/>
      <c r="B299" s="345"/>
      <c r="C299" s="331"/>
      <c r="D299" s="343"/>
      <c r="E299" s="106"/>
      <c r="F299" s="331"/>
      <c r="G299" s="343"/>
      <c r="H299" s="106"/>
      <c r="I299" s="331"/>
      <c r="J299" s="343"/>
      <c r="K299" s="106"/>
      <c r="L299" s="105"/>
      <c r="M299" s="105"/>
      <c r="N299" s="106"/>
      <c r="O299" s="166"/>
      <c r="P299" s="165"/>
      <c r="Q299" s="106"/>
      <c r="R299" s="166"/>
      <c r="S299" s="165"/>
      <c r="Z299" s="347"/>
      <c r="AA299" s="113"/>
      <c r="AB299" s="346"/>
      <c r="AC299" s="346"/>
      <c r="AD299" s="346"/>
    </row>
    <row r="300" spans="1:30" ht="15" customHeight="1">
      <c r="A300" s="344"/>
      <c r="B300" s="345"/>
      <c r="C300" s="331"/>
      <c r="D300" s="343"/>
      <c r="E300" s="106"/>
      <c r="F300" s="331"/>
      <c r="G300" s="343"/>
      <c r="H300" s="106"/>
      <c r="I300" s="331"/>
      <c r="J300" s="343"/>
      <c r="K300" s="106"/>
      <c r="L300" s="105"/>
      <c r="M300" s="105"/>
      <c r="N300" s="106"/>
      <c r="O300" s="166"/>
      <c r="P300" s="165"/>
      <c r="Q300" s="106"/>
      <c r="R300" s="166"/>
      <c r="S300" s="165"/>
      <c r="Z300" s="347"/>
      <c r="AA300" s="113"/>
      <c r="AB300" s="346"/>
      <c r="AC300" s="346"/>
      <c r="AD300" s="346"/>
    </row>
    <row r="301" spans="1:30" ht="15" customHeight="1">
      <c r="A301" s="344"/>
      <c r="B301" s="345"/>
      <c r="C301" s="331"/>
      <c r="D301" s="343"/>
      <c r="E301" s="106"/>
      <c r="F301" s="331"/>
      <c r="G301" s="343"/>
      <c r="H301" s="106"/>
      <c r="I301" s="331"/>
      <c r="J301" s="343"/>
      <c r="K301" s="106"/>
      <c r="L301" s="105"/>
      <c r="M301" s="105"/>
      <c r="N301" s="106"/>
      <c r="O301" s="166"/>
      <c r="P301" s="165"/>
      <c r="Q301" s="106"/>
      <c r="R301" s="166"/>
      <c r="S301" s="165"/>
      <c r="Z301" s="347"/>
      <c r="AA301" s="113"/>
      <c r="AB301" s="346"/>
      <c r="AC301" s="346"/>
      <c r="AD301" s="346"/>
    </row>
    <row r="302" spans="1:30" ht="15" customHeight="1">
      <c r="A302" s="344"/>
      <c r="B302" s="345"/>
      <c r="C302" s="331"/>
      <c r="D302" s="343"/>
      <c r="E302" s="106"/>
      <c r="F302" s="331"/>
      <c r="G302" s="343"/>
      <c r="H302" s="106"/>
      <c r="I302" s="331"/>
      <c r="J302" s="343"/>
      <c r="K302" s="106"/>
      <c r="L302" s="105"/>
      <c r="M302" s="105"/>
      <c r="N302" s="106"/>
      <c r="O302" s="166"/>
      <c r="P302" s="165"/>
      <c r="Q302" s="106"/>
      <c r="R302" s="166"/>
      <c r="S302" s="165"/>
      <c r="Z302" s="347"/>
      <c r="AA302" s="113"/>
      <c r="AB302" s="346"/>
      <c r="AC302" s="346"/>
      <c r="AD302" s="346"/>
    </row>
    <row r="303" spans="1:30" ht="15" customHeight="1">
      <c r="A303" s="344"/>
      <c r="B303" s="345"/>
      <c r="C303" s="331"/>
      <c r="D303" s="343"/>
      <c r="E303" s="106"/>
      <c r="F303" s="331"/>
      <c r="G303" s="343"/>
      <c r="H303" s="106"/>
      <c r="I303" s="331"/>
      <c r="J303" s="343"/>
      <c r="K303" s="106"/>
      <c r="L303" s="105"/>
      <c r="M303" s="105"/>
      <c r="N303" s="106"/>
      <c r="O303" s="166"/>
      <c r="P303" s="165"/>
      <c r="Q303" s="106"/>
      <c r="R303" s="166"/>
      <c r="S303" s="165"/>
      <c r="Z303" s="347"/>
      <c r="AA303" s="113"/>
      <c r="AB303" s="346"/>
      <c r="AC303" s="346"/>
      <c r="AD303" s="346"/>
    </row>
    <row r="304" spans="1:30" ht="15" customHeight="1">
      <c r="A304" s="344"/>
      <c r="B304" s="345"/>
      <c r="C304" s="331"/>
      <c r="D304" s="343"/>
      <c r="E304" s="106"/>
      <c r="F304" s="331"/>
      <c r="G304" s="343"/>
      <c r="H304" s="106"/>
      <c r="I304" s="331"/>
      <c r="J304" s="343"/>
      <c r="K304" s="106"/>
      <c r="L304" s="105"/>
      <c r="M304" s="105"/>
      <c r="N304" s="106"/>
      <c r="O304" s="166"/>
      <c r="P304" s="165"/>
      <c r="Q304" s="106"/>
      <c r="R304" s="166"/>
      <c r="S304" s="165"/>
      <c r="Z304" s="347"/>
      <c r="AA304" s="113"/>
      <c r="AB304" s="346"/>
      <c r="AC304" s="346"/>
      <c r="AD304" s="346"/>
    </row>
    <row r="305" spans="1:30" ht="15" customHeight="1">
      <c r="A305" s="344"/>
      <c r="B305" s="345"/>
      <c r="C305" s="331"/>
      <c r="D305" s="343"/>
      <c r="E305" s="106"/>
      <c r="F305" s="331"/>
      <c r="G305" s="343"/>
      <c r="H305" s="106"/>
      <c r="I305" s="331"/>
      <c r="J305" s="343"/>
      <c r="K305" s="106"/>
      <c r="L305" s="105"/>
      <c r="M305" s="105"/>
      <c r="N305" s="106"/>
      <c r="O305" s="166"/>
      <c r="P305" s="165"/>
      <c r="Q305" s="106"/>
      <c r="R305" s="166"/>
      <c r="S305" s="165"/>
      <c r="Z305" s="347"/>
      <c r="AA305" s="113"/>
      <c r="AB305" s="346"/>
      <c r="AC305" s="346"/>
      <c r="AD305" s="346"/>
    </row>
    <row r="306" spans="1:30" ht="15" customHeight="1">
      <c r="A306" s="344"/>
      <c r="B306" s="345"/>
      <c r="C306" s="331"/>
      <c r="D306" s="343"/>
      <c r="E306" s="106"/>
      <c r="F306" s="331"/>
      <c r="G306" s="343"/>
      <c r="H306" s="106"/>
      <c r="I306" s="331"/>
      <c r="J306" s="343"/>
      <c r="K306" s="106"/>
      <c r="L306" s="105"/>
      <c r="M306" s="105"/>
      <c r="N306" s="106"/>
      <c r="O306" s="166"/>
      <c r="P306" s="165"/>
      <c r="Q306" s="106"/>
      <c r="R306" s="166"/>
      <c r="S306" s="165"/>
      <c r="Z306" s="347"/>
      <c r="AA306" s="113"/>
      <c r="AB306" s="346"/>
      <c r="AC306" s="346"/>
      <c r="AD306" s="346"/>
    </row>
    <row r="307" spans="1:30" ht="15" customHeight="1">
      <c r="A307" s="344"/>
      <c r="B307" s="345"/>
      <c r="C307" s="331"/>
      <c r="D307" s="343"/>
      <c r="E307" s="106"/>
      <c r="F307" s="331"/>
      <c r="G307" s="343"/>
      <c r="H307" s="106"/>
      <c r="I307" s="331"/>
      <c r="J307" s="343"/>
      <c r="K307" s="106"/>
      <c r="L307" s="105"/>
      <c r="M307" s="105"/>
      <c r="N307" s="106"/>
      <c r="O307" s="166"/>
      <c r="P307" s="165"/>
      <c r="Q307" s="106"/>
      <c r="R307" s="166"/>
      <c r="S307" s="165"/>
      <c r="Z307" s="347"/>
      <c r="AA307" s="113"/>
      <c r="AB307" s="346"/>
      <c r="AC307" s="346"/>
      <c r="AD307" s="346"/>
    </row>
    <row r="308" spans="1:30" ht="15" customHeight="1">
      <c r="A308" s="344"/>
      <c r="B308" s="345"/>
      <c r="C308" s="331"/>
      <c r="D308" s="343"/>
      <c r="E308" s="106"/>
      <c r="F308" s="331"/>
      <c r="G308" s="343"/>
      <c r="H308" s="106"/>
      <c r="I308" s="331"/>
      <c r="J308" s="343"/>
      <c r="K308" s="106"/>
      <c r="L308" s="105"/>
      <c r="M308" s="105"/>
      <c r="N308" s="106"/>
      <c r="O308" s="166"/>
      <c r="P308" s="165"/>
      <c r="Q308" s="106"/>
      <c r="R308" s="166"/>
      <c r="S308" s="165"/>
      <c r="Z308" s="347"/>
      <c r="AA308" s="113"/>
      <c r="AB308" s="346"/>
      <c r="AC308" s="346"/>
      <c r="AD308" s="346"/>
    </row>
    <row r="309" spans="1:30" ht="15" customHeight="1">
      <c r="A309" s="344"/>
      <c r="B309" s="345"/>
      <c r="C309" s="331"/>
      <c r="D309" s="343"/>
      <c r="E309" s="106"/>
      <c r="F309" s="331"/>
      <c r="G309" s="343"/>
      <c r="H309" s="106"/>
      <c r="I309" s="331"/>
      <c r="J309" s="343"/>
      <c r="K309" s="106"/>
      <c r="L309" s="105"/>
      <c r="M309" s="105"/>
      <c r="N309" s="106"/>
      <c r="O309" s="166"/>
      <c r="P309" s="165"/>
      <c r="Q309" s="106"/>
      <c r="R309" s="166"/>
      <c r="S309" s="165"/>
      <c r="Z309" s="347"/>
      <c r="AA309" s="113"/>
      <c r="AB309" s="346"/>
      <c r="AC309" s="346"/>
      <c r="AD309" s="346"/>
    </row>
    <row r="310" spans="1:30" ht="15" customHeight="1">
      <c r="A310" s="344"/>
      <c r="B310" s="345"/>
      <c r="C310" s="331"/>
      <c r="D310" s="343"/>
      <c r="E310" s="106"/>
      <c r="F310" s="331"/>
      <c r="G310" s="343"/>
      <c r="H310" s="106"/>
      <c r="I310" s="331"/>
      <c r="J310" s="343"/>
      <c r="K310" s="106"/>
      <c r="L310" s="105"/>
      <c r="M310" s="105"/>
      <c r="N310" s="106"/>
      <c r="O310" s="166"/>
      <c r="P310" s="165"/>
      <c r="Q310" s="106"/>
      <c r="R310" s="166"/>
      <c r="S310" s="165"/>
      <c r="Z310" s="347"/>
      <c r="AA310" s="113"/>
      <c r="AB310" s="346"/>
      <c r="AC310" s="346"/>
      <c r="AD310" s="346"/>
    </row>
    <row r="311" spans="1:30" ht="15" customHeight="1">
      <c r="A311" s="344"/>
      <c r="B311" s="345"/>
      <c r="C311" s="331"/>
      <c r="D311" s="343"/>
      <c r="E311" s="106"/>
      <c r="F311" s="331"/>
      <c r="G311" s="343"/>
      <c r="H311" s="106"/>
      <c r="I311" s="331"/>
      <c r="J311" s="343"/>
      <c r="K311" s="106"/>
      <c r="L311" s="105"/>
      <c r="M311" s="105"/>
      <c r="N311" s="106"/>
      <c r="O311" s="166"/>
      <c r="P311" s="165"/>
      <c r="Q311" s="106"/>
      <c r="R311" s="166"/>
      <c r="S311" s="165"/>
      <c r="Z311" s="347"/>
      <c r="AA311" s="113"/>
      <c r="AB311" s="346"/>
      <c r="AC311" s="346"/>
      <c r="AD311" s="346"/>
    </row>
    <row r="312" spans="1:30" ht="15" customHeight="1">
      <c r="A312" s="344"/>
      <c r="B312" s="345"/>
      <c r="C312" s="331"/>
      <c r="D312" s="343"/>
      <c r="E312" s="106"/>
      <c r="F312" s="331"/>
      <c r="G312" s="343"/>
      <c r="H312" s="106"/>
      <c r="I312" s="331"/>
      <c r="J312" s="343"/>
      <c r="K312" s="106"/>
      <c r="L312" s="105"/>
      <c r="M312" s="105"/>
      <c r="N312" s="106"/>
      <c r="O312" s="166"/>
      <c r="P312" s="165"/>
      <c r="Q312" s="106"/>
      <c r="R312" s="166"/>
      <c r="S312" s="165"/>
      <c r="Z312" s="347"/>
      <c r="AA312" s="113"/>
      <c r="AB312" s="346"/>
      <c r="AC312" s="346"/>
      <c r="AD312" s="346"/>
    </row>
    <row r="313" spans="1:30" ht="15" customHeight="1">
      <c r="A313" s="344"/>
      <c r="B313" s="345"/>
      <c r="C313" s="331"/>
      <c r="D313" s="343"/>
      <c r="E313" s="106"/>
      <c r="F313" s="331"/>
      <c r="G313" s="343"/>
      <c r="H313" s="106"/>
      <c r="I313" s="331"/>
      <c r="J313" s="343"/>
      <c r="K313" s="106"/>
      <c r="L313" s="105"/>
      <c r="M313" s="105"/>
      <c r="N313" s="106"/>
      <c r="O313" s="166"/>
      <c r="P313" s="165"/>
      <c r="Q313" s="106"/>
      <c r="R313" s="166"/>
      <c r="S313" s="165"/>
      <c r="Z313" s="347"/>
      <c r="AA313" s="113"/>
      <c r="AB313" s="346"/>
      <c r="AC313" s="346"/>
      <c r="AD313" s="346"/>
    </row>
    <row r="314" spans="1:30" ht="15" customHeight="1">
      <c r="A314" s="344"/>
      <c r="B314" s="345"/>
      <c r="C314" s="331"/>
      <c r="D314" s="343"/>
      <c r="E314" s="106"/>
      <c r="F314" s="331"/>
      <c r="G314" s="343"/>
      <c r="H314" s="106"/>
      <c r="I314" s="331"/>
      <c r="J314" s="343"/>
      <c r="K314" s="106"/>
      <c r="L314" s="105"/>
      <c r="M314" s="105"/>
      <c r="N314" s="106"/>
      <c r="O314" s="166"/>
      <c r="P314" s="165"/>
      <c r="Q314" s="106"/>
      <c r="R314" s="166"/>
      <c r="S314" s="165"/>
      <c r="Z314" s="347"/>
      <c r="AA314" s="113"/>
      <c r="AB314" s="346"/>
      <c r="AC314" s="346"/>
      <c r="AD314" s="346"/>
    </row>
    <row r="315" spans="1:30" ht="15" customHeight="1">
      <c r="A315" s="344"/>
      <c r="B315" s="345"/>
      <c r="C315" s="331"/>
      <c r="D315" s="343"/>
      <c r="E315" s="106"/>
      <c r="F315" s="331"/>
      <c r="G315" s="343"/>
      <c r="H315" s="106"/>
      <c r="I315" s="331"/>
      <c r="J315" s="343"/>
      <c r="K315" s="106"/>
      <c r="L315" s="105"/>
      <c r="M315" s="105"/>
      <c r="N315" s="106"/>
      <c r="O315" s="166"/>
      <c r="P315" s="165"/>
      <c r="Q315" s="106"/>
      <c r="R315" s="166"/>
      <c r="S315" s="165"/>
      <c r="Z315" s="347"/>
      <c r="AA315" s="113"/>
      <c r="AB315" s="346"/>
      <c r="AC315" s="346"/>
      <c r="AD315" s="346"/>
    </row>
    <row r="316" spans="1:30" ht="15" customHeight="1">
      <c r="A316" s="344"/>
      <c r="B316" s="345"/>
      <c r="C316" s="331"/>
      <c r="D316" s="343"/>
      <c r="E316" s="106"/>
      <c r="F316" s="331"/>
      <c r="G316" s="343"/>
      <c r="H316" s="106"/>
      <c r="I316" s="331"/>
      <c r="J316" s="343"/>
      <c r="K316" s="106"/>
      <c r="L316" s="105"/>
      <c r="M316" s="105"/>
      <c r="N316" s="106"/>
      <c r="O316" s="166"/>
      <c r="P316" s="165"/>
      <c r="Q316" s="106"/>
      <c r="R316" s="166"/>
      <c r="S316" s="165"/>
      <c r="Z316" s="347"/>
      <c r="AA316" s="113"/>
      <c r="AB316" s="346"/>
      <c r="AC316" s="346"/>
      <c r="AD316" s="346"/>
    </row>
    <row r="317" spans="1:30" ht="15" customHeight="1">
      <c r="A317" s="344"/>
      <c r="B317" s="345"/>
      <c r="C317" s="331"/>
      <c r="D317" s="343"/>
      <c r="E317" s="106"/>
      <c r="F317" s="331"/>
      <c r="G317" s="343"/>
      <c r="H317" s="106"/>
      <c r="I317" s="331"/>
      <c r="J317" s="343"/>
      <c r="K317" s="106"/>
      <c r="L317" s="105"/>
      <c r="M317" s="105"/>
      <c r="N317" s="106"/>
      <c r="O317" s="166"/>
      <c r="P317" s="165"/>
      <c r="Q317" s="106"/>
      <c r="R317" s="166"/>
      <c r="S317" s="165"/>
      <c r="Z317" s="347"/>
      <c r="AA317" s="113"/>
      <c r="AB317" s="346"/>
      <c r="AC317" s="346"/>
      <c r="AD317" s="346"/>
    </row>
    <row r="318" spans="1:30" ht="15" customHeight="1">
      <c r="A318" s="344"/>
      <c r="B318" s="345"/>
      <c r="C318" s="331"/>
      <c r="D318" s="343"/>
      <c r="E318" s="106"/>
      <c r="F318" s="331"/>
      <c r="G318" s="343"/>
      <c r="H318" s="106"/>
      <c r="I318" s="331"/>
      <c r="J318" s="343"/>
      <c r="K318" s="106"/>
      <c r="L318" s="105"/>
      <c r="M318" s="105"/>
      <c r="N318" s="106"/>
      <c r="O318" s="166"/>
      <c r="P318" s="165"/>
      <c r="Q318" s="106"/>
      <c r="R318" s="166"/>
      <c r="S318" s="165"/>
      <c r="Z318" s="347"/>
      <c r="AA318" s="113"/>
      <c r="AB318" s="346"/>
      <c r="AC318" s="346"/>
      <c r="AD318" s="346"/>
    </row>
    <row r="319" spans="1:30" ht="15" customHeight="1">
      <c r="A319" s="344"/>
      <c r="B319" s="345"/>
      <c r="C319" s="331"/>
      <c r="D319" s="343"/>
      <c r="E319" s="106"/>
      <c r="F319" s="331"/>
      <c r="G319" s="343"/>
      <c r="H319" s="106"/>
      <c r="I319" s="331"/>
      <c r="J319" s="343"/>
      <c r="K319" s="106"/>
      <c r="L319" s="105"/>
      <c r="M319" s="105"/>
      <c r="N319" s="106"/>
      <c r="O319" s="166"/>
      <c r="P319" s="165"/>
      <c r="Q319" s="106"/>
      <c r="R319" s="166"/>
      <c r="S319" s="165"/>
      <c r="Z319" s="347"/>
      <c r="AA319" s="113"/>
      <c r="AB319" s="346"/>
      <c r="AC319" s="346"/>
      <c r="AD319" s="346"/>
    </row>
    <row r="320" spans="1:30" ht="15" customHeight="1">
      <c r="A320" s="344"/>
      <c r="B320" s="345"/>
      <c r="C320" s="331"/>
      <c r="D320" s="343"/>
      <c r="E320" s="106"/>
      <c r="F320" s="331"/>
      <c r="G320" s="343"/>
      <c r="H320" s="106"/>
      <c r="I320" s="331"/>
      <c r="J320" s="343"/>
      <c r="K320" s="106"/>
      <c r="L320" s="105"/>
      <c r="M320" s="105"/>
      <c r="N320" s="106"/>
      <c r="O320" s="166"/>
      <c r="P320" s="165"/>
      <c r="Q320" s="106"/>
      <c r="R320" s="166"/>
      <c r="S320" s="165"/>
      <c r="Z320" s="347"/>
      <c r="AA320" s="113"/>
      <c r="AB320" s="346"/>
      <c r="AC320" s="346"/>
      <c r="AD320" s="346"/>
    </row>
    <row r="321" spans="1:30" ht="15" customHeight="1">
      <c r="A321" s="344"/>
      <c r="B321" s="345"/>
      <c r="C321" s="331"/>
      <c r="D321" s="343"/>
      <c r="E321" s="106"/>
      <c r="F321" s="331"/>
      <c r="G321" s="343"/>
      <c r="H321" s="106"/>
      <c r="I321" s="331"/>
      <c r="J321" s="343"/>
      <c r="K321" s="106"/>
      <c r="L321" s="105"/>
      <c r="M321" s="105"/>
      <c r="N321" s="106"/>
      <c r="O321" s="166"/>
      <c r="P321" s="165"/>
      <c r="Q321" s="106"/>
      <c r="R321" s="166"/>
      <c r="S321" s="165"/>
      <c r="Z321" s="347"/>
      <c r="AA321" s="113"/>
      <c r="AB321" s="346"/>
      <c r="AC321" s="346"/>
      <c r="AD321" s="346"/>
    </row>
    <row r="322" spans="1:30" ht="15" customHeight="1">
      <c r="A322" s="344"/>
      <c r="B322" s="345"/>
      <c r="C322" s="331"/>
      <c r="D322" s="343"/>
      <c r="E322" s="106"/>
      <c r="F322" s="331"/>
      <c r="G322" s="343"/>
      <c r="H322" s="106"/>
      <c r="I322" s="331"/>
      <c r="J322" s="343"/>
      <c r="K322" s="106"/>
      <c r="L322" s="105"/>
      <c r="M322" s="105"/>
      <c r="N322" s="106"/>
      <c r="O322" s="166"/>
      <c r="P322" s="165"/>
      <c r="Q322" s="106"/>
      <c r="R322" s="166"/>
      <c r="S322" s="165"/>
      <c r="Z322" s="347"/>
      <c r="AA322" s="113"/>
      <c r="AB322" s="346"/>
      <c r="AC322" s="346"/>
      <c r="AD322" s="346"/>
    </row>
    <row r="323" spans="1:30" ht="15" customHeight="1">
      <c r="A323" s="344"/>
      <c r="B323" s="345"/>
      <c r="C323" s="331"/>
      <c r="D323" s="343"/>
      <c r="E323" s="106"/>
      <c r="F323" s="331"/>
      <c r="G323" s="343"/>
      <c r="H323" s="106"/>
      <c r="I323" s="331"/>
      <c r="J323" s="343"/>
      <c r="K323" s="106"/>
      <c r="L323" s="105"/>
      <c r="M323" s="105"/>
      <c r="N323" s="106"/>
      <c r="O323" s="166"/>
      <c r="P323" s="165"/>
      <c r="Q323" s="106"/>
      <c r="R323" s="166"/>
      <c r="S323" s="165"/>
      <c r="Z323" s="347"/>
      <c r="AA323" s="113"/>
      <c r="AB323" s="346"/>
      <c r="AC323" s="346"/>
      <c r="AD323" s="346"/>
    </row>
    <row r="324" spans="1:30" ht="15" customHeight="1">
      <c r="A324" s="344"/>
      <c r="B324" s="345"/>
      <c r="C324" s="331"/>
      <c r="D324" s="343"/>
      <c r="E324" s="106"/>
      <c r="F324" s="331"/>
      <c r="G324" s="343"/>
      <c r="H324" s="106"/>
      <c r="I324" s="331"/>
      <c r="J324" s="343"/>
      <c r="K324" s="106"/>
      <c r="L324" s="105"/>
      <c r="M324" s="105"/>
      <c r="N324" s="106"/>
      <c r="O324" s="166"/>
      <c r="P324" s="165"/>
      <c r="Q324" s="106"/>
      <c r="R324" s="166"/>
      <c r="S324" s="165"/>
      <c r="Z324" s="347"/>
      <c r="AA324" s="113"/>
      <c r="AB324" s="346"/>
      <c r="AC324" s="346"/>
      <c r="AD324" s="346"/>
    </row>
    <row r="325" spans="1:30" ht="15" customHeight="1">
      <c r="A325" s="344"/>
      <c r="B325" s="345"/>
      <c r="C325" s="331"/>
      <c r="D325" s="343"/>
      <c r="E325" s="106"/>
      <c r="F325" s="331"/>
      <c r="G325" s="343"/>
      <c r="H325" s="106"/>
      <c r="I325" s="331"/>
      <c r="J325" s="343"/>
      <c r="K325" s="106"/>
      <c r="L325" s="105"/>
      <c r="M325" s="105"/>
      <c r="N325" s="106"/>
      <c r="O325" s="166"/>
      <c r="P325" s="165"/>
      <c r="Q325" s="106"/>
      <c r="R325" s="166"/>
      <c r="S325" s="165"/>
      <c r="Z325" s="347"/>
      <c r="AA325" s="113"/>
      <c r="AB325" s="346"/>
      <c r="AC325" s="346"/>
      <c r="AD325" s="346"/>
    </row>
    <row r="326" spans="1:30" ht="15" customHeight="1">
      <c r="A326" s="344"/>
      <c r="B326" s="345"/>
      <c r="C326" s="331"/>
      <c r="D326" s="343"/>
      <c r="E326" s="106"/>
      <c r="F326" s="331"/>
      <c r="G326" s="343"/>
      <c r="H326" s="106"/>
      <c r="I326" s="331"/>
      <c r="J326" s="343"/>
      <c r="K326" s="106"/>
      <c r="L326" s="105"/>
      <c r="M326" s="105"/>
      <c r="N326" s="106"/>
      <c r="O326" s="166"/>
      <c r="P326" s="165"/>
      <c r="Q326" s="106"/>
      <c r="R326" s="166"/>
      <c r="S326" s="165"/>
      <c r="Z326" s="347"/>
      <c r="AA326" s="113"/>
      <c r="AB326" s="346"/>
      <c r="AC326" s="346"/>
      <c r="AD326" s="346"/>
    </row>
    <row r="327" spans="1:30" ht="15" customHeight="1">
      <c r="A327" s="344"/>
      <c r="B327" s="345"/>
      <c r="C327" s="331"/>
      <c r="D327" s="343"/>
      <c r="E327" s="106"/>
      <c r="F327" s="331"/>
      <c r="G327" s="343"/>
      <c r="H327" s="106"/>
      <c r="I327" s="331"/>
      <c r="J327" s="343"/>
      <c r="K327" s="106"/>
      <c r="L327" s="105"/>
      <c r="M327" s="105"/>
      <c r="N327" s="106"/>
      <c r="O327" s="166"/>
      <c r="P327" s="165"/>
      <c r="Q327" s="106"/>
      <c r="R327" s="166"/>
      <c r="S327" s="165"/>
      <c r="Z327" s="347"/>
      <c r="AA327" s="113"/>
      <c r="AB327" s="346"/>
      <c r="AC327" s="346"/>
      <c r="AD327" s="346"/>
    </row>
    <row r="328" spans="1:30" ht="15" customHeight="1">
      <c r="A328" s="344"/>
      <c r="B328" s="345"/>
      <c r="C328" s="331"/>
      <c r="D328" s="343"/>
      <c r="E328" s="106"/>
      <c r="F328" s="331"/>
      <c r="G328" s="343"/>
      <c r="H328" s="106"/>
      <c r="I328" s="331"/>
      <c r="J328" s="343"/>
      <c r="K328" s="106"/>
      <c r="L328" s="105"/>
      <c r="M328" s="105"/>
      <c r="N328" s="106"/>
      <c r="O328" s="166"/>
      <c r="P328" s="165"/>
      <c r="Q328" s="106"/>
      <c r="R328" s="166"/>
      <c r="S328" s="165"/>
      <c r="Z328" s="347"/>
      <c r="AA328" s="113"/>
      <c r="AB328" s="346"/>
      <c r="AC328" s="346"/>
      <c r="AD328" s="346"/>
    </row>
    <row r="329" spans="1:30" ht="15" customHeight="1">
      <c r="A329" s="344"/>
      <c r="B329" s="345"/>
      <c r="C329" s="331"/>
      <c r="D329" s="343"/>
      <c r="E329" s="106"/>
      <c r="F329" s="331"/>
      <c r="G329" s="343"/>
      <c r="H329" s="106"/>
      <c r="I329" s="331"/>
      <c r="J329" s="343"/>
      <c r="K329" s="106"/>
      <c r="L329" s="105"/>
      <c r="M329" s="105"/>
      <c r="N329" s="106"/>
      <c r="O329" s="166"/>
      <c r="P329" s="165"/>
      <c r="Q329" s="106"/>
      <c r="R329" s="166"/>
      <c r="S329" s="165"/>
      <c r="Z329" s="347"/>
      <c r="AA329" s="113"/>
      <c r="AB329" s="346"/>
      <c r="AC329" s="346"/>
      <c r="AD329" s="346"/>
    </row>
    <row r="330" spans="1:30" ht="15" customHeight="1">
      <c r="A330" s="344"/>
      <c r="B330" s="345"/>
      <c r="C330" s="331"/>
      <c r="D330" s="343"/>
      <c r="E330" s="106"/>
      <c r="F330" s="331"/>
      <c r="G330" s="343"/>
      <c r="H330" s="106"/>
      <c r="I330" s="331"/>
      <c r="J330" s="343"/>
      <c r="K330" s="106"/>
      <c r="L330" s="105"/>
      <c r="M330" s="105"/>
      <c r="N330" s="106"/>
      <c r="O330" s="166"/>
      <c r="P330" s="165"/>
      <c r="Q330" s="106"/>
      <c r="R330" s="166"/>
      <c r="S330" s="165"/>
      <c r="Z330" s="347"/>
      <c r="AA330" s="113"/>
      <c r="AB330" s="346"/>
      <c r="AC330" s="346"/>
      <c r="AD330" s="346"/>
    </row>
    <row r="331" spans="1:30" ht="15" customHeight="1">
      <c r="A331" s="344"/>
      <c r="B331" s="345"/>
      <c r="C331" s="331"/>
      <c r="D331" s="343"/>
      <c r="E331" s="106"/>
      <c r="F331" s="331"/>
      <c r="G331" s="343"/>
      <c r="H331" s="106"/>
      <c r="I331" s="331"/>
      <c r="J331" s="343"/>
      <c r="K331" s="106"/>
      <c r="L331" s="105"/>
      <c r="M331" s="105"/>
      <c r="N331" s="106"/>
      <c r="O331" s="166"/>
      <c r="P331" s="165"/>
      <c r="Q331" s="106"/>
      <c r="R331" s="166"/>
      <c r="S331" s="165"/>
      <c r="Z331" s="347"/>
      <c r="AA331" s="113"/>
      <c r="AB331" s="346"/>
      <c r="AC331" s="346"/>
      <c r="AD331" s="346"/>
    </row>
    <row r="332" spans="1:30" ht="15" customHeight="1">
      <c r="A332" s="344"/>
      <c r="B332" s="345"/>
      <c r="C332" s="331"/>
      <c r="D332" s="343"/>
      <c r="E332" s="106"/>
      <c r="F332" s="331"/>
      <c r="G332" s="343"/>
      <c r="H332" s="106"/>
      <c r="I332" s="331"/>
      <c r="J332" s="343"/>
      <c r="K332" s="106"/>
      <c r="L332" s="105"/>
      <c r="M332" s="105"/>
      <c r="N332" s="106"/>
      <c r="O332" s="166"/>
      <c r="P332" s="165"/>
      <c r="Q332" s="106"/>
      <c r="R332" s="166"/>
      <c r="S332" s="165"/>
      <c r="Z332" s="347"/>
      <c r="AA332" s="113"/>
      <c r="AB332" s="346"/>
      <c r="AC332" s="346"/>
      <c r="AD332" s="346"/>
    </row>
    <row r="333" spans="1:30" ht="15" customHeight="1">
      <c r="A333" s="344"/>
      <c r="B333" s="345"/>
      <c r="C333" s="331"/>
      <c r="D333" s="343"/>
      <c r="E333" s="106"/>
      <c r="F333" s="331"/>
      <c r="G333" s="343"/>
      <c r="H333" s="106"/>
      <c r="I333" s="331"/>
      <c r="J333" s="343"/>
      <c r="K333" s="106"/>
      <c r="L333" s="105"/>
      <c r="M333" s="105"/>
      <c r="N333" s="106"/>
      <c r="O333" s="166"/>
      <c r="P333" s="165"/>
      <c r="Q333" s="106"/>
      <c r="R333" s="166"/>
      <c r="S333" s="165"/>
      <c r="Z333" s="347"/>
      <c r="AA333" s="113"/>
      <c r="AB333" s="346"/>
      <c r="AC333" s="346"/>
      <c r="AD333" s="346"/>
    </row>
    <row r="334" spans="1:30" ht="15" customHeight="1">
      <c r="A334" s="344"/>
      <c r="B334" s="345"/>
      <c r="C334" s="331"/>
      <c r="D334" s="343"/>
      <c r="E334" s="106"/>
      <c r="F334" s="331"/>
      <c r="G334" s="343"/>
      <c r="H334" s="106"/>
      <c r="I334" s="331"/>
      <c r="J334" s="343"/>
      <c r="K334" s="106"/>
      <c r="L334" s="105"/>
      <c r="M334" s="105"/>
      <c r="N334" s="106"/>
      <c r="O334" s="166"/>
      <c r="P334" s="165"/>
      <c r="Q334" s="106"/>
      <c r="R334" s="166"/>
      <c r="S334" s="165"/>
      <c r="Z334" s="347"/>
      <c r="AA334" s="113"/>
      <c r="AB334" s="346"/>
      <c r="AC334" s="346"/>
      <c r="AD334" s="346"/>
    </row>
    <row r="335" spans="1:30" ht="15" customHeight="1">
      <c r="A335" s="344"/>
      <c r="B335" s="345"/>
      <c r="C335" s="331"/>
      <c r="D335" s="343"/>
      <c r="E335" s="106"/>
      <c r="F335" s="331"/>
      <c r="G335" s="343"/>
      <c r="H335" s="106"/>
      <c r="I335" s="331"/>
      <c r="J335" s="343"/>
      <c r="K335" s="106"/>
      <c r="L335" s="105"/>
      <c r="M335" s="105"/>
      <c r="N335" s="106"/>
      <c r="O335" s="166"/>
      <c r="P335" s="165"/>
      <c r="Q335" s="106"/>
      <c r="R335" s="166"/>
      <c r="S335" s="165"/>
      <c r="Z335" s="347"/>
      <c r="AA335" s="113"/>
      <c r="AB335" s="346"/>
      <c r="AC335" s="346"/>
      <c r="AD335" s="346"/>
    </row>
    <row r="336" spans="1:30" ht="15" customHeight="1">
      <c r="A336" s="344"/>
      <c r="B336" s="345"/>
      <c r="C336" s="331"/>
      <c r="D336" s="343"/>
      <c r="E336" s="106"/>
      <c r="F336" s="331"/>
      <c r="G336" s="343"/>
      <c r="H336" s="106"/>
      <c r="I336" s="331"/>
      <c r="J336" s="343"/>
      <c r="K336" s="106"/>
      <c r="L336" s="105"/>
      <c r="M336" s="105"/>
      <c r="N336" s="106"/>
      <c r="O336" s="166"/>
      <c r="P336" s="165"/>
      <c r="Q336" s="106"/>
      <c r="R336" s="166"/>
      <c r="S336" s="165"/>
      <c r="Z336" s="347"/>
      <c r="AA336" s="113"/>
      <c r="AB336" s="346"/>
      <c r="AC336" s="346"/>
      <c r="AD336" s="346"/>
    </row>
    <row r="337" spans="1:30" ht="15" customHeight="1">
      <c r="A337" s="344"/>
      <c r="B337" s="345"/>
      <c r="C337" s="331"/>
      <c r="D337" s="343"/>
      <c r="E337" s="106"/>
      <c r="F337" s="331"/>
      <c r="G337" s="343"/>
      <c r="H337" s="106"/>
      <c r="I337" s="331"/>
      <c r="J337" s="343"/>
      <c r="K337" s="106"/>
      <c r="L337" s="105"/>
      <c r="M337" s="105"/>
      <c r="N337" s="106"/>
      <c r="O337" s="166"/>
      <c r="P337" s="165"/>
      <c r="Q337" s="106"/>
      <c r="R337" s="166"/>
      <c r="S337" s="165"/>
      <c r="Z337" s="347"/>
      <c r="AA337" s="113"/>
      <c r="AB337" s="346"/>
      <c r="AC337" s="346"/>
      <c r="AD337" s="346"/>
    </row>
    <row r="338" spans="1:30" ht="15" customHeight="1">
      <c r="A338" s="344"/>
      <c r="B338" s="345"/>
      <c r="C338" s="331"/>
      <c r="D338" s="343"/>
      <c r="E338" s="106"/>
      <c r="F338" s="331"/>
      <c r="G338" s="343"/>
      <c r="H338" s="106"/>
      <c r="I338" s="331"/>
      <c r="J338" s="343"/>
      <c r="K338" s="106"/>
      <c r="L338" s="105"/>
      <c r="M338" s="105"/>
      <c r="N338" s="106"/>
      <c r="O338" s="166"/>
      <c r="P338" s="165"/>
      <c r="Q338" s="106"/>
      <c r="R338" s="166"/>
      <c r="S338" s="165"/>
      <c r="Z338" s="347"/>
      <c r="AA338" s="113"/>
      <c r="AB338" s="346"/>
      <c r="AC338" s="346"/>
      <c r="AD338" s="346"/>
    </row>
    <row r="339" spans="1:30" ht="15" customHeight="1">
      <c r="A339" s="344"/>
      <c r="B339" s="345"/>
      <c r="C339" s="331"/>
      <c r="D339" s="343"/>
      <c r="E339" s="106"/>
      <c r="F339" s="331"/>
      <c r="G339" s="343"/>
      <c r="H339" s="106"/>
      <c r="I339" s="331"/>
      <c r="J339" s="343"/>
      <c r="K339" s="106"/>
      <c r="L339" s="105"/>
      <c r="M339" s="105"/>
      <c r="N339" s="106"/>
      <c r="O339" s="166"/>
      <c r="P339" s="165"/>
      <c r="Q339" s="106"/>
      <c r="R339" s="166"/>
      <c r="S339" s="165"/>
      <c r="Z339" s="347"/>
      <c r="AA339" s="113"/>
      <c r="AB339" s="346"/>
      <c r="AC339" s="346"/>
      <c r="AD339" s="346"/>
    </row>
    <row r="340" spans="1:30" ht="15" customHeight="1">
      <c r="A340" s="344"/>
      <c r="B340" s="345"/>
      <c r="C340" s="331"/>
      <c r="D340" s="343"/>
      <c r="E340" s="106"/>
      <c r="F340" s="331"/>
      <c r="G340" s="343"/>
      <c r="H340" s="106"/>
      <c r="I340" s="331"/>
      <c r="J340" s="343"/>
      <c r="K340" s="106"/>
      <c r="L340" s="105"/>
      <c r="M340" s="105"/>
      <c r="N340" s="106"/>
      <c r="O340" s="166"/>
      <c r="P340" s="165"/>
      <c r="Q340" s="106"/>
      <c r="R340" s="166"/>
      <c r="S340" s="165"/>
      <c r="Z340" s="347"/>
      <c r="AA340" s="113"/>
      <c r="AB340" s="346"/>
      <c r="AC340" s="346"/>
      <c r="AD340" s="346"/>
    </row>
    <row r="341" spans="1:30" ht="15" customHeight="1">
      <c r="A341" s="344"/>
      <c r="B341" s="345"/>
      <c r="C341" s="331"/>
      <c r="D341" s="343"/>
      <c r="E341" s="106"/>
      <c r="F341" s="331"/>
      <c r="G341" s="343"/>
      <c r="H341" s="106"/>
      <c r="I341" s="331"/>
      <c r="J341" s="343"/>
      <c r="K341" s="106"/>
      <c r="L341" s="105"/>
      <c r="M341" s="105"/>
      <c r="N341" s="106"/>
      <c r="O341" s="166"/>
      <c r="P341" s="165"/>
      <c r="Q341" s="106"/>
      <c r="R341" s="166"/>
      <c r="S341" s="165"/>
      <c r="Z341" s="347"/>
      <c r="AA341" s="113"/>
      <c r="AB341" s="346"/>
      <c r="AC341" s="346"/>
      <c r="AD341" s="346"/>
    </row>
    <row r="342" spans="1:30" ht="15" customHeight="1">
      <c r="A342" s="344"/>
      <c r="B342" s="345"/>
      <c r="C342" s="331"/>
      <c r="D342" s="343"/>
      <c r="E342" s="106"/>
      <c r="F342" s="331"/>
      <c r="G342" s="343"/>
      <c r="H342" s="106"/>
      <c r="I342" s="331"/>
      <c r="J342" s="343"/>
      <c r="K342" s="106"/>
      <c r="L342" s="105"/>
      <c r="M342" s="105"/>
      <c r="N342" s="106"/>
      <c r="O342" s="166"/>
      <c r="P342" s="165"/>
      <c r="Q342" s="106"/>
      <c r="R342" s="166"/>
      <c r="S342" s="165"/>
      <c r="Z342" s="347"/>
      <c r="AA342" s="113"/>
      <c r="AB342" s="346"/>
      <c r="AC342" s="346"/>
      <c r="AD342" s="346"/>
    </row>
    <row r="343" spans="1:30" ht="15" customHeight="1">
      <c r="A343" s="344"/>
      <c r="B343" s="345"/>
      <c r="C343" s="331"/>
      <c r="D343" s="343"/>
      <c r="E343" s="106"/>
      <c r="F343" s="331"/>
      <c r="G343" s="343"/>
      <c r="H343" s="106"/>
      <c r="I343" s="331"/>
      <c r="J343" s="343"/>
      <c r="K343" s="106"/>
      <c r="L343" s="105"/>
      <c r="M343" s="105"/>
      <c r="N343" s="106"/>
      <c r="O343" s="166"/>
      <c r="P343" s="165"/>
      <c r="Q343" s="106"/>
      <c r="R343" s="166"/>
      <c r="S343" s="165"/>
      <c r="Z343" s="347"/>
      <c r="AA343" s="113"/>
      <c r="AB343" s="346"/>
      <c r="AC343" s="346"/>
      <c r="AD343" s="346"/>
    </row>
    <row r="344" spans="1:30" ht="15" customHeight="1">
      <c r="A344" s="344"/>
      <c r="B344" s="345"/>
      <c r="C344" s="331"/>
      <c r="D344" s="343"/>
      <c r="E344" s="106"/>
      <c r="F344" s="331"/>
      <c r="G344" s="343"/>
      <c r="H344" s="106"/>
      <c r="I344" s="331"/>
      <c r="J344" s="343"/>
      <c r="K344" s="106"/>
      <c r="L344" s="105"/>
      <c r="M344" s="105"/>
      <c r="N344" s="106"/>
      <c r="O344" s="166"/>
      <c r="P344" s="165"/>
      <c r="Q344" s="106"/>
      <c r="R344" s="166"/>
      <c r="S344" s="165"/>
      <c r="Z344" s="347"/>
      <c r="AA344" s="113"/>
      <c r="AB344" s="346"/>
      <c r="AC344" s="346"/>
      <c r="AD344" s="346"/>
    </row>
    <row r="345" spans="1:30" ht="15" customHeight="1">
      <c r="A345" s="344"/>
      <c r="B345" s="345"/>
      <c r="C345" s="331"/>
      <c r="D345" s="343"/>
      <c r="E345" s="106"/>
      <c r="F345" s="331"/>
      <c r="G345" s="343"/>
      <c r="H345" s="106"/>
      <c r="I345" s="331"/>
      <c r="J345" s="343"/>
      <c r="K345" s="106"/>
      <c r="L345" s="105"/>
      <c r="M345" s="105"/>
      <c r="N345" s="106"/>
      <c r="O345" s="166"/>
      <c r="P345" s="165"/>
      <c r="Q345" s="106"/>
      <c r="R345" s="166"/>
      <c r="S345" s="165"/>
      <c r="Z345" s="347"/>
      <c r="AA345" s="113"/>
      <c r="AB345" s="346"/>
      <c r="AC345" s="346"/>
      <c r="AD345" s="346"/>
    </row>
    <row r="346" spans="1:30" ht="15" customHeight="1">
      <c r="A346" s="344"/>
      <c r="B346" s="345"/>
      <c r="C346" s="331"/>
      <c r="D346" s="343"/>
      <c r="E346" s="106"/>
      <c r="F346" s="331"/>
      <c r="G346" s="343"/>
      <c r="H346" s="106"/>
      <c r="I346" s="331"/>
      <c r="J346" s="343"/>
      <c r="K346" s="106"/>
      <c r="L346" s="105"/>
      <c r="M346" s="105"/>
      <c r="N346" s="106"/>
      <c r="O346" s="166"/>
      <c r="P346" s="165"/>
      <c r="Q346" s="106"/>
      <c r="R346" s="166"/>
      <c r="S346" s="165"/>
      <c r="Z346" s="347"/>
      <c r="AA346" s="113"/>
      <c r="AB346" s="346"/>
      <c r="AC346" s="346"/>
      <c r="AD346" s="346"/>
    </row>
    <row r="347" spans="1:30" ht="15" customHeight="1">
      <c r="A347" s="344"/>
      <c r="B347" s="345"/>
      <c r="C347" s="331"/>
      <c r="D347" s="343"/>
      <c r="E347" s="106"/>
      <c r="F347" s="331"/>
      <c r="G347" s="343"/>
      <c r="H347" s="106"/>
      <c r="I347" s="331"/>
      <c r="J347" s="343"/>
      <c r="K347" s="106"/>
      <c r="L347" s="105"/>
      <c r="M347" s="105"/>
      <c r="N347" s="106"/>
      <c r="O347" s="166"/>
      <c r="P347" s="165"/>
      <c r="Q347" s="106"/>
      <c r="R347" s="166"/>
      <c r="S347" s="165"/>
      <c r="Z347" s="347"/>
      <c r="AA347" s="113"/>
      <c r="AB347" s="346"/>
      <c r="AC347" s="346"/>
      <c r="AD347" s="346"/>
    </row>
    <row r="348" spans="1:30" ht="15" customHeight="1">
      <c r="A348" s="344"/>
      <c r="B348" s="345"/>
      <c r="C348" s="331"/>
      <c r="D348" s="343"/>
      <c r="E348" s="106"/>
      <c r="F348" s="331"/>
      <c r="G348" s="343"/>
      <c r="H348" s="106"/>
      <c r="I348" s="331"/>
      <c r="J348" s="343"/>
      <c r="K348" s="106"/>
      <c r="L348" s="105"/>
      <c r="M348" s="105"/>
      <c r="N348" s="106"/>
      <c r="O348" s="166"/>
      <c r="P348" s="165"/>
      <c r="Q348" s="106"/>
      <c r="R348" s="166"/>
      <c r="S348" s="165"/>
      <c r="Z348" s="347"/>
      <c r="AA348" s="113"/>
      <c r="AB348" s="346"/>
      <c r="AC348" s="346"/>
      <c r="AD348" s="346"/>
    </row>
    <row r="349" spans="1:30" ht="15" customHeight="1">
      <c r="A349" s="344"/>
      <c r="B349" s="345"/>
      <c r="C349" s="331"/>
      <c r="D349" s="343"/>
      <c r="E349" s="106"/>
      <c r="F349" s="331"/>
      <c r="G349" s="343"/>
      <c r="H349" s="106"/>
      <c r="I349" s="331"/>
      <c r="J349" s="343"/>
      <c r="K349" s="106"/>
      <c r="L349" s="105"/>
      <c r="M349" s="105"/>
      <c r="N349" s="106"/>
      <c r="O349" s="166"/>
      <c r="P349" s="165"/>
      <c r="Q349" s="106"/>
      <c r="R349" s="166"/>
      <c r="S349" s="165"/>
      <c r="Z349" s="347"/>
      <c r="AA349" s="113"/>
      <c r="AB349" s="346"/>
      <c r="AC349" s="346"/>
      <c r="AD349" s="346"/>
    </row>
    <row r="350" spans="1:30" ht="15" customHeight="1">
      <c r="A350" s="344"/>
      <c r="B350" s="345"/>
      <c r="C350" s="331"/>
      <c r="D350" s="343"/>
      <c r="E350" s="106"/>
      <c r="F350" s="331"/>
      <c r="G350" s="343"/>
      <c r="H350" s="106"/>
      <c r="I350" s="331"/>
      <c r="J350" s="343"/>
      <c r="K350" s="106"/>
      <c r="L350" s="105"/>
      <c r="M350" s="105"/>
      <c r="N350" s="106"/>
      <c r="O350" s="166"/>
      <c r="P350" s="165"/>
      <c r="Q350" s="106"/>
      <c r="R350" s="166"/>
      <c r="S350" s="165"/>
      <c r="Z350" s="347"/>
      <c r="AA350" s="113"/>
      <c r="AB350" s="346"/>
      <c r="AC350" s="346"/>
      <c r="AD350" s="346"/>
    </row>
    <row r="351" spans="1:30" ht="15" customHeight="1">
      <c r="A351" s="344"/>
      <c r="B351" s="345"/>
      <c r="C351" s="331"/>
      <c r="D351" s="343"/>
      <c r="E351" s="106"/>
      <c r="F351" s="331"/>
      <c r="G351" s="343"/>
      <c r="H351" s="106"/>
      <c r="I351" s="331"/>
      <c r="J351" s="343"/>
      <c r="K351" s="106"/>
      <c r="L351" s="105"/>
      <c r="M351" s="105"/>
      <c r="N351" s="106"/>
      <c r="O351" s="166"/>
      <c r="P351" s="165"/>
      <c r="Q351" s="106"/>
      <c r="R351" s="166"/>
      <c r="S351" s="165"/>
      <c r="Z351" s="347"/>
      <c r="AA351" s="113"/>
      <c r="AB351" s="346"/>
      <c r="AC351" s="346"/>
      <c r="AD351" s="346"/>
    </row>
    <row r="352" spans="1:30" ht="15" customHeight="1">
      <c r="A352" s="344"/>
      <c r="B352" s="345"/>
      <c r="C352" s="331"/>
      <c r="D352" s="343"/>
      <c r="E352" s="106"/>
      <c r="F352" s="331"/>
      <c r="G352" s="343"/>
      <c r="H352" s="106"/>
      <c r="I352" s="331"/>
      <c r="J352" s="343"/>
      <c r="K352" s="106"/>
      <c r="L352" s="105"/>
      <c r="M352" s="105"/>
      <c r="N352" s="106"/>
      <c r="O352" s="166"/>
      <c r="P352" s="165"/>
      <c r="Q352" s="106"/>
      <c r="R352" s="166"/>
      <c r="S352" s="165"/>
      <c r="Z352" s="347"/>
      <c r="AA352" s="113"/>
      <c r="AB352" s="346"/>
      <c r="AC352" s="346"/>
      <c r="AD352" s="346"/>
    </row>
    <row r="353" spans="1:30" ht="15" customHeight="1">
      <c r="A353" s="344"/>
      <c r="B353" s="345"/>
      <c r="C353" s="331"/>
      <c r="D353" s="343"/>
      <c r="E353" s="106"/>
      <c r="F353" s="331"/>
      <c r="G353" s="343"/>
      <c r="H353" s="106"/>
      <c r="I353" s="331"/>
      <c r="J353" s="343"/>
      <c r="K353" s="106"/>
      <c r="L353" s="105"/>
      <c r="M353" s="105"/>
      <c r="N353" s="106"/>
      <c r="O353" s="166"/>
      <c r="P353" s="165"/>
      <c r="Q353" s="106"/>
      <c r="R353" s="166"/>
      <c r="S353" s="165"/>
      <c r="Z353" s="347"/>
      <c r="AA353" s="113"/>
      <c r="AB353" s="346"/>
      <c r="AC353" s="346"/>
      <c r="AD353" s="346"/>
    </row>
    <row r="354" spans="1:30" ht="15" customHeight="1">
      <c r="A354" s="344"/>
      <c r="B354" s="345"/>
      <c r="C354" s="331"/>
      <c r="D354" s="343"/>
      <c r="E354" s="106"/>
      <c r="F354" s="331"/>
      <c r="G354" s="343"/>
      <c r="H354" s="106"/>
      <c r="I354" s="331"/>
      <c r="J354" s="343"/>
      <c r="K354" s="106"/>
      <c r="L354" s="105"/>
      <c r="M354" s="105"/>
      <c r="N354" s="106"/>
      <c r="O354" s="166"/>
      <c r="P354" s="165"/>
      <c r="Q354" s="106"/>
      <c r="R354" s="166"/>
      <c r="S354" s="165"/>
      <c r="Z354" s="347"/>
      <c r="AA354" s="113"/>
      <c r="AB354" s="346"/>
      <c r="AC354" s="346"/>
      <c r="AD354" s="346"/>
    </row>
    <row r="355" spans="1:30" ht="15" customHeight="1">
      <c r="A355" s="344"/>
      <c r="B355" s="345"/>
      <c r="C355" s="331"/>
      <c r="D355" s="343"/>
      <c r="E355" s="106"/>
      <c r="F355" s="331"/>
      <c r="G355" s="343"/>
      <c r="H355" s="106"/>
      <c r="I355" s="331"/>
      <c r="J355" s="343"/>
      <c r="K355" s="106"/>
      <c r="L355" s="105"/>
      <c r="M355" s="105"/>
      <c r="N355" s="106"/>
      <c r="O355" s="166"/>
      <c r="P355" s="165"/>
      <c r="Q355" s="106"/>
      <c r="R355" s="166"/>
      <c r="S355" s="165"/>
      <c r="Z355" s="347"/>
      <c r="AA355" s="113"/>
      <c r="AB355" s="346"/>
      <c r="AC355" s="346"/>
      <c r="AD355" s="346"/>
    </row>
    <row r="356" spans="1:30" ht="15" customHeight="1">
      <c r="A356" s="344"/>
      <c r="B356" s="345"/>
      <c r="C356" s="331"/>
      <c r="D356" s="343"/>
      <c r="E356" s="106"/>
      <c r="F356" s="331"/>
      <c r="G356" s="343"/>
      <c r="H356" s="106"/>
      <c r="I356" s="331"/>
      <c r="J356" s="343"/>
      <c r="K356" s="106"/>
      <c r="L356" s="105"/>
      <c r="M356" s="105"/>
      <c r="N356" s="106"/>
      <c r="O356" s="166"/>
      <c r="P356" s="165"/>
      <c r="Q356" s="106"/>
      <c r="R356" s="166"/>
      <c r="S356" s="165"/>
      <c r="Z356" s="347"/>
      <c r="AA356" s="113"/>
      <c r="AB356" s="346"/>
      <c r="AC356" s="346"/>
      <c r="AD356" s="346"/>
    </row>
    <row r="357" spans="1:30" ht="15" customHeight="1">
      <c r="A357" s="344"/>
      <c r="B357" s="345"/>
      <c r="C357" s="331"/>
      <c r="D357" s="343"/>
      <c r="E357" s="106"/>
      <c r="F357" s="331"/>
      <c r="G357" s="343"/>
      <c r="H357" s="106"/>
      <c r="I357" s="331"/>
      <c r="J357" s="343"/>
      <c r="K357" s="106"/>
      <c r="L357" s="105"/>
      <c r="M357" s="105"/>
      <c r="N357" s="106"/>
      <c r="O357" s="166"/>
      <c r="P357" s="165"/>
      <c r="Q357" s="106"/>
      <c r="R357" s="166"/>
      <c r="S357" s="165"/>
      <c r="Z357" s="347"/>
      <c r="AA357" s="113"/>
      <c r="AB357" s="346"/>
      <c r="AC357" s="346"/>
      <c r="AD357" s="346"/>
    </row>
    <row r="358" spans="1:30" ht="15" customHeight="1">
      <c r="A358" s="344"/>
      <c r="B358" s="345"/>
      <c r="C358" s="331"/>
      <c r="D358" s="343"/>
      <c r="E358" s="106"/>
      <c r="F358" s="331"/>
      <c r="G358" s="343"/>
      <c r="H358" s="106"/>
      <c r="I358" s="331"/>
      <c r="J358" s="343"/>
      <c r="K358" s="106"/>
      <c r="L358" s="105"/>
      <c r="M358" s="105"/>
      <c r="N358" s="106"/>
      <c r="O358" s="166"/>
      <c r="P358" s="165"/>
      <c r="Q358" s="106"/>
      <c r="R358" s="166"/>
      <c r="S358" s="165"/>
      <c r="Z358" s="347"/>
      <c r="AA358" s="113"/>
      <c r="AB358" s="346"/>
      <c r="AC358" s="346"/>
      <c r="AD358" s="346"/>
    </row>
    <row r="359" spans="1:30" ht="15" customHeight="1">
      <c r="A359" s="344"/>
      <c r="B359" s="345"/>
      <c r="C359" s="331"/>
      <c r="D359" s="343"/>
      <c r="E359" s="106"/>
      <c r="F359" s="331"/>
      <c r="G359" s="343"/>
      <c r="H359" s="106"/>
      <c r="I359" s="331"/>
      <c r="J359" s="343"/>
      <c r="K359" s="106"/>
      <c r="L359" s="105"/>
      <c r="M359" s="105"/>
      <c r="N359" s="106"/>
      <c r="O359" s="166"/>
      <c r="P359" s="165"/>
      <c r="Q359" s="106"/>
      <c r="R359" s="166"/>
      <c r="S359" s="165"/>
      <c r="Z359" s="347"/>
      <c r="AA359" s="113"/>
      <c r="AB359" s="346"/>
      <c r="AC359" s="346"/>
      <c r="AD359" s="346"/>
    </row>
    <row r="360" spans="1:30" ht="15" customHeight="1">
      <c r="A360" s="344"/>
      <c r="B360" s="345"/>
      <c r="C360" s="331"/>
      <c r="D360" s="343"/>
      <c r="E360" s="106"/>
      <c r="F360" s="331"/>
      <c r="G360" s="343"/>
      <c r="H360" s="106"/>
      <c r="I360" s="331"/>
      <c r="J360" s="343"/>
      <c r="K360" s="106"/>
      <c r="L360" s="105"/>
      <c r="M360" s="105"/>
      <c r="N360" s="106"/>
      <c r="O360" s="166"/>
      <c r="P360" s="165"/>
      <c r="Q360" s="106"/>
      <c r="R360" s="166"/>
      <c r="S360" s="165"/>
      <c r="Z360" s="347"/>
      <c r="AA360" s="113"/>
      <c r="AB360" s="346"/>
      <c r="AC360" s="346"/>
      <c r="AD360" s="346"/>
    </row>
    <row r="361" spans="1:30" ht="15" customHeight="1">
      <c r="A361" s="344"/>
      <c r="B361" s="345"/>
      <c r="C361" s="331"/>
      <c r="D361" s="343"/>
      <c r="E361" s="106"/>
      <c r="F361" s="331"/>
      <c r="G361" s="343"/>
      <c r="H361" s="106"/>
      <c r="I361" s="331"/>
      <c r="J361" s="343"/>
      <c r="K361" s="106"/>
      <c r="L361" s="105"/>
      <c r="M361" s="105"/>
      <c r="N361" s="106"/>
      <c r="O361" s="166"/>
      <c r="P361" s="165"/>
      <c r="Q361" s="106"/>
      <c r="R361" s="166"/>
      <c r="S361" s="165"/>
      <c r="Z361" s="347"/>
      <c r="AA361" s="113"/>
      <c r="AB361" s="346"/>
      <c r="AC361" s="346"/>
      <c r="AD361" s="346"/>
    </row>
    <row r="362" spans="1:30" ht="15" customHeight="1">
      <c r="A362" s="344"/>
      <c r="B362" s="345"/>
      <c r="C362" s="331"/>
      <c r="D362" s="343"/>
      <c r="E362" s="106"/>
      <c r="F362" s="331"/>
      <c r="G362" s="343"/>
      <c r="H362" s="106"/>
      <c r="I362" s="331"/>
      <c r="J362" s="343"/>
      <c r="K362" s="106"/>
      <c r="L362" s="105"/>
      <c r="M362" s="105"/>
      <c r="N362" s="106"/>
      <c r="O362" s="166"/>
      <c r="P362" s="165"/>
      <c r="Q362" s="106"/>
      <c r="R362" s="166"/>
      <c r="S362" s="165"/>
      <c r="Z362" s="347"/>
      <c r="AA362" s="113"/>
      <c r="AB362" s="346"/>
      <c r="AC362" s="346"/>
      <c r="AD362" s="346"/>
    </row>
    <row r="363" spans="1:30" ht="15" customHeight="1">
      <c r="A363" s="344"/>
      <c r="B363" s="345"/>
      <c r="C363" s="331"/>
      <c r="D363" s="343"/>
      <c r="E363" s="106"/>
      <c r="F363" s="331"/>
      <c r="G363" s="343"/>
      <c r="H363" s="106"/>
      <c r="I363" s="331"/>
      <c r="J363" s="343"/>
      <c r="K363" s="106"/>
      <c r="L363" s="105"/>
      <c r="M363" s="105"/>
      <c r="N363" s="106"/>
      <c r="O363" s="166"/>
      <c r="P363" s="165"/>
      <c r="Q363" s="106"/>
      <c r="R363" s="166"/>
      <c r="S363" s="165"/>
      <c r="Z363" s="347"/>
      <c r="AA363" s="113"/>
      <c r="AB363" s="346"/>
      <c r="AC363" s="346"/>
      <c r="AD363" s="346"/>
    </row>
    <row r="364" spans="1:30" ht="15" customHeight="1">
      <c r="A364" s="344"/>
      <c r="B364" s="345"/>
      <c r="C364" s="331"/>
      <c r="D364" s="343"/>
      <c r="E364" s="106"/>
      <c r="F364" s="331"/>
      <c r="G364" s="343"/>
      <c r="H364" s="106"/>
      <c r="I364" s="331"/>
      <c r="J364" s="343"/>
      <c r="K364" s="106"/>
      <c r="L364" s="105"/>
      <c r="M364" s="105"/>
      <c r="N364" s="106"/>
      <c r="O364" s="166"/>
      <c r="P364" s="165"/>
      <c r="Q364" s="106"/>
      <c r="R364" s="166"/>
      <c r="S364" s="165"/>
      <c r="Z364" s="347"/>
      <c r="AA364" s="113"/>
      <c r="AB364" s="346"/>
      <c r="AC364" s="346"/>
      <c r="AD364" s="346"/>
    </row>
    <row r="365" spans="1:30" ht="15" customHeight="1">
      <c r="A365" s="344"/>
      <c r="B365" s="345"/>
      <c r="C365" s="331"/>
      <c r="D365" s="343"/>
      <c r="E365" s="106"/>
      <c r="F365" s="331"/>
      <c r="G365" s="343"/>
      <c r="H365" s="106"/>
      <c r="I365" s="331"/>
      <c r="J365" s="343"/>
      <c r="K365" s="106"/>
      <c r="L365" s="105"/>
      <c r="M365" s="105"/>
      <c r="N365" s="106"/>
      <c r="O365" s="166"/>
      <c r="P365" s="165"/>
      <c r="Q365" s="106"/>
      <c r="R365" s="166"/>
      <c r="S365" s="165"/>
      <c r="Z365" s="347"/>
      <c r="AA365" s="113"/>
      <c r="AB365" s="346"/>
      <c r="AC365" s="346"/>
      <c r="AD365" s="346"/>
    </row>
    <row r="366" spans="1:30" ht="15" customHeight="1">
      <c r="A366" s="344"/>
      <c r="B366" s="345"/>
      <c r="C366" s="331"/>
      <c r="D366" s="343"/>
      <c r="E366" s="106"/>
      <c r="F366" s="331"/>
      <c r="G366" s="343"/>
      <c r="H366" s="106"/>
      <c r="I366" s="331"/>
      <c r="J366" s="343"/>
      <c r="K366" s="106"/>
      <c r="L366" s="105"/>
      <c r="M366" s="105"/>
      <c r="N366" s="106"/>
      <c r="O366" s="166"/>
      <c r="P366" s="165"/>
      <c r="Q366" s="106"/>
      <c r="R366" s="166"/>
      <c r="S366" s="165"/>
      <c r="Z366" s="347"/>
      <c r="AA366" s="113"/>
      <c r="AB366" s="346"/>
      <c r="AC366" s="346"/>
      <c r="AD366" s="346"/>
    </row>
    <row r="367" spans="1:30" ht="15" customHeight="1">
      <c r="A367" s="344"/>
      <c r="B367" s="345"/>
      <c r="C367" s="331"/>
      <c r="D367" s="343"/>
      <c r="E367" s="106"/>
      <c r="F367" s="331"/>
      <c r="G367" s="343"/>
      <c r="H367" s="106"/>
      <c r="I367" s="331"/>
      <c r="J367" s="343"/>
      <c r="K367" s="106"/>
      <c r="L367" s="105"/>
      <c r="M367" s="105"/>
      <c r="N367" s="106"/>
      <c r="O367" s="166"/>
      <c r="P367" s="165"/>
      <c r="Q367" s="106"/>
      <c r="R367" s="166"/>
      <c r="S367" s="165"/>
      <c r="Z367" s="347"/>
      <c r="AA367" s="113"/>
      <c r="AB367" s="346"/>
      <c r="AC367" s="346"/>
      <c r="AD367" s="346"/>
    </row>
    <row r="368" spans="1:30" ht="15" customHeight="1">
      <c r="A368" s="344"/>
      <c r="B368" s="345"/>
      <c r="C368" s="331"/>
      <c r="D368" s="343"/>
      <c r="E368" s="106"/>
      <c r="F368" s="331"/>
      <c r="G368" s="343"/>
      <c r="H368" s="106"/>
      <c r="I368" s="331"/>
      <c r="J368" s="343"/>
      <c r="K368" s="106"/>
      <c r="L368" s="105"/>
      <c r="M368" s="105"/>
      <c r="N368" s="106"/>
      <c r="O368" s="166"/>
      <c r="P368" s="165"/>
      <c r="Q368" s="106"/>
      <c r="R368" s="166"/>
      <c r="S368" s="165"/>
      <c r="Z368" s="347"/>
      <c r="AA368" s="113"/>
      <c r="AB368" s="346"/>
      <c r="AC368" s="346"/>
      <c r="AD368" s="346"/>
    </row>
    <row r="369" spans="1:30" ht="15" customHeight="1">
      <c r="A369" s="344"/>
      <c r="B369" s="345"/>
      <c r="C369" s="331"/>
      <c r="D369" s="343"/>
      <c r="E369" s="106"/>
      <c r="F369" s="331"/>
      <c r="G369" s="343"/>
      <c r="H369" s="106"/>
      <c r="I369" s="331"/>
      <c r="J369" s="343"/>
      <c r="K369" s="106"/>
      <c r="L369" s="105"/>
      <c r="M369" s="105"/>
      <c r="N369" s="106"/>
      <c r="O369" s="166"/>
      <c r="P369" s="165"/>
      <c r="Q369" s="106"/>
      <c r="R369" s="166"/>
      <c r="S369" s="165"/>
      <c r="Z369" s="347"/>
      <c r="AA369" s="113"/>
      <c r="AB369" s="346"/>
      <c r="AC369" s="346"/>
      <c r="AD369" s="346"/>
    </row>
    <row r="370" spans="1:30" ht="15" customHeight="1">
      <c r="A370" s="344"/>
      <c r="B370" s="345"/>
      <c r="C370" s="331"/>
      <c r="D370" s="343"/>
      <c r="E370" s="106"/>
      <c r="F370" s="331"/>
      <c r="G370" s="343"/>
      <c r="H370" s="106"/>
      <c r="I370" s="331"/>
      <c r="J370" s="343"/>
      <c r="K370" s="106"/>
      <c r="L370" s="105"/>
      <c r="M370" s="105"/>
      <c r="N370" s="106"/>
      <c r="O370" s="166"/>
      <c r="P370" s="165"/>
      <c r="Q370" s="106"/>
      <c r="R370" s="166"/>
      <c r="S370" s="165"/>
      <c r="Z370" s="347"/>
      <c r="AA370" s="113"/>
      <c r="AB370" s="346"/>
      <c r="AC370" s="346"/>
      <c r="AD370" s="346"/>
    </row>
    <row r="371" spans="1:30" ht="15" customHeight="1">
      <c r="A371" s="344"/>
      <c r="B371" s="345"/>
      <c r="C371" s="331"/>
      <c r="D371" s="343"/>
      <c r="E371" s="106"/>
      <c r="F371" s="331"/>
      <c r="G371" s="343"/>
      <c r="H371" s="106"/>
      <c r="I371" s="331"/>
      <c r="J371" s="343"/>
      <c r="K371" s="106"/>
      <c r="L371" s="105"/>
      <c r="M371" s="105"/>
      <c r="N371" s="106"/>
      <c r="O371" s="166"/>
      <c r="P371" s="165"/>
      <c r="Q371" s="106"/>
      <c r="R371" s="166"/>
      <c r="S371" s="165"/>
      <c r="Z371" s="347"/>
      <c r="AA371" s="113"/>
      <c r="AB371" s="346"/>
      <c r="AC371" s="346"/>
      <c r="AD371" s="346"/>
    </row>
    <row r="372" spans="1:30" ht="15" customHeight="1">
      <c r="A372" s="344"/>
      <c r="B372" s="345"/>
      <c r="C372" s="331"/>
      <c r="D372" s="343"/>
      <c r="E372" s="106"/>
      <c r="F372" s="331"/>
      <c r="G372" s="343"/>
      <c r="H372" s="106"/>
      <c r="I372" s="331"/>
      <c r="J372" s="343"/>
      <c r="K372" s="106"/>
      <c r="L372" s="105"/>
      <c r="M372" s="105"/>
      <c r="N372" s="106"/>
      <c r="O372" s="166"/>
      <c r="P372" s="165"/>
      <c r="Q372" s="106"/>
      <c r="R372" s="166"/>
      <c r="S372" s="165"/>
      <c r="Z372" s="347"/>
      <c r="AA372" s="113"/>
      <c r="AB372" s="346"/>
      <c r="AC372" s="346"/>
      <c r="AD372" s="346"/>
    </row>
    <row r="373" spans="1:30" ht="15" customHeight="1">
      <c r="A373" s="344"/>
      <c r="B373" s="345"/>
      <c r="C373" s="331"/>
      <c r="D373" s="343"/>
      <c r="E373" s="106"/>
      <c r="F373" s="331"/>
      <c r="G373" s="343"/>
      <c r="H373" s="106"/>
      <c r="I373" s="331"/>
      <c r="J373" s="343"/>
      <c r="K373" s="106"/>
      <c r="L373" s="105"/>
      <c r="M373" s="105"/>
      <c r="N373" s="106"/>
      <c r="O373" s="166"/>
      <c r="P373" s="165"/>
      <c r="Q373" s="106"/>
      <c r="R373" s="166"/>
      <c r="S373" s="165"/>
      <c r="Z373" s="347"/>
      <c r="AA373" s="113"/>
      <c r="AB373" s="346"/>
      <c r="AC373" s="346"/>
      <c r="AD373" s="346"/>
    </row>
    <row r="374" spans="1:30" ht="15" customHeight="1">
      <c r="A374" s="344"/>
      <c r="B374" s="345"/>
      <c r="C374" s="331"/>
      <c r="D374" s="343"/>
      <c r="E374" s="106"/>
      <c r="F374" s="331"/>
      <c r="G374" s="343"/>
      <c r="H374" s="106"/>
      <c r="I374" s="331"/>
      <c r="J374" s="343"/>
      <c r="K374" s="106"/>
      <c r="L374" s="105"/>
      <c r="M374" s="105"/>
      <c r="N374" s="106"/>
      <c r="O374" s="166"/>
      <c r="P374" s="165"/>
      <c r="Q374" s="106"/>
      <c r="R374" s="166"/>
      <c r="S374" s="165"/>
      <c r="Z374" s="347"/>
      <c r="AA374" s="113"/>
      <c r="AB374" s="346"/>
      <c r="AC374" s="346"/>
      <c r="AD374" s="346"/>
    </row>
    <row r="375" spans="1:30" ht="15" customHeight="1">
      <c r="A375" s="344"/>
      <c r="B375" s="345"/>
      <c r="C375" s="331"/>
      <c r="D375" s="343"/>
      <c r="E375" s="106"/>
      <c r="F375" s="331"/>
      <c r="G375" s="343"/>
      <c r="H375" s="106"/>
      <c r="I375" s="331"/>
      <c r="J375" s="343"/>
      <c r="K375" s="106"/>
      <c r="L375" s="105"/>
      <c r="M375" s="105"/>
      <c r="N375" s="106"/>
      <c r="O375" s="166"/>
      <c r="P375" s="165"/>
      <c r="Q375" s="106"/>
      <c r="R375" s="166"/>
      <c r="S375" s="165"/>
      <c r="Z375" s="347"/>
      <c r="AA375" s="113"/>
      <c r="AB375" s="346"/>
      <c r="AC375" s="346"/>
      <c r="AD375" s="346"/>
    </row>
    <row r="376" spans="1:30" ht="15" customHeight="1">
      <c r="A376" s="344"/>
      <c r="B376" s="345"/>
      <c r="C376" s="331"/>
      <c r="D376" s="343"/>
      <c r="E376" s="106"/>
      <c r="F376" s="331"/>
      <c r="G376" s="343"/>
      <c r="H376" s="106"/>
      <c r="I376" s="331"/>
      <c r="J376" s="343"/>
      <c r="K376" s="106"/>
      <c r="L376" s="105"/>
      <c r="M376" s="105"/>
      <c r="N376" s="106"/>
      <c r="O376" s="166"/>
      <c r="P376" s="165"/>
      <c r="Q376" s="106"/>
      <c r="R376" s="166"/>
      <c r="S376" s="165"/>
      <c r="Z376" s="347"/>
      <c r="AA376" s="113"/>
      <c r="AB376" s="346"/>
      <c r="AC376" s="346"/>
      <c r="AD376" s="346"/>
    </row>
    <row r="377" spans="1:30" ht="15" customHeight="1">
      <c r="A377" s="344"/>
      <c r="B377" s="345"/>
      <c r="C377" s="331"/>
      <c r="D377" s="343"/>
      <c r="E377" s="106"/>
      <c r="F377" s="331"/>
      <c r="G377" s="343"/>
      <c r="H377" s="106"/>
      <c r="I377" s="331"/>
      <c r="J377" s="343"/>
      <c r="K377" s="106"/>
      <c r="L377" s="105"/>
      <c r="M377" s="105"/>
      <c r="N377" s="106"/>
      <c r="O377" s="166"/>
      <c r="P377" s="165"/>
      <c r="Q377" s="106"/>
      <c r="R377" s="166"/>
      <c r="S377" s="165"/>
      <c r="Z377" s="347"/>
      <c r="AA377" s="113"/>
      <c r="AB377" s="346"/>
      <c r="AC377" s="346"/>
      <c r="AD377" s="346"/>
    </row>
    <row r="378" spans="1:30" ht="15" customHeight="1">
      <c r="A378" s="344"/>
      <c r="B378" s="345"/>
      <c r="C378" s="331"/>
      <c r="D378" s="343"/>
      <c r="E378" s="106"/>
      <c r="F378" s="331"/>
      <c r="G378" s="343"/>
      <c r="H378" s="106"/>
      <c r="I378" s="331"/>
      <c r="J378" s="343"/>
      <c r="K378" s="106"/>
      <c r="L378" s="105"/>
      <c r="M378" s="105"/>
      <c r="N378" s="106"/>
      <c r="O378" s="166"/>
      <c r="P378" s="165"/>
      <c r="Q378" s="106"/>
      <c r="R378" s="166"/>
      <c r="S378" s="165"/>
      <c r="Z378" s="347"/>
      <c r="AA378" s="113"/>
      <c r="AB378" s="346"/>
      <c r="AC378" s="346"/>
      <c r="AD378" s="346"/>
    </row>
    <row r="379" spans="1:30" ht="15" customHeight="1">
      <c r="A379" s="344"/>
      <c r="B379" s="345"/>
      <c r="C379" s="331"/>
      <c r="D379" s="343"/>
      <c r="E379" s="106"/>
      <c r="F379" s="331"/>
      <c r="G379" s="343"/>
      <c r="H379" s="106"/>
      <c r="I379" s="331"/>
      <c r="J379" s="343"/>
      <c r="K379" s="106"/>
      <c r="L379" s="105"/>
      <c r="M379" s="105"/>
      <c r="N379" s="106"/>
      <c r="O379" s="166"/>
      <c r="P379" s="165"/>
      <c r="Q379" s="106"/>
      <c r="R379" s="166"/>
      <c r="S379" s="165"/>
      <c r="Z379" s="347"/>
      <c r="AA379" s="113"/>
      <c r="AB379" s="346"/>
      <c r="AC379" s="346"/>
      <c r="AD379" s="346"/>
    </row>
    <row r="380" spans="1:30" ht="15" customHeight="1">
      <c r="A380" s="344"/>
      <c r="B380" s="345"/>
      <c r="C380" s="331"/>
      <c r="D380" s="343"/>
      <c r="E380" s="106"/>
      <c r="F380" s="331"/>
      <c r="G380" s="343"/>
      <c r="H380" s="106"/>
      <c r="I380" s="331"/>
      <c r="J380" s="343"/>
      <c r="K380" s="106"/>
      <c r="L380" s="105"/>
      <c r="M380" s="105"/>
      <c r="N380" s="106"/>
      <c r="O380" s="166"/>
      <c r="P380" s="165"/>
      <c r="Q380" s="106"/>
      <c r="R380" s="166"/>
      <c r="S380" s="165"/>
      <c r="Z380" s="347"/>
      <c r="AA380" s="113"/>
      <c r="AB380" s="346"/>
      <c r="AC380" s="346"/>
      <c r="AD380" s="346"/>
    </row>
    <row r="381" spans="1:30" ht="15" customHeight="1">
      <c r="A381" s="344"/>
      <c r="B381" s="345"/>
      <c r="C381" s="331"/>
      <c r="D381" s="343"/>
      <c r="E381" s="106"/>
      <c r="F381" s="331"/>
      <c r="G381" s="343"/>
      <c r="H381" s="106"/>
      <c r="I381" s="331"/>
      <c r="J381" s="343"/>
      <c r="K381" s="106"/>
      <c r="L381" s="105"/>
      <c r="M381" s="105"/>
      <c r="N381" s="106"/>
      <c r="O381" s="166"/>
      <c r="P381" s="165"/>
      <c r="Q381" s="106"/>
      <c r="R381" s="166"/>
      <c r="S381" s="165"/>
      <c r="Z381" s="347"/>
      <c r="AA381" s="113"/>
      <c r="AB381" s="346"/>
      <c r="AC381" s="346"/>
      <c r="AD381" s="346"/>
    </row>
    <row r="382" spans="1:30" ht="15" customHeight="1">
      <c r="A382" s="344"/>
      <c r="B382" s="345"/>
      <c r="C382" s="331"/>
      <c r="D382" s="343"/>
      <c r="E382" s="106"/>
      <c r="F382" s="331"/>
      <c r="G382" s="343"/>
      <c r="H382" s="106"/>
      <c r="I382" s="331"/>
      <c r="J382" s="343"/>
      <c r="K382" s="106"/>
      <c r="L382" s="105"/>
      <c r="M382" s="105"/>
      <c r="N382" s="106"/>
      <c r="O382" s="166"/>
      <c r="P382" s="165"/>
      <c r="Q382" s="106"/>
      <c r="R382" s="166"/>
      <c r="S382" s="165"/>
      <c r="Z382" s="347"/>
      <c r="AA382" s="113"/>
      <c r="AB382" s="346"/>
      <c r="AC382" s="346"/>
      <c r="AD382" s="346"/>
    </row>
    <row r="383" spans="1:30" ht="15" customHeight="1">
      <c r="A383" s="344"/>
      <c r="B383" s="345"/>
      <c r="C383" s="331"/>
      <c r="D383" s="343"/>
      <c r="E383" s="106"/>
      <c r="F383" s="331"/>
      <c r="G383" s="343"/>
      <c r="H383" s="106"/>
      <c r="I383" s="331"/>
      <c r="J383" s="343"/>
      <c r="K383" s="106"/>
      <c r="L383" s="105"/>
      <c r="M383" s="105"/>
      <c r="N383" s="106"/>
      <c r="O383" s="166"/>
      <c r="P383" s="165"/>
      <c r="Q383" s="106"/>
      <c r="R383" s="166"/>
      <c r="S383" s="165"/>
      <c r="Z383" s="347"/>
      <c r="AA383" s="113"/>
      <c r="AB383" s="346"/>
      <c r="AC383" s="346"/>
      <c r="AD383" s="346"/>
    </row>
    <row r="384" spans="1:30" ht="15" customHeight="1">
      <c r="A384" s="344"/>
      <c r="B384" s="345"/>
      <c r="C384" s="331"/>
      <c r="D384" s="343"/>
      <c r="E384" s="106"/>
      <c r="F384" s="331"/>
      <c r="G384" s="343"/>
      <c r="H384" s="106"/>
      <c r="I384" s="331"/>
      <c r="J384" s="343"/>
      <c r="K384" s="106"/>
      <c r="L384" s="105"/>
      <c r="M384" s="105"/>
      <c r="N384" s="106"/>
      <c r="O384" s="166"/>
      <c r="P384" s="165"/>
      <c r="Q384" s="106"/>
      <c r="R384" s="166"/>
      <c r="S384" s="165"/>
      <c r="Z384" s="347"/>
      <c r="AA384" s="113"/>
      <c r="AB384" s="346"/>
      <c r="AC384" s="346"/>
      <c r="AD384" s="346"/>
    </row>
    <row r="385" spans="1:30" ht="15" customHeight="1">
      <c r="A385" s="344"/>
      <c r="B385" s="345"/>
      <c r="C385" s="331"/>
      <c r="D385" s="343"/>
      <c r="E385" s="106"/>
      <c r="F385" s="331"/>
      <c r="G385" s="343"/>
      <c r="H385" s="106"/>
      <c r="I385" s="331"/>
      <c r="J385" s="343"/>
      <c r="K385" s="106"/>
      <c r="L385" s="105"/>
      <c r="M385" s="105"/>
      <c r="N385" s="106"/>
      <c r="O385" s="166"/>
      <c r="P385" s="165"/>
      <c r="Q385" s="106"/>
      <c r="R385" s="166"/>
      <c r="S385" s="165"/>
      <c r="Z385" s="347"/>
      <c r="AA385" s="113"/>
      <c r="AB385" s="346"/>
      <c r="AC385" s="346"/>
      <c r="AD385" s="346"/>
    </row>
    <row r="386" spans="1:30" ht="15" customHeight="1">
      <c r="A386" s="344"/>
      <c r="B386" s="345"/>
      <c r="C386" s="331"/>
      <c r="D386" s="343"/>
      <c r="E386" s="106"/>
      <c r="F386" s="331"/>
      <c r="G386" s="343"/>
      <c r="H386" s="106"/>
      <c r="I386" s="331"/>
      <c r="J386" s="343"/>
      <c r="K386" s="106"/>
      <c r="L386" s="105"/>
      <c r="M386" s="105"/>
      <c r="N386" s="106"/>
      <c r="O386" s="166"/>
      <c r="P386" s="165"/>
      <c r="Q386" s="106"/>
      <c r="R386" s="166"/>
      <c r="S386" s="165"/>
      <c r="Z386" s="347"/>
      <c r="AA386" s="113"/>
      <c r="AB386" s="346"/>
      <c r="AC386" s="346"/>
      <c r="AD386" s="346"/>
    </row>
    <row r="387" spans="1:30" ht="15" customHeight="1">
      <c r="A387" s="344"/>
      <c r="B387" s="345"/>
      <c r="C387" s="331"/>
      <c r="D387" s="343"/>
      <c r="E387" s="106"/>
      <c r="F387" s="331"/>
      <c r="G387" s="343"/>
      <c r="H387" s="106"/>
      <c r="I387" s="331"/>
      <c r="J387" s="343"/>
      <c r="K387" s="106"/>
      <c r="L387" s="105"/>
      <c r="M387" s="105"/>
      <c r="N387" s="106"/>
      <c r="O387" s="166"/>
      <c r="P387" s="165"/>
      <c r="Q387" s="106"/>
      <c r="R387" s="166"/>
      <c r="S387" s="165"/>
      <c r="Z387" s="347"/>
      <c r="AA387" s="113"/>
      <c r="AB387" s="346"/>
      <c r="AC387" s="346"/>
      <c r="AD387" s="346"/>
    </row>
    <row r="388" spans="1:30" ht="15" customHeight="1">
      <c r="A388" s="344"/>
      <c r="B388" s="345"/>
      <c r="C388" s="331"/>
      <c r="D388" s="343"/>
      <c r="E388" s="106"/>
      <c r="F388" s="331"/>
      <c r="G388" s="343"/>
      <c r="H388" s="106"/>
      <c r="I388" s="331"/>
      <c r="J388" s="343"/>
      <c r="K388" s="106"/>
      <c r="L388" s="105"/>
      <c r="M388" s="105"/>
      <c r="N388" s="106"/>
      <c r="O388" s="166"/>
      <c r="P388" s="165"/>
      <c r="Q388" s="106"/>
      <c r="R388" s="166"/>
      <c r="S388" s="165"/>
      <c r="Z388" s="347"/>
      <c r="AA388" s="113"/>
      <c r="AB388" s="346"/>
      <c r="AC388" s="346"/>
      <c r="AD388" s="346"/>
    </row>
    <row r="389" spans="1:30" ht="15" customHeight="1">
      <c r="A389" s="344"/>
      <c r="B389" s="345"/>
      <c r="C389" s="331"/>
      <c r="D389" s="343"/>
      <c r="E389" s="106"/>
      <c r="F389" s="331"/>
      <c r="G389" s="343"/>
      <c r="H389" s="106"/>
      <c r="I389" s="331"/>
      <c r="J389" s="343"/>
      <c r="K389" s="106"/>
      <c r="L389" s="105"/>
      <c r="M389" s="105"/>
      <c r="N389" s="106"/>
      <c r="O389" s="166"/>
      <c r="P389" s="165"/>
      <c r="Q389" s="106"/>
      <c r="R389" s="166"/>
      <c r="S389" s="165"/>
      <c r="Z389" s="347"/>
      <c r="AA389" s="113"/>
      <c r="AB389" s="346"/>
      <c r="AC389" s="346"/>
      <c r="AD389" s="346"/>
    </row>
    <row r="390" spans="1:30" ht="15" customHeight="1">
      <c r="A390" s="344"/>
      <c r="B390" s="345"/>
      <c r="C390" s="331"/>
      <c r="D390" s="343"/>
      <c r="E390" s="106"/>
      <c r="F390" s="331"/>
      <c r="G390" s="343"/>
      <c r="H390" s="106"/>
      <c r="I390" s="331"/>
      <c r="J390" s="343"/>
      <c r="K390" s="106"/>
      <c r="L390" s="105"/>
      <c r="M390" s="105"/>
      <c r="N390" s="106"/>
      <c r="O390" s="166"/>
      <c r="P390" s="165"/>
      <c r="Q390" s="106"/>
      <c r="R390" s="166"/>
      <c r="S390" s="165"/>
      <c r="Z390" s="347"/>
      <c r="AA390" s="113"/>
      <c r="AB390" s="346"/>
      <c r="AC390" s="346"/>
      <c r="AD390" s="346"/>
    </row>
    <row r="391" spans="1:30" ht="15" customHeight="1">
      <c r="A391" s="344"/>
      <c r="B391" s="345"/>
      <c r="C391" s="331"/>
      <c r="D391" s="343"/>
      <c r="E391" s="106"/>
      <c r="F391" s="331"/>
      <c r="G391" s="343"/>
      <c r="H391" s="106"/>
      <c r="I391" s="331"/>
      <c r="J391" s="343"/>
      <c r="K391" s="106"/>
      <c r="L391" s="105"/>
      <c r="M391" s="105"/>
      <c r="N391" s="106"/>
      <c r="O391" s="166"/>
      <c r="P391" s="165"/>
      <c r="Q391" s="106"/>
      <c r="R391" s="166"/>
      <c r="S391" s="165"/>
      <c r="Z391" s="347"/>
      <c r="AA391" s="113"/>
      <c r="AB391" s="346"/>
      <c r="AC391" s="346"/>
      <c r="AD391" s="346"/>
    </row>
    <row r="392" spans="1:30" ht="15" customHeight="1">
      <c r="A392" s="344"/>
      <c r="B392" s="345"/>
      <c r="C392" s="331"/>
      <c r="D392" s="343"/>
      <c r="E392" s="106"/>
      <c r="F392" s="331"/>
      <c r="G392" s="343"/>
      <c r="H392" s="106"/>
      <c r="I392" s="331"/>
      <c r="J392" s="343"/>
      <c r="K392" s="106"/>
      <c r="L392" s="105"/>
      <c r="M392" s="105"/>
      <c r="N392" s="106"/>
      <c r="O392" s="166"/>
      <c r="P392" s="165"/>
      <c r="Q392" s="106"/>
      <c r="R392" s="166"/>
      <c r="S392" s="165"/>
      <c r="Z392" s="347"/>
      <c r="AA392" s="113"/>
      <c r="AB392" s="346"/>
      <c r="AC392" s="346"/>
      <c r="AD392" s="346"/>
    </row>
    <row r="393" spans="1:30" ht="15" customHeight="1">
      <c r="A393" s="344"/>
      <c r="B393" s="345"/>
      <c r="C393" s="331"/>
      <c r="D393" s="343"/>
      <c r="E393" s="106"/>
      <c r="F393" s="331"/>
      <c r="G393" s="343"/>
      <c r="H393" s="106"/>
      <c r="I393" s="331"/>
      <c r="J393" s="343"/>
      <c r="K393" s="106"/>
      <c r="L393" s="105"/>
      <c r="M393" s="105"/>
      <c r="N393" s="106"/>
      <c r="O393" s="166"/>
      <c r="P393" s="165"/>
      <c r="Q393" s="106"/>
      <c r="R393" s="166"/>
      <c r="S393" s="165"/>
      <c r="Z393" s="347"/>
      <c r="AA393" s="113"/>
      <c r="AB393" s="346"/>
      <c r="AC393" s="346"/>
      <c r="AD393" s="346"/>
    </row>
    <row r="394" spans="1:30" ht="15" customHeight="1">
      <c r="A394" s="344"/>
      <c r="B394" s="345"/>
      <c r="C394" s="331"/>
      <c r="D394" s="343"/>
      <c r="E394" s="106"/>
      <c r="F394" s="331"/>
      <c r="G394" s="343"/>
      <c r="H394" s="106"/>
      <c r="I394" s="331"/>
      <c r="J394" s="343"/>
      <c r="K394" s="106"/>
      <c r="L394" s="105"/>
      <c r="M394" s="105"/>
      <c r="N394" s="106"/>
      <c r="O394" s="166"/>
      <c r="P394" s="165"/>
      <c r="Q394" s="106"/>
      <c r="R394" s="166"/>
      <c r="S394" s="165"/>
      <c r="Z394" s="347"/>
      <c r="AA394" s="113"/>
      <c r="AB394" s="346"/>
      <c r="AC394" s="346"/>
      <c r="AD394" s="346"/>
    </row>
    <row r="395" spans="1:30" ht="15" customHeight="1">
      <c r="A395" s="344"/>
      <c r="B395" s="345"/>
      <c r="C395" s="331"/>
      <c r="D395" s="343"/>
      <c r="E395" s="106"/>
      <c r="F395" s="331"/>
      <c r="G395" s="343"/>
      <c r="H395" s="106"/>
      <c r="I395" s="331"/>
      <c r="J395" s="343"/>
      <c r="K395" s="106"/>
      <c r="L395" s="105"/>
      <c r="M395" s="105"/>
      <c r="N395" s="106"/>
      <c r="O395" s="166"/>
      <c r="P395" s="165"/>
      <c r="Q395" s="106"/>
      <c r="R395" s="166"/>
      <c r="S395" s="165"/>
      <c r="Z395" s="347"/>
      <c r="AA395" s="113"/>
      <c r="AB395" s="346"/>
      <c r="AC395" s="346"/>
      <c r="AD395" s="346"/>
    </row>
    <row r="396" spans="1:30" ht="15" customHeight="1">
      <c r="A396" s="344"/>
      <c r="B396" s="345"/>
      <c r="C396" s="331"/>
      <c r="D396" s="343"/>
      <c r="E396" s="106"/>
      <c r="F396" s="331"/>
      <c r="G396" s="343"/>
      <c r="H396" s="106"/>
      <c r="I396" s="331"/>
      <c r="J396" s="343"/>
      <c r="K396" s="106"/>
      <c r="L396" s="105"/>
      <c r="M396" s="105"/>
      <c r="N396" s="106"/>
      <c r="O396" s="166"/>
      <c r="P396" s="165"/>
      <c r="Q396" s="106"/>
      <c r="R396" s="166"/>
      <c r="S396" s="165"/>
      <c r="Z396" s="347"/>
      <c r="AA396" s="113"/>
      <c r="AB396" s="346"/>
      <c r="AC396" s="346"/>
      <c r="AD396" s="346"/>
    </row>
    <row r="397" spans="1:30" ht="15" customHeight="1">
      <c r="A397" s="344"/>
      <c r="B397" s="345"/>
      <c r="C397" s="331"/>
      <c r="D397" s="343"/>
      <c r="E397" s="106"/>
      <c r="F397" s="331"/>
      <c r="G397" s="343"/>
      <c r="H397" s="106"/>
      <c r="I397" s="331"/>
      <c r="J397" s="343"/>
      <c r="K397" s="106"/>
      <c r="L397" s="105"/>
      <c r="M397" s="105"/>
      <c r="N397" s="106"/>
      <c r="O397" s="166"/>
      <c r="P397" s="165"/>
      <c r="Q397" s="106"/>
      <c r="R397" s="166"/>
      <c r="S397" s="165"/>
      <c r="Z397" s="347"/>
      <c r="AA397" s="113"/>
      <c r="AB397" s="346"/>
      <c r="AC397" s="346"/>
      <c r="AD397" s="346"/>
    </row>
    <row r="398" spans="1:30" ht="15" customHeight="1">
      <c r="A398" s="344"/>
      <c r="B398" s="345"/>
      <c r="C398" s="331"/>
      <c r="D398" s="343"/>
      <c r="E398" s="106"/>
      <c r="F398" s="331"/>
      <c r="G398" s="343"/>
      <c r="H398" s="106"/>
      <c r="I398" s="331"/>
      <c r="J398" s="343"/>
      <c r="K398" s="106"/>
      <c r="L398" s="105"/>
      <c r="M398" s="105"/>
      <c r="N398" s="106"/>
      <c r="O398" s="166"/>
      <c r="P398" s="165"/>
      <c r="Q398" s="106"/>
      <c r="R398" s="166"/>
      <c r="S398" s="165"/>
      <c r="Z398" s="347"/>
      <c r="AA398" s="113"/>
      <c r="AB398" s="346"/>
      <c r="AC398" s="346"/>
      <c r="AD398" s="346"/>
    </row>
    <row r="399" spans="1:30" ht="15" customHeight="1">
      <c r="A399" s="344"/>
      <c r="B399" s="345"/>
      <c r="C399" s="331"/>
      <c r="D399" s="343"/>
      <c r="E399" s="106"/>
      <c r="F399" s="331"/>
      <c r="G399" s="343"/>
      <c r="H399" s="106"/>
      <c r="I399" s="331"/>
      <c r="J399" s="343"/>
      <c r="K399" s="106"/>
      <c r="L399" s="105"/>
      <c r="M399" s="105"/>
      <c r="N399" s="106"/>
      <c r="O399" s="166"/>
      <c r="P399" s="165"/>
      <c r="Q399" s="106"/>
      <c r="R399" s="166"/>
      <c r="S399" s="165"/>
      <c r="Z399" s="347"/>
      <c r="AA399" s="113"/>
      <c r="AB399" s="346"/>
      <c r="AC399" s="346"/>
      <c r="AD399" s="346"/>
    </row>
    <row r="400" spans="1:30" ht="15" customHeight="1">
      <c r="A400" s="344"/>
      <c r="B400" s="345"/>
      <c r="C400" s="331"/>
      <c r="D400" s="343"/>
      <c r="E400" s="106"/>
      <c r="F400" s="331"/>
      <c r="G400" s="343"/>
      <c r="H400" s="106"/>
      <c r="I400" s="331"/>
      <c r="J400" s="343"/>
      <c r="K400" s="106"/>
      <c r="L400" s="105"/>
      <c r="M400" s="105"/>
      <c r="N400" s="106"/>
      <c r="O400" s="166"/>
      <c r="P400" s="165"/>
      <c r="Q400" s="106"/>
      <c r="R400" s="166"/>
      <c r="S400" s="165"/>
      <c r="Z400" s="347"/>
      <c r="AA400" s="113"/>
      <c r="AB400" s="346"/>
      <c r="AC400" s="346"/>
      <c r="AD400" s="346"/>
    </row>
    <row r="401" spans="1:30" ht="15" customHeight="1">
      <c r="A401" s="344"/>
      <c r="B401" s="345"/>
      <c r="C401" s="331"/>
      <c r="D401" s="343"/>
      <c r="E401" s="106"/>
      <c r="F401" s="331"/>
      <c r="G401" s="343"/>
      <c r="H401" s="106"/>
      <c r="I401" s="331"/>
      <c r="J401" s="343"/>
      <c r="K401" s="106"/>
      <c r="L401" s="105"/>
      <c r="M401" s="105"/>
      <c r="N401" s="106"/>
      <c r="O401" s="166"/>
      <c r="P401" s="165"/>
      <c r="Q401" s="106"/>
      <c r="R401" s="166"/>
      <c r="S401" s="165"/>
      <c r="Z401" s="347"/>
      <c r="AA401" s="113"/>
      <c r="AB401" s="346"/>
      <c r="AC401" s="346"/>
      <c r="AD401" s="346"/>
    </row>
    <row r="402" spans="1:30" ht="15" customHeight="1">
      <c r="A402" s="344"/>
      <c r="B402" s="345"/>
      <c r="C402" s="331"/>
      <c r="D402" s="343"/>
      <c r="E402" s="106"/>
      <c r="F402" s="331"/>
      <c r="G402" s="343"/>
      <c r="H402" s="106"/>
      <c r="I402" s="331"/>
      <c r="J402" s="343"/>
      <c r="K402" s="106"/>
      <c r="L402" s="105"/>
      <c r="M402" s="105"/>
      <c r="N402" s="106"/>
      <c r="O402" s="166"/>
      <c r="P402" s="165"/>
      <c r="Q402" s="106"/>
      <c r="R402" s="166"/>
      <c r="S402" s="165"/>
      <c r="Z402" s="347"/>
      <c r="AA402" s="113"/>
      <c r="AB402" s="346"/>
      <c r="AC402" s="346"/>
      <c r="AD402" s="346"/>
    </row>
    <row r="403" spans="1:30" ht="15" customHeight="1">
      <c r="A403" s="344"/>
      <c r="B403" s="345"/>
      <c r="C403" s="331"/>
      <c r="D403" s="343"/>
      <c r="E403" s="106"/>
      <c r="F403" s="331"/>
      <c r="G403" s="343"/>
      <c r="H403" s="106"/>
      <c r="I403" s="331"/>
      <c r="J403" s="343"/>
      <c r="K403" s="106"/>
      <c r="L403" s="105"/>
      <c r="M403" s="105"/>
      <c r="N403" s="106"/>
      <c r="O403" s="166"/>
      <c r="P403" s="165"/>
      <c r="Q403" s="106"/>
      <c r="R403" s="166"/>
      <c r="S403" s="165"/>
      <c r="Z403" s="347"/>
      <c r="AA403" s="113"/>
      <c r="AB403" s="346"/>
      <c r="AC403" s="346"/>
      <c r="AD403" s="346"/>
    </row>
    <row r="404" spans="1:30" ht="15" customHeight="1">
      <c r="A404" s="344"/>
      <c r="B404" s="345"/>
      <c r="C404" s="331"/>
      <c r="D404" s="343"/>
      <c r="E404" s="106"/>
      <c r="F404" s="331"/>
      <c r="G404" s="343"/>
      <c r="H404" s="106"/>
      <c r="I404" s="331"/>
      <c r="J404" s="343"/>
      <c r="K404" s="106"/>
      <c r="L404" s="105"/>
      <c r="M404" s="105"/>
      <c r="N404" s="106"/>
      <c r="O404" s="166"/>
      <c r="P404" s="165"/>
      <c r="Q404" s="106"/>
      <c r="R404" s="166"/>
      <c r="S404" s="165"/>
      <c r="Z404" s="347"/>
      <c r="AA404" s="113"/>
      <c r="AB404" s="346"/>
      <c r="AC404" s="346"/>
      <c r="AD404" s="346"/>
    </row>
    <row r="405" spans="1:30" ht="15" customHeight="1">
      <c r="A405" s="344"/>
      <c r="B405" s="345"/>
      <c r="C405" s="331"/>
      <c r="D405" s="343"/>
      <c r="E405" s="106"/>
      <c r="F405" s="331"/>
      <c r="G405" s="343"/>
      <c r="H405" s="106"/>
      <c r="I405" s="331"/>
      <c r="J405" s="343"/>
      <c r="K405" s="106"/>
      <c r="L405" s="105"/>
      <c r="M405" s="105"/>
      <c r="N405" s="106"/>
      <c r="O405" s="166"/>
      <c r="P405" s="165"/>
      <c r="Q405" s="106"/>
      <c r="R405" s="166"/>
      <c r="S405" s="165"/>
      <c r="Z405" s="347"/>
      <c r="AA405" s="113"/>
      <c r="AB405" s="346"/>
      <c r="AC405" s="346"/>
      <c r="AD405" s="346"/>
    </row>
    <row r="406" spans="1:30" ht="15" customHeight="1">
      <c r="A406" s="344"/>
      <c r="B406" s="345"/>
      <c r="C406" s="331"/>
      <c r="D406" s="343"/>
      <c r="E406" s="106"/>
      <c r="F406" s="331"/>
      <c r="G406" s="343"/>
      <c r="H406" s="106"/>
      <c r="I406" s="331"/>
      <c r="J406" s="343"/>
      <c r="K406" s="106"/>
      <c r="L406" s="105"/>
      <c r="M406" s="105"/>
      <c r="N406" s="106"/>
      <c r="O406" s="166"/>
      <c r="P406" s="165"/>
      <c r="Q406" s="106"/>
      <c r="R406" s="166"/>
      <c r="S406" s="165"/>
      <c r="Z406" s="347"/>
      <c r="AA406" s="113"/>
      <c r="AB406" s="346"/>
      <c r="AC406" s="346"/>
      <c r="AD406" s="346"/>
    </row>
    <row r="407" spans="1:30" ht="15" customHeight="1">
      <c r="A407" s="344"/>
      <c r="B407" s="345"/>
      <c r="C407" s="331"/>
      <c r="D407" s="343"/>
      <c r="E407" s="106"/>
      <c r="F407" s="331"/>
      <c r="G407" s="343"/>
      <c r="H407" s="106"/>
      <c r="I407" s="331"/>
      <c r="J407" s="343"/>
      <c r="K407" s="106"/>
      <c r="L407" s="105"/>
      <c r="M407" s="105"/>
      <c r="N407" s="106"/>
      <c r="O407" s="166"/>
      <c r="P407" s="165"/>
      <c r="Q407" s="106"/>
      <c r="R407" s="166"/>
      <c r="S407" s="165"/>
      <c r="Z407" s="347"/>
      <c r="AA407" s="113"/>
      <c r="AB407" s="346"/>
      <c r="AC407" s="346"/>
      <c r="AD407" s="346"/>
    </row>
    <row r="408" spans="1:30" ht="15" customHeight="1">
      <c r="A408" s="344"/>
      <c r="B408" s="345"/>
      <c r="C408" s="331"/>
      <c r="D408" s="343"/>
      <c r="E408" s="106"/>
      <c r="F408" s="331"/>
      <c r="G408" s="343"/>
      <c r="H408" s="106"/>
      <c r="I408" s="331"/>
      <c r="J408" s="343"/>
      <c r="K408" s="106"/>
      <c r="L408" s="105"/>
      <c r="M408" s="105"/>
      <c r="N408" s="106"/>
      <c r="O408" s="166"/>
      <c r="P408" s="165"/>
      <c r="Q408" s="106"/>
      <c r="R408" s="166"/>
      <c r="S408" s="165"/>
      <c r="Z408" s="347"/>
      <c r="AA408" s="113"/>
      <c r="AB408" s="346"/>
      <c r="AC408" s="346"/>
      <c r="AD408" s="346"/>
    </row>
    <row r="409" spans="1:30" ht="15" customHeight="1">
      <c r="A409" s="344"/>
      <c r="B409" s="345"/>
      <c r="C409" s="331"/>
      <c r="D409" s="343"/>
      <c r="E409" s="106"/>
      <c r="F409" s="331"/>
      <c r="G409" s="343"/>
      <c r="H409" s="106"/>
      <c r="I409" s="331"/>
      <c r="J409" s="343"/>
      <c r="K409" s="106"/>
      <c r="L409" s="105"/>
      <c r="M409" s="105"/>
      <c r="N409" s="106"/>
      <c r="O409" s="166"/>
      <c r="P409" s="165"/>
      <c r="Q409" s="106"/>
      <c r="R409" s="166"/>
      <c r="S409" s="165"/>
      <c r="Z409" s="347"/>
      <c r="AA409" s="113"/>
      <c r="AB409" s="346"/>
      <c r="AC409" s="346"/>
      <c r="AD409" s="346"/>
    </row>
    <row r="410" spans="1:30" ht="15" customHeight="1">
      <c r="A410" s="344"/>
      <c r="B410" s="345"/>
      <c r="C410" s="331"/>
      <c r="D410" s="343"/>
      <c r="E410" s="106"/>
      <c r="F410" s="331"/>
      <c r="G410" s="343"/>
      <c r="H410" s="106"/>
      <c r="I410" s="331"/>
      <c r="J410" s="343"/>
      <c r="K410" s="106"/>
      <c r="L410" s="105"/>
      <c r="M410" s="105"/>
      <c r="N410" s="106"/>
      <c r="O410" s="166"/>
      <c r="P410" s="165"/>
      <c r="Q410" s="106"/>
      <c r="R410" s="166"/>
      <c r="S410" s="165"/>
      <c r="Z410" s="347"/>
      <c r="AA410" s="113"/>
      <c r="AB410" s="346"/>
      <c r="AC410" s="346"/>
      <c r="AD410" s="346"/>
    </row>
    <row r="411" spans="1:30" ht="15" customHeight="1">
      <c r="A411" s="344"/>
      <c r="B411" s="345"/>
      <c r="C411" s="331"/>
      <c r="D411" s="343"/>
      <c r="E411" s="106"/>
      <c r="F411" s="331"/>
      <c r="G411" s="343"/>
      <c r="H411" s="106"/>
      <c r="I411" s="331"/>
      <c r="J411" s="343"/>
      <c r="K411" s="106"/>
      <c r="L411" s="105"/>
      <c r="M411" s="105"/>
      <c r="N411" s="106"/>
      <c r="O411" s="166"/>
      <c r="P411" s="165"/>
      <c r="Q411" s="106"/>
      <c r="R411" s="166"/>
      <c r="S411" s="165"/>
      <c r="Z411" s="347"/>
      <c r="AA411" s="113"/>
      <c r="AB411" s="346"/>
      <c r="AC411" s="346"/>
      <c r="AD411" s="346"/>
    </row>
    <row r="412" spans="1:30" ht="15" customHeight="1">
      <c r="A412" s="344"/>
      <c r="B412" s="345"/>
      <c r="C412" s="331"/>
      <c r="D412" s="343"/>
      <c r="E412" s="106"/>
      <c r="F412" s="331"/>
      <c r="G412" s="343"/>
      <c r="H412" s="106"/>
      <c r="I412" s="331"/>
      <c r="J412" s="343"/>
      <c r="K412" s="106"/>
      <c r="L412" s="105"/>
      <c r="M412" s="105"/>
      <c r="N412" s="106"/>
      <c r="O412" s="166"/>
      <c r="P412" s="165"/>
      <c r="Q412" s="106"/>
      <c r="R412" s="166"/>
      <c r="S412" s="165"/>
      <c r="Z412" s="347"/>
      <c r="AA412" s="113"/>
      <c r="AB412" s="346"/>
      <c r="AC412" s="346"/>
      <c r="AD412" s="346"/>
    </row>
    <row r="413" spans="1:30" ht="15" customHeight="1">
      <c r="A413" s="344"/>
      <c r="B413" s="345"/>
      <c r="C413" s="331"/>
      <c r="D413" s="343"/>
      <c r="E413" s="106"/>
      <c r="F413" s="331"/>
      <c r="G413" s="343"/>
      <c r="H413" s="106"/>
      <c r="I413" s="331"/>
      <c r="J413" s="343"/>
      <c r="K413" s="106"/>
      <c r="L413" s="105"/>
      <c r="M413" s="105"/>
      <c r="N413" s="106"/>
      <c r="O413" s="166"/>
      <c r="P413" s="165"/>
      <c r="Q413" s="106"/>
      <c r="R413" s="166"/>
      <c r="S413" s="165"/>
      <c r="Z413" s="347"/>
      <c r="AA413" s="113"/>
      <c r="AB413" s="346"/>
      <c r="AC413" s="346"/>
      <c r="AD413" s="346"/>
    </row>
    <row r="414" spans="1:30" ht="15" customHeight="1">
      <c r="A414" s="344"/>
      <c r="B414" s="345"/>
      <c r="C414" s="331"/>
      <c r="D414" s="343"/>
      <c r="E414" s="106"/>
      <c r="F414" s="331"/>
      <c r="G414" s="343"/>
      <c r="H414" s="106"/>
      <c r="I414" s="331"/>
      <c r="J414" s="343"/>
      <c r="K414" s="106"/>
      <c r="L414" s="105"/>
      <c r="M414" s="105"/>
      <c r="N414" s="106"/>
      <c r="O414" s="166"/>
      <c r="P414" s="165"/>
      <c r="Q414" s="106"/>
      <c r="R414" s="166"/>
      <c r="S414" s="165"/>
      <c r="Z414" s="347"/>
      <c r="AA414" s="113"/>
      <c r="AB414" s="346"/>
      <c r="AC414" s="346"/>
      <c r="AD414" s="346"/>
    </row>
    <row r="415" spans="1:30" ht="15" customHeight="1">
      <c r="A415" s="344"/>
      <c r="B415" s="345"/>
      <c r="C415" s="331"/>
      <c r="D415" s="343"/>
      <c r="E415" s="106"/>
      <c r="F415" s="331"/>
      <c r="G415" s="343"/>
      <c r="H415" s="106"/>
      <c r="I415" s="331"/>
      <c r="J415" s="343"/>
      <c r="K415" s="106"/>
      <c r="L415" s="105"/>
      <c r="M415" s="105"/>
      <c r="N415" s="106"/>
      <c r="O415" s="166"/>
      <c r="P415" s="165"/>
      <c r="Q415" s="106"/>
      <c r="R415" s="166"/>
      <c r="S415" s="165"/>
      <c r="Z415" s="347"/>
      <c r="AA415" s="113"/>
      <c r="AB415" s="346"/>
      <c r="AC415" s="346"/>
      <c r="AD415" s="346"/>
    </row>
    <row r="416" spans="1:30" ht="15" customHeight="1">
      <c r="A416" s="344"/>
      <c r="B416" s="345"/>
      <c r="C416" s="331"/>
      <c r="D416" s="343"/>
      <c r="E416" s="106"/>
      <c r="F416" s="331"/>
      <c r="G416" s="343"/>
      <c r="H416" s="106"/>
      <c r="I416" s="331"/>
      <c r="J416" s="343"/>
      <c r="K416" s="106"/>
      <c r="L416" s="105"/>
      <c r="M416" s="105"/>
      <c r="N416" s="106"/>
      <c r="O416" s="166"/>
      <c r="P416" s="165"/>
      <c r="Q416" s="106"/>
      <c r="R416" s="166"/>
      <c r="S416" s="165"/>
      <c r="Z416" s="347"/>
      <c r="AA416" s="113"/>
      <c r="AB416" s="346"/>
      <c r="AC416" s="346"/>
      <c r="AD416" s="346"/>
    </row>
    <row r="417" spans="1:30" ht="15" customHeight="1">
      <c r="A417" s="344"/>
      <c r="B417" s="345"/>
      <c r="C417" s="331"/>
      <c r="D417" s="343"/>
      <c r="E417" s="106"/>
      <c r="F417" s="331"/>
      <c r="G417" s="343"/>
      <c r="H417" s="106"/>
      <c r="I417" s="331"/>
      <c r="J417" s="343"/>
      <c r="K417" s="106"/>
      <c r="L417" s="105"/>
      <c r="M417" s="105"/>
      <c r="N417" s="106"/>
      <c r="O417" s="166"/>
      <c r="P417" s="165"/>
      <c r="Q417" s="106"/>
      <c r="R417" s="166"/>
      <c r="S417" s="165"/>
      <c r="Z417" s="347"/>
      <c r="AA417" s="113"/>
      <c r="AB417" s="346"/>
      <c r="AC417" s="346"/>
      <c r="AD417" s="346"/>
    </row>
    <row r="418" spans="1:30" ht="15" customHeight="1">
      <c r="A418" s="344"/>
      <c r="B418" s="345"/>
      <c r="C418" s="331"/>
      <c r="D418" s="343"/>
      <c r="E418" s="106"/>
      <c r="F418" s="331"/>
      <c r="G418" s="343"/>
      <c r="H418" s="106"/>
      <c r="I418" s="331"/>
      <c r="J418" s="343"/>
      <c r="K418" s="106"/>
      <c r="L418" s="105"/>
      <c r="M418" s="105"/>
      <c r="N418" s="106"/>
      <c r="O418" s="166"/>
      <c r="P418" s="165"/>
      <c r="Q418" s="106"/>
      <c r="R418" s="166"/>
      <c r="S418" s="165"/>
      <c r="Z418" s="347"/>
      <c r="AA418" s="113"/>
      <c r="AB418" s="346"/>
      <c r="AC418" s="346"/>
      <c r="AD418" s="346"/>
    </row>
    <row r="419" spans="1:30" ht="15" customHeight="1">
      <c r="A419" s="344"/>
      <c r="B419" s="345"/>
      <c r="C419" s="331"/>
      <c r="D419" s="343"/>
      <c r="E419" s="106"/>
      <c r="F419" s="331"/>
      <c r="G419" s="343"/>
      <c r="H419" s="106"/>
      <c r="I419" s="331"/>
      <c r="J419" s="343"/>
      <c r="K419" s="106"/>
      <c r="L419" s="105"/>
      <c r="M419" s="105"/>
      <c r="N419" s="106"/>
      <c r="O419" s="166"/>
      <c r="P419" s="165"/>
      <c r="Q419" s="106"/>
      <c r="R419" s="166"/>
      <c r="S419" s="165"/>
      <c r="Z419" s="347"/>
      <c r="AA419" s="113"/>
      <c r="AB419" s="346"/>
      <c r="AC419" s="346"/>
      <c r="AD419" s="346"/>
    </row>
    <row r="420" spans="1:30" ht="15" customHeight="1">
      <c r="A420" s="344"/>
      <c r="B420" s="345"/>
      <c r="C420" s="331"/>
      <c r="D420" s="343"/>
      <c r="E420" s="106"/>
      <c r="F420" s="331"/>
      <c r="G420" s="343"/>
      <c r="H420" s="106"/>
      <c r="I420" s="331"/>
      <c r="J420" s="343"/>
      <c r="K420" s="106"/>
      <c r="L420" s="105"/>
      <c r="M420" s="105"/>
      <c r="N420" s="106"/>
      <c r="O420" s="166"/>
      <c r="P420" s="165"/>
      <c r="Q420" s="106"/>
      <c r="R420" s="166"/>
      <c r="S420" s="165"/>
      <c r="Z420" s="347"/>
      <c r="AA420" s="113"/>
      <c r="AB420" s="346"/>
      <c r="AC420" s="346"/>
      <c r="AD420" s="346"/>
    </row>
    <row r="421" spans="1:30" ht="15" customHeight="1">
      <c r="A421" s="344"/>
      <c r="B421" s="345"/>
      <c r="C421" s="331"/>
      <c r="D421" s="343"/>
      <c r="E421" s="106"/>
      <c r="F421" s="331"/>
      <c r="G421" s="343"/>
      <c r="H421" s="106"/>
      <c r="I421" s="331"/>
      <c r="J421" s="343"/>
      <c r="K421" s="106"/>
      <c r="L421" s="105"/>
      <c r="M421" s="105"/>
      <c r="N421" s="106"/>
      <c r="O421" s="166"/>
      <c r="P421" s="165"/>
      <c r="Q421" s="106"/>
      <c r="R421" s="166"/>
      <c r="S421" s="165"/>
      <c r="Z421" s="347"/>
      <c r="AA421" s="113"/>
      <c r="AB421" s="346"/>
      <c r="AC421" s="346"/>
      <c r="AD421" s="346"/>
    </row>
    <row r="422" spans="1:30" ht="15" customHeight="1">
      <c r="A422" s="344"/>
      <c r="B422" s="345"/>
      <c r="C422" s="331"/>
      <c r="D422" s="343"/>
      <c r="E422" s="106"/>
      <c r="F422" s="331"/>
      <c r="G422" s="343"/>
      <c r="H422" s="106"/>
      <c r="I422" s="331"/>
      <c r="J422" s="343"/>
      <c r="K422" s="106"/>
      <c r="L422" s="105"/>
      <c r="M422" s="105"/>
      <c r="N422" s="106"/>
      <c r="O422" s="166"/>
      <c r="P422" s="165"/>
      <c r="Q422" s="106"/>
      <c r="R422" s="166"/>
      <c r="S422" s="165"/>
      <c r="Z422" s="347"/>
      <c r="AA422" s="113"/>
      <c r="AB422" s="346"/>
      <c r="AC422" s="346"/>
      <c r="AD422" s="346"/>
    </row>
    <row r="423" spans="1:30" ht="15" customHeight="1">
      <c r="A423" s="344"/>
      <c r="B423" s="345"/>
      <c r="C423" s="331"/>
      <c r="D423" s="343"/>
      <c r="E423" s="106"/>
      <c r="F423" s="331"/>
      <c r="G423" s="343"/>
      <c r="H423" s="106"/>
      <c r="I423" s="331"/>
      <c r="J423" s="343"/>
      <c r="K423" s="106"/>
      <c r="L423" s="105"/>
      <c r="M423" s="105"/>
      <c r="N423" s="106"/>
      <c r="O423" s="166"/>
      <c r="P423" s="165"/>
      <c r="Q423" s="106"/>
      <c r="R423" s="166"/>
      <c r="S423" s="165"/>
      <c r="Z423" s="347"/>
      <c r="AA423" s="113"/>
      <c r="AB423" s="346"/>
      <c r="AC423" s="346"/>
      <c r="AD423" s="346"/>
    </row>
    <row r="424" spans="1:30" ht="15" customHeight="1">
      <c r="A424" s="344"/>
      <c r="B424" s="345"/>
      <c r="C424" s="331"/>
      <c r="D424" s="343"/>
      <c r="E424" s="106"/>
      <c r="F424" s="331"/>
      <c r="G424" s="343"/>
      <c r="H424" s="106"/>
      <c r="I424" s="331"/>
      <c r="J424" s="343"/>
      <c r="K424" s="106"/>
      <c r="L424" s="105"/>
      <c r="M424" s="105"/>
      <c r="N424" s="106"/>
      <c r="O424" s="166"/>
      <c r="P424" s="165"/>
      <c r="Q424" s="106"/>
      <c r="R424" s="166"/>
      <c r="S424" s="165"/>
      <c r="Z424" s="347"/>
      <c r="AA424" s="113"/>
      <c r="AB424" s="346"/>
      <c r="AC424" s="346"/>
      <c r="AD424" s="346"/>
    </row>
    <row r="425" spans="1:30" ht="15" customHeight="1">
      <c r="A425" s="344"/>
      <c r="B425" s="345"/>
      <c r="C425" s="331"/>
      <c r="D425" s="343"/>
      <c r="E425" s="106"/>
      <c r="F425" s="331"/>
      <c r="G425" s="343"/>
      <c r="H425" s="106"/>
      <c r="I425" s="331"/>
      <c r="J425" s="343"/>
      <c r="K425" s="106"/>
      <c r="L425" s="105"/>
      <c r="M425" s="105"/>
      <c r="N425" s="106"/>
      <c r="O425" s="166"/>
      <c r="P425" s="165"/>
      <c r="Q425" s="106"/>
      <c r="R425" s="166"/>
      <c r="S425" s="165"/>
      <c r="Z425" s="347"/>
      <c r="AA425" s="113"/>
      <c r="AB425" s="346"/>
      <c r="AC425" s="346"/>
      <c r="AD425" s="346"/>
    </row>
    <row r="426" spans="1:30" ht="15" customHeight="1">
      <c r="A426" s="344"/>
      <c r="B426" s="345"/>
      <c r="C426" s="331"/>
      <c r="D426" s="343"/>
      <c r="E426" s="106"/>
      <c r="F426" s="331"/>
      <c r="G426" s="343"/>
      <c r="H426" s="106"/>
      <c r="I426" s="331"/>
      <c r="J426" s="343"/>
      <c r="K426" s="106"/>
      <c r="L426" s="105"/>
      <c r="M426" s="105"/>
      <c r="N426" s="106"/>
      <c r="O426" s="166"/>
      <c r="P426" s="165"/>
      <c r="Q426" s="106"/>
      <c r="R426" s="166"/>
      <c r="S426" s="165"/>
      <c r="Z426" s="347"/>
      <c r="AA426" s="113"/>
      <c r="AB426" s="346"/>
      <c r="AC426" s="346"/>
      <c r="AD426" s="346"/>
    </row>
    <row r="427" spans="1:30" ht="15" customHeight="1">
      <c r="A427" s="344"/>
      <c r="B427" s="345"/>
      <c r="C427" s="331"/>
      <c r="D427" s="343"/>
      <c r="E427" s="106"/>
      <c r="F427" s="331"/>
      <c r="G427" s="343"/>
      <c r="H427" s="106"/>
      <c r="I427" s="331"/>
      <c r="J427" s="343"/>
      <c r="K427" s="106"/>
      <c r="L427" s="105"/>
      <c r="M427" s="105"/>
      <c r="N427" s="106"/>
      <c r="O427" s="166"/>
      <c r="P427" s="165"/>
      <c r="Q427" s="106"/>
      <c r="R427" s="166"/>
      <c r="S427" s="165"/>
      <c r="Z427" s="347"/>
      <c r="AA427" s="113"/>
      <c r="AB427" s="346"/>
      <c r="AC427" s="346"/>
      <c r="AD427" s="346"/>
    </row>
    <row r="428" spans="1:30" ht="15" customHeight="1">
      <c r="A428" s="344"/>
      <c r="B428" s="345"/>
      <c r="C428" s="331"/>
      <c r="D428" s="343"/>
      <c r="E428" s="106"/>
      <c r="F428" s="331"/>
      <c r="G428" s="343"/>
      <c r="H428" s="106"/>
      <c r="I428" s="331"/>
      <c r="J428" s="343"/>
      <c r="K428" s="106"/>
      <c r="L428" s="105"/>
      <c r="M428" s="105"/>
      <c r="N428" s="106"/>
      <c r="O428" s="166"/>
      <c r="P428" s="165"/>
      <c r="Q428" s="106"/>
      <c r="R428" s="166"/>
      <c r="S428" s="165"/>
      <c r="Z428" s="347"/>
      <c r="AA428" s="113"/>
      <c r="AB428" s="346"/>
      <c r="AC428" s="346"/>
      <c r="AD428" s="346"/>
    </row>
    <row r="429" spans="1:30" ht="15" customHeight="1">
      <c r="A429" s="344"/>
      <c r="B429" s="345"/>
      <c r="C429" s="331"/>
      <c r="D429" s="343"/>
      <c r="E429" s="106"/>
      <c r="F429" s="331"/>
      <c r="G429" s="343"/>
      <c r="H429" s="106"/>
      <c r="I429" s="331"/>
      <c r="J429" s="343"/>
      <c r="K429" s="106"/>
      <c r="L429" s="105"/>
      <c r="M429" s="105"/>
      <c r="N429" s="106"/>
      <c r="O429" s="166"/>
      <c r="P429" s="165"/>
      <c r="Q429" s="106"/>
      <c r="R429" s="166"/>
      <c r="S429" s="165"/>
      <c r="Z429" s="347"/>
      <c r="AA429" s="113"/>
      <c r="AB429" s="346"/>
      <c r="AC429" s="346"/>
      <c r="AD429" s="346"/>
    </row>
    <row r="430" spans="1:30" ht="15" customHeight="1">
      <c r="A430" s="344"/>
      <c r="B430" s="345"/>
      <c r="C430" s="331"/>
      <c r="D430" s="343"/>
      <c r="E430" s="106"/>
      <c r="F430" s="331"/>
      <c r="G430" s="343"/>
      <c r="H430" s="106"/>
      <c r="I430" s="331"/>
      <c r="J430" s="343"/>
      <c r="K430" s="106"/>
      <c r="L430" s="105"/>
      <c r="M430" s="105"/>
      <c r="N430" s="106"/>
      <c r="O430" s="166"/>
      <c r="P430" s="165"/>
      <c r="Q430" s="106"/>
      <c r="R430" s="166"/>
      <c r="S430" s="165"/>
      <c r="Z430" s="347"/>
      <c r="AA430" s="113"/>
      <c r="AB430" s="346"/>
      <c r="AC430" s="346"/>
      <c r="AD430" s="346"/>
    </row>
    <row r="431" spans="1:30" ht="15" customHeight="1">
      <c r="A431" s="344"/>
      <c r="B431" s="345"/>
      <c r="C431" s="331"/>
      <c r="D431" s="343"/>
      <c r="E431" s="106"/>
      <c r="F431" s="331"/>
      <c r="G431" s="343"/>
      <c r="H431" s="106"/>
      <c r="I431" s="331"/>
      <c r="J431" s="343"/>
      <c r="K431" s="106"/>
      <c r="L431" s="105"/>
      <c r="M431" s="105"/>
      <c r="N431" s="106"/>
      <c r="O431" s="166"/>
      <c r="P431" s="165"/>
      <c r="Q431" s="106"/>
      <c r="R431" s="166"/>
      <c r="S431" s="165"/>
      <c r="Z431" s="347"/>
      <c r="AA431" s="113"/>
      <c r="AB431" s="346"/>
      <c r="AC431" s="346"/>
      <c r="AD431" s="346"/>
    </row>
    <row r="432" spans="1:30" ht="15" customHeight="1">
      <c r="A432" s="344"/>
      <c r="B432" s="345"/>
      <c r="C432" s="331"/>
      <c r="D432" s="343"/>
      <c r="E432" s="106"/>
      <c r="F432" s="331"/>
      <c r="G432" s="343"/>
      <c r="H432" s="106"/>
      <c r="I432" s="331"/>
      <c r="J432" s="343"/>
      <c r="K432" s="106"/>
      <c r="L432" s="105"/>
      <c r="M432" s="105"/>
      <c r="N432" s="106"/>
      <c r="O432" s="166"/>
      <c r="P432" s="165"/>
      <c r="Q432" s="106"/>
      <c r="R432" s="166"/>
      <c r="S432" s="165"/>
      <c r="Z432" s="347"/>
      <c r="AA432" s="113"/>
      <c r="AB432" s="346"/>
      <c r="AC432" s="346"/>
      <c r="AD432" s="346"/>
    </row>
    <row r="433" spans="1:30" ht="15" customHeight="1">
      <c r="A433" s="344"/>
      <c r="B433" s="345"/>
      <c r="C433" s="331"/>
      <c r="D433" s="343"/>
      <c r="E433" s="106"/>
      <c r="F433" s="331"/>
      <c r="G433" s="343"/>
      <c r="H433" s="106"/>
      <c r="I433" s="331"/>
      <c r="J433" s="343"/>
      <c r="K433" s="106"/>
      <c r="L433" s="105"/>
      <c r="M433" s="105"/>
      <c r="N433" s="106"/>
      <c r="O433" s="166"/>
      <c r="P433" s="165"/>
      <c r="Q433" s="106"/>
      <c r="R433" s="166"/>
      <c r="S433" s="165"/>
      <c r="Z433" s="347"/>
      <c r="AA433" s="113"/>
      <c r="AB433" s="346"/>
      <c r="AC433" s="346"/>
      <c r="AD433" s="346"/>
    </row>
    <row r="434" spans="1:30" ht="15" customHeight="1">
      <c r="A434" s="344"/>
      <c r="B434" s="345"/>
      <c r="C434" s="331"/>
      <c r="D434" s="343"/>
      <c r="E434" s="106"/>
      <c r="F434" s="331"/>
      <c r="G434" s="343"/>
      <c r="H434" s="106"/>
      <c r="I434" s="331"/>
      <c r="J434" s="343"/>
      <c r="K434" s="106"/>
      <c r="L434" s="105"/>
      <c r="M434" s="105"/>
      <c r="N434" s="106"/>
      <c r="O434" s="166"/>
      <c r="P434" s="165"/>
      <c r="Q434" s="106"/>
      <c r="R434" s="166"/>
      <c r="S434" s="165"/>
      <c r="Z434" s="347"/>
      <c r="AA434" s="113"/>
      <c r="AB434" s="346"/>
      <c r="AC434" s="346"/>
      <c r="AD434" s="346"/>
    </row>
    <row r="435" spans="1:30" ht="15" customHeight="1">
      <c r="A435" s="344"/>
      <c r="B435" s="345"/>
      <c r="C435" s="331"/>
      <c r="D435" s="343"/>
      <c r="E435" s="106"/>
      <c r="F435" s="331"/>
      <c r="G435" s="343"/>
      <c r="H435" s="106"/>
      <c r="I435" s="331"/>
      <c r="J435" s="343"/>
      <c r="K435" s="106"/>
      <c r="L435" s="105"/>
      <c r="M435" s="105"/>
      <c r="N435" s="106"/>
      <c r="O435" s="166"/>
      <c r="P435" s="165"/>
      <c r="Q435" s="106"/>
      <c r="R435" s="166"/>
      <c r="S435" s="165"/>
      <c r="Z435" s="347"/>
      <c r="AA435" s="113"/>
      <c r="AB435" s="346"/>
      <c r="AC435" s="346"/>
      <c r="AD435" s="346"/>
    </row>
    <row r="436" spans="1:30" ht="15" customHeight="1">
      <c r="A436" s="344"/>
      <c r="B436" s="345"/>
      <c r="C436" s="331"/>
      <c r="D436" s="343"/>
      <c r="E436" s="106"/>
      <c r="F436" s="331"/>
      <c r="G436" s="343"/>
      <c r="H436" s="106"/>
      <c r="I436" s="331"/>
      <c r="J436" s="343"/>
      <c r="K436" s="106"/>
      <c r="L436" s="105"/>
      <c r="M436" s="105"/>
      <c r="N436" s="106"/>
      <c r="O436" s="166"/>
      <c r="P436" s="165"/>
      <c r="Q436" s="106"/>
      <c r="R436" s="166"/>
      <c r="S436" s="165"/>
      <c r="Z436" s="347"/>
      <c r="AA436" s="113"/>
      <c r="AB436" s="346"/>
      <c r="AC436" s="346"/>
      <c r="AD436" s="346"/>
    </row>
    <row r="437" spans="1:30" ht="15" customHeight="1">
      <c r="A437" s="344"/>
      <c r="B437" s="345"/>
      <c r="C437" s="331"/>
      <c r="D437" s="343"/>
      <c r="E437" s="106"/>
      <c r="F437" s="331"/>
      <c r="G437" s="343"/>
      <c r="H437" s="106"/>
      <c r="I437" s="331"/>
      <c r="J437" s="343"/>
      <c r="K437" s="106"/>
      <c r="L437" s="105"/>
      <c r="M437" s="105"/>
      <c r="N437" s="106"/>
      <c r="O437" s="166"/>
      <c r="P437" s="165"/>
      <c r="Q437" s="106"/>
      <c r="R437" s="166"/>
      <c r="S437" s="165"/>
      <c r="Z437" s="347"/>
      <c r="AA437" s="113"/>
      <c r="AB437" s="346"/>
      <c r="AC437" s="346"/>
      <c r="AD437" s="346"/>
    </row>
    <row r="438" spans="1:30" ht="15" customHeight="1">
      <c r="A438" s="344"/>
      <c r="B438" s="345"/>
      <c r="C438" s="331"/>
      <c r="D438" s="343"/>
      <c r="E438" s="106"/>
      <c r="F438" s="331"/>
      <c r="G438" s="343"/>
      <c r="H438" s="106"/>
      <c r="I438" s="331"/>
      <c r="J438" s="343"/>
      <c r="K438" s="106"/>
      <c r="L438" s="105"/>
      <c r="M438" s="105"/>
      <c r="N438" s="106"/>
      <c r="O438" s="166"/>
      <c r="P438" s="165"/>
      <c r="Q438" s="106"/>
      <c r="R438" s="166"/>
      <c r="S438" s="165"/>
      <c r="Z438" s="347"/>
      <c r="AA438" s="113"/>
      <c r="AB438" s="346"/>
      <c r="AC438" s="346"/>
      <c r="AD438" s="346"/>
    </row>
    <row r="439" spans="1:30" ht="15" customHeight="1">
      <c r="A439" s="344"/>
      <c r="B439" s="345"/>
      <c r="C439" s="331"/>
      <c r="D439" s="343"/>
      <c r="E439" s="106"/>
      <c r="F439" s="331"/>
      <c r="G439" s="343"/>
      <c r="H439" s="106"/>
      <c r="I439" s="331"/>
      <c r="J439" s="343"/>
      <c r="K439" s="106"/>
      <c r="L439" s="105"/>
      <c r="M439" s="105"/>
      <c r="N439" s="106"/>
      <c r="O439" s="166"/>
      <c r="P439" s="165"/>
      <c r="Q439" s="106"/>
      <c r="R439" s="166"/>
      <c r="S439" s="165"/>
      <c r="Z439" s="347"/>
      <c r="AA439" s="113"/>
      <c r="AB439" s="346"/>
      <c r="AC439" s="346"/>
      <c r="AD439" s="346"/>
    </row>
    <row r="440" spans="1:30" ht="15" customHeight="1">
      <c r="A440" s="344"/>
      <c r="B440" s="345"/>
      <c r="C440" s="331"/>
      <c r="D440" s="343"/>
      <c r="E440" s="106"/>
      <c r="F440" s="331"/>
      <c r="G440" s="343"/>
      <c r="H440" s="106"/>
      <c r="I440" s="331"/>
      <c r="J440" s="343"/>
      <c r="K440" s="106"/>
      <c r="L440" s="105"/>
      <c r="M440" s="105"/>
      <c r="N440" s="106"/>
      <c r="O440" s="166"/>
      <c r="P440" s="165"/>
      <c r="Q440" s="106"/>
      <c r="R440" s="166"/>
      <c r="S440" s="165"/>
      <c r="Z440" s="347"/>
      <c r="AA440" s="113"/>
      <c r="AB440" s="346"/>
      <c r="AC440" s="346"/>
      <c r="AD440" s="346"/>
    </row>
    <row r="441" spans="1:30" ht="15" customHeight="1">
      <c r="A441" s="344"/>
      <c r="B441" s="345"/>
      <c r="C441" s="331"/>
      <c r="D441" s="343"/>
      <c r="E441" s="106"/>
      <c r="F441" s="331"/>
      <c r="G441" s="343"/>
      <c r="H441" s="106"/>
      <c r="I441" s="331"/>
      <c r="J441" s="343"/>
      <c r="K441" s="106"/>
      <c r="L441" s="105"/>
      <c r="M441" s="105"/>
      <c r="N441" s="106"/>
      <c r="O441" s="166"/>
      <c r="P441" s="165"/>
      <c r="Q441" s="106"/>
      <c r="R441" s="166"/>
      <c r="S441" s="165"/>
      <c r="Z441" s="347"/>
      <c r="AA441" s="113"/>
      <c r="AB441" s="346"/>
      <c r="AC441" s="346"/>
      <c r="AD441" s="346"/>
    </row>
    <row r="442" spans="1:30" ht="15" customHeight="1">
      <c r="A442" s="344"/>
      <c r="B442" s="345"/>
      <c r="C442" s="331"/>
      <c r="D442" s="343"/>
      <c r="E442" s="106"/>
      <c r="F442" s="331"/>
      <c r="G442" s="343"/>
      <c r="H442" s="106"/>
      <c r="I442" s="331"/>
      <c r="J442" s="343"/>
      <c r="K442" s="106"/>
      <c r="L442" s="105"/>
      <c r="M442" s="105"/>
      <c r="N442" s="106"/>
      <c r="O442" s="166"/>
      <c r="P442" s="165"/>
      <c r="Q442" s="106"/>
      <c r="R442" s="166"/>
      <c r="S442" s="165"/>
      <c r="Z442" s="347"/>
      <c r="AA442" s="113"/>
      <c r="AB442" s="346"/>
      <c r="AC442" s="346"/>
      <c r="AD442" s="346"/>
    </row>
    <row r="443" spans="1:30" ht="15" customHeight="1">
      <c r="A443" s="344"/>
      <c r="B443" s="345"/>
      <c r="C443" s="331"/>
      <c r="D443" s="343"/>
      <c r="E443" s="106"/>
      <c r="F443" s="331"/>
      <c r="G443" s="343"/>
      <c r="H443" s="106"/>
      <c r="I443" s="331"/>
      <c r="J443" s="343"/>
      <c r="K443" s="106"/>
      <c r="L443" s="105"/>
      <c r="M443" s="105"/>
      <c r="N443" s="106"/>
      <c r="O443" s="166"/>
      <c r="P443" s="165"/>
      <c r="Q443" s="106"/>
      <c r="R443" s="166"/>
      <c r="S443" s="165"/>
      <c r="Z443" s="347"/>
      <c r="AA443" s="113"/>
      <c r="AB443" s="346"/>
      <c r="AC443" s="346"/>
      <c r="AD443" s="346"/>
    </row>
    <row r="444" spans="1:30" ht="15" customHeight="1">
      <c r="A444" s="344"/>
      <c r="B444" s="345"/>
      <c r="C444" s="331"/>
      <c r="D444" s="343"/>
      <c r="E444" s="106"/>
      <c r="F444" s="331"/>
      <c r="G444" s="343"/>
      <c r="H444" s="106"/>
      <c r="I444" s="331"/>
      <c r="J444" s="343"/>
      <c r="K444" s="106"/>
      <c r="L444" s="105"/>
      <c r="M444" s="105"/>
      <c r="N444" s="106"/>
      <c r="O444" s="166"/>
      <c r="P444" s="165"/>
      <c r="Q444" s="106"/>
      <c r="R444" s="166"/>
      <c r="S444" s="165"/>
      <c r="Z444" s="347"/>
      <c r="AA444" s="113"/>
      <c r="AB444" s="346"/>
      <c r="AC444" s="346"/>
      <c r="AD444" s="346"/>
    </row>
    <row r="445" spans="1:30" ht="15" customHeight="1">
      <c r="A445" s="344"/>
      <c r="B445" s="345"/>
      <c r="C445" s="331"/>
      <c r="D445" s="343"/>
      <c r="E445" s="106"/>
      <c r="F445" s="331"/>
      <c r="G445" s="343"/>
      <c r="H445" s="106"/>
      <c r="I445" s="331"/>
      <c r="J445" s="343"/>
      <c r="K445" s="106"/>
      <c r="L445" s="105"/>
      <c r="M445" s="105"/>
      <c r="N445" s="106"/>
      <c r="O445" s="166"/>
      <c r="P445" s="165"/>
      <c r="Q445" s="106"/>
      <c r="R445" s="166"/>
      <c r="S445" s="165"/>
      <c r="Z445" s="347"/>
      <c r="AA445" s="113"/>
      <c r="AB445" s="346"/>
      <c r="AC445" s="346"/>
      <c r="AD445" s="346"/>
    </row>
    <row r="446" spans="1:30" ht="15" customHeight="1">
      <c r="A446" s="344"/>
      <c r="B446" s="345"/>
      <c r="C446" s="331"/>
      <c r="D446" s="343"/>
      <c r="E446" s="106"/>
      <c r="F446" s="331"/>
      <c r="G446" s="343"/>
      <c r="H446" s="106"/>
      <c r="I446" s="331"/>
      <c r="J446" s="343"/>
      <c r="K446" s="106"/>
      <c r="L446" s="105"/>
      <c r="M446" s="105"/>
      <c r="N446" s="106"/>
      <c r="O446" s="166"/>
      <c r="P446" s="165"/>
      <c r="Q446" s="106"/>
      <c r="R446" s="166"/>
      <c r="S446" s="165"/>
      <c r="Z446" s="347"/>
      <c r="AA446" s="113"/>
      <c r="AB446" s="346"/>
      <c r="AC446" s="346"/>
      <c r="AD446" s="346"/>
    </row>
    <row r="447" spans="1:30" ht="15" customHeight="1">
      <c r="A447" s="344"/>
      <c r="B447" s="345"/>
      <c r="C447" s="331"/>
      <c r="D447" s="343"/>
      <c r="E447" s="106"/>
      <c r="F447" s="331"/>
      <c r="G447" s="343"/>
      <c r="H447" s="106"/>
      <c r="I447" s="331"/>
      <c r="J447" s="343"/>
      <c r="K447" s="106"/>
      <c r="L447" s="105"/>
      <c r="M447" s="105"/>
      <c r="N447" s="106"/>
      <c r="O447" s="166"/>
      <c r="P447" s="165"/>
      <c r="Q447" s="106"/>
      <c r="R447" s="166"/>
      <c r="S447" s="165"/>
      <c r="Z447" s="347"/>
      <c r="AA447" s="113"/>
      <c r="AB447" s="346"/>
      <c r="AC447" s="346"/>
      <c r="AD447" s="346"/>
    </row>
    <row r="448" spans="1:30" ht="15" customHeight="1">
      <c r="A448" s="344"/>
      <c r="B448" s="345"/>
      <c r="C448" s="331"/>
      <c r="D448" s="343"/>
      <c r="E448" s="106"/>
      <c r="F448" s="331"/>
      <c r="G448" s="343"/>
      <c r="H448" s="106"/>
      <c r="I448" s="331"/>
      <c r="J448" s="343"/>
      <c r="K448" s="106"/>
      <c r="L448" s="105"/>
      <c r="M448" s="105"/>
      <c r="N448" s="106"/>
      <c r="O448" s="166"/>
      <c r="P448" s="165"/>
      <c r="Q448" s="106"/>
      <c r="R448" s="166"/>
      <c r="S448" s="165"/>
      <c r="Z448" s="347"/>
      <c r="AA448" s="113"/>
      <c r="AB448" s="346"/>
      <c r="AC448" s="346"/>
      <c r="AD448" s="346"/>
    </row>
    <row r="449" spans="1:30" ht="15" customHeight="1">
      <c r="A449" s="344"/>
      <c r="B449" s="345"/>
      <c r="C449" s="331"/>
      <c r="D449" s="343"/>
      <c r="E449" s="106"/>
      <c r="F449" s="331"/>
      <c r="G449" s="343"/>
      <c r="H449" s="106"/>
      <c r="I449" s="331"/>
      <c r="J449" s="343"/>
      <c r="K449" s="106"/>
      <c r="L449" s="105"/>
      <c r="M449" s="105"/>
      <c r="N449" s="106"/>
      <c r="O449" s="166"/>
      <c r="P449" s="165"/>
      <c r="Q449" s="106"/>
      <c r="R449" s="166"/>
      <c r="S449" s="165"/>
      <c r="Z449" s="347"/>
      <c r="AA449" s="113"/>
      <c r="AB449" s="346"/>
      <c r="AC449" s="346"/>
      <c r="AD449" s="346"/>
    </row>
    <row r="450" spans="1:30" ht="15" customHeight="1">
      <c r="A450" s="344"/>
      <c r="B450" s="345"/>
      <c r="C450" s="331"/>
      <c r="D450" s="343"/>
      <c r="E450" s="106"/>
      <c r="F450" s="331"/>
      <c r="G450" s="343"/>
      <c r="H450" s="106"/>
      <c r="I450" s="331"/>
      <c r="J450" s="343"/>
      <c r="K450" s="106"/>
      <c r="L450" s="105"/>
      <c r="M450" s="105"/>
      <c r="N450" s="106"/>
      <c r="O450" s="166"/>
      <c r="P450" s="165"/>
      <c r="Q450" s="106"/>
      <c r="R450" s="166"/>
      <c r="S450" s="165"/>
      <c r="Z450" s="347"/>
      <c r="AA450" s="113"/>
      <c r="AB450" s="346"/>
      <c r="AC450" s="346"/>
      <c r="AD450" s="346"/>
    </row>
    <row r="451" spans="1:30" ht="15" customHeight="1">
      <c r="A451" s="344"/>
      <c r="B451" s="345"/>
      <c r="C451" s="331"/>
      <c r="D451" s="343"/>
      <c r="E451" s="106"/>
      <c r="F451" s="331"/>
      <c r="G451" s="343"/>
      <c r="H451" s="106"/>
      <c r="I451" s="331"/>
      <c r="J451" s="343"/>
      <c r="K451" s="106"/>
      <c r="L451" s="105"/>
      <c r="M451" s="105"/>
      <c r="N451" s="106"/>
      <c r="O451" s="166"/>
      <c r="P451" s="165"/>
      <c r="Q451" s="106"/>
      <c r="R451" s="166"/>
      <c r="S451" s="165"/>
      <c r="Z451" s="347"/>
      <c r="AA451" s="113"/>
      <c r="AB451" s="346"/>
      <c r="AC451" s="346"/>
      <c r="AD451" s="346"/>
    </row>
    <row r="452" spans="1:30" ht="15" customHeight="1">
      <c r="A452" s="344"/>
      <c r="B452" s="345"/>
      <c r="C452" s="331"/>
      <c r="D452" s="343"/>
      <c r="E452" s="106"/>
      <c r="F452" s="331"/>
      <c r="G452" s="343"/>
      <c r="H452" s="106"/>
      <c r="I452" s="331"/>
      <c r="J452" s="343"/>
      <c r="K452" s="106"/>
      <c r="L452" s="105"/>
      <c r="M452" s="105"/>
      <c r="N452" s="106"/>
      <c r="O452" s="166"/>
      <c r="P452" s="165"/>
      <c r="Q452" s="106"/>
      <c r="R452" s="166"/>
      <c r="S452" s="165"/>
      <c r="Z452" s="347"/>
      <c r="AA452" s="113"/>
      <c r="AB452" s="346"/>
      <c r="AC452" s="346"/>
      <c r="AD452" s="346"/>
    </row>
    <row r="453" spans="1:30" ht="15" customHeight="1">
      <c r="A453" s="344"/>
      <c r="B453" s="345"/>
      <c r="C453" s="331"/>
      <c r="D453" s="343"/>
      <c r="E453" s="106"/>
      <c r="F453" s="331"/>
      <c r="G453" s="343"/>
      <c r="H453" s="106"/>
      <c r="I453" s="331"/>
      <c r="J453" s="343"/>
      <c r="K453" s="106"/>
      <c r="L453" s="105"/>
      <c r="M453" s="105"/>
      <c r="N453" s="106"/>
      <c r="O453" s="166"/>
      <c r="P453" s="165"/>
      <c r="Q453" s="106"/>
      <c r="R453" s="166"/>
      <c r="S453" s="165"/>
      <c r="Z453" s="347"/>
      <c r="AA453" s="113"/>
      <c r="AB453" s="346"/>
      <c r="AC453" s="346"/>
      <c r="AD453" s="346"/>
    </row>
    <row r="454" spans="1:30" ht="15" customHeight="1">
      <c r="A454" s="344"/>
      <c r="B454" s="345"/>
      <c r="C454" s="331"/>
      <c r="D454" s="343"/>
      <c r="E454" s="106"/>
      <c r="F454" s="331"/>
      <c r="G454" s="343"/>
      <c r="H454" s="106"/>
      <c r="I454" s="331"/>
      <c r="J454" s="343"/>
      <c r="K454" s="106"/>
      <c r="L454" s="105"/>
      <c r="M454" s="105"/>
      <c r="N454" s="106"/>
      <c r="O454" s="166"/>
      <c r="P454" s="165"/>
      <c r="Q454" s="106"/>
      <c r="R454" s="166"/>
      <c r="S454" s="165"/>
      <c r="Z454" s="347"/>
      <c r="AA454" s="113"/>
      <c r="AB454" s="346"/>
      <c r="AC454" s="346"/>
      <c r="AD454" s="346"/>
    </row>
    <row r="455" spans="1:30" ht="15" customHeight="1">
      <c r="A455" s="344"/>
      <c r="B455" s="345"/>
      <c r="C455" s="331"/>
      <c r="D455" s="343"/>
      <c r="E455" s="106"/>
      <c r="F455" s="331"/>
      <c r="G455" s="343"/>
      <c r="H455" s="106"/>
      <c r="I455" s="331"/>
      <c r="J455" s="343"/>
      <c r="K455" s="106"/>
      <c r="L455" s="105"/>
      <c r="M455" s="105"/>
      <c r="N455" s="106"/>
      <c r="O455" s="166"/>
      <c r="P455" s="165"/>
      <c r="Q455" s="106"/>
      <c r="R455" s="166"/>
      <c r="S455" s="165"/>
      <c r="Z455" s="347"/>
      <c r="AA455" s="113"/>
      <c r="AB455" s="346"/>
      <c r="AC455" s="346"/>
      <c r="AD455" s="346"/>
    </row>
    <row r="456" spans="1:30" ht="15" customHeight="1">
      <c r="A456" s="344"/>
      <c r="B456" s="345"/>
      <c r="C456" s="331"/>
      <c r="D456" s="343"/>
      <c r="E456" s="106"/>
      <c r="F456" s="331"/>
      <c r="G456" s="343"/>
      <c r="H456" s="106"/>
      <c r="I456" s="331"/>
      <c r="J456" s="343"/>
      <c r="K456" s="106"/>
      <c r="L456" s="105"/>
      <c r="M456" s="105"/>
      <c r="N456" s="106"/>
      <c r="O456" s="166"/>
      <c r="P456" s="165"/>
      <c r="Q456" s="106"/>
      <c r="R456" s="166"/>
      <c r="S456" s="165"/>
      <c r="Z456" s="347"/>
      <c r="AA456" s="113"/>
      <c r="AB456" s="346"/>
      <c r="AC456" s="346"/>
      <c r="AD456" s="346"/>
    </row>
    <row r="457" spans="1:30" ht="15" customHeight="1">
      <c r="A457" s="344"/>
      <c r="B457" s="345"/>
      <c r="C457" s="331"/>
      <c r="D457" s="343"/>
      <c r="E457" s="106"/>
      <c r="F457" s="331"/>
      <c r="G457" s="343"/>
      <c r="H457" s="106"/>
      <c r="I457" s="331"/>
      <c r="J457" s="343"/>
      <c r="K457" s="106"/>
      <c r="L457" s="105"/>
      <c r="M457" s="105"/>
      <c r="N457" s="106"/>
      <c r="O457" s="166"/>
      <c r="P457" s="165"/>
      <c r="Q457" s="106"/>
      <c r="R457" s="166"/>
      <c r="S457" s="165"/>
      <c r="Z457" s="347"/>
      <c r="AA457" s="113"/>
      <c r="AB457" s="346"/>
      <c r="AC457" s="346"/>
      <c r="AD457" s="346"/>
    </row>
    <row r="458" spans="1:30" ht="15" customHeight="1">
      <c r="A458" s="344"/>
      <c r="B458" s="345"/>
      <c r="C458" s="331"/>
      <c r="D458" s="343"/>
      <c r="E458" s="106"/>
      <c r="F458" s="331"/>
      <c r="G458" s="343"/>
      <c r="H458" s="106"/>
      <c r="I458" s="331"/>
      <c r="J458" s="343"/>
      <c r="K458" s="106"/>
      <c r="L458" s="105"/>
      <c r="M458" s="105"/>
      <c r="N458" s="106"/>
      <c r="O458" s="166"/>
      <c r="P458" s="165"/>
      <c r="Q458" s="106"/>
      <c r="R458" s="166"/>
      <c r="S458" s="165"/>
      <c r="Z458" s="347"/>
      <c r="AA458" s="113"/>
      <c r="AB458" s="346"/>
      <c r="AC458" s="346"/>
      <c r="AD458" s="346"/>
    </row>
    <row r="459" spans="1:30" ht="15" customHeight="1">
      <c r="A459" s="344"/>
      <c r="B459" s="345"/>
      <c r="C459" s="331"/>
      <c r="D459" s="343"/>
      <c r="E459" s="106"/>
      <c r="F459" s="331"/>
      <c r="G459" s="343"/>
      <c r="H459" s="106"/>
      <c r="I459" s="331"/>
      <c r="J459" s="343"/>
      <c r="K459" s="106"/>
      <c r="L459" s="105"/>
      <c r="M459" s="105"/>
      <c r="N459" s="106"/>
      <c r="O459" s="166"/>
      <c r="P459" s="165"/>
      <c r="Q459" s="106"/>
      <c r="R459" s="166"/>
      <c r="S459" s="165"/>
      <c r="Z459" s="347"/>
      <c r="AA459" s="113"/>
      <c r="AB459" s="346"/>
      <c r="AC459" s="346"/>
      <c r="AD459" s="346"/>
    </row>
    <row r="460" spans="1:30" ht="15" customHeight="1">
      <c r="A460" s="344"/>
      <c r="B460" s="345"/>
      <c r="C460" s="331"/>
      <c r="D460" s="343"/>
      <c r="E460" s="106"/>
      <c r="F460" s="331"/>
      <c r="G460" s="343"/>
      <c r="H460" s="106"/>
      <c r="I460" s="331"/>
      <c r="J460" s="343"/>
      <c r="K460" s="106"/>
      <c r="L460" s="105"/>
      <c r="M460" s="105"/>
      <c r="N460" s="106"/>
      <c r="O460" s="166"/>
      <c r="P460" s="165"/>
      <c r="Q460" s="106"/>
      <c r="R460" s="166"/>
      <c r="S460" s="165"/>
      <c r="Z460" s="347"/>
      <c r="AA460" s="113"/>
      <c r="AB460" s="346"/>
      <c r="AC460" s="346"/>
      <c r="AD460" s="346"/>
    </row>
    <row r="461" spans="1:30" ht="15" customHeight="1">
      <c r="A461" s="344"/>
      <c r="B461" s="345"/>
      <c r="C461" s="331"/>
      <c r="D461" s="343"/>
      <c r="E461" s="106"/>
      <c r="F461" s="331"/>
      <c r="G461" s="343"/>
      <c r="H461" s="106"/>
      <c r="I461" s="331"/>
      <c r="J461" s="343"/>
      <c r="K461" s="106"/>
      <c r="L461" s="105"/>
      <c r="M461" s="105"/>
      <c r="N461" s="106"/>
      <c r="O461" s="166"/>
      <c r="P461" s="165"/>
      <c r="Q461" s="106"/>
      <c r="R461" s="166"/>
      <c r="S461" s="165"/>
      <c r="Z461" s="347"/>
      <c r="AA461" s="113"/>
      <c r="AB461" s="346"/>
      <c r="AC461" s="346"/>
      <c r="AD461" s="346"/>
    </row>
    <row r="462" spans="1:30" ht="15" customHeight="1">
      <c r="A462" s="344"/>
      <c r="B462" s="345"/>
      <c r="C462" s="331"/>
      <c r="D462" s="343"/>
      <c r="E462" s="106"/>
      <c r="F462" s="331"/>
      <c r="G462" s="343"/>
      <c r="H462" s="106"/>
      <c r="I462" s="331"/>
      <c r="J462" s="343"/>
      <c r="K462" s="106"/>
      <c r="L462" s="105"/>
      <c r="M462" s="105"/>
      <c r="N462" s="106"/>
      <c r="O462" s="166"/>
      <c r="P462" s="165"/>
      <c r="Q462" s="106"/>
      <c r="R462" s="166"/>
      <c r="S462" s="165"/>
      <c r="Z462" s="347"/>
      <c r="AA462" s="113"/>
      <c r="AB462" s="346"/>
      <c r="AC462" s="346"/>
      <c r="AD462" s="346"/>
    </row>
    <row r="463" spans="1:30" ht="15" customHeight="1">
      <c r="A463" s="344"/>
      <c r="B463" s="345"/>
      <c r="C463" s="331"/>
      <c r="D463" s="343"/>
      <c r="E463" s="106"/>
      <c r="F463" s="331"/>
      <c r="G463" s="343"/>
      <c r="H463" s="106"/>
      <c r="I463" s="331"/>
      <c r="J463" s="343"/>
      <c r="K463" s="106"/>
      <c r="L463" s="105"/>
      <c r="M463" s="105"/>
      <c r="N463" s="106"/>
      <c r="O463" s="166"/>
      <c r="P463" s="165"/>
      <c r="Q463" s="106"/>
      <c r="R463" s="166"/>
      <c r="S463" s="165"/>
      <c r="Z463" s="347"/>
      <c r="AA463" s="113"/>
      <c r="AB463" s="346"/>
      <c r="AC463" s="346"/>
      <c r="AD463" s="346"/>
    </row>
    <row r="464" spans="1:30" ht="15" customHeight="1">
      <c r="A464" s="344"/>
      <c r="B464" s="345"/>
      <c r="C464" s="331"/>
      <c r="D464" s="343"/>
      <c r="E464" s="106"/>
      <c r="F464" s="331"/>
      <c r="G464" s="343"/>
      <c r="H464" s="106"/>
      <c r="I464" s="331"/>
      <c r="J464" s="343"/>
      <c r="K464" s="106"/>
      <c r="L464" s="105"/>
      <c r="M464" s="105"/>
      <c r="N464" s="106"/>
      <c r="O464" s="166"/>
      <c r="P464" s="165"/>
      <c r="Q464" s="106"/>
      <c r="R464" s="166"/>
      <c r="S464" s="165"/>
      <c r="Z464" s="347"/>
      <c r="AA464" s="113"/>
      <c r="AB464" s="346"/>
      <c r="AC464" s="346"/>
      <c r="AD464" s="346"/>
    </row>
    <row r="465" spans="1:30" ht="15" customHeight="1">
      <c r="A465" s="344"/>
      <c r="B465" s="345"/>
      <c r="C465" s="331"/>
      <c r="D465" s="343"/>
      <c r="E465" s="106"/>
      <c r="F465" s="331"/>
      <c r="G465" s="343"/>
      <c r="H465" s="106"/>
      <c r="I465" s="331"/>
      <c r="J465" s="343"/>
      <c r="K465" s="106"/>
      <c r="L465" s="105"/>
      <c r="M465" s="105"/>
      <c r="N465" s="106"/>
      <c r="O465" s="166"/>
      <c r="P465" s="165"/>
      <c r="Q465" s="106"/>
      <c r="R465" s="166"/>
      <c r="S465" s="165"/>
      <c r="Z465" s="347"/>
      <c r="AA465" s="113"/>
      <c r="AB465" s="346"/>
      <c r="AC465" s="346"/>
      <c r="AD465" s="346"/>
    </row>
    <row r="466" spans="1:30" ht="15" customHeight="1">
      <c r="A466" s="344"/>
      <c r="B466" s="345"/>
      <c r="C466" s="331"/>
      <c r="D466" s="343"/>
      <c r="E466" s="106"/>
      <c r="F466" s="331"/>
      <c r="G466" s="343"/>
      <c r="H466" s="106"/>
      <c r="I466" s="331"/>
      <c r="J466" s="343"/>
      <c r="K466" s="106"/>
      <c r="L466" s="105"/>
      <c r="M466" s="105"/>
      <c r="N466" s="106"/>
      <c r="O466" s="166"/>
      <c r="P466" s="165"/>
      <c r="Q466" s="106"/>
      <c r="R466" s="166"/>
      <c r="S466" s="165"/>
      <c r="Z466" s="347"/>
      <c r="AA466" s="113"/>
      <c r="AB466" s="346"/>
      <c r="AC466" s="346"/>
      <c r="AD466" s="346"/>
    </row>
    <row r="467" spans="1:30" ht="15" customHeight="1">
      <c r="A467" s="344"/>
      <c r="B467" s="345"/>
      <c r="C467" s="331"/>
      <c r="D467" s="343"/>
      <c r="E467" s="106"/>
      <c r="F467" s="331"/>
      <c r="G467" s="343"/>
      <c r="H467" s="106"/>
      <c r="I467" s="331"/>
      <c r="J467" s="343"/>
      <c r="K467" s="106"/>
      <c r="L467" s="105"/>
      <c r="M467" s="105"/>
      <c r="N467" s="106"/>
      <c r="O467" s="166"/>
      <c r="P467" s="165"/>
      <c r="Q467" s="106"/>
      <c r="R467" s="166"/>
      <c r="S467" s="165"/>
      <c r="Z467" s="347"/>
      <c r="AA467" s="113"/>
      <c r="AB467" s="346"/>
      <c r="AC467" s="346"/>
      <c r="AD467" s="346"/>
    </row>
    <row r="468" spans="1:30" ht="15" customHeight="1">
      <c r="A468" s="344"/>
      <c r="B468" s="345"/>
      <c r="C468" s="331"/>
      <c r="D468" s="343"/>
      <c r="E468" s="106"/>
      <c r="F468" s="331"/>
      <c r="G468" s="343"/>
      <c r="H468" s="106"/>
      <c r="I468" s="331"/>
      <c r="J468" s="343"/>
      <c r="K468" s="106"/>
      <c r="L468" s="105"/>
      <c r="M468" s="105"/>
      <c r="N468" s="106"/>
      <c r="O468" s="166"/>
      <c r="P468" s="165"/>
      <c r="Q468" s="106"/>
      <c r="R468" s="166"/>
      <c r="S468" s="165"/>
      <c r="Z468" s="347"/>
      <c r="AA468" s="113"/>
      <c r="AB468" s="346"/>
      <c r="AC468" s="346"/>
      <c r="AD468" s="346"/>
    </row>
    <row r="469" spans="1:30" ht="15" customHeight="1">
      <c r="A469" s="344"/>
      <c r="B469" s="345"/>
      <c r="C469" s="331"/>
      <c r="D469" s="343"/>
      <c r="E469" s="106"/>
      <c r="F469" s="331"/>
      <c r="G469" s="343"/>
      <c r="H469" s="106"/>
      <c r="I469" s="331"/>
      <c r="J469" s="343"/>
      <c r="K469" s="106"/>
      <c r="L469" s="105"/>
      <c r="M469" s="105"/>
      <c r="N469" s="106"/>
      <c r="O469" s="166"/>
      <c r="P469" s="165"/>
      <c r="Q469" s="106"/>
      <c r="R469" s="166"/>
      <c r="S469" s="165"/>
      <c r="Z469" s="347"/>
      <c r="AA469" s="113"/>
      <c r="AB469" s="346"/>
      <c r="AC469" s="346"/>
      <c r="AD469" s="346"/>
    </row>
    <row r="470" spans="1:30" ht="15" customHeight="1">
      <c r="A470" s="344"/>
      <c r="B470" s="345"/>
      <c r="C470" s="331"/>
      <c r="D470" s="343"/>
      <c r="E470" s="106"/>
      <c r="F470" s="331"/>
      <c r="G470" s="343"/>
      <c r="H470" s="106"/>
      <c r="I470" s="331"/>
      <c r="J470" s="343"/>
      <c r="K470" s="106"/>
      <c r="L470" s="105"/>
      <c r="M470" s="105"/>
      <c r="N470" s="106"/>
      <c r="O470" s="166"/>
      <c r="P470" s="165"/>
      <c r="Q470" s="106"/>
      <c r="R470" s="166"/>
      <c r="S470" s="165"/>
      <c r="Z470" s="347"/>
      <c r="AA470" s="113"/>
      <c r="AB470" s="346"/>
      <c r="AC470" s="346"/>
      <c r="AD470" s="346"/>
    </row>
    <row r="471" spans="1:30" ht="15" customHeight="1">
      <c r="A471" s="344"/>
      <c r="B471" s="345"/>
      <c r="C471" s="331"/>
      <c r="D471" s="343"/>
      <c r="E471" s="106"/>
      <c r="F471" s="331"/>
      <c r="G471" s="343"/>
      <c r="H471" s="106"/>
      <c r="I471" s="331"/>
      <c r="J471" s="343"/>
      <c r="K471" s="106"/>
      <c r="L471" s="105"/>
      <c r="M471" s="105"/>
      <c r="N471" s="106"/>
      <c r="O471" s="166"/>
      <c r="P471" s="165"/>
      <c r="Q471" s="106"/>
      <c r="R471" s="166"/>
      <c r="S471" s="165"/>
      <c r="Z471" s="347"/>
      <c r="AA471" s="113"/>
      <c r="AB471" s="346"/>
      <c r="AC471" s="346"/>
      <c r="AD471" s="346"/>
    </row>
    <row r="472" spans="1:30" ht="15" customHeight="1">
      <c r="A472" s="344"/>
      <c r="B472" s="345"/>
      <c r="C472" s="331"/>
      <c r="D472" s="343"/>
      <c r="E472" s="106"/>
      <c r="F472" s="331"/>
      <c r="G472" s="343"/>
      <c r="H472" s="106"/>
      <c r="I472" s="331"/>
      <c r="J472" s="343"/>
      <c r="K472" s="106"/>
      <c r="L472" s="105"/>
      <c r="M472" s="105"/>
      <c r="N472" s="106"/>
      <c r="O472" s="166"/>
      <c r="P472" s="165"/>
      <c r="Q472" s="106"/>
      <c r="R472" s="166"/>
      <c r="S472" s="165"/>
      <c r="Z472" s="347"/>
      <c r="AA472" s="113"/>
      <c r="AB472" s="346"/>
      <c r="AC472" s="346"/>
      <c r="AD472" s="346"/>
    </row>
    <row r="473" spans="1:30" ht="15" customHeight="1">
      <c r="A473" s="344"/>
      <c r="B473" s="345"/>
      <c r="C473" s="331"/>
      <c r="D473" s="343"/>
      <c r="E473" s="106"/>
      <c r="F473" s="331"/>
      <c r="G473" s="343"/>
      <c r="H473" s="106"/>
      <c r="I473" s="331"/>
      <c r="J473" s="343"/>
      <c r="K473" s="106"/>
      <c r="L473" s="105"/>
      <c r="M473" s="105"/>
      <c r="N473" s="106"/>
      <c r="O473" s="166"/>
      <c r="P473" s="165"/>
      <c r="Q473" s="106"/>
      <c r="R473" s="166"/>
      <c r="S473" s="165"/>
      <c r="Z473" s="347"/>
      <c r="AA473" s="113"/>
      <c r="AB473" s="346"/>
      <c r="AC473" s="346"/>
      <c r="AD473" s="346"/>
    </row>
    <row r="474" spans="1:30" ht="15" customHeight="1">
      <c r="A474" s="344"/>
      <c r="B474" s="345"/>
      <c r="C474" s="331"/>
      <c r="D474" s="343"/>
      <c r="E474" s="106"/>
      <c r="F474" s="331"/>
      <c r="G474" s="343"/>
      <c r="H474" s="106"/>
      <c r="I474" s="331"/>
      <c r="J474" s="343"/>
      <c r="K474" s="106"/>
      <c r="L474" s="105"/>
      <c r="M474" s="105"/>
      <c r="N474" s="106"/>
      <c r="O474" s="166"/>
      <c r="P474" s="165"/>
      <c r="Q474" s="106"/>
      <c r="R474" s="166"/>
      <c r="S474" s="165"/>
      <c r="Z474" s="347"/>
      <c r="AA474" s="113"/>
      <c r="AB474" s="346"/>
      <c r="AC474" s="346"/>
      <c r="AD474" s="346"/>
    </row>
    <row r="475" spans="1:30" ht="15" customHeight="1">
      <c r="A475" s="344"/>
      <c r="B475" s="345"/>
      <c r="C475" s="331"/>
      <c r="D475" s="343"/>
      <c r="E475" s="106"/>
      <c r="F475" s="331"/>
      <c r="G475" s="343"/>
      <c r="H475" s="106"/>
      <c r="I475" s="331"/>
      <c r="J475" s="343"/>
      <c r="K475" s="106"/>
      <c r="L475" s="105"/>
      <c r="M475" s="105"/>
      <c r="N475" s="106"/>
      <c r="O475" s="166"/>
      <c r="P475" s="165"/>
      <c r="Q475" s="106"/>
      <c r="R475" s="166"/>
      <c r="S475" s="165"/>
      <c r="Z475" s="347"/>
      <c r="AA475" s="113"/>
      <c r="AB475" s="346"/>
      <c r="AC475" s="346"/>
      <c r="AD475" s="346"/>
    </row>
    <row r="476" spans="1:30" ht="15" customHeight="1">
      <c r="A476" s="344"/>
      <c r="B476" s="345"/>
      <c r="C476" s="331"/>
      <c r="D476" s="343"/>
      <c r="E476" s="106"/>
      <c r="F476" s="331"/>
      <c r="G476" s="343"/>
      <c r="H476" s="106"/>
      <c r="I476" s="331"/>
      <c r="J476" s="343"/>
      <c r="K476" s="106"/>
      <c r="L476" s="105"/>
      <c r="M476" s="105"/>
      <c r="N476" s="106"/>
      <c r="O476" s="166"/>
      <c r="P476" s="165"/>
      <c r="Q476" s="106"/>
      <c r="R476" s="166"/>
      <c r="S476" s="165"/>
      <c r="Z476" s="347"/>
      <c r="AA476" s="113"/>
      <c r="AB476" s="346"/>
      <c r="AC476" s="346"/>
      <c r="AD476" s="346"/>
    </row>
    <row r="477" spans="1:30" ht="15" customHeight="1">
      <c r="A477" s="344"/>
      <c r="B477" s="345"/>
      <c r="C477" s="331"/>
      <c r="D477" s="343"/>
      <c r="E477" s="106"/>
      <c r="F477" s="331"/>
      <c r="G477" s="343"/>
      <c r="H477" s="106"/>
      <c r="I477" s="331"/>
      <c r="J477" s="343"/>
      <c r="K477" s="106"/>
      <c r="L477" s="105"/>
      <c r="M477" s="105"/>
      <c r="N477" s="106"/>
      <c r="O477" s="166"/>
      <c r="P477" s="165"/>
      <c r="Q477" s="106"/>
      <c r="R477" s="166"/>
      <c r="S477" s="165"/>
      <c r="Z477" s="347"/>
      <c r="AA477" s="113"/>
      <c r="AB477" s="346"/>
      <c r="AC477" s="346"/>
      <c r="AD477" s="346"/>
    </row>
    <row r="478" spans="1:30" ht="15" customHeight="1">
      <c r="A478" s="344"/>
      <c r="B478" s="345"/>
      <c r="C478" s="331"/>
      <c r="D478" s="343"/>
      <c r="E478" s="106"/>
      <c r="F478" s="331"/>
      <c r="G478" s="343"/>
      <c r="H478" s="106"/>
      <c r="I478" s="331"/>
      <c r="J478" s="343"/>
      <c r="K478" s="106"/>
      <c r="L478" s="105"/>
      <c r="M478" s="105"/>
      <c r="N478" s="106"/>
      <c r="O478" s="166"/>
      <c r="P478" s="165"/>
      <c r="Q478" s="106"/>
      <c r="R478" s="166"/>
      <c r="S478" s="165"/>
      <c r="Z478" s="347"/>
      <c r="AA478" s="113"/>
      <c r="AB478" s="346"/>
      <c r="AC478" s="346"/>
      <c r="AD478" s="346"/>
    </row>
    <row r="479" spans="1:30" ht="15" customHeight="1">
      <c r="A479" s="344"/>
      <c r="B479" s="345"/>
      <c r="C479" s="331"/>
      <c r="D479" s="343"/>
      <c r="E479" s="106"/>
      <c r="F479" s="331"/>
      <c r="G479" s="343"/>
      <c r="H479" s="106"/>
      <c r="I479" s="331"/>
      <c r="J479" s="343"/>
      <c r="K479" s="106"/>
      <c r="L479" s="105"/>
      <c r="M479" s="105"/>
      <c r="N479" s="106"/>
      <c r="O479" s="166"/>
      <c r="P479" s="165"/>
      <c r="Q479" s="106"/>
      <c r="R479" s="166"/>
      <c r="S479" s="165"/>
      <c r="Z479" s="347"/>
      <c r="AA479" s="113"/>
      <c r="AB479" s="346"/>
      <c r="AC479" s="346"/>
      <c r="AD479" s="346"/>
    </row>
    <row r="480" spans="1:30" ht="15" customHeight="1">
      <c r="A480" s="344"/>
      <c r="B480" s="345"/>
      <c r="C480" s="331"/>
      <c r="D480" s="343"/>
      <c r="E480" s="106"/>
      <c r="F480" s="331"/>
      <c r="G480" s="343"/>
      <c r="H480" s="106"/>
      <c r="I480" s="331"/>
      <c r="J480" s="343"/>
      <c r="K480" s="106"/>
      <c r="L480" s="105"/>
      <c r="M480" s="105"/>
      <c r="N480" s="106"/>
      <c r="O480" s="166"/>
      <c r="P480" s="165"/>
      <c r="Q480" s="106"/>
      <c r="R480" s="166"/>
      <c r="S480" s="165"/>
      <c r="Z480" s="347"/>
      <c r="AA480" s="113"/>
      <c r="AB480" s="346"/>
      <c r="AC480" s="346"/>
      <c r="AD480" s="346"/>
    </row>
    <row r="481" spans="1:30" ht="15" customHeight="1">
      <c r="A481" s="344"/>
      <c r="B481" s="345"/>
      <c r="C481" s="331"/>
      <c r="D481" s="343"/>
      <c r="E481" s="106"/>
      <c r="F481" s="331"/>
      <c r="G481" s="343"/>
      <c r="H481" s="106"/>
      <c r="I481" s="331"/>
      <c r="J481" s="343"/>
      <c r="K481" s="106"/>
      <c r="L481" s="105"/>
      <c r="M481" s="105"/>
      <c r="N481" s="106"/>
      <c r="O481" s="166"/>
      <c r="P481" s="165"/>
      <c r="Q481" s="106"/>
      <c r="R481" s="166"/>
      <c r="S481" s="165"/>
      <c r="Z481" s="347"/>
      <c r="AA481" s="113"/>
      <c r="AB481" s="346"/>
      <c r="AC481" s="346"/>
      <c r="AD481" s="346"/>
    </row>
    <row r="482" spans="1:30" ht="15" customHeight="1">
      <c r="A482" s="344"/>
      <c r="B482" s="345"/>
      <c r="C482" s="331"/>
      <c r="D482" s="343"/>
      <c r="E482" s="106"/>
      <c r="F482" s="331"/>
      <c r="G482" s="343"/>
      <c r="H482" s="106"/>
      <c r="I482" s="331"/>
      <c r="J482" s="343"/>
      <c r="K482" s="106"/>
      <c r="L482" s="105"/>
      <c r="M482" s="105"/>
      <c r="N482" s="106"/>
      <c r="O482" s="166"/>
      <c r="P482" s="165"/>
      <c r="Q482" s="106"/>
      <c r="R482" s="166"/>
      <c r="S482" s="165"/>
      <c r="Z482" s="347"/>
      <c r="AA482" s="113"/>
      <c r="AB482" s="346"/>
      <c r="AC482" s="346"/>
      <c r="AD482" s="346"/>
    </row>
    <row r="483" spans="1:30" ht="15" customHeight="1">
      <c r="A483" s="344"/>
      <c r="B483" s="345"/>
      <c r="C483" s="331"/>
      <c r="D483" s="343"/>
      <c r="E483" s="106"/>
      <c r="F483" s="331"/>
      <c r="G483" s="343"/>
      <c r="H483" s="106"/>
      <c r="I483" s="331"/>
      <c r="J483" s="343"/>
      <c r="K483" s="106"/>
      <c r="L483" s="105"/>
      <c r="M483" s="105"/>
      <c r="N483" s="106"/>
      <c r="O483" s="166"/>
      <c r="P483" s="165"/>
      <c r="Q483" s="106"/>
      <c r="R483" s="166"/>
      <c r="S483" s="165"/>
      <c r="Z483" s="347"/>
      <c r="AA483" s="113"/>
      <c r="AB483" s="346"/>
      <c r="AC483" s="346"/>
      <c r="AD483" s="346"/>
    </row>
    <row r="484" spans="1:30" ht="15" customHeight="1">
      <c r="A484" s="344"/>
      <c r="B484" s="345"/>
      <c r="C484" s="331"/>
      <c r="D484" s="343"/>
      <c r="E484" s="106"/>
      <c r="F484" s="331"/>
      <c r="G484" s="343"/>
      <c r="H484" s="106"/>
      <c r="I484" s="331"/>
      <c r="J484" s="343"/>
      <c r="K484" s="106"/>
      <c r="L484" s="105"/>
      <c r="M484" s="105"/>
      <c r="N484" s="106"/>
      <c r="O484" s="166"/>
      <c r="P484" s="165"/>
      <c r="Q484" s="106"/>
      <c r="R484" s="166"/>
      <c r="S484" s="165"/>
      <c r="Z484" s="347"/>
      <c r="AA484" s="113"/>
      <c r="AB484" s="346"/>
      <c r="AC484" s="346"/>
      <c r="AD484" s="346"/>
    </row>
    <row r="485" spans="1:30" ht="15" customHeight="1">
      <c r="A485" s="344"/>
      <c r="B485" s="345"/>
      <c r="C485" s="331"/>
      <c r="D485" s="343"/>
      <c r="E485" s="106"/>
      <c r="F485" s="331"/>
      <c r="G485" s="343"/>
      <c r="H485" s="106"/>
      <c r="I485" s="331"/>
      <c r="J485" s="343"/>
      <c r="K485" s="106"/>
      <c r="L485" s="105"/>
      <c r="M485" s="105"/>
      <c r="N485" s="106"/>
      <c r="O485" s="166"/>
      <c r="P485" s="165"/>
      <c r="Q485" s="106"/>
      <c r="R485" s="166"/>
      <c r="S485" s="165"/>
      <c r="Z485" s="347"/>
      <c r="AA485" s="113"/>
      <c r="AB485" s="346"/>
      <c r="AC485" s="346"/>
      <c r="AD485" s="346"/>
    </row>
    <row r="486" spans="1:30" ht="15" customHeight="1">
      <c r="A486" s="344"/>
      <c r="B486" s="345"/>
      <c r="C486" s="331"/>
      <c r="D486" s="343"/>
      <c r="E486" s="106"/>
      <c r="F486" s="331"/>
      <c r="G486" s="343"/>
      <c r="H486" s="106"/>
      <c r="I486" s="331"/>
      <c r="J486" s="343"/>
      <c r="K486" s="106"/>
      <c r="L486" s="105"/>
      <c r="M486" s="105"/>
      <c r="N486" s="106"/>
      <c r="O486" s="166"/>
      <c r="P486" s="165"/>
      <c r="Q486" s="106"/>
      <c r="R486" s="166"/>
      <c r="S486" s="165"/>
      <c r="Z486" s="347"/>
      <c r="AA486" s="113"/>
      <c r="AB486" s="346"/>
      <c r="AC486" s="346"/>
      <c r="AD486" s="346"/>
    </row>
    <row r="487" spans="1:30" ht="15" customHeight="1">
      <c r="A487" s="344"/>
      <c r="B487" s="345"/>
      <c r="C487" s="331"/>
      <c r="D487" s="343"/>
      <c r="E487" s="106"/>
      <c r="F487" s="331"/>
      <c r="G487" s="343"/>
      <c r="H487" s="106"/>
      <c r="I487" s="331"/>
      <c r="J487" s="343"/>
      <c r="K487" s="106"/>
      <c r="L487" s="105"/>
      <c r="M487" s="105"/>
      <c r="N487" s="106"/>
      <c r="O487" s="166"/>
      <c r="P487" s="165"/>
      <c r="Q487" s="106"/>
      <c r="R487" s="166"/>
      <c r="S487" s="165"/>
      <c r="Z487" s="347"/>
      <c r="AA487" s="113"/>
      <c r="AB487" s="346"/>
      <c r="AC487" s="346"/>
      <c r="AD487" s="346"/>
    </row>
    <row r="488" spans="1:30" ht="15" customHeight="1">
      <c r="A488" s="344"/>
      <c r="B488" s="345"/>
      <c r="C488" s="331"/>
      <c r="D488" s="343"/>
      <c r="E488" s="106"/>
      <c r="F488" s="331"/>
      <c r="G488" s="343"/>
      <c r="H488" s="106"/>
      <c r="I488" s="331"/>
      <c r="J488" s="343"/>
      <c r="K488" s="106"/>
      <c r="L488" s="105"/>
      <c r="M488" s="105"/>
      <c r="N488" s="106"/>
      <c r="O488" s="166"/>
      <c r="P488" s="165"/>
      <c r="Q488" s="106"/>
      <c r="R488" s="166"/>
      <c r="S488" s="165"/>
      <c r="Z488" s="347"/>
      <c r="AA488" s="113"/>
      <c r="AB488" s="346"/>
      <c r="AC488" s="346"/>
      <c r="AD488" s="346"/>
    </row>
    <row r="489" spans="1:30" ht="15" customHeight="1">
      <c r="A489" s="344"/>
      <c r="B489" s="345"/>
      <c r="C489" s="331"/>
      <c r="D489" s="343"/>
      <c r="E489" s="106"/>
      <c r="F489" s="331"/>
      <c r="G489" s="343"/>
      <c r="H489" s="106"/>
      <c r="I489" s="331"/>
      <c r="J489" s="343"/>
      <c r="K489" s="106"/>
      <c r="L489" s="105"/>
      <c r="M489" s="105"/>
      <c r="N489" s="106"/>
      <c r="O489" s="166"/>
      <c r="P489" s="165"/>
      <c r="Q489" s="106"/>
      <c r="R489" s="166"/>
      <c r="S489" s="165"/>
      <c r="Z489" s="347"/>
      <c r="AA489" s="113"/>
      <c r="AB489" s="346"/>
      <c r="AC489" s="346"/>
      <c r="AD489" s="346"/>
    </row>
    <row r="490" spans="1:30" ht="15" customHeight="1">
      <c r="A490" s="344"/>
      <c r="B490" s="345"/>
      <c r="C490" s="331"/>
      <c r="D490" s="343"/>
      <c r="E490" s="106"/>
      <c r="F490" s="331"/>
      <c r="G490" s="343"/>
      <c r="H490" s="106"/>
      <c r="I490" s="331"/>
      <c r="J490" s="343"/>
      <c r="K490" s="106"/>
      <c r="L490" s="105"/>
      <c r="M490" s="105"/>
      <c r="N490" s="106"/>
      <c r="O490" s="166"/>
      <c r="P490" s="165"/>
      <c r="Q490" s="106"/>
      <c r="R490" s="166"/>
      <c r="S490" s="165"/>
      <c r="Z490" s="347"/>
      <c r="AA490" s="113"/>
      <c r="AB490" s="346"/>
      <c r="AC490" s="346"/>
      <c r="AD490" s="346"/>
    </row>
    <row r="491" spans="1:30" ht="15" customHeight="1">
      <c r="A491" s="344"/>
      <c r="B491" s="345"/>
      <c r="C491" s="331"/>
      <c r="D491" s="343"/>
      <c r="E491" s="106"/>
      <c r="F491" s="331"/>
      <c r="G491" s="343"/>
      <c r="H491" s="106"/>
      <c r="I491" s="331"/>
      <c r="J491" s="343"/>
      <c r="K491" s="106"/>
      <c r="L491" s="105"/>
      <c r="M491" s="105"/>
      <c r="N491" s="106"/>
      <c r="O491" s="166"/>
      <c r="P491" s="165"/>
      <c r="Q491" s="106"/>
      <c r="R491" s="166"/>
      <c r="S491" s="165"/>
      <c r="Z491" s="347"/>
      <c r="AA491" s="113"/>
      <c r="AB491" s="346"/>
      <c r="AC491" s="346"/>
      <c r="AD491" s="346"/>
    </row>
    <row r="492" spans="1:30" ht="15" customHeight="1">
      <c r="A492" s="344"/>
      <c r="B492" s="345"/>
      <c r="C492" s="331"/>
      <c r="D492" s="343"/>
      <c r="E492" s="106"/>
      <c r="F492" s="331"/>
      <c r="G492" s="343"/>
      <c r="H492" s="106"/>
      <c r="I492" s="331"/>
      <c r="J492" s="343"/>
      <c r="K492" s="106"/>
      <c r="L492" s="105"/>
      <c r="M492" s="105"/>
      <c r="N492" s="106"/>
      <c r="O492" s="166"/>
      <c r="P492" s="165"/>
      <c r="Q492" s="106"/>
      <c r="R492" s="166"/>
      <c r="S492" s="165"/>
      <c r="Z492" s="347"/>
      <c r="AA492" s="113"/>
      <c r="AB492" s="346"/>
      <c r="AC492" s="346"/>
      <c r="AD492" s="346"/>
    </row>
    <row r="493" spans="1:30" ht="15" customHeight="1">
      <c r="A493" s="344"/>
      <c r="B493" s="345"/>
      <c r="C493" s="331"/>
      <c r="D493" s="343"/>
      <c r="E493" s="106"/>
      <c r="F493" s="331"/>
      <c r="G493" s="343"/>
      <c r="H493" s="106"/>
      <c r="I493" s="331"/>
      <c r="J493" s="343"/>
      <c r="K493" s="106"/>
      <c r="L493" s="105"/>
      <c r="M493" s="105"/>
      <c r="N493" s="106"/>
      <c r="O493" s="166"/>
      <c r="P493" s="165"/>
      <c r="Q493" s="106"/>
      <c r="R493" s="166"/>
      <c r="S493" s="165"/>
      <c r="Z493" s="347"/>
      <c r="AA493" s="113"/>
      <c r="AB493" s="346"/>
      <c r="AC493" s="346"/>
      <c r="AD493" s="346"/>
    </row>
    <row r="494" spans="1:30" ht="15" customHeight="1">
      <c r="A494" s="344"/>
      <c r="B494" s="345"/>
      <c r="C494" s="331"/>
      <c r="D494" s="343"/>
      <c r="E494" s="106"/>
      <c r="F494" s="331"/>
      <c r="G494" s="343"/>
      <c r="H494" s="106"/>
      <c r="I494" s="331"/>
      <c r="J494" s="343"/>
      <c r="K494" s="106"/>
      <c r="L494" s="105"/>
      <c r="M494" s="105"/>
      <c r="N494" s="106"/>
      <c r="O494" s="166"/>
      <c r="P494" s="165"/>
      <c r="Q494" s="106"/>
      <c r="R494" s="166"/>
      <c r="S494" s="165"/>
      <c r="Z494" s="347"/>
      <c r="AA494" s="113"/>
      <c r="AB494" s="346"/>
      <c r="AC494" s="346"/>
      <c r="AD494" s="346"/>
    </row>
    <row r="495" spans="1:30" ht="15" customHeight="1">
      <c r="A495" s="344"/>
      <c r="B495" s="345"/>
      <c r="C495" s="331"/>
      <c r="D495" s="343"/>
      <c r="E495" s="106"/>
      <c r="F495" s="331"/>
      <c r="G495" s="343"/>
      <c r="H495" s="106"/>
      <c r="I495" s="331"/>
      <c r="J495" s="343"/>
      <c r="K495" s="106"/>
      <c r="L495" s="105"/>
      <c r="M495" s="105"/>
      <c r="N495" s="106"/>
      <c r="O495" s="166"/>
      <c r="P495" s="165"/>
      <c r="Q495" s="106"/>
      <c r="R495" s="166"/>
      <c r="S495" s="165"/>
      <c r="Z495" s="347"/>
      <c r="AA495" s="113"/>
      <c r="AB495" s="346"/>
      <c r="AC495" s="346"/>
      <c r="AD495" s="346"/>
    </row>
    <row r="496" spans="1:30" ht="15" customHeight="1">
      <c r="A496" s="344"/>
      <c r="B496" s="345"/>
      <c r="C496" s="331"/>
      <c r="D496" s="343"/>
      <c r="E496" s="106"/>
      <c r="F496" s="331"/>
      <c r="G496" s="343"/>
      <c r="H496" s="106"/>
      <c r="I496" s="331"/>
      <c r="J496" s="343"/>
      <c r="K496" s="106"/>
      <c r="L496" s="105"/>
      <c r="M496" s="105"/>
      <c r="N496" s="106"/>
      <c r="O496" s="166"/>
      <c r="P496" s="165"/>
      <c r="Q496" s="106"/>
      <c r="R496" s="166"/>
      <c r="S496" s="165"/>
      <c r="Z496" s="347"/>
      <c r="AA496" s="113"/>
      <c r="AB496" s="346"/>
      <c r="AC496" s="346"/>
      <c r="AD496" s="346"/>
    </row>
    <row r="497" spans="1:30" ht="15" customHeight="1">
      <c r="A497" s="344"/>
      <c r="B497" s="345"/>
      <c r="C497" s="331"/>
      <c r="D497" s="343"/>
      <c r="E497" s="106"/>
      <c r="F497" s="331"/>
      <c r="G497" s="343"/>
      <c r="H497" s="106"/>
      <c r="I497" s="331"/>
      <c r="J497" s="343"/>
      <c r="K497" s="106"/>
      <c r="L497" s="105"/>
      <c r="M497" s="105"/>
      <c r="N497" s="106"/>
      <c r="O497" s="166"/>
      <c r="P497" s="165"/>
      <c r="Q497" s="106"/>
      <c r="R497" s="166"/>
      <c r="S497" s="165"/>
      <c r="Z497" s="347"/>
      <c r="AA497" s="113"/>
      <c r="AB497" s="346"/>
      <c r="AC497" s="346"/>
      <c r="AD497" s="346"/>
    </row>
    <row r="498" spans="1:30" ht="15" customHeight="1">
      <c r="A498" s="344"/>
      <c r="B498" s="345"/>
      <c r="C498" s="331"/>
      <c r="D498" s="343"/>
      <c r="E498" s="106"/>
      <c r="F498" s="331"/>
      <c r="G498" s="343"/>
      <c r="H498" s="106"/>
      <c r="I498" s="331"/>
      <c r="J498" s="343"/>
      <c r="K498" s="106"/>
      <c r="L498" s="105"/>
      <c r="M498" s="105"/>
      <c r="N498" s="106"/>
      <c r="O498" s="166"/>
      <c r="P498" s="165"/>
      <c r="Q498" s="106"/>
      <c r="R498" s="166"/>
      <c r="S498" s="165"/>
      <c r="Z498" s="347"/>
      <c r="AA498" s="113"/>
      <c r="AB498" s="346"/>
      <c r="AC498" s="346"/>
      <c r="AD498" s="346"/>
    </row>
    <row r="499" spans="1:30" ht="15" customHeight="1">
      <c r="A499" s="344"/>
      <c r="B499" s="345"/>
      <c r="C499" s="331"/>
      <c r="D499" s="343"/>
      <c r="E499" s="106"/>
      <c r="F499" s="331"/>
      <c r="G499" s="343"/>
      <c r="H499" s="106"/>
      <c r="I499" s="331"/>
      <c r="J499" s="343"/>
      <c r="K499" s="106"/>
      <c r="L499" s="105"/>
      <c r="M499" s="105"/>
      <c r="N499" s="106"/>
      <c r="O499" s="166"/>
      <c r="P499" s="165"/>
      <c r="Q499" s="106"/>
      <c r="R499" s="166"/>
      <c r="S499" s="165"/>
      <c r="Z499" s="347"/>
      <c r="AA499" s="113"/>
      <c r="AB499" s="346"/>
      <c r="AC499" s="346"/>
      <c r="AD499" s="346"/>
    </row>
    <row r="500" spans="1:30" ht="15" customHeight="1">
      <c r="A500" s="344"/>
      <c r="B500" s="345"/>
      <c r="C500" s="331"/>
      <c r="D500" s="343"/>
      <c r="E500" s="106"/>
      <c r="F500" s="331"/>
      <c r="G500" s="343"/>
      <c r="H500" s="106"/>
      <c r="I500" s="331"/>
      <c r="J500" s="343"/>
      <c r="K500" s="106"/>
      <c r="L500" s="105"/>
      <c r="M500" s="105"/>
      <c r="N500" s="106"/>
      <c r="O500" s="166"/>
      <c r="P500" s="165"/>
      <c r="Q500" s="106"/>
      <c r="R500" s="166"/>
      <c r="S500" s="165"/>
      <c r="Z500" s="347"/>
      <c r="AA500" s="113"/>
      <c r="AB500" s="346"/>
      <c r="AC500" s="346"/>
      <c r="AD500" s="346"/>
    </row>
    <row r="501" spans="1:30" ht="15" customHeight="1">
      <c r="A501" s="344"/>
      <c r="B501" s="345"/>
      <c r="C501" s="331"/>
      <c r="D501" s="343"/>
      <c r="E501" s="106"/>
      <c r="F501" s="331"/>
      <c r="G501" s="343"/>
      <c r="H501" s="106"/>
      <c r="I501" s="331"/>
      <c r="J501" s="343"/>
      <c r="K501" s="106"/>
      <c r="L501" s="105"/>
      <c r="M501" s="105"/>
      <c r="N501" s="106"/>
      <c r="O501" s="166"/>
      <c r="P501" s="165"/>
      <c r="Q501" s="106"/>
      <c r="R501" s="166"/>
      <c r="S501" s="165"/>
      <c r="Z501" s="347"/>
      <c r="AA501" s="113"/>
      <c r="AB501" s="346"/>
      <c r="AC501" s="346"/>
      <c r="AD501" s="346"/>
    </row>
    <row r="502" spans="1:30" ht="15" customHeight="1">
      <c r="A502" s="344"/>
      <c r="B502" s="345"/>
      <c r="C502" s="331"/>
      <c r="D502" s="343"/>
      <c r="E502" s="106"/>
      <c r="F502" s="331"/>
      <c r="G502" s="343"/>
      <c r="H502" s="106"/>
      <c r="I502" s="331"/>
      <c r="J502" s="343"/>
      <c r="K502" s="106"/>
      <c r="L502" s="105"/>
      <c r="M502" s="105"/>
      <c r="N502" s="106"/>
      <c r="O502" s="166"/>
      <c r="P502" s="165"/>
      <c r="Q502" s="106"/>
      <c r="R502" s="166"/>
      <c r="S502" s="165"/>
      <c r="Z502" s="347"/>
      <c r="AA502" s="113"/>
      <c r="AB502" s="346"/>
      <c r="AC502" s="346"/>
      <c r="AD502" s="346"/>
    </row>
    <row r="503" spans="1:30" ht="15" customHeight="1">
      <c r="A503" s="344"/>
      <c r="B503" s="345"/>
      <c r="C503" s="331"/>
      <c r="D503" s="343"/>
      <c r="E503" s="106"/>
      <c r="F503" s="331"/>
      <c r="G503" s="343"/>
      <c r="H503" s="106"/>
      <c r="I503" s="331"/>
      <c r="J503" s="343"/>
      <c r="K503" s="106"/>
      <c r="L503" s="105"/>
      <c r="M503" s="105"/>
      <c r="N503" s="106"/>
      <c r="O503" s="166"/>
      <c r="P503" s="165"/>
      <c r="Q503" s="106"/>
      <c r="R503" s="166"/>
      <c r="S503" s="165"/>
      <c r="Z503" s="347"/>
      <c r="AA503" s="113"/>
      <c r="AB503" s="346"/>
      <c r="AC503" s="346"/>
      <c r="AD503" s="346"/>
    </row>
    <row r="504" spans="1:30" ht="15" customHeight="1">
      <c r="A504" s="344"/>
      <c r="B504" s="345"/>
      <c r="C504" s="331"/>
      <c r="D504" s="343"/>
      <c r="E504" s="106"/>
      <c r="F504" s="331"/>
      <c r="G504" s="343"/>
      <c r="H504" s="106"/>
      <c r="I504" s="331"/>
      <c r="J504" s="343"/>
      <c r="K504" s="106"/>
      <c r="L504" s="105"/>
      <c r="M504" s="105"/>
      <c r="N504" s="106"/>
      <c r="O504" s="166"/>
      <c r="P504" s="165"/>
      <c r="Q504" s="106"/>
      <c r="R504" s="166"/>
      <c r="S504" s="165"/>
      <c r="Z504" s="347"/>
      <c r="AA504" s="113"/>
      <c r="AB504" s="346"/>
      <c r="AC504" s="346"/>
      <c r="AD504" s="346"/>
    </row>
    <row r="505" spans="1:30" ht="15" customHeight="1">
      <c r="A505" s="344"/>
      <c r="B505" s="345"/>
      <c r="C505" s="331"/>
      <c r="D505" s="343"/>
      <c r="E505" s="106"/>
      <c r="F505" s="331"/>
      <c r="G505" s="343"/>
      <c r="H505" s="106"/>
      <c r="I505" s="331"/>
      <c r="J505" s="343"/>
      <c r="K505" s="106"/>
      <c r="L505" s="105"/>
      <c r="M505" s="105"/>
      <c r="N505" s="106"/>
      <c r="O505" s="166"/>
      <c r="P505" s="165"/>
      <c r="Q505" s="106"/>
      <c r="R505" s="166"/>
      <c r="S505" s="165"/>
      <c r="Z505" s="347"/>
      <c r="AA505" s="113"/>
      <c r="AB505" s="346"/>
      <c r="AC505" s="346"/>
      <c r="AD505" s="346"/>
    </row>
    <row r="506" spans="1:30" ht="15" customHeight="1">
      <c r="A506" s="344"/>
      <c r="B506" s="345"/>
      <c r="C506" s="331"/>
      <c r="D506" s="343"/>
      <c r="E506" s="106"/>
      <c r="F506" s="331"/>
      <c r="G506" s="343"/>
      <c r="H506" s="106"/>
      <c r="I506" s="331"/>
      <c r="J506" s="343"/>
      <c r="K506" s="106"/>
      <c r="L506" s="105"/>
      <c r="M506" s="105"/>
      <c r="N506" s="106"/>
      <c r="O506" s="166"/>
      <c r="P506" s="165"/>
      <c r="Q506" s="106"/>
      <c r="R506" s="166"/>
      <c r="S506" s="165"/>
      <c r="Z506" s="347"/>
      <c r="AA506" s="113"/>
      <c r="AB506" s="346"/>
      <c r="AC506" s="346"/>
      <c r="AD506" s="346"/>
    </row>
    <row r="507" spans="1:30" ht="15" customHeight="1">
      <c r="A507" s="344"/>
      <c r="B507" s="345"/>
      <c r="C507" s="331"/>
      <c r="D507" s="343"/>
      <c r="E507" s="106"/>
      <c r="F507" s="331"/>
      <c r="G507" s="343"/>
      <c r="H507" s="106"/>
      <c r="I507" s="331"/>
      <c r="J507" s="343"/>
      <c r="K507" s="106"/>
      <c r="L507" s="105"/>
      <c r="M507" s="105"/>
      <c r="N507" s="106"/>
      <c r="O507" s="166"/>
      <c r="P507" s="165"/>
      <c r="Q507" s="106"/>
      <c r="R507" s="166"/>
      <c r="S507" s="165"/>
      <c r="Z507" s="347"/>
      <c r="AA507" s="113"/>
      <c r="AB507" s="346"/>
      <c r="AC507" s="346"/>
      <c r="AD507" s="346"/>
    </row>
    <row r="508" spans="1:30" ht="15" customHeight="1">
      <c r="A508" s="344"/>
      <c r="B508" s="345"/>
      <c r="C508" s="331"/>
      <c r="D508" s="343"/>
      <c r="E508" s="106"/>
      <c r="F508" s="331"/>
      <c r="G508" s="343"/>
      <c r="H508" s="106"/>
      <c r="I508" s="331"/>
      <c r="J508" s="343"/>
      <c r="K508" s="106"/>
      <c r="L508" s="105"/>
      <c r="M508" s="105"/>
      <c r="N508" s="106"/>
      <c r="O508" s="166"/>
      <c r="P508" s="165"/>
      <c r="Q508" s="106"/>
      <c r="R508" s="166"/>
      <c r="S508" s="165"/>
      <c r="Z508" s="347"/>
      <c r="AA508" s="113"/>
      <c r="AB508" s="346"/>
      <c r="AC508" s="346"/>
      <c r="AD508" s="346"/>
    </row>
    <row r="509" spans="1:30" ht="15" customHeight="1">
      <c r="A509" s="344"/>
      <c r="B509" s="345"/>
      <c r="C509" s="331"/>
      <c r="D509" s="343"/>
      <c r="E509" s="106"/>
      <c r="F509" s="331"/>
      <c r="G509" s="343"/>
      <c r="H509" s="106"/>
      <c r="I509" s="331"/>
      <c r="J509" s="343"/>
      <c r="K509" s="106"/>
      <c r="L509" s="105"/>
      <c r="M509" s="105"/>
      <c r="N509" s="106"/>
      <c r="O509" s="166"/>
      <c r="P509" s="165"/>
      <c r="Q509" s="106"/>
      <c r="R509" s="166"/>
      <c r="S509" s="165"/>
      <c r="Z509" s="347"/>
      <c r="AA509" s="113"/>
      <c r="AB509" s="346"/>
      <c r="AC509" s="346"/>
      <c r="AD509" s="346"/>
    </row>
    <row r="510" spans="1:30" ht="15" customHeight="1">
      <c r="A510" s="344"/>
      <c r="B510" s="345"/>
      <c r="C510" s="331"/>
      <c r="D510" s="343"/>
      <c r="E510" s="106"/>
      <c r="F510" s="331"/>
      <c r="G510" s="343"/>
      <c r="H510" s="106"/>
      <c r="I510" s="331"/>
      <c r="J510" s="343"/>
      <c r="K510" s="106"/>
      <c r="L510" s="105"/>
      <c r="M510" s="105"/>
      <c r="N510" s="106"/>
      <c r="O510" s="166"/>
      <c r="P510" s="165"/>
      <c r="Q510" s="106"/>
      <c r="R510" s="166"/>
      <c r="S510" s="165"/>
      <c r="Z510" s="347"/>
      <c r="AA510" s="113"/>
      <c r="AB510" s="346"/>
      <c r="AC510" s="346"/>
      <c r="AD510" s="346"/>
    </row>
    <row r="511" spans="1:30" ht="15" customHeight="1">
      <c r="A511" s="344"/>
      <c r="B511" s="345"/>
      <c r="C511" s="331"/>
      <c r="D511" s="343"/>
      <c r="E511" s="106"/>
      <c r="F511" s="331"/>
      <c r="G511" s="343"/>
      <c r="H511" s="106"/>
      <c r="I511" s="331"/>
      <c r="J511" s="343"/>
      <c r="K511" s="106"/>
      <c r="L511" s="105"/>
      <c r="M511" s="105"/>
      <c r="N511" s="106"/>
      <c r="O511" s="166"/>
      <c r="P511" s="165"/>
      <c r="Q511" s="106"/>
      <c r="R511" s="166"/>
      <c r="S511" s="165"/>
      <c r="Z511" s="347"/>
      <c r="AA511" s="113"/>
      <c r="AB511" s="346"/>
      <c r="AC511" s="346"/>
      <c r="AD511" s="346"/>
    </row>
    <row r="512" spans="1:30" ht="15" customHeight="1">
      <c r="A512" s="344"/>
      <c r="B512" s="345"/>
      <c r="C512" s="331"/>
      <c r="D512" s="343"/>
      <c r="E512" s="106"/>
      <c r="F512" s="331"/>
      <c r="G512" s="343"/>
      <c r="H512" s="106"/>
      <c r="I512" s="331"/>
      <c r="J512" s="343"/>
      <c r="K512" s="106"/>
      <c r="L512" s="105"/>
      <c r="M512" s="105"/>
      <c r="N512" s="106"/>
      <c r="O512" s="166"/>
      <c r="P512" s="165"/>
      <c r="Q512" s="106"/>
      <c r="R512" s="166"/>
      <c r="S512" s="165"/>
      <c r="Z512" s="347"/>
      <c r="AA512" s="113"/>
      <c r="AB512" s="346"/>
      <c r="AC512" s="346"/>
      <c r="AD512" s="346"/>
    </row>
    <row r="513" spans="1:30" ht="15" customHeight="1">
      <c r="A513" s="344"/>
      <c r="B513" s="345"/>
      <c r="C513" s="331"/>
      <c r="D513" s="343"/>
      <c r="E513" s="106"/>
      <c r="F513" s="331"/>
      <c r="G513" s="343"/>
      <c r="H513" s="106"/>
      <c r="I513" s="331"/>
      <c r="J513" s="343"/>
      <c r="K513" s="106"/>
      <c r="L513" s="105"/>
      <c r="M513" s="105"/>
      <c r="N513" s="106"/>
      <c r="O513" s="166"/>
      <c r="P513" s="165"/>
      <c r="Q513" s="106"/>
      <c r="R513" s="166"/>
      <c r="S513" s="165"/>
      <c r="Z513" s="347"/>
      <c r="AA513" s="113"/>
      <c r="AB513" s="346"/>
      <c r="AC513" s="346"/>
      <c r="AD513" s="346"/>
    </row>
    <row r="514" spans="1:30" ht="15" customHeight="1">
      <c r="A514" s="344"/>
      <c r="B514" s="345"/>
      <c r="C514" s="331"/>
      <c r="D514" s="343"/>
      <c r="E514" s="106"/>
      <c r="F514" s="331"/>
      <c r="G514" s="343"/>
      <c r="H514" s="106"/>
      <c r="I514" s="331"/>
      <c r="J514" s="343"/>
      <c r="K514" s="106"/>
      <c r="L514" s="105"/>
      <c r="M514" s="105"/>
      <c r="N514" s="106"/>
      <c r="O514" s="166"/>
      <c r="P514" s="165"/>
      <c r="Q514" s="106"/>
      <c r="R514" s="166"/>
      <c r="S514" s="165"/>
      <c r="Z514" s="347"/>
      <c r="AA514" s="113"/>
      <c r="AB514" s="346"/>
      <c r="AC514" s="346"/>
      <c r="AD514" s="346"/>
    </row>
    <row r="515" spans="1:30" ht="15" customHeight="1">
      <c r="A515" s="344"/>
      <c r="B515" s="345"/>
      <c r="C515" s="331"/>
      <c r="D515" s="343"/>
      <c r="E515" s="106"/>
      <c r="F515" s="331"/>
      <c r="G515" s="343"/>
      <c r="H515" s="106"/>
      <c r="I515" s="331"/>
      <c r="J515" s="343"/>
      <c r="K515" s="106"/>
      <c r="L515" s="105"/>
      <c r="M515" s="105"/>
      <c r="N515" s="106"/>
      <c r="O515" s="166"/>
      <c r="P515" s="165"/>
      <c r="Q515" s="106"/>
      <c r="R515" s="166"/>
      <c r="S515" s="165"/>
      <c r="Z515" s="347"/>
      <c r="AA515" s="113"/>
      <c r="AB515" s="346"/>
      <c r="AC515" s="346"/>
      <c r="AD515" s="346"/>
    </row>
    <row r="516" spans="1:30" ht="15" customHeight="1">
      <c r="A516" s="344"/>
      <c r="B516" s="345"/>
      <c r="C516" s="331"/>
      <c r="D516" s="343"/>
      <c r="E516" s="106"/>
      <c r="F516" s="331"/>
      <c r="G516" s="343"/>
      <c r="H516" s="106"/>
      <c r="I516" s="331"/>
      <c r="J516" s="343"/>
      <c r="K516" s="106"/>
      <c r="L516" s="105"/>
      <c r="M516" s="105"/>
      <c r="N516" s="106"/>
      <c r="O516" s="166"/>
      <c r="P516" s="165"/>
      <c r="Q516" s="106"/>
      <c r="R516" s="166"/>
      <c r="S516" s="165"/>
      <c r="Z516" s="347"/>
      <c r="AA516" s="113"/>
      <c r="AB516" s="346"/>
      <c r="AC516" s="346"/>
      <c r="AD516" s="346"/>
    </row>
    <row r="517" spans="1:30" ht="15" customHeight="1">
      <c r="A517" s="344"/>
      <c r="B517" s="345"/>
      <c r="C517" s="331"/>
      <c r="D517" s="343"/>
      <c r="E517" s="106"/>
      <c r="F517" s="331"/>
      <c r="G517" s="343"/>
      <c r="H517" s="106"/>
      <c r="I517" s="331"/>
      <c r="J517" s="343"/>
      <c r="K517" s="106"/>
      <c r="L517" s="105"/>
      <c r="M517" s="105"/>
      <c r="N517" s="106"/>
      <c r="O517" s="166"/>
      <c r="P517" s="165"/>
      <c r="Q517" s="106"/>
      <c r="R517" s="166"/>
      <c r="S517" s="165"/>
      <c r="Z517" s="347"/>
      <c r="AA517" s="113"/>
      <c r="AB517" s="346"/>
      <c r="AC517" s="346"/>
      <c r="AD517" s="346"/>
    </row>
    <row r="518" spans="1:30" ht="15" customHeight="1">
      <c r="A518" s="344"/>
      <c r="B518" s="345"/>
      <c r="C518" s="331"/>
      <c r="D518" s="343"/>
      <c r="E518" s="106"/>
      <c r="F518" s="331"/>
      <c r="G518" s="343"/>
      <c r="H518" s="106"/>
      <c r="I518" s="331"/>
      <c r="J518" s="343"/>
      <c r="K518" s="106"/>
      <c r="L518" s="105"/>
      <c r="M518" s="105"/>
      <c r="N518" s="106"/>
      <c r="O518" s="166"/>
      <c r="P518" s="165"/>
      <c r="Q518" s="106"/>
      <c r="R518" s="166"/>
      <c r="S518" s="165"/>
      <c r="Z518" s="347"/>
      <c r="AA518" s="113"/>
      <c r="AB518" s="346"/>
      <c r="AC518" s="346"/>
      <c r="AD518" s="346"/>
    </row>
    <row r="519" spans="1:30" ht="15" customHeight="1">
      <c r="A519" s="344"/>
      <c r="B519" s="345"/>
      <c r="C519" s="331"/>
      <c r="D519" s="343"/>
      <c r="E519" s="106"/>
      <c r="F519" s="331"/>
      <c r="G519" s="343"/>
      <c r="H519" s="106"/>
      <c r="I519" s="331"/>
      <c r="J519" s="343"/>
      <c r="K519" s="106"/>
      <c r="L519" s="105"/>
      <c r="M519" s="105"/>
      <c r="N519" s="106"/>
      <c r="O519" s="166"/>
      <c r="P519" s="165"/>
      <c r="Q519" s="106"/>
      <c r="R519" s="166"/>
      <c r="S519" s="165"/>
      <c r="Z519" s="347"/>
      <c r="AA519" s="113"/>
      <c r="AB519" s="346"/>
      <c r="AC519" s="346"/>
      <c r="AD519" s="346"/>
    </row>
    <row r="520" spans="1:30" ht="15" customHeight="1">
      <c r="A520" s="344"/>
      <c r="B520" s="345"/>
      <c r="C520" s="331"/>
      <c r="D520" s="343"/>
      <c r="E520" s="106"/>
      <c r="F520" s="331"/>
      <c r="G520" s="343"/>
      <c r="H520" s="106"/>
      <c r="I520" s="331"/>
      <c r="J520" s="343"/>
      <c r="K520" s="106"/>
      <c r="L520" s="105"/>
      <c r="M520" s="105"/>
      <c r="N520" s="106"/>
      <c r="O520" s="166"/>
      <c r="P520" s="165"/>
      <c r="Q520" s="106"/>
      <c r="R520" s="166"/>
      <c r="S520" s="165"/>
      <c r="Z520" s="347"/>
      <c r="AA520" s="113"/>
      <c r="AB520" s="346"/>
      <c r="AC520" s="346"/>
      <c r="AD520" s="346"/>
    </row>
    <row r="521" spans="1:30" ht="15" customHeight="1">
      <c r="A521" s="344"/>
      <c r="B521" s="345"/>
      <c r="C521" s="331"/>
      <c r="D521" s="343"/>
      <c r="E521" s="106"/>
      <c r="F521" s="331"/>
      <c r="G521" s="343"/>
      <c r="H521" s="106"/>
      <c r="I521" s="331"/>
      <c r="J521" s="343"/>
      <c r="K521" s="106"/>
      <c r="L521" s="105"/>
      <c r="M521" s="105"/>
      <c r="N521" s="106"/>
      <c r="O521" s="166"/>
      <c r="P521" s="165"/>
      <c r="Q521" s="106"/>
      <c r="R521" s="166"/>
      <c r="S521" s="165"/>
      <c r="Z521" s="347"/>
      <c r="AA521" s="113"/>
      <c r="AB521" s="346"/>
      <c r="AC521" s="346"/>
      <c r="AD521" s="346"/>
    </row>
    <row r="522" spans="1:30" ht="15" customHeight="1">
      <c r="A522" s="344"/>
      <c r="B522" s="345"/>
      <c r="C522" s="331"/>
      <c r="D522" s="343"/>
      <c r="E522" s="106"/>
      <c r="F522" s="331"/>
      <c r="G522" s="343"/>
      <c r="H522" s="106"/>
      <c r="I522" s="331"/>
      <c r="J522" s="343"/>
      <c r="K522" s="106"/>
      <c r="L522" s="105"/>
      <c r="M522" s="105"/>
      <c r="N522" s="106"/>
      <c r="O522" s="166"/>
      <c r="P522" s="165"/>
      <c r="Q522" s="106"/>
      <c r="R522" s="166"/>
      <c r="S522" s="165"/>
      <c r="Z522" s="347"/>
      <c r="AA522" s="113"/>
      <c r="AB522" s="346"/>
      <c r="AC522" s="346"/>
      <c r="AD522" s="346"/>
    </row>
    <row r="523" spans="1:30" ht="15" customHeight="1">
      <c r="A523" s="344"/>
      <c r="B523" s="345"/>
      <c r="C523" s="331"/>
      <c r="D523" s="343"/>
      <c r="E523" s="106"/>
      <c r="F523" s="331"/>
      <c r="G523" s="343"/>
      <c r="H523" s="106"/>
      <c r="I523" s="331"/>
      <c r="J523" s="343"/>
      <c r="K523" s="106"/>
      <c r="L523" s="105"/>
      <c r="M523" s="105"/>
      <c r="N523" s="106"/>
      <c r="O523" s="166"/>
      <c r="P523" s="165"/>
      <c r="Q523" s="106"/>
      <c r="R523" s="166"/>
      <c r="S523" s="165"/>
      <c r="Z523" s="347"/>
      <c r="AA523" s="113"/>
      <c r="AB523" s="346"/>
      <c r="AC523" s="346"/>
      <c r="AD523" s="346"/>
    </row>
    <row r="524" spans="1:30" ht="15" customHeight="1">
      <c r="A524" s="344"/>
      <c r="B524" s="345"/>
      <c r="C524" s="331"/>
      <c r="D524" s="343"/>
      <c r="E524" s="106"/>
      <c r="F524" s="331"/>
      <c r="G524" s="343"/>
      <c r="H524" s="106"/>
      <c r="I524" s="331"/>
      <c r="J524" s="343"/>
      <c r="K524" s="106"/>
      <c r="L524" s="105"/>
      <c r="M524" s="105"/>
      <c r="N524" s="106"/>
      <c r="O524" s="166"/>
      <c r="P524" s="165"/>
      <c r="Q524" s="106"/>
      <c r="R524" s="166"/>
      <c r="S524" s="165"/>
      <c r="Z524" s="347"/>
      <c r="AA524" s="113"/>
      <c r="AB524" s="346"/>
      <c r="AC524" s="346"/>
      <c r="AD524" s="346"/>
    </row>
    <row r="525" spans="1:30" ht="15" customHeight="1">
      <c r="A525" s="344"/>
      <c r="B525" s="345"/>
      <c r="C525" s="331"/>
      <c r="D525" s="343"/>
      <c r="E525" s="106"/>
      <c r="F525" s="331"/>
      <c r="G525" s="343"/>
      <c r="H525" s="106"/>
      <c r="I525" s="331"/>
      <c r="J525" s="343"/>
      <c r="K525" s="106"/>
      <c r="L525" s="105"/>
      <c r="M525" s="105"/>
      <c r="N525" s="106"/>
      <c r="O525" s="166"/>
      <c r="P525" s="165"/>
      <c r="Q525" s="106"/>
      <c r="R525" s="166"/>
      <c r="S525" s="165"/>
      <c r="Z525" s="347"/>
      <c r="AA525" s="113"/>
      <c r="AB525" s="346"/>
      <c r="AC525" s="346"/>
      <c r="AD525" s="346"/>
    </row>
    <row r="526" spans="1:30" ht="15" customHeight="1">
      <c r="A526" s="344"/>
      <c r="B526" s="345"/>
      <c r="C526" s="331"/>
      <c r="D526" s="343"/>
      <c r="E526" s="106"/>
      <c r="F526" s="331"/>
      <c r="G526" s="343"/>
      <c r="H526" s="106"/>
      <c r="I526" s="331"/>
      <c r="J526" s="343"/>
      <c r="K526" s="106"/>
      <c r="L526" s="105"/>
      <c r="M526" s="105"/>
      <c r="N526" s="106"/>
      <c r="O526" s="166"/>
      <c r="P526" s="165"/>
      <c r="Q526" s="106"/>
      <c r="R526" s="166"/>
      <c r="S526" s="165"/>
      <c r="Z526" s="347"/>
      <c r="AA526" s="113"/>
      <c r="AB526" s="346"/>
      <c r="AC526" s="346"/>
      <c r="AD526" s="346"/>
    </row>
    <row r="527" spans="1:30" ht="15" customHeight="1">
      <c r="A527" s="344"/>
      <c r="B527" s="345"/>
      <c r="C527" s="331"/>
      <c r="D527" s="343"/>
      <c r="E527" s="106"/>
      <c r="F527" s="331"/>
      <c r="G527" s="343"/>
      <c r="H527" s="106"/>
      <c r="I527" s="331"/>
      <c r="J527" s="343"/>
      <c r="K527" s="106"/>
      <c r="L527" s="105"/>
      <c r="M527" s="105"/>
      <c r="N527" s="106"/>
      <c r="O527" s="166"/>
      <c r="P527" s="165"/>
      <c r="Q527" s="106"/>
      <c r="R527" s="166"/>
      <c r="S527" s="165"/>
      <c r="Z527" s="347"/>
      <c r="AA527" s="113"/>
      <c r="AB527" s="346"/>
      <c r="AC527" s="346"/>
      <c r="AD527" s="346"/>
    </row>
    <row r="528" spans="1:30" ht="15" customHeight="1">
      <c r="A528" s="344"/>
      <c r="B528" s="345"/>
      <c r="C528" s="331"/>
      <c r="D528" s="343"/>
      <c r="E528" s="106"/>
      <c r="F528" s="331"/>
      <c r="G528" s="343"/>
      <c r="H528" s="106"/>
      <c r="I528" s="331"/>
      <c r="J528" s="343"/>
      <c r="K528" s="106"/>
      <c r="L528" s="105"/>
      <c r="M528" s="105"/>
      <c r="N528" s="106"/>
      <c r="O528" s="166"/>
      <c r="P528" s="165"/>
      <c r="Q528" s="106"/>
      <c r="R528" s="166"/>
      <c r="S528" s="165"/>
      <c r="Z528" s="347"/>
      <c r="AA528" s="113"/>
      <c r="AB528" s="346"/>
      <c r="AC528" s="346"/>
      <c r="AD528" s="346"/>
    </row>
    <row r="529" spans="1:30" ht="15" customHeight="1">
      <c r="A529" s="344"/>
      <c r="B529" s="345"/>
      <c r="C529" s="331"/>
      <c r="D529" s="343"/>
      <c r="E529" s="106"/>
      <c r="F529" s="331"/>
      <c r="G529" s="343"/>
      <c r="H529" s="106"/>
      <c r="I529" s="331"/>
      <c r="J529" s="343"/>
      <c r="K529" s="106"/>
      <c r="L529" s="105"/>
      <c r="M529" s="105"/>
      <c r="N529" s="106"/>
      <c r="O529" s="166"/>
      <c r="P529" s="165"/>
      <c r="Q529" s="106"/>
      <c r="R529" s="166"/>
      <c r="S529" s="165"/>
      <c r="Z529" s="347"/>
      <c r="AA529" s="113"/>
      <c r="AB529" s="346"/>
      <c r="AC529" s="346"/>
      <c r="AD529" s="346"/>
    </row>
    <row r="530" spans="1:30" ht="15" customHeight="1">
      <c r="A530" s="344"/>
      <c r="B530" s="345"/>
      <c r="C530" s="331"/>
      <c r="D530" s="343"/>
      <c r="E530" s="106"/>
      <c r="F530" s="331"/>
      <c r="G530" s="343"/>
      <c r="H530" s="106"/>
      <c r="I530" s="331"/>
      <c r="J530" s="343"/>
      <c r="K530" s="106"/>
      <c r="L530" s="105"/>
      <c r="M530" s="105"/>
      <c r="N530" s="106"/>
      <c r="O530" s="166"/>
      <c r="P530" s="165"/>
      <c r="Q530" s="106"/>
      <c r="R530" s="166"/>
      <c r="S530" s="165"/>
      <c r="Z530" s="347"/>
      <c r="AA530" s="113"/>
      <c r="AB530" s="346"/>
      <c r="AC530" s="346"/>
      <c r="AD530" s="346"/>
    </row>
    <row r="531" spans="1:30" ht="15" customHeight="1">
      <c r="A531" s="344"/>
      <c r="B531" s="345"/>
      <c r="C531" s="331"/>
      <c r="D531" s="343"/>
      <c r="E531" s="106"/>
      <c r="F531" s="331"/>
      <c r="G531" s="343"/>
      <c r="H531" s="106"/>
      <c r="I531" s="331"/>
      <c r="J531" s="343"/>
      <c r="K531" s="106"/>
      <c r="L531" s="105"/>
      <c r="M531" s="105"/>
      <c r="N531" s="106"/>
      <c r="O531" s="166"/>
      <c r="P531" s="165"/>
      <c r="Q531" s="106"/>
      <c r="R531" s="166"/>
      <c r="S531" s="165"/>
      <c r="Z531" s="347"/>
      <c r="AA531" s="113"/>
      <c r="AB531" s="346"/>
      <c r="AC531" s="346"/>
      <c r="AD531" s="346"/>
    </row>
    <row r="532" spans="1:30" ht="15" customHeight="1">
      <c r="A532" s="344"/>
      <c r="B532" s="345"/>
      <c r="C532" s="331"/>
      <c r="D532" s="343"/>
      <c r="E532" s="106"/>
      <c r="F532" s="331"/>
      <c r="G532" s="343"/>
      <c r="H532" s="106"/>
      <c r="I532" s="331"/>
      <c r="J532" s="343"/>
      <c r="K532" s="106"/>
      <c r="L532" s="105"/>
      <c r="M532" s="105"/>
      <c r="N532" s="106"/>
      <c r="O532" s="166"/>
      <c r="P532" s="165"/>
      <c r="Q532" s="106"/>
      <c r="R532" s="166"/>
      <c r="S532" s="165"/>
      <c r="Z532" s="347"/>
      <c r="AA532" s="113"/>
      <c r="AB532" s="346"/>
      <c r="AC532" s="346"/>
      <c r="AD532" s="346"/>
    </row>
    <row r="533" spans="1:30" ht="15" customHeight="1">
      <c r="A533" s="344"/>
      <c r="B533" s="345"/>
      <c r="C533" s="331"/>
      <c r="D533" s="343"/>
      <c r="E533" s="106"/>
      <c r="F533" s="331"/>
      <c r="G533" s="343"/>
      <c r="H533" s="106"/>
      <c r="I533" s="331"/>
      <c r="J533" s="343"/>
      <c r="K533" s="106"/>
      <c r="L533" s="105"/>
      <c r="M533" s="105"/>
      <c r="N533" s="106"/>
      <c r="O533" s="166"/>
      <c r="P533" s="165"/>
      <c r="Q533" s="106"/>
      <c r="R533" s="166"/>
      <c r="S533" s="165"/>
      <c r="Z533" s="347"/>
      <c r="AA533" s="113"/>
      <c r="AB533" s="346"/>
      <c r="AC533" s="346"/>
      <c r="AD533" s="346"/>
    </row>
    <row r="534" spans="1:30" ht="15" customHeight="1">
      <c r="A534" s="344"/>
      <c r="B534" s="345"/>
      <c r="C534" s="331"/>
      <c r="D534" s="343"/>
      <c r="E534" s="106"/>
      <c r="F534" s="331"/>
      <c r="G534" s="343"/>
      <c r="H534" s="106"/>
      <c r="I534" s="331"/>
      <c r="J534" s="343"/>
      <c r="K534" s="106"/>
      <c r="L534" s="105"/>
      <c r="M534" s="105"/>
      <c r="N534" s="106"/>
      <c r="O534" s="166"/>
      <c r="P534" s="165"/>
      <c r="Q534" s="106"/>
      <c r="R534" s="166"/>
      <c r="S534" s="165"/>
      <c r="Z534" s="347"/>
      <c r="AA534" s="113"/>
      <c r="AB534" s="346"/>
      <c r="AC534" s="346"/>
      <c r="AD534" s="346"/>
    </row>
    <row r="535" spans="1:30" ht="15" customHeight="1">
      <c r="A535" s="344"/>
      <c r="B535" s="345"/>
      <c r="C535" s="331"/>
      <c r="D535" s="343"/>
      <c r="E535" s="106"/>
      <c r="F535" s="331"/>
      <c r="G535" s="343"/>
      <c r="H535" s="106"/>
      <c r="I535" s="331"/>
      <c r="J535" s="343"/>
      <c r="K535" s="106"/>
      <c r="L535" s="105"/>
      <c r="M535" s="105"/>
      <c r="N535" s="106"/>
      <c r="O535" s="166"/>
      <c r="P535" s="165"/>
      <c r="Q535" s="106"/>
      <c r="R535" s="166"/>
      <c r="S535" s="165"/>
      <c r="Z535" s="347"/>
      <c r="AA535" s="113"/>
      <c r="AB535" s="346"/>
      <c r="AC535" s="346"/>
      <c r="AD535" s="346"/>
    </row>
    <row r="536" spans="1:30" ht="15" customHeight="1">
      <c r="A536" s="344"/>
      <c r="B536" s="345"/>
      <c r="C536" s="331"/>
      <c r="D536" s="343"/>
      <c r="E536" s="106"/>
      <c r="F536" s="331"/>
      <c r="G536" s="343"/>
      <c r="H536" s="106"/>
      <c r="I536" s="331"/>
      <c r="J536" s="343"/>
      <c r="K536" s="106"/>
      <c r="L536" s="105"/>
      <c r="M536" s="105"/>
      <c r="N536" s="106"/>
      <c r="O536" s="166"/>
      <c r="P536" s="165"/>
      <c r="Q536" s="106"/>
      <c r="R536" s="166"/>
      <c r="S536" s="165"/>
      <c r="Z536" s="347"/>
      <c r="AA536" s="113"/>
      <c r="AB536" s="346"/>
      <c r="AC536" s="346"/>
      <c r="AD536" s="346"/>
    </row>
    <row r="537" spans="1:30" ht="15" customHeight="1">
      <c r="A537" s="344"/>
      <c r="B537" s="345"/>
      <c r="C537" s="331"/>
      <c r="D537" s="343"/>
      <c r="E537" s="106"/>
      <c r="F537" s="331"/>
      <c r="G537" s="343"/>
      <c r="H537" s="106"/>
      <c r="I537" s="331"/>
      <c r="J537" s="343"/>
      <c r="K537" s="106"/>
      <c r="L537" s="105"/>
      <c r="M537" s="105"/>
      <c r="N537" s="106"/>
      <c r="O537" s="166"/>
      <c r="P537" s="165"/>
      <c r="Q537" s="106"/>
      <c r="R537" s="166"/>
      <c r="S537" s="165"/>
      <c r="Z537" s="347"/>
      <c r="AA537" s="113"/>
      <c r="AB537" s="346"/>
      <c r="AC537" s="346"/>
      <c r="AD537" s="346"/>
    </row>
    <row r="538" spans="1:30" ht="15" customHeight="1">
      <c r="A538" s="344"/>
      <c r="B538" s="345"/>
      <c r="C538" s="331"/>
      <c r="D538" s="343"/>
      <c r="E538" s="106"/>
      <c r="F538" s="331"/>
      <c r="G538" s="343"/>
      <c r="H538" s="106"/>
      <c r="I538" s="331"/>
      <c r="J538" s="343"/>
      <c r="K538" s="106"/>
      <c r="L538" s="105"/>
      <c r="M538" s="105"/>
      <c r="N538" s="106"/>
      <c r="O538" s="166"/>
      <c r="P538" s="165"/>
      <c r="Q538" s="106"/>
      <c r="R538" s="166"/>
      <c r="S538" s="165"/>
      <c r="Z538" s="347"/>
      <c r="AA538" s="113"/>
      <c r="AB538" s="346"/>
      <c r="AC538" s="346"/>
      <c r="AD538" s="346"/>
    </row>
    <row r="539" spans="1:30" ht="15" customHeight="1">
      <c r="A539" s="344"/>
      <c r="B539" s="345"/>
      <c r="C539" s="331"/>
      <c r="D539" s="343"/>
      <c r="E539" s="106"/>
      <c r="F539" s="331"/>
      <c r="G539" s="343"/>
      <c r="H539" s="106"/>
      <c r="I539" s="331"/>
      <c r="J539" s="343"/>
      <c r="K539" s="106"/>
      <c r="L539" s="105"/>
      <c r="M539" s="105"/>
      <c r="N539" s="106"/>
      <c r="O539" s="166"/>
      <c r="P539" s="165"/>
      <c r="Q539" s="106"/>
      <c r="R539" s="166"/>
      <c r="S539" s="165"/>
      <c r="Z539" s="347"/>
      <c r="AA539" s="113"/>
      <c r="AB539" s="346"/>
      <c r="AC539" s="346"/>
      <c r="AD539" s="346"/>
    </row>
    <row r="540" spans="1:30" ht="15" customHeight="1">
      <c r="A540" s="344"/>
      <c r="B540" s="345"/>
      <c r="C540" s="331"/>
      <c r="D540" s="343"/>
      <c r="E540" s="106"/>
      <c r="F540" s="331"/>
      <c r="G540" s="343"/>
      <c r="H540" s="106"/>
      <c r="I540" s="331"/>
      <c r="J540" s="343"/>
      <c r="K540" s="106"/>
      <c r="L540" s="105"/>
      <c r="M540" s="105"/>
      <c r="N540" s="106"/>
      <c r="O540" s="166"/>
      <c r="P540" s="165"/>
      <c r="Q540" s="106"/>
      <c r="R540" s="166"/>
      <c r="S540" s="165"/>
      <c r="Z540" s="347"/>
      <c r="AA540" s="113"/>
      <c r="AB540" s="346"/>
      <c r="AC540" s="346"/>
      <c r="AD540" s="346"/>
    </row>
    <row r="541" spans="1:30" ht="15" customHeight="1">
      <c r="A541" s="344"/>
      <c r="B541" s="345"/>
      <c r="C541" s="331"/>
      <c r="D541" s="343"/>
      <c r="E541" s="106"/>
      <c r="F541" s="331"/>
      <c r="G541" s="343"/>
      <c r="H541" s="106"/>
      <c r="I541" s="331"/>
      <c r="J541" s="343"/>
      <c r="K541" s="106"/>
      <c r="L541" s="105"/>
      <c r="M541" s="105"/>
      <c r="N541" s="106"/>
      <c r="O541" s="166"/>
      <c r="P541" s="165"/>
      <c r="Q541" s="106"/>
      <c r="R541" s="166"/>
      <c r="S541" s="165"/>
      <c r="Z541" s="347"/>
      <c r="AA541" s="113"/>
      <c r="AB541" s="346"/>
      <c r="AC541" s="346"/>
      <c r="AD541" s="346"/>
    </row>
    <row r="542" spans="1:30" ht="15" customHeight="1">
      <c r="A542" s="344"/>
      <c r="B542" s="345"/>
      <c r="C542" s="331"/>
      <c r="D542" s="343"/>
      <c r="E542" s="106"/>
      <c r="F542" s="331"/>
      <c r="G542" s="343"/>
      <c r="H542" s="106"/>
      <c r="I542" s="331"/>
      <c r="J542" s="343"/>
      <c r="K542" s="106"/>
      <c r="L542" s="105"/>
      <c r="M542" s="105"/>
      <c r="N542" s="106"/>
      <c r="O542" s="166"/>
      <c r="P542" s="165"/>
      <c r="Q542" s="106"/>
      <c r="R542" s="166"/>
      <c r="S542" s="165"/>
      <c r="Z542" s="347"/>
      <c r="AA542" s="113"/>
      <c r="AB542" s="346"/>
      <c r="AC542" s="346"/>
      <c r="AD542" s="346"/>
    </row>
    <row r="543" spans="1:30" ht="15" customHeight="1">
      <c r="A543" s="344"/>
      <c r="B543" s="345"/>
      <c r="C543" s="331"/>
      <c r="D543" s="343"/>
      <c r="E543" s="106"/>
      <c r="F543" s="331"/>
      <c r="G543" s="343"/>
      <c r="H543" s="106"/>
      <c r="I543" s="331"/>
      <c r="J543" s="343"/>
      <c r="K543" s="106"/>
      <c r="L543" s="105"/>
      <c r="M543" s="105"/>
      <c r="N543" s="106"/>
      <c r="O543" s="166"/>
      <c r="P543" s="165"/>
      <c r="Q543" s="106"/>
      <c r="R543" s="166"/>
      <c r="S543" s="165"/>
      <c r="Z543" s="347"/>
      <c r="AA543" s="113"/>
      <c r="AB543" s="346"/>
      <c r="AC543" s="346"/>
      <c r="AD543" s="346"/>
    </row>
    <row r="544" spans="1:30" ht="15" customHeight="1">
      <c r="A544" s="344"/>
      <c r="B544" s="345"/>
      <c r="C544" s="331"/>
      <c r="D544" s="343"/>
      <c r="E544" s="106"/>
      <c r="F544" s="331"/>
      <c r="G544" s="343"/>
      <c r="H544" s="106"/>
      <c r="I544" s="331"/>
      <c r="J544" s="343"/>
      <c r="K544" s="106"/>
      <c r="L544" s="105"/>
      <c r="M544" s="105"/>
      <c r="N544" s="106"/>
      <c r="O544" s="166"/>
      <c r="P544" s="165"/>
      <c r="Q544" s="106"/>
      <c r="R544" s="166"/>
      <c r="S544" s="165"/>
      <c r="Z544" s="347"/>
      <c r="AA544" s="113"/>
      <c r="AB544" s="346"/>
      <c r="AC544" s="346"/>
      <c r="AD544" s="346"/>
    </row>
    <row r="545" spans="1:30" ht="15" customHeight="1">
      <c r="A545" s="344"/>
      <c r="B545" s="345"/>
      <c r="C545" s="331"/>
      <c r="D545" s="343"/>
      <c r="E545" s="106"/>
      <c r="F545" s="331"/>
      <c r="G545" s="343"/>
      <c r="H545" s="106"/>
      <c r="I545" s="331"/>
      <c r="J545" s="343"/>
      <c r="K545" s="106"/>
      <c r="L545" s="105"/>
      <c r="M545" s="105"/>
      <c r="N545" s="106"/>
      <c r="O545" s="166"/>
      <c r="P545" s="165"/>
      <c r="Q545" s="106"/>
      <c r="R545" s="166"/>
      <c r="S545" s="165"/>
      <c r="Z545" s="347"/>
      <c r="AA545" s="113"/>
      <c r="AB545" s="346"/>
      <c r="AC545" s="346"/>
      <c r="AD545" s="346"/>
    </row>
    <row r="546" spans="1:30" ht="15" customHeight="1">
      <c r="A546" s="344"/>
      <c r="B546" s="345"/>
      <c r="C546" s="331"/>
      <c r="D546" s="343"/>
      <c r="E546" s="106"/>
      <c r="F546" s="331"/>
      <c r="G546" s="343"/>
      <c r="H546" s="106"/>
      <c r="I546" s="331"/>
      <c r="J546" s="343"/>
      <c r="K546" s="106"/>
      <c r="L546" s="105"/>
      <c r="M546" s="105"/>
      <c r="N546" s="106"/>
      <c r="O546" s="166"/>
      <c r="P546" s="165"/>
      <c r="Q546" s="106"/>
      <c r="R546" s="166"/>
      <c r="S546" s="165"/>
      <c r="Z546" s="347"/>
      <c r="AA546" s="113"/>
      <c r="AB546" s="346"/>
      <c r="AC546" s="346"/>
      <c r="AD546" s="346"/>
    </row>
    <row r="547" spans="1:30" ht="15" customHeight="1">
      <c r="A547" s="344"/>
      <c r="B547" s="345"/>
      <c r="C547" s="331"/>
      <c r="D547" s="343"/>
      <c r="E547" s="106"/>
      <c r="F547" s="331"/>
      <c r="G547" s="343"/>
      <c r="H547" s="106"/>
      <c r="I547" s="331"/>
      <c r="J547" s="343"/>
      <c r="K547" s="106"/>
      <c r="L547" s="105"/>
      <c r="M547" s="105"/>
      <c r="N547" s="106"/>
      <c r="O547" s="166"/>
      <c r="P547" s="165"/>
      <c r="Q547" s="106"/>
      <c r="R547" s="166"/>
      <c r="S547" s="165"/>
      <c r="Z547" s="347"/>
      <c r="AA547" s="113"/>
      <c r="AB547" s="346"/>
      <c r="AC547" s="346"/>
      <c r="AD547" s="346"/>
    </row>
    <row r="548" spans="1:30" ht="15" customHeight="1">
      <c r="A548" s="344"/>
      <c r="B548" s="345"/>
      <c r="C548" s="331"/>
      <c r="D548" s="343"/>
      <c r="E548" s="106"/>
      <c r="F548" s="331"/>
      <c r="G548" s="343"/>
      <c r="H548" s="106"/>
      <c r="I548" s="331"/>
      <c r="J548" s="343"/>
      <c r="K548" s="106"/>
      <c r="L548" s="105"/>
      <c r="M548" s="105"/>
      <c r="N548" s="106"/>
      <c r="O548" s="166"/>
      <c r="P548" s="165"/>
      <c r="Q548" s="106"/>
      <c r="R548" s="166"/>
      <c r="S548" s="165"/>
      <c r="Z548" s="347"/>
      <c r="AA548" s="113"/>
      <c r="AB548" s="346"/>
      <c r="AC548" s="346"/>
      <c r="AD548" s="346"/>
    </row>
    <row r="549" spans="1:30" ht="15" customHeight="1">
      <c r="A549" s="344"/>
      <c r="B549" s="345"/>
      <c r="C549" s="331"/>
      <c r="D549" s="343"/>
      <c r="E549" s="106"/>
      <c r="F549" s="331"/>
      <c r="G549" s="343"/>
      <c r="H549" s="106"/>
      <c r="I549" s="331"/>
      <c r="J549" s="343"/>
      <c r="K549" s="106"/>
      <c r="L549" s="105"/>
      <c r="M549" s="105"/>
      <c r="N549" s="106"/>
      <c r="O549" s="166"/>
      <c r="P549" s="165"/>
      <c r="Q549" s="106"/>
      <c r="R549" s="166"/>
      <c r="S549" s="165"/>
      <c r="Z549" s="347"/>
      <c r="AA549" s="113"/>
      <c r="AB549" s="346"/>
      <c r="AC549" s="346"/>
      <c r="AD549" s="346"/>
    </row>
    <row r="550" spans="1:30" ht="15" customHeight="1">
      <c r="A550" s="344"/>
      <c r="B550" s="345"/>
      <c r="C550" s="331"/>
      <c r="D550" s="343"/>
      <c r="E550" s="106"/>
      <c r="F550" s="331"/>
      <c r="G550" s="343"/>
      <c r="H550" s="106"/>
      <c r="I550" s="331"/>
      <c r="J550" s="343"/>
      <c r="K550" s="106"/>
      <c r="L550" s="105"/>
      <c r="M550" s="105"/>
      <c r="N550" s="106"/>
      <c r="O550" s="166"/>
      <c r="P550" s="165"/>
      <c r="Q550" s="106"/>
      <c r="R550" s="166"/>
      <c r="S550" s="165"/>
      <c r="Z550" s="347"/>
      <c r="AA550" s="113"/>
      <c r="AB550" s="346"/>
      <c r="AC550" s="346"/>
      <c r="AD550" s="346"/>
    </row>
    <row r="551" spans="1:30" ht="15" customHeight="1">
      <c r="A551" s="344"/>
      <c r="B551" s="345"/>
      <c r="C551" s="331"/>
      <c r="D551" s="343"/>
      <c r="E551" s="106"/>
      <c r="F551" s="331"/>
      <c r="G551" s="343"/>
      <c r="H551" s="106"/>
      <c r="I551" s="331"/>
      <c r="J551" s="343"/>
      <c r="K551" s="106"/>
      <c r="L551" s="105"/>
      <c r="M551" s="105"/>
      <c r="N551" s="106"/>
      <c r="O551" s="166"/>
      <c r="P551" s="165"/>
      <c r="Q551" s="106"/>
      <c r="R551" s="166"/>
      <c r="S551" s="165"/>
      <c r="Z551" s="347"/>
      <c r="AA551" s="113"/>
      <c r="AB551" s="346"/>
      <c r="AC551" s="346"/>
      <c r="AD551" s="346"/>
    </row>
    <row r="552" spans="1:30" ht="15" customHeight="1">
      <c r="A552" s="344"/>
      <c r="B552" s="345"/>
      <c r="C552" s="331"/>
      <c r="D552" s="343"/>
      <c r="E552" s="106"/>
      <c r="F552" s="331"/>
      <c r="G552" s="343"/>
      <c r="H552" s="106"/>
      <c r="I552" s="331"/>
      <c r="J552" s="343"/>
      <c r="K552" s="106"/>
      <c r="L552" s="105"/>
      <c r="M552" s="105"/>
      <c r="N552" s="106"/>
      <c r="O552" s="166"/>
      <c r="P552" s="165"/>
      <c r="Q552" s="106"/>
      <c r="R552" s="166"/>
      <c r="S552" s="165"/>
      <c r="Z552" s="347"/>
      <c r="AA552" s="113"/>
      <c r="AB552" s="346"/>
      <c r="AC552" s="346"/>
      <c r="AD552" s="346"/>
    </row>
    <row r="553" spans="1:30" ht="15" customHeight="1">
      <c r="A553" s="344"/>
      <c r="B553" s="345"/>
      <c r="C553" s="331"/>
      <c r="D553" s="343"/>
      <c r="E553" s="106"/>
      <c r="F553" s="331"/>
      <c r="G553" s="343"/>
      <c r="H553" s="106"/>
      <c r="I553" s="331"/>
      <c r="J553" s="343"/>
      <c r="K553" s="106"/>
      <c r="L553" s="105"/>
      <c r="M553" s="105"/>
      <c r="N553" s="106"/>
      <c r="O553" s="166"/>
      <c r="P553" s="165"/>
      <c r="Q553" s="106"/>
      <c r="R553" s="166"/>
      <c r="S553" s="165"/>
      <c r="Z553" s="347"/>
      <c r="AA553" s="113"/>
      <c r="AB553" s="346"/>
      <c r="AC553" s="346"/>
      <c r="AD553" s="346"/>
    </row>
    <row r="554" spans="1:30" ht="15" customHeight="1">
      <c r="A554" s="344"/>
      <c r="B554" s="345"/>
      <c r="C554" s="331"/>
      <c r="D554" s="343"/>
      <c r="E554" s="106"/>
      <c r="F554" s="331"/>
      <c r="G554" s="343"/>
      <c r="H554" s="106"/>
      <c r="I554" s="331"/>
      <c r="J554" s="343"/>
      <c r="K554" s="106"/>
      <c r="L554" s="105"/>
      <c r="M554" s="105"/>
      <c r="N554" s="106"/>
      <c r="O554" s="166"/>
      <c r="P554" s="165"/>
      <c r="Q554" s="106"/>
      <c r="R554" s="166"/>
      <c r="S554" s="165"/>
      <c r="Z554" s="347"/>
      <c r="AA554" s="113"/>
      <c r="AB554" s="346"/>
      <c r="AC554" s="346"/>
      <c r="AD554" s="346"/>
    </row>
    <row r="555" spans="1:30" ht="15" customHeight="1">
      <c r="A555" s="344"/>
      <c r="B555" s="345"/>
      <c r="C555" s="331"/>
      <c r="D555" s="343"/>
      <c r="E555" s="106"/>
      <c r="F555" s="331"/>
      <c r="G555" s="343"/>
      <c r="H555" s="106"/>
      <c r="I555" s="331"/>
      <c r="J555" s="343"/>
      <c r="K555" s="106"/>
      <c r="L555" s="105"/>
      <c r="M555" s="105"/>
      <c r="N555" s="106"/>
      <c r="O555" s="166"/>
      <c r="P555" s="165"/>
      <c r="Q555" s="106"/>
      <c r="R555" s="166"/>
      <c r="S555" s="165"/>
      <c r="Z555" s="347"/>
      <c r="AA555" s="113"/>
      <c r="AB555" s="346"/>
      <c r="AC555" s="346"/>
      <c r="AD555" s="346"/>
    </row>
    <row r="556" spans="1:30" ht="15" customHeight="1">
      <c r="A556" s="344"/>
      <c r="B556" s="345"/>
      <c r="C556" s="331"/>
      <c r="D556" s="343"/>
      <c r="E556" s="106"/>
      <c r="F556" s="331"/>
      <c r="G556" s="343"/>
      <c r="H556" s="106"/>
      <c r="I556" s="331"/>
      <c r="J556" s="343"/>
      <c r="K556" s="106"/>
      <c r="L556" s="105"/>
      <c r="M556" s="105"/>
      <c r="N556" s="106"/>
      <c r="O556" s="166"/>
      <c r="P556" s="165"/>
      <c r="Q556" s="106"/>
      <c r="R556" s="166"/>
      <c r="S556" s="165"/>
      <c r="Z556" s="347"/>
      <c r="AA556" s="113"/>
      <c r="AB556" s="346"/>
      <c r="AC556" s="346"/>
      <c r="AD556" s="346"/>
    </row>
    <row r="557" spans="1:30" ht="15" customHeight="1">
      <c r="A557" s="344"/>
      <c r="B557" s="345"/>
      <c r="C557" s="331"/>
      <c r="D557" s="343"/>
      <c r="E557" s="106"/>
      <c r="F557" s="331"/>
      <c r="G557" s="343"/>
      <c r="H557" s="106"/>
      <c r="I557" s="331"/>
      <c r="J557" s="343"/>
      <c r="K557" s="106"/>
      <c r="L557" s="105"/>
      <c r="M557" s="105"/>
      <c r="N557" s="106"/>
      <c r="O557" s="166"/>
      <c r="P557" s="165"/>
      <c r="Q557" s="106"/>
      <c r="R557" s="166"/>
      <c r="S557" s="165"/>
      <c r="Z557" s="347"/>
      <c r="AA557" s="113"/>
      <c r="AB557" s="346"/>
      <c r="AC557" s="346"/>
      <c r="AD557" s="346"/>
    </row>
    <row r="558" spans="1:30" ht="15" customHeight="1">
      <c r="A558" s="344"/>
      <c r="B558" s="345"/>
      <c r="C558" s="331"/>
      <c r="D558" s="343"/>
      <c r="E558" s="106"/>
      <c r="F558" s="331"/>
      <c r="G558" s="343"/>
      <c r="H558" s="106"/>
      <c r="I558" s="331"/>
      <c r="J558" s="343"/>
      <c r="K558" s="106"/>
      <c r="L558" s="105"/>
      <c r="M558" s="105"/>
      <c r="N558" s="106"/>
      <c r="O558" s="166"/>
      <c r="P558" s="165"/>
      <c r="Q558" s="106"/>
      <c r="R558" s="166"/>
      <c r="S558" s="165"/>
      <c r="Z558" s="347"/>
      <c r="AA558" s="113"/>
      <c r="AB558" s="346"/>
      <c r="AC558" s="346"/>
      <c r="AD558" s="346"/>
    </row>
    <row r="559" spans="1:30" ht="15" customHeight="1">
      <c r="A559" s="344"/>
      <c r="B559" s="345"/>
      <c r="C559" s="331"/>
      <c r="D559" s="343"/>
      <c r="E559" s="106"/>
      <c r="F559" s="331"/>
      <c r="G559" s="343"/>
      <c r="H559" s="106"/>
      <c r="I559" s="331"/>
      <c r="J559" s="343"/>
      <c r="K559" s="106"/>
      <c r="L559" s="105"/>
      <c r="M559" s="105"/>
      <c r="N559" s="106"/>
      <c r="O559" s="166"/>
      <c r="P559" s="165"/>
      <c r="Q559" s="106"/>
      <c r="R559" s="166"/>
      <c r="S559" s="165"/>
      <c r="Z559" s="347"/>
      <c r="AA559" s="113"/>
      <c r="AB559" s="346"/>
      <c r="AC559" s="346"/>
      <c r="AD559" s="346"/>
    </row>
    <row r="560" spans="1:30" ht="15" customHeight="1">
      <c r="A560" s="344"/>
      <c r="B560" s="345"/>
      <c r="C560" s="331"/>
      <c r="D560" s="343"/>
      <c r="E560" s="106"/>
      <c r="F560" s="331"/>
      <c r="G560" s="343"/>
      <c r="H560" s="106"/>
      <c r="I560" s="331"/>
      <c r="J560" s="343"/>
      <c r="K560" s="106"/>
      <c r="L560" s="105"/>
      <c r="M560" s="105"/>
      <c r="N560" s="106"/>
      <c r="O560" s="166"/>
      <c r="P560" s="165"/>
      <c r="Q560" s="106"/>
      <c r="R560" s="166"/>
      <c r="S560" s="165"/>
      <c r="Z560" s="347"/>
      <c r="AA560" s="113"/>
      <c r="AB560" s="346"/>
      <c r="AC560" s="346"/>
      <c r="AD560" s="346"/>
    </row>
    <row r="561" spans="1:30" ht="15" customHeight="1">
      <c r="A561" s="344"/>
      <c r="B561" s="345"/>
      <c r="C561" s="331"/>
      <c r="D561" s="343"/>
      <c r="E561" s="106"/>
      <c r="F561" s="331"/>
      <c r="G561" s="343"/>
      <c r="H561" s="106"/>
      <c r="I561" s="331"/>
      <c r="J561" s="343"/>
      <c r="K561" s="106"/>
      <c r="L561" s="105"/>
      <c r="M561" s="105"/>
      <c r="N561" s="106"/>
      <c r="O561" s="166"/>
      <c r="P561" s="165"/>
      <c r="Q561" s="106"/>
      <c r="R561" s="166"/>
      <c r="S561" s="165"/>
      <c r="Z561" s="347"/>
      <c r="AA561" s="113"/>
      <c r="AB561" s="346"/>
      <c r="AC561" s="346"/>
      <c r="AD561" s="346"/>
    </row>
    <row r="562" spans="1:30" ht="15" customHeight="1">
      <c r="A562" s="344"/>
      <c r="B562" s="345"/>
      <c r="C562" s="331"/>
      <c r="D562" s="343"/>
      <c r="E562" s="106"/>
      <c r="F562" s="331"/>
      <c r="G562" s="343"/>
      <c r="H562" s="106"/>
      <c r="I562" s="331"/>
      <c r="J562" s="343"/>
      <c r="K562" s="106"/>
      <c r="L562" s="105"/>
      <c r="M562" s="105"/>
      <c r="N562" s="106"/>
      <c r="O562" s="166"/>
      <c r="P562" s="165"/>
      <c r="Q562" s="106"/>
      <c r="R562" s="166"/>
      <c r="S562" s="165"/>
      <c r="Z562" s="347"/>
      <c r="AA562" s="113"/>
      <c r="AB562" s="346"/>
      <c r="AC562" s="346"/>
      <c r="AD562" s="346"/>
    </row>
    <row r="563" spans="1:30" ht="15" customHeight="1">
      <c r="A563" s="344"/>
      <c r="B563" s="345"/>
      <c r="C563" s="331"/>
      <c r="D563" s="343"/>
      <c r="E563" s="106"/>
      <c r="F563" s="331"/>
      <c r="G563" s="343"/>
      <c r="H563" s="106"/>
      <c r="I563" s="331"/>
      <c r="J563" s="343"/>
      <c r="K563" s="106"/>
      <c r="L563" s="105"/>
      <c r="M563" s="105"/>
      <c r="N563" s="106"/>
      <c r="O563" s="166"/>
      <c r="P563" s="165"/>
      <c r="Q563" s="106"/>
      <c r="R563" s="166"/>
      <c r="S563" s="165"/>
      <c r="Z563" s="347"/>
      <c r="AA563" s="113"/>
      <c r="AB563" s="346"/>
      <c r="AC563" s="346"/>
      <c r="AD563" s="346"/>
    </row>
    <row r="564" spans="1:30" ht="15" customHeight="1">
      <c r="A564" s="344"/>
      <c r="B564" s="345"/>
      <c r="C564" s="331"/>
      <c r="D564" s="343"/>
      <c r="E564" s="106"/>
      <c r="F564" s="331"/>
      <c r="G564" s="343"/>
      <c r="H564" s="106"/>
      <c r="I564" s="331"/>
      <c r="J564" s="343"/>
      <c r="K564" s="106"/>
      <c r="L564" s="105"/>
      <c r="M564" s="105"/>
      <c r="N564" s="106"/>
      <c r="O564" s="166"/>
      <c r="P564" s="165"/>
      <c r="Q564" s="106"/>
      <c r="R564" s="166"/>
      <c r="S564" s="165"/>
      <c r="Z564" s="347"/>
      <c r="AA564" s="113"/>
      <c r="AB564" s="346"/>
      <c r="AC564" s="346"/>
      <c r="AD564" s="346"/>
    </row>
    <row r="565" spans="1:30" ht="15" customHeight="1">
      <c r="A565" s="344"/>
      <c r="B565" s="345"/>
      <c r="C565" s="331"/>
      <c r="D565" s="343"/>
      <c r="E565" s="106"/>
      <c r="F565" s="331"/>
      <c r="G565" s="343"/>
      <c r="H565" s="106"/>
      <c r="I565" s="331"/>
      <c r="J565" s="343"/>
      <c r="K565" s="106"/>
      <c r="L565" s="105"/>
      <c r="M565" s="105"/>
      <c r="N565" s="106"/>
      <c r="O565" s="166"/>
      <c r="P565" s="165"/>
      <c r="Q565" s="106"/>
      <c r="R565" s="166"/>
      <c r="S565" s="165"/>
      <c r="Z565" s="347"/>
      <c r="AA565" s="113"/>
      <c r="AB565" s="346"/>
      <c r="AC565" s="346"/>
      <c r="AD565" s="346"/>
    </row>
    <row r="566" spans="1:30" ht="15" customHeight="1">
      <c r="A566" s="344"/>
      <c r="B566" s="345"/>
      <c r="C566" s="331"/>
      <c r="D566" s="343"/>
      <c r="E566" s="106"/>
      <c r="F566" s="331"/>
      <c r="G566" s="343"/>
      <c r="H566" s="106"/>
      <c r="I566" s="331"/>
      <c r="J566" s="343"/>
      <c r="K566" s="106"/>
      <c r="L566" s="105"/>
      <c r="M566" s="105"/>
      <c r="N566" s="106"/>
      <c r="O566" s="166"/>
      <c r="P566" s="165"/>
      <c r="Q566" s="106"/>
      <c r="R566" s="166"/>
      <c r="S566" s="165"/>
      <c r="Z566" s="347"/>
      <c r="AA566" s="113"/>
      <c r="AB566" s="346"/>
      <c r="AC566" s="346"/>
      <c r="AD566" s="346"/>
    </row>
    <row r="567" spans="1:30" ht="15" customHeight="1">
      <c r="A567" s="344"/>
      <c r="B567" s="345"/>
      <c r="C567" s="331"/>
      <c r="D567" s="343"/>
      <c r="E567" s="106"/>
      <c r="F567" s="331"/>
      <c r="G567" s="343"/>
      <c r="H567" s="106"/>
      <c r="I567" s="331"/>
      <c r="J567" s="343"/>
      <c r="K567" s="106"/>
      <c r="L567" s="105"/>
      <c r="M567" s="105"/>
      <c r="N567" s="106"/>
      <c r="O567" s="166"/>
      <c r="P567" s="165"/>
      <c r="Q567" s="106"/>
      <c r="R567" s="166"/>
      <c r="S567" s="165"/>
      <c r="Z567" s="347"/>
      <c r="AA567" s="113"/>
      <c r="AB567" s="346"/>
      <c r="AC567" s="346"/>
      <c r="AD567" s="346"/>
    </row>
    <row r="568" spans="1:30" ht="15" customHeight="1">
      <c r="A568" s="344"/>
      <c r="B568" s="345"/>
      <c r="C568" s="331"/>
      <c r="D568" s="343"/>
      <c r="E568" s="106"/>
      <c r="F568" s="331"/>
      <c r="G568" s="343"/>
      <c r="H568" s="106"/>
      <c r="I568" s="331"/>
      <c r="J568" s="343"/>
      <c r="K568" s="106"/>
      <c r="L568" s="105"/>
      <c r="M568" s="105"/>
      <c r="N568" s="106"/>
      <c r="O568" s="166"/>
      <c r="P568" s="165"/>
      <c r="Q568" s="106"/>
      <c r="R568" s="166"/>
      <c r="S568" s="165"/>
      <c r="Z568" s="347"/>
      <c r="AA568" s="113"/>
      <c r="AB568" s="346"/>
      <c r="AC568" s="346"/>
      <c r="AD568" s="346"/>
    </row>
    <row r="569" spans="1:30" ht="15" customHeight="1">
      <c r="A569" s="344"/>
      <c r="B569" s="345"/>
      <c r="C569" s="331"/>
      <c r="D569" s="343"/>
      <c r="E569" s="106"/>
      <c r="F569" s="331"/>
      <c r="G569" s="343"/>
      <c r="H569" s="106"/>
      <c r="I569" s="331"/>
      <c r="J569" s="343"/>
      <c r="K569" s="106"/>
      <c r="L569" s="105"/>
      <c r="M569" s="105"/>
      <c r="N569" s="106"/>
      <c r="O569" s="166"/>
      <c r="P569" s="165"/>
      <c r="Q569" s="106"/>
      <c r="R569" s="166"/>
      <c r="S569" s="165"/>
      <c r="Z569" s="347"/>
      <c r="AA569" s="113"/>
      <c r="AB569" s="346"/>
      <c r="AC569" s="346"/>
      <c r="AD569" s="346"/>
    </row>
    <row r="570" spans="1:30" ht="15" customHeight="1">
      <c r="A570" s="344"/>
      <c r="B570" s="345"/>
      <c r="C570" s="331"/>
      <c r="D570" s="343"/>
      <c r="E570" s="106"/>
      <c r="F570" s="331"/>
      <c r="G570" s="343"/>
      <c r="H570" s="106"/>
      <c r="I570" s="331"/>
      <c r="J570" s="343"/>
      <c r="K570" s="106"/>
      <c r="L570" s="105"/>
      <c r="M570" s="105"/>
      <c r="N570" s="106"/>
      <c r="O570" s="166"/>
      <c r="P570" s="165"/>
      <c r="Q570" s="106"/>
      <c r="R570" s="166"/>
      <c r="S570" s="165"/>
      <c r="Z570" s="347"/>
      <c r="AA570" s="113"/>
      <c r="AB570" s="346"/>
      <c r="AC570" s="346"/>
      <c r="AD570" s="346"/>
    </row>
    <row r="571" spans="1:30" ht="15" customHeight="1">
      <c r="A571" s="344"/>
      <c r="B571" s="345"/>
      <c r="C571" s="331"/>
      <c r="D571" s="343"/>
      <c r="E571" s="106"/>
      <c r="F571" s="331"/>
      <c r="G571" s="343"/>
      <c r="H571" s="106"/>
      <c r="I571" s="331"/>
      <c r="J571" s="343"/>
      <c r="K571" s="106"/>
      <c r="L571" s="105"/>
      <c r="M571" s="105"/>
      <c r="N571" s="106"/>
      <c r="O571" s="166"/>
      <c r="P571" s="165"/>
      <c r="Q571" s="106"/>
      <c r="R571" s="166"/>
      <c r="S571" s="165"/>
      <c r="Z571" s="347"/>
      <c r="AA571" s="113"/>
      <c r="AB571" s="346"/>
      <c r="AC571" s="346"/>
      <c r="AD571" s="346"/>
    </row>
    <row r="572" spans="1:30" ht="15" customHeight="1">
      <c r="A572" s="344"/>
      <c r="B572" s="345"/>
      <c r="C572" s="331"/>
      <c r="D572" s="343"/>
      <c r="E572" s="106"/>
      <c r="F572" s="331"/>
      <c r="G572" s="343"/>
      <c r="H572" s="106"/>
      <c r="I572" s="331"/>
      <c r="J572" s="343"/>
      <c r="K572" s="106"/>
      <c r="L572" s="105"/>
      <c r="M572" s="105"/>
      <c r="N572" s="106"/>
      <c r="O572" s="166"/>
      <c r="P572" s="165"/>
      <c r="Q572" s="106"/>
      <c r="R572" s="166"/>
      <c r="S572" s="165"/>
      <c r="Z572" s="347"/>
      <c r="AA572" s="113"/>
      <c r="AB572" s="346"/>
      <c r="AC572" s="346"/>
      <c r="AD572" s="346"/>
    </row>
    <row r="573" spans="1:30" ht="15" customHeight="1">
      <c r="A573" s="344"/>
      <c r="B573" s="345"/>
      <c r="C573" s="331"/>
      <c r="D573" s="343"/>
      <c r="E573" s="106"/>
      <c r="F573" s="331"/>
      <c r="G573" s="343"/>
      <c r="H573" s="106"/>
      <c r="I573" s="331"/>
      <c r="J573" s="343"/>
      <c r="K573" s="106"/>
      <c r="L573" s="105"/>
      <c r="M573" s="105"/>
      <c r="N573" s="106"/>
      <c r="O573" s="166"/>
      <c r="P573" s="165"/>
      <c r="Q573" s="106"/>
      <c r="R573" s="166"/>
      <c r="S573" s="165"/>
      <c r="Z573" s="347"/>
      <c r="AA573" s="113"/>
      <c r="AB573" s="346"/>
      <c r="AC573" s="346"/>
      <c r="AD573" s="346"/>
    </row>
    <row r="574" spans="1:30" ht="15" customHeight="1">
      <c r="A574" s="344"/>
      <c r="B574" s="345"/>
      <c r="C574" s="331"/>
      <c r="D574" s="343"/>
      <c r="E574" s="106"/>
      <c r="F574" s="331"/>
      <c r="G574" s="343"/>
      <c r="H574" s="106"/>
      <c r="I574" s="331"/>
      <c r="J574" s="343"/>
      <c r="K574" s="106"/>
      <c r="L574" s="105"/>
      <c r="M574" s="105"/>
      <c r="N574" s="106"/>
      <c r="O574" s="166"/>
      <c r="P574" s="165"/>
      <c r="Q574" s="106"/>
      <c r="R574" s="166"/>
      <c r="S574" s="165"/>
      <c r="Z574" s="347"/>
      <c r="AA574" s="113"/>
      <c r="AB574" s="346"/>
      <c r="AC574" s="346"/>
      <c r="AD574" s="346"/>
    </row>
    <row r="575" spans="1:30" ht="15" customHeight="1">
      <c r="A575" s="344"/>
      <c r="B575" s="345"/>
      <c r="C575" s="331"/>
      <c r="D575" s="343"/>
      <c r="E575" s="106"/>
      <c r="F575" s="331"/>
      <c r="G575" s="343"/>
      <c r="H575" s="106"/>
      <c r="I575" s="331"/>
      <c r="J575" s="343"/>
      <c r="K575" s="106"/>
      <c r="L575" s="105"/>
      <c r="M575" s="105"/>
      <c r="N575" s="106"/>
      <c r="O575" s="166"/>
      <c r="P575" s="165"/>
      <c r="Q575" s="106"/>
      <c r="R575" s="166"/>
      <c r="S575" s="165"/>
      <c r="Z575" s="347"/>
      <c r="AA575" s="113"/>
      <c r="AB575" s="346"/>
      <c r="AC575" s="346"/>
      <c r="AD575" s="346"/>
    </row>
    <row r="576" spans="1:30" ht="15" customHeight="1">
      <c r="A576" s="344"/>
      <c r="B576" s="345"/>
      <c r="C576" s="331"/>
      <c r="D576" s="343"/>
      <c r="E576" s="106"/>
      <c r="F576" s="331"/>
      <c r="G576" s="343"/>
      <c r="H576" s="106"/>
      <c r="I576" s="331"/>
      <c r="J576" s="343"/>
      <c r="K576" s="106"/>
      <c r="L576" s="105"/>
      <c r="M576" s="105"/>
      <c r="N576" s="106"/>
      <c r="O576" s="166"/>
      <c r="P576" s="165"/>
      <c r="Q576" s="106"/>
      <c r="R576" s="166"/>
      <c r="S576" s="165"/>
      <c r="Z576" s="347"/>
      <c r="AA576" s="113"/>
      <c r="AB576" s="346"/>
      <c r="AC576" s="346"/>
      <c r="AD576" s="346"/>
    </row>
    <row r="577" spans="1:30" ht="15" customHeight="1">
      <c r="A577" s="344"/>
      <c r="B577" s="345"/>
      <c r="C577" s="331"/>
      <c r="D577" s="343"/>
      <c r="E577" s="106"/>
      <c r="F577" s="331"/>
      <c r="G577" s="343"/>
      <c r="H577" s="106"/>
      <c r="I577" s="331"/>
      <c r="J577" s="343"/>
      <c r="K577" s="106"/>
      <c r="L577" s="105"/>
      <c r="M577" s="105"/>
      <c r="N577" s="106"/>
      <c r="O577" s="166"/>
      <c r="P577" s="165"/>
      <c r="Q577" s="106"/>
      <c r="R577" s="166"/>
      <c r="S577" s="165"/>
      <c r="Z577" s="347"/>
      <c r="AA577" s="113"/>
      <c r="AB577" s="346"/>
      <c r="AC577" s="346"/>
      <c r="AD577" s="346"/>
    </row>
    <row r="578" spans="1:30" ht="15" customHeight="1">
      <c r="A578" s="344"/>
      <c r="B578" s="345"/>
      <c r="C578" s="331"/>
      <c r="D578" s="343"/>
      <c r="E578" s="106"/>
      <c r="F578" s="331"/>
      <c r="G578" s="343"/>
      <c r="H578" s="106"/>
      <c r="I578" s="331"/>
      <c r="J578" s="343"/>
      <c r="K578" s="106"/>
      <c r="L578" s="105"/>
      <c r="M578" s="105"/>
      <c r="N578" s="106"/>
      <c r="O578" s="166"/>
      <c r="P578" s="165"/>
      <c r="Q578" s="106"/>
      <c r="R578" s="166"/>
      <c r="S578" s="165"/>
      <c r="Z578" s="347"/>
      <c r="AA578" s="113"/>
      <c r="AB578" s="346"/>
      <c r="AC578" s="346"/>
      <c r="AD578" s="346"/>
    </row>
    <row r="579" spans="1:30" ht="15" customHeight="1">
      <c r="A579" s="344"/>
      <c r="B579" s="345"/>
      <c r="C579" s="331"/>
      <c r="D579" s="343"/>
      <c r="E579" s="106"/>
      <c r="F579" s="331"/>
      <c r="G579" s="343"/>
      <c r="H579" s="106"/>
      <c r="I579" s="331"/>
      <c r="J579" s="343"/>
      <c r="K579" s="106"/>
      <c r="L579" s="105"/>
      <c r="M579" s="105"/>
      <c r="N579" s="106"/>
      <c r="O579" s="166"/>
      <c r="P579" s="165"/>
      <c r="Q579" s="106"/>
      <c r="R579" s="166"/>
      <c r="S579" s="165"/>
      <c r="Z579" s="347"/>
      <c r="AA579" s="113"/>
      <c r="AB579" s="346"/>
      <c r="AC579" s="346"/>
      <c r="AD579" s="346"/>
    </row>
    <row r="580" spans="1:30" ht="15" customHeight="1">
      <c r="A580" s="344"/>
      <c r="B580" s="345"/>
      <c r="C580" s="331"/>
      <c r="D580" s="343"/>
      <c r="E580" s="106"/>
      <c r="F580" s="331"/>
      <c r="G580" s="343"/>
      <c r="H580" s="106"/>
      <c r="I580" s="331"/>
      <c r="J580" s="343"/>
      <c r="K580" s="106"/>
      <c r="L580" s="105"/>
      <c r="M580" s="105"/>
      <c r="N580" s="106"/>
      <c r="O580" s="166"/>
      <c r="P580" s="165"/>
      <c r="Q580" s="106"/>
      <c r="R580" s="166"/>
      <c r="S580" s="165"/>
      <c r="Z580" s="347"/>
      <c r="AA580" s="113"/>
      <c r="AB580" s="346"/>
      <c r="AC580" s="346"/>
      <c r="AD580" s="346"/>
    </row>
    <row r="581" spans="1:30" ht="15" customHeight="1">
      <c r="A581" s="344"/>
      <c r="B581" s="345"/>
      <c r="C581" s="331"/>
      <c r="D581" s="343"/>
      <c r="E581" s="106"/>
      <c r="F581" s="331"/>
      <c r="G581" s="343"/>
      <c r="H581" s="106"/>
      <c r="I581" s="331"/>
      <c r="J581" s="343"/>
      <c r="K581" s="106"/>
      <c r="L581" s="105"/>
      <c r="M581" s="105"/>
      <c r="N581" s="106"/>
      <c r="O581" s="166"/>
      <c r="P581" s="165"/>
      <c r="Q581" s="106"/>
      <c r="R581" s="166"/>
      <c r="S581" s="165"/>
      <c r="Z581" s="347"/>
      <c r="AA581" s="113"/>
      <c r="AB581" s="346"/>
      <c r="AC581" s="346"/>
      <c r="AD581" s="346"/>
    </row>
    <row r="582" spans="1:30" ht="15" customHeight="1">
      <c r="A582" s="344"/>
      <c r="B582" s="345"/>
      <c r="C582" s="331"/>
      <c r="D582" s="343"/>
      <c r="E582" s="106"/>
      <c r="F582" s="331"/>
      <c r="G582" s="343"/>
      <c r="H582" s="106"/>
      <c r="I582" s="331"/>
      <c r="J582" s="343"/>
      <c r="K582" s="106"/>
      <c r="L582" s="105"/>
      <c r="M582" s="105"/>
      <c r="N582" s="106"/>
      <c r="O582" s="166"/>
      <c r="P582" s="165"/>
      <c r="Q582" s="106"/>
      <c r="R582" s="166"/>
      <c r="S582" s="165"/>
      <c r="Z582" s="347"/>
      <c r="AA582" s="113"/>
      <c r="AB582" s="346"/>
      <c r="AC582" s="346"/>
      <c r="AD582" s="346"/>
    </row>
    <row r="583" spans="1:30" ht="15" customHeight="1">
      <c r="A583" s="344"/>
      <c r="B583" s="345"/>
      <c r="C583" s="331"/>
      <c r="D583" s="343"/>
      <c r="E583" s="106"/>
      <c r="F583" s="331"/>
      <c r="G583" s="343"/>
      <c r="H583" s="106"/>
      <c r="I583" s="331"/>
      <c r="J583" s="343"/>
      <c r="K583" s="106"/>
      <c r="L583" s="105"/>
      <c r="M583" s="105"/>
      <c r="N583" s="106"/>
      <c r="O583" s="166"/>
      <c r="P583" s="165"/>
      <c r="Q583" s="106"/>
      <c r="R583" s="166"/>
      <c r="S583" s="165"/>
      <c r="Z583" s="347"/>
      <c r="AA583" s="113"/>
      <c r="AB583" s="346"/>
      <c r="AC583" s="346"/>
      <c r="AD583" s="346"/>
    </row>
    <row r="584" spans="1:30" ht="15" customHeight="1">
      <c r="A584" s="344"/>
      <c r="B584" s="345"/>
      <c r="C584" s="331"/>
      <c r="D584" s="343"/>
      <c r="E584" s="106"/>
      <c r="F584" s="331"/>
      <c r="G584" s="343"/>
      <c r="H584" s="106"/>
      <c r="I584" s="331"/>
      <c r="J584" s="343"/>
      <c r="K584" s="106"/>
      <c r="L584" s="105"/>
      <c r="M584" s="105"/>
      <c r="N584" s="106"/>
      <c r="O584" s="166"/>
      <c r="P584" s="165"/>
      <c r="Q584" s="106"/>
      <c r="R584" s="166"/>
      <c r="S584" s="165"/>
      <c r="Z584" s="347"/>
      <c r="AA584" s="113"/>
      <c r="AB584" s="346"/>
      <c r="AC584" s="346"/>
      <c r="AD584" s="346"/>
    </row>
    <row r="585" spans="1:30" ht="15" customHeight="1">
      <c r="A585" s="344"/>
      <c r="B585" s="345"/>
      <c r="C585" s="331"/>
      <c r="D585" s="343"/>
      <c r="E585" s="106"/>
      <c r="F585" s="331"/>
      <c r="G585" s="343"/>
      <c r="H585" s="106"/>
      <c r="I585" s="331"/>
      <c r="J585" s="343"/>
      <c r="K585" s="106"/>
      <c r="L585" s="105"/>
      <c r="M585" s="105"/>
      <c r="N585" s="106"/>
      <c r="O585" s="166"/>
      <c r="P585" s="165"/>
      <c r="Q585" s="106"/>
      <c r="R585" s="166"/>
      <c r="S585" s="165"/>
      <c r="Z585" s="347"/>
      <c r="AA585" s="113"/>
      <c r="AB585" s="346"/>
      <c r="AC585" s="346"/>
      <c r="AD585" s="346"/>
    </row>
    <row r="586" spans="1:30" ht="15" customHeight="1">
      <c r="A586" s="344"/>
      <c r="B586" s="345"/>
      <c r="C586" s="331"/>
      <c r="D586" s="343"/>
      <c r="E586" s="106"/>
      <c r="F586" s="331"/>
      <c r="G586" s="343"/>
      <c r="H586" s="106"/>
      <c r="I586" s="331"/>
      <c r="J586" s="343"/>
      <c r="K586" s="106"/>
      <c r="L586" s="105"/>
      <c r="M586" s="105"/>
      <c r="N586" s="106"/>
      <c r="O586" s="166"/>
      <c r="P586" s="165"/>
      <c r="Q586" s="106"/>
      <c r="R586" s="166"/>
      <c r="S586" s="165"/>
      <c r="Z586" s="347"/>
      <c r="AA586" s="113"/>
      <c r="AB586" s="346"/>
      <c r="AC586" s="346"/>
      <c r="AD586" s="346"/>
    </row>
    <row r="587" spans="1:30" ht="15" customHeight="1">
      <c r="A587" s="344"/>
      <c r="B587" s="345"/>
      <c r="C587" s="331"/>
      <c r="D587" s="343"/>
      <c r="E587" s="106"/>
      <c r="F587" s="331"/>
      <c r="G587" s="343"/>
      <c r="H587" s="106"/>
      <c r="I587" s="331"/>
      <c r="J587" s="343"/>
      <c r="K587" s="106"/>
      <c r="L587" s="105"/>
      <c r="M587" s="105"/>
      <c r="N587" s="106"/>
      <c r="O587" s="166"/>
      <c r="P587" s="165"/>
      <c r="Q587" s="106"/>
      <c r="R587" s="166"/>
      <c r="S587" s="165"/>
      <c r="Z587" s="347"/>
      <c r="AA587" s="113"/>
      <c r="AB587" s="346"/>
      <c r="AC587" s="346"/>
      <c r="AD587" s="346"/>
    </row>
    <row r="588" spans="1:30" ht="15" customHeight="1">
      <c r="A588" s="344"/>
      <c r="B588" s="345"/>
      <c r="C588" s="331"/>
      <c r="D588" s="343"/>
      <c r="E588" s="106"/>
      <c r="F588" s="331"/>
      <c r="G588" s="343"/>
      <c r="H588" s="106"/>
      <c r="I588" s="331"/>
      <c r="J588" s="343"/>
      <c r="K588" s="106"/>
      <c r="L588" s="105"/>
      <c r="M588" s="105"/>
      <c r="N588" s="106"/>
      <c r="O588" s="166"/>
      <c r="P588" s="165"/>
      <c r="Q588" s="106"/>
      <c r="R588" s="166"/>
      <c r="S588" s="165"/>
      <c r="Z588" s="347"/>
      <c r="AA588" s="113"/>
      <c r="AB588" s="346"/>
      <c r="AC588" s="346"/>
      <c r="AD588" s="346"/>
    </row>
    <row r="589" spans="1:30" ht="15" customHeight="1">
      <c r="A589" s="344"/>
      <c r="B589" s="345"/>
      <c r="C589" s="331"/>
      <c r="D589" s="343"/>
      <c r="E589" s="106"/>
      <c r="F589" s="331"/>
      <c r="G589" s="343"/>
      <c r="H589" s="106"/>
      <c r="I589" s="331"/>
      <c r="J589" s="343"/>
      <c r="K589" s="106"/>
      <c r="L589" s="105"/>
      <c r="M589" s="105"/>
      <c r="N589" s="106"/>
      <c r="O589" s="166"/>
      <c r="P589" s="165"/>
      <c r="Q589" s="106"/>
      <c r="R589" s="166"/>
      <c r="S589" s="165"/>
      <c r="Z589" s="347"/>
      <c r="AA589" s="113"/>
      <c r="AB589" s="346"/>
      <c r="AC589" s="346"/>
      <c r="AD589" s="346"/>
    </row>
    <row r="590" spans="1:30" ht="15" customHeight="1">
      <c r="A590" s="344"/>
      <c r="B590" s="345"/>
      <c r="C590" s="331"/>
      <c r="D590" s="343"/>
      <c r="E590" s="106"/>
      <c r="F590" s="331"/>
      <c r="G590" s="343"/>
      <c r="H590" s="106"/>
      <c r="I590" s="331"/>
      <c r="J590" s="343"/>
      <c r="K590" s="106"/>
      <c r="L590" s="105"/>
      <c r="M590" s="105"/>
      <c r="N590" s="106"/>
      <c r="O590" s="166"/>
      <c r="P590" s="165"/>
      <c r="Q590" s="106"/>
      <c r="R590" s="166"/>
      <c r="S590" s="165"/>
      <c r="Z590" s="347"/>
      <c r="AA590" s="113"/>
      <c r="AB590" s="346"/>
      <c r="AC590" s="346"/>
      <c r="AD590" s="346"/>
    </row>
    <row r="591" spans="1:30" ht="15" customHeight="1">
      <c r="A591" s="344"/>
      <c r="B591" s="345"/>
      <c r="C591" s="331"/>
      <c r="D591" s="343"/>
      <c r="E591" s="106"/>
      <c r="F591" s="331"/>
      <c r="G591" s="343"/>
      <c r="H591" s="106"/>
      <c r="I591" s="331"/>
      <c r="J591" s="343"/>
      <c r="K591" s="106"/>
      <c r="L591" s="105"/>
      <c r="M591" s="105"/>
      <c r="N591" s="106"/>
      <c r="O591" s="166"/>
      <c r="P591" s="165"/>
      <c r="Q591" s="106"/>
      <c r="R591" s="166"/>
      <c r="S591" s="165"/>
      <c r="Z591" s="347"/>
      <c r="AA591" s="113"/>
      <c r="AB591" s="346"/>
      <c r="AC591" s="346"/>
      <c r="AD591" s="346"/>
    </row>
    <row r="592" spans="1:30" ht="15" customHeight="1">
      <c r="A592" s="344"/>
      <c r="B592" s="345"/>
      <c r="C592" s="331"/>
      <c r="D592" s="343"/>
      <c r="E592" s="106"/>
      <c r="F592" s="331"/>
      <c r="G592" s="343"/>
      <c r="H592" s="106"/>
      <c r="I592" s="331"/>
      <c r="J592" s="343"/>
      <c r="K592" s="106"/>
      <c r="L592" s="105"/>
      <c r="M592" s="105"/>
      <c r="N592" s="106"/>
      <c r="O592" s="166"/>
      <c r="P592" s="165"/>
      <c r="Q592" s="106"/>
      <c r="R592" s="166"/>
      <c r="S592" s="165"/>
      <c r="Z592" s="347"/>
      <c r="AA592" s="113"/>
      <c r="AB592" s="346"/>
      <c r="AC592" s="346"/>
      <c r="AD592" s="346"/>
    </row>
    <row r="593" spans="1:30" ht="15" customHeight="1">
      <c r="A593" s="344"/>
      <c r="B593" s="345"/>
      <c r="C593" s="331"/>
      <c r="D593" s="343"/>
      <c r="E593" s="106"/>
      <c r="F593" s="331"/>
      <c r="G593" s="343"/>
      <c r="H593" s="106"/>
      <c r="I593" s="331"/>
      <c r="J593" s="343"/>
      <c r="K593" s="106"/>
      <c r="L593" s="105"/>
      <c r="M593" s="105"/>
      <c r="N593" s="106"/>
      <c r="O593" s="166"/>
      <c r="P593" s="165"/>
      <c r="Q593" s="106"/>
      <c r="R593" s="166"/>
      <c r="S593" s="165"/>
      <c r="Z593" s="347"/>
      <c r="AA593" s="113"/>
      <c r="AB593" s="346"/>
      <c r="AC593" s="346"/>
      <c r="AD593" s="346"/>
    </row>
    <row r="594" spans="1:30" ht="15" customHeight="1">
      <c r="A594" s="344"/>
      <c r="B594" s="345"/>
      <c r="C594" s="331"/>
      <c r="D594" s="343"/>
      <c r="E594" s="106"/>
      <c r="F594" s="331"/>
      <c r="G594" s="343"/>
      <c r="H594" s="106"/>
      <c r="I594" s="331"/>
      <c r="J594" s="343"/>
      <c r="K594" s="106"/>
      <c r="L594" s="105"/>
      <c r="M594" s="105"/>
      <c r="N594" s="106"/>
      <c r="O594" s="166"/>
      <c r="P594" s="165"/>
      <c r="Q594" s="106"/>
      <c r="R594" s="166"/>
      <c r="S594" s="165"/>
      <c r="Z594" s="347"/>
      <c r="AA594" s="113"/>
      <c r="AB594" s="346"/>
      <c r="AC594" s="346"/>
      <c r="AD594" s="346"/>
    </row>
    <row r="595" spans="1:30" ht="15" customHeight="1">
      <c r="A595" s="344"/>
      <c r="B595" s="345"/>
      <c r="C595" s="331"/>
      <c r="D595" s="343"/>
      <c r="E595" s="106"/>
      <c r="F595" s="331"/>
      <c r="G595" s="343"/>
      <c r="H595" s="106"/>
      <c r="I595" s="331"/>
      <c r="J595" s="343"/>
      <c r="K595" s="106"/>
      <c r="L595" s="105"/>
      <c r="M595" s="105"/>
      <c r="N595" s="106"/>
      <c r="O595" s="166"/>
      <c r="P595" s="165"/>
      <c r="Q595" s="106"/>
      <c r="R595" s="166"/>
      <c r="S595" s="165"/>
      <c r="Z595" s="347"/>
      <c r="AA595" s="113"/>
      <c r="AB595" s="346"/>
      <c r="AC595" s="346"/>
      <c r="AD595" s="346"/>
    </row>
    <row r="596" spans="1:30" ht="15" customHeight="1">
      <c r="A596" s="344"/>
      <c r="B596" s="345"/>
      <c r="C596" s="331"/>
      <c r="D596" s="343"/>
      <c r="E596" s="106"/>
      <c r="F596" s="331"/>
      <c r="G596" s="343"/>
      <c r="H596" s="106"/>
      <c r="I596" s="331"/>
      <c r="J596" s="343"/>
      <c r="K596" s="106"/>
      <c r="L596" s="105"/>
      <c r="M596" s="105"/>
      <c r="N596" s="106"/>
      <c r="O596" s="166"/>
      <c r="P596" s="165"/>
      <c r="Q596" s="106"/>
      <c r="R596" s="166"/>
      <c r="S596" s="165"/>
      <c r="Z596" s="347"/>
      <c r="AA596" s="113"/>
      <c r="AB596" s="346"/>
      <c r="AC596" s="346"/>
      <c r="AD596" s="346"/>
    </row>
    <row r="597" spans="1:30" ht="15" customHeight="1">
      <c r="A597" s="344"/>
      <c r="B597" s="345"/>
      <c r="C597" s="331"/>
      <c r="D597" s="343"/>
      <c r="E597" s="106"/>
      <c r="F597" s="331"/>
      <c r="G597" s="343"/>
      <c r="H597" s="106"/>
      <c r="I597" s="331"/>
      <c r="J597" s="343"/>
      <c r="K597" s="106"/>
      <c r="L597" s="105"/>
      <c r="M597" s="105"/>
      <c r="N597" s="106"/>
      <c r="O597" s="166"/>
      <c r="P597" s="165"/>
      <c r="Q597" s="106"/>
      <c r="R597" s="166"/>
      <c r="S597" s="165"/>
      <c r="Z597" s="347"/>
      <c r="AA597" s="113"/>
      <c r="AB597" s="346"/>
      <c r="AC597" s="346"/>
      <c r="AD597" s="346"/>
    </row>
    <row r="598" spans="1:30" ht="15" customHeight="1">
      <c r="A598" s="344"/>
      <c r="B598" s="345"/>
      <c r="C598" s="331"/>
      <c r="D598" s="343"/>
      <c r="E598" s="106"/>
      <c r="F598" s="331"/>
      <c r="G598" s="343"/>
      <c r="H598" s="106"/>
      <c r="I598" s="331"/>
      <c r="J598" s="343"/>
      <c r="K598" s="106"/>
      <c r="L598" s="105"/>
      <c r="M598" s="105"/>
      <c r="N598" s="106"/>
      <c r="O598" s="166"/>
      <c r="P598" s="165"/>
      <c r="Q598" s="106"/>
      <c r="R598" s="166"/>
      <c r="S598" s="165"/>
      <c r="Z598" s="347"/>
      <c r="AA598" s="113"/>
      <c r="AB598" s="346"/>
      <c r="AC598" s="346"/>
      <c r="AD598" s="346"/>
    </row>
    <row r="599" spans="1:30" ht="15" customHeight="1">
      <c r="A599" s="344"/>
      <c r="B599" s="345"/>
      <c r="C599" s="331"/>
      <c r="D599" s="343"/>
      <c r="E599" s="106"/>
      <c r="F599" s="331"/>
      <c r="G599" s="343"/>
      <c r="H599" s="106"/>
      <c r="I599" s="331"/>
      <c r="J599" s="343"/>
      <c r="K599" s="106"/>
      <c r="L599" s="105"/>
      <c r="M599" s="105"/>
      <c r="N599" s="106"/>
      <c r="O599" s="166"/>
      <c r="P599" s="165"/>
      <c r="Q599" s="106"/>
      <c r="R599" s="166"/>
      <c r="S599" s="165"/>
      <c r="Z599" s="347"/>
      <c r="AA599" s="113"/>
      <c r="AB599" s="346"/>
      <c r="AC599" s="346"/>
      <c r="AD599" s="346"/>
    </row>
    <row r="600" spans="1:30" ht="15" customHeight="1">
      <c r="A600" s="344"/>
      <c r="B600" s="345"/>
      <c r="C600" s="331"/>
      <c r="D600" s="343"/>
      <c r="E600" s="106"/>
      <c r="F600" s="331"/>
      <c r="G600" s="343"/>
      <c r="H600" s="106"/>
      <c r="I600" s="331"/>
      <c r="J600" s="343"/>
      <c r="K600" s="106"/>
      <c r="L600" s="105"/>
      <c r="M600" s="105"/>
      <c r="N600" s="106"/>
      <c r="O600" s="166"/>
      <c r="P600" s="165"/>
      <c r="Q600" s="106"/>
      <c r="R600" s="166"/>
      <c r="S600" s="165"/>
      <c r="Z600" s="347"/>
      <c r="AA600" s="113"/>
      <c r="AB600" s="346"/>
      <c r="AC600" s="346"/>
      <c r="AD600" s="346"/>
    </row>
    <row r="601" spans="1:30" ht="15" customHeight="1">
      <c r="A601" s="344"/>
      <c r="B601" s="345"/>
      <c r="C601" s="331"/>
      <c r="D601" s="343"/>
      <c r="E601" s="106"/>
      <c r="F601" s="331"/>
      <c r="G601" s="343"/>
      <c r="H601" s="106"/>
      <c r="I601" s="331"/>
      <c r="J601" s="343"/>
      <c r="K601" s="106"/>
      <c r="L601" s="105"/>
      <c r="M601" s="105"/>
      <c r="N601" s="106"/>
      <c r="O601" s="166"/>
      <c r="P601" s="165"/>
      <c r="Q601" s="106"/>
      <c r="R601" s="166"/>
      <c r="S601" s="165"/>
      <c r="Z601" s="347"/>
      <c r="AA601" s="113"/>
      <c r="AB601" s="346"/>
      <c r="AC601" s="346"/>
      <c r="AD601" s="346"/>
    </row>
    <row r="602" spans="1:30" ht="15" customHeight="1">
      <c r="A602" s="344"/>
      <c r="B602" s="345"/>
      <c r="C602" s="331"/>
      <c r="D602" s="343"/>
      <c r="E602" s="106"/>
      <c r="F602" s="331"/>
      <c r="G602" s="343"/>
      <c r="H602" s="106"/>
      <c r="I602" s="331"/>
      <c r="J602" s="343"/>
      <c r="K602" s="106"/>
      <c r="L602" s="105"/>
      <c r="M602" s="105"/>
      <c r="N602" s="106"/>
      <c r="O602" s="166"/>
      <c r="P602" s="165"/>
      <c r="Q602" s="106"/>
      <c r="R602" s="166"/>
      <c r="S602" s="165"/>
      <c r="Z602" s="347"/>
      <c r="AA602" s="113"/>
      <c r="AB602" s="346"/>
      <c r="AC602" s="346"/>
      <c r="AD602" s="346"/>
    </row>
    <row r="603" spans="1:30" ht="15" customHeight="1">
      <c r="A603" s="344"/>
      <c r="B603" s="345"/>
      <c r="C603" s="331"/>
      <c r="D603" s="343"/>
      <c r="E603" s="106"/>
      <c r="F603" s="331"/>
      <c r="G603" s="343"/>
      <c r="H603" s="106"/>
      <c r="I603" s="331"/>
      <c r="J603" s="343"/>
      <c r="K603" s="106"/>
      <c r="L603" s="105"/>
      <c r="M603" s="105"/>
      <c r="N603" s="106"/>
      <c r="O603" s="166"/>
      <c r="P603" s="165"/>
      <c r="Q603" s="106"/>
      <c r="R603" s="166"/>
      <c r="S603" s="165"/>
      <c r="Z603" s="347"/>
      <c r="AA603" s="113"/>
      <c r="AB603" s="346"/>
      <c r="AC603" s="346"/>
      <c r="AD603" s="346"/>
    </row>
    <row r="604" spans="1:30" ht="15" customHeight="1">
      <c r="A604" s="344"/>
      <c r="B604" s="345"/>
      <c r="C604" s="331"/>
      <c r="D604" s="343"/>
      <c r="E604" s="106"/>
      <c r="F604" s="331"/>
      <c r="G604" s="343"/>
      <c r="H604" s="106"/>
      <c r="I604" s="331"/>
      <c r="J604" s="343"/>
      <c r="K604" s="106"/>
      <c r="L604" s="105"/>
      <c r="M604" s="105"/>
      <c r="N604" s="106"/>
      <c r="O604" s="166"/>
      <c r="P604" s="165"/>
      <c r="Q604" s="106"/>
      <c r="R604" s="166"/>
      <c r="S604" s="165"/>
      <c r="Z604" s="347"/>
      <c r="AA604" s="113"/>
      <c r="AB604" s="346"/>
      <c r="AC604" s="346"/>
      <c r="AD604" s="346"/>
    </row>
    <row r="605" spans="1:30" ht="15" customHeight="1">
      <c r="A605" s="344"/>
      <c r="B605" s="345"/>
      <c r="C605" s="331"/>
      <c r="D605" s="343"/>
      <c r="E605" s="106"/>
      <c r="F605" s="331"/>
      <c r="G605" s="343"/>
      <c r="H605" s="106"/>
      <c r="I605" s="331"/>
      <c r="J605" s="343"/>
      <c r="K605" s="106"/>
      <c r="L605" s="105"/>
      <c r="M605" s="105"/>
      <c r="N605" s="106"/>
      <c r="O605" s="166"/>
      <c r="P605" s="165"/>
      <c r="Q605" s="106"/>
      <c r="R605" s="166"/>
      <c r="S605" s="165"/>
      <c r="Z605" s="347"/>
      <c r="AA605" s="113"/>
      <c r="AB605" s="346"/>
      <c r="AC605" s="346"/>
      <c r="AD605" s="346"/>
    </row>
    <row r="606" spans="1:30" ht="15" customHeight="1">
      <c r="A606" s="344"/>
      <c r="B606" s="345"/>
      <c r="C606" s="331"/>
      <c r="D606" s="343"/>
      <c r="E606" s="106"/>
      <c r="F606" s="331"/>
      <c r="G606" s="343"/>
      <c r="H606" s="106"/>
      <c r="I606" s="331"/>
      <c r="J606" s="343"/>
      <c r="K606" s="106"/>
      <c r="L606" s="105"/>
      <c r="M606" s="105"/>
      <c r="N606" s="106"/>
      <c r="O606" s="166"/>
      <c r="P606" s="165"/>
      <c r="Q606" s="106"/>
      <c r="R606" s="166"/>
      <c r="S606" s="165"/>
      <c r="Z606" s="347"/>
      <c r="AA606" s="113"/>
      <c r="AB606" s="346"/>
      <c r="AC606" s="346"/>
      <c r="AD606" s="346"/>
    </row>
    <row r="607" spans="1:30" ht="15" customHeight="1">
      <c r="A607" s="344"/>
      <c r="B607" s="345"/>
      <c r="C607" s="331"/>
      <c r="D607" s="343"/>
      <c r="E607" s="106"/>
      <c r="F607" s="331"/>
      <c r="G607" s="343"/>
      <c r="H607" s="106"/>
      <c r="I607" s="331"/>
      <c r="J607" s="343"/>
      <c r="K607" s="106"/>
      <c r="L607" s="105"/>
      <c r="M607" s="105"/>
      <c r="N607" s="106"/>
      <c r="O607" s="166"/>
      <c r="P607" s="165"/>
      <c r="Q607" s="106"/>
      <c r="R607" s="166"/>
      <c r="S607" s="165"/>
      <c r="Z607" s="347"/>
      <c r="AA607" s="113"/>
      <c r="AB607" s="346"/>
      <c r="AC607" s="346"/>
      <c r="AD607" s="346"/>
    </row>
    <row r="608" spans="1:30" ht="15" customHeight="1">
      <c r="A608" s="344"/>
      <c r="B608" s="345"/>
      <c r="C608" s="331"/>
      <c r="D608" s="343"/>
      <c r="E608" s="106"/>
      <c r="F608" s="331"/>
      <c r="G608" s="343"/>
      <c r="H608" s="106"/>
      <c r="I608" s="331"/>
      <c r="J608" s="343"/>
      <c r="K608" s="106"/>
      <c r="L608" s="105"/>
      <c r="M608" s="105"/>
      <c r="N608" s="106"/>
      <c r="O608" s="166"/>
      <c r="P608" s="165"/>
      <c r="Q608" s="106"/>
      <c r="R608" s="166"/>
      <c r="S608" s="165"/>
      <c r="Z608" s="347"/>
      <c r="AA608" s="113"/>
      <c r="AB608" s="346"/>
      <c r="AC608" s="346"/>
      <c r="AD608" s="346"/>
    </row>
    <row r="609" spans="1:30" ht="15" customHeight="1">
      <c r="A609" s="344"/>
      <c r="B609" s="345"/>
      <c r="C609" s="331"/>
      <c r="D609" s="343"/>
      <c r="E609" s="106"/>
      <c r="F609" s="331"/>
      <c r="G609" s="343"/>
      <c r="H609" s="106"/>
      <c r="I609" s="331"/>
      <c r="J609" s="343"/>
      <c r="K609" s="106"/>
      <c r="L609" s="105"/>
      <c r="M609" s="105"/>
      <c r="N609" s="106"/>
      <c r="O609" s="166"/>
      <c r="P609" s="165"/>
      <c r="Q609" s="106"/>
      <c r="R609" s="166"/>
      <c r="S609" s="165"/>
      <c r="Z609" s="347"/>
      <c r="AA609" s="113"/>
      <c r="AB609" s="346"/>
      <c r="AC609" s="346"/>
      <c r="AD609" s="346"/>
    </row>
    <row r="610" spans="1:30" ht="15" customHeight="1">
      <c r="A610" s="344"/>
      <c r="B610" s="345"/>
      <c r="C610" s="331"/>
      <c r="D610" s="343"/>
      <c r="E610" s="106"/>
      <c r="F610" s="331"/>
      <c r="G610" s="343"/>
      <c r="H610" s="106"/>
      <c r="I610" s="331"/>
      <c r="J610" s="343"/>
      <c r="K610" s="106"/>
      <c r="L610" s="105"/>
      <c r="M610" s="105"/>
      <c r="N610" s="106"/>
      <c r="O610" s="166"/>
      <c r="P610" s="165"/>
      <c r="Q610" s="106"/>
      <c r="R610" s="166"/>
      <c r="S610" s="165"/>
      <c r="Z610" s="347"/>
      <c r="AA610" s="113"/>
      <c r="AB610" s="346"/>
      <c r="AC610" s="346"/>
      <c r="AD610" s="346"/>
    </row>
    <row r="611" spans="1:30" ht="15" customHeight="1">
      <c r="A611" s="344"/>
      <c r="B611" s="345"/>
      <c r="C611" s="331"/>
      <c r="D611" s="343"/>
      <c r="E611" s="106"/>
      <c r="F611" s="331"/>
      <c r="G611" s="343"/>
      <c r="H611" s="106"/>
      <c r="I611" s="331"/>
      <c r="J611" s="343"/>
      <c r="K611" s="106"/>
      <c r="L611" s="105"/>
      <c r="M611" s="105"/>
      <c r="N611" s="106"/>
      <c r="O611" s="166"/>
      <c r="P611" s="165"/>
      <c r="Q611" s="106"/>
      <c r="R611" s="166"/>
      <c r="S611" s="165"/>
      <c r="Z611" s="347"/>
      <c r="AA611" s="113"/>
      <c r="AB611" s="346"/>
      <c r="AC611" s="346"/>
      <c r="AD611" s="346"/>
    </row>
    <row r="612" spans="1:30" ht="15" customHeight="1">
      <c r="A612" s="344"/>
      <c r="B612" s="345"/>
      <c r="C612" s="331"/>
      <c r="D612" s="343"/>
      <c r="E612" s="106"/>
      <c r="F612" s="331"/>
      <c r="G612" s="343"/>
      <c r="H612" s="106"/>
      <c r="I612" s="331"/>
      <c r="J612" s="343"/>
      <c r="K612" s="106"/>
      <c r="L612" s="105"/>
      <c r="M612" s="105"/>
      <c r="N612" s="106"/>
      <c r="O612" s="166"/>
      <c r="P612" s="165"/>
      <c r="Q612" s="106"/>
      <c r="R612" s="166"/>
      <c r="S612" s="165"/>
      <c r="Z612" s="347"/>
      <c r="AA612" s="113"/>
      <c r="AB612" s="346"/>
      <c r="AC612" s="346"/>
      <c r="AD612" s="346"/>
    </row>
    <row r="613" spans="1:30" ht="15" customHeight="1">
      <c r="A613" s="344"/>
      <c r="B613" s="345"/>
      <c r="C613" s="331"/>
      <c r="D613" s="343"/>
      <c r="E613" s="106"/>
      <c r="F613" s="331"/>
      <c r="G613" s="343"/>
      <c r="H613" s="106"/>
      <c r="I613" s="331"/>
      <c r="J613" s="343"/>
      <c r="K613" s="106"/>
      <c r="L613" s="105"/>
      <c r="M613" s="105"/>
      <c r="N613" s="106"/>
      <c r="O613" s="166"/>
      <c r="P613" s="165"/>
      <c r="Q613" s="106"/>
      <c r="R613" s="166"/>
      <c r="S613" s="165"/>
      <c r="Z613" s="347"/>
      <c r="AA613" s="113"/>
      <c r="AB613" s="346"/>
      <c r="AC613" s="346"/>
      <c r="AD613" s="346"/>
    </row>
    <row r="614" spans="1:30" ht="15" customHeight="1">
      <c r="A614" s="344"/>
      <c r="B614" s="345"/>
      <c r="C614" s="331"/>
      <c r="D614" s="343"/>
      <c r="E614" s="106"/>
      <c r="F614" s="331"/>
      <c r="G614" s="343"/>
      <c r="H614" s="106"/>
      <c r="I614" s="331"/>
      <c r="J614" s="343"/>
      <c r="K614" s="106"/>
      <c r="L614" s="105"/>
      <c r="M614" s="105"/>
      <c r="N614" s="106"/>
      <c r="O614" s="166"/>
      <c r="P614" s="165"/>
      <c r="Q614" s="106"/>
      <c r="R614" s="166"/>
      <c r="S614" s="165"/>
      <c r="Z614" s="347"/>
      <c r="AA614" s="113"/>
      <c r="AB614" s="346"/>
      <c r="AC614" s="346"/>
      <c r="AD614" s="346"/>
    </row>
    <row r="615" spans="1:30" ht="15" customHeight="1">
      <c r="A615" s="344"/>
      <c r="B615" s="345"/>
      <c r="C615" s="331"/>
      <c r="D615" s="343"/>
      <c r="E615" s="106"/>
      <c r="F615" s="331"/>
      <c r="G615" s="343"/>
      <c r="H615" s="106"/>
      <c r="I615" s="331"/>
      <c r="J615" s="343"/>
      <c r="K615" s="106"/>
      <c r="L615" s="105"/>
      <c r="M615" s="105"/>
      <c r="N615" s="106"/>
      <c r="O615" s="166"/>
      <c r="P615" s="165"/>
      <c r="Q615" s="106"/>
      <c r="R615" s="166"/>
      <c r="S615" s="165"/>
      <c r="Z615" s="347"/>
      <c r="AA615" s="113"/>
      <c r="AB615" s="346"/>
      <c r="AC615" s="346"/>
      <c r="AD615" s="346"/>
    </row>
    <row r="616" spans="1:30" ht="15" customHeight="1">
      <c r="A616" s="344"/>
      <c r="B616" s="345"/>
      <c r="C616" s="331"/>
      <c r="D616" s="343"/>
      <c r="E616" s="106"/>
      <c r="F616" s="331"/>
      <c r="G616" s="343"/>
      <c r="H616" s="106"/>
      <c r="I616" s="331"/>
      <c r="J616" s="343"/>
      <c r="K616" s="106"/>
      <c r="L616" s="105"/>
      <c r="M616" s="105"/>
      <c r="N616" s="106"/>
      <c r="O616" s="166"/>
      <c r="P616" s="165"/>
      <c r="Q616" s="106"/>
      <c r="R616" s="166"/>
      <c r="S616" s="165"/>
      <c r="Z616" s="347"/>
      <c r="AA616" s="113"/>
      <c r="AB616" s="346"/>
      <c r="AC616" s="346"/>
      <c r="AD616" s="346"/>
    </row>
    <row r="617" spans="1:30" ht="15" customHeight="1">
      <c r="A617" s="344"/>
      <c r="B617" s="345"/>
      <c r="C617" s="331"/>
      <c r="D617" s="343"/>
      <c r="E617" s="106"/>
      <c r="F617" s="331"/>
      <c r="G617" s="343"/>
      <c r="H617" s="106"/>
      <c r="I617" s="331"/>
      <c r="J617" s="343"/>
      <c r="K617" s="106"/>
      <c r="L617" s="105"/>
      <c r="M617" s="105"/>
      <c r="N617" s="106"/>
      <c r="O617" s="166"/>
      <c r="P617" s="165"/>
      <c r="Q617" s="106"/>
      <c r="R617" s="166"/>
      <c r="S617" s="165"/>
      <c r="Z617" s="347"/>
      <c r="AA617" s="113"/>
      <c r="AB617" s="346"/>
      <c r="AC617" s="346"/>
      <c r="AD617" s="346"/>
    </row>
    <row r="618" spans="1:30" ht="15" customHeight="1">
      <c r="A618" s="344"/>
      <c r="B618" s="345"/>
      <c r="C618" s="331"/>
      <c r="D618" s="343"/>
      <c r="E618" s="106"/>
      <c r="F618" s="331"/>
      <c r="G618" s="343"/>
      <c r="H618" s="106"/>
      <c r="I618" s="331"/>
      <c r="J618" s="343"/>
      <c r="K618" s="106"/>
      <c r="L618" s="105"/>
      <c r="M618" s="105"/>
      <c r="N618" s="106"/>
      <c r="O618" s="166"/>
      <c r="P618" s="165"/>
      <c r="Q618" s="106"/>
      <c r="R618" s="166"/>
      <c r="S618" s="165"/>
      <c r="Z618" s="347"/>
      <c r="AA618" s="113"/>
      <c r="AB618" s="346"/>
      <c r="AC618" s="346"/>
      <c r="AD618" s="346"/>
    </row>
    <row r="619" spans="1:30" ht="15" customHeight="1">
      <c r="A619" s="344"/>
      <c r="B619" s="345"/>
      <c r="C619" s="331"/>
      <c r="D619" s="343"/>
      <c r="E619" s="106"/>
      <c r="F619" s="331"/>
      <c r="G619" s="343"/>
      <c r="H619" s="106"/>
      <c r="I619" s="331"/>
      <c r="J619" s="343"/>
      <c r="K619" s="106"/>
      <c r="L619" s="105"/>
      <c r="M619" s="105"/>
      <c r="N619" s="106"/>
      <c r="O619" s="166"/>
      <c r="P619" s="165"/>
      <c r="Q619" s="106"/>
      <c r="R619" s="166"/>
      <c r="S619" s="165"/>
      <c r="Z619" s="347"/>
      <c r="AA619" s="113"/>
      <c r="AB619" s="346"/>
      <c r="AC619" s="346"/>
      <c r="AD619" s="346"/>
    </row>
    <row r="620" spans="1:30" ht="15" customHeight="1">
      <c r="A620" s="344"/>
      <c r="B620" s="345"/>
      <c r="C620" s="331"/>
      <c r="D620" s="343"/>
      <c r="E620" s="106"/>
      <c r="F620" s="331"/>
      <c r="G620" s="343"/>
      <c r="H620" s="106"/>
      <c r="I620" s="331"/>
      <c r="J620" s="343"/>
      <c r="K620" s="106"/>
      <c r="L620" s="105"/>
      <c r="M620" s="105"/>
      <c r="N620" s="106"/>
      <c r="O620" s="166"/>
      <c r="P620" s="165"/>
      <c r="Q620" s="106"/>
      <c r="R620" s="166"/>
      <c r="S620" s="165"/>
      <c r="Z620" s="347"/>
      <c r="AA620" s="113"/>
      <c r="AB620" s="346"/>
      <c r="AC620" s="346"/>
      <c r="AD620" s="346"/>
    </row>
    <row r="621" spans="1:30" ht="15" customHeight="1">
      <c r="A621" s="344"/>
      <c r="B621" s="345"/>
      <c r="C621" s="331"/>
      <c r="D621" s="343"/>
      <c r="E621" s="106"/>
      <c r="F621" s="331"/>
      <c r="G621" s="343"/>
      <c r="H621" s="106"/>
      <c r="I621" s="331"/>
      <c r="J621" s="343"/>
      <c r="K621" s="106"/>
      <c r="L621" s="105"/>
      <c r="M621" s="105"/>
      <c r="N621" s="106"/>
      <c r="O621" s="166"/>
      <c r="P621" s="165"/>
      <c r="Q621" s="106"/>
      <c r="R621" s="166"/>
      <c r="S621" s="165"/>
      <c r="Z621" s="347"/>
      <c r="AA621" s="113"/>
      <c r="AB621" s="346"/>
      <c r="AC621" s="346"/>
      <c r="AD621" s="346"/>
    </row>
    <row r="622" spans="1:30" ht="15" customHeight="1">
      <c r="A622" s="344"/>
      <c r="B622" s="345"/>
      <c r="C622" s="331"/>
      <c r="D622" s="343"/>
      <c r="E622" s="106"/>
      <c r="F622" s="331"/>
      <c r="G622" s="343"/>
      <c r="H622" s="106"/>
      <c r="I622" s="331"/>
      <c r="J622" s="343"/>
      <c r="K622" s="106"/>
      <c r="L622" s="105"/>
      <c r="M622" s="105"/>
      <c r="N622" s="106"/>
      <c r="O622" s="166"/>
      <c r="P622" s="165"/>
      <c r="Q622" s="106"/>
      <c r="R622" s="166"/>
      <c r="S622" s="165"/>
      <c r="Z622" s="347"/>
      <c r="AA622" s="113"/>
      <c r="AB622" s="346"/>
      <c r="AC622" s="346"/>
      <c r="AD622" s="346"/>
    </row>
    <row r="623" spans="1:30" ht="15" customHeight="1">
      <c r="A623" s="344"/>
      <c r="B623" s="345"/>
      <c r="C623" s="331"/>
      <c r="D623" s="343"/>
      <c r="E623" s="106"/>
      <c r="F623" s="331"/>
      <c r="G623" s="343"/>
      <c r="H623" s="106"/>
      <c r="I623" s="331"/>
      <c r="J623" s="343"/>
      <c r="K623" s="106"/>
      <c r="L623" s="105"/>
      <c r="M623" s="105"/>
      <c r="N623" s="106"/>
      <c r="O623" s="166"/>
      <c r="P623" s="165"/>
      <c r="Q623" s="106"/>
      <c r="R623" s="166"/>
      <c r="S623" s="165"/>
      <c r="Z623" s="347"/>
      <c r="AA623" s="113"/>
      <c r="AB623" s="346"/>
      <c r="AC623" s="346"/>
      <c r="AD623" s="346"/>
    </row>
    <row r="624" spans="1:30" ht="15" customHeight="1">
      <c r="A624" s="344"/>
      <c r="B624" s="345"/>
      <c r="C624" s="331"/>
      <c r="D624" s="343"/>
      <c r="E624" s="106"/>
      <c r="F624" s="331"/>
      <c r="G624" s="343"/>
      <c r="H624" s="106"/>
      <c r="I624" s="331"/>
      <c r="J624" s="343"/>
      <c r="K624" s="106"/>
      <c r="L624" s="105"/>
      <c r="M624" s="105"/>
      <c r="N624" s="106"/>
      <c r="O624" s="166"/>
      <c r="P624" s="165"/>
      <c r="Q624" s="106"/>
      <c r="R624" s="166"/>
      <c r="S624" s="165"/>
      <c r="Z624" s="347"/>
      <c r="AA624" s="113"/>
      <c r="AB624" s="346"/>
      <c r="AC624" s="346"/>
      <c r="AD624" s="346"/>
    </row>
    <row r="625" spans="1:30" ht="15" customHeight="1">
      <c r="A625" s="344"/>
      <c r="B625" s="345"/>
      <c r="C625" s="331"/>
      <c r="D625" s="343"/>
      <c r="E625" s="106"/>
      <c r="F625" s="331"/>
      <c r="G625" s="343"/>
      <c r="H625" s="106"/>
      <c r="I625" s="331"/>
      <c r="J625" s="343"/>
      <c r="K625" s="106"/>
      <c r="L625" s="105"/>
      <c r="M625" s="105"/>
      <c r="N625" s="106"/>
      <c r="O625" s="166"/>
      <c r="P625" s="165"/>
      <c r="Q625" s="106"/>
      <c r="R625" s="166"/>
      <c r="S625" s="165"/>
      <c r="Z625" s="347"/>
      <c r="AA625" s="113"/>
      <c r="AB625" s="346"/>
      <c r="AC625" s="346"/>
      <c r="AD625" s="346"/>
    </row>
    <row r="626" spans="1:30" ht="15" customHeight="1">
      <c r="A626" s="344"/>
      <c r="B626" s="345"/>
      <c r="C626" s="331"/>
      <c r="D626" s="343"/>
      <c r="E626" s="106"/>
      <c r="F626" s="331"/>
      <c r="G626" s="343"/>
      <c r="H626" s="106"/>
      <c r="I626" s="331"/>
      <c r="J626" s="343"/>
      <c r="K626" s="106"/>
      <c r="L626" s="105"/>
      <c r="M626" s="105"/>
      <c r="N626" s="106"/>
      <c r="O626" s="166"/>
      <c r="P626" s="165"/>
      <c r="Q626" s="106"/>
      <c r="R626" s="166"/>
      <c r="S626" s="165"/>
      <c r="Z626" s="347"/>
      <c r="AA626" s="113"/>
      <c r="AB626" s="346"/>
      <c r="AC626" s="346"/>
      <c r="AD626" s="346"/>
    </row>
    <row r="627" spans="1:30" ht="15" customHeight="1">
      <c r="A627" s="344"/>
      <c r="B627" s="345"/>
      <c r="C627" s="331"/>
      <c r="D627" s="343"/>
      <c r="E627" s="106"/>
      <c r="F627" s="331"/>
      <c r="G627" s="343"/>
      <c r="H627" s="106"/>
      <c r="I627" s="331"/>
      <c r="J627" s="343"/>
      <c r="K627" s="106"/>
      <c r="L627" s="105"/>
      <c r="M627" s="105"/>
      <c r="N627" s="106"/>
      <c r="O627" s="166"/>
      <c r="P627" s="165"/>
      <c r="Q627" s="106"/>
      <c r="R627" s="166"/>
      <c r="S627" s="165"/>
      <c r="Z627" s="347"/>
      <c r="AA627" s="113"/>
      <c r="AB627" s="346"/>
      <c r="AC627" s="346"/>
      <c r="AD627" s="346"/>
    </row>
    <row r="628" spans="1:30" ht="15" customHeight="1">
      <c r="A628" s="344"/>
      <c r="B628" s="345"/>
      <c r="C628" s="331"/>
      <c r="D628" s="343"/>
      <c r="E628" s="106"/>
      <c r="F628" s="331"/>
      <c r="G628" s="343"/>
      <c r="H628" s="106"/>
      <c r="I628" s="331"/>
      <c r="J628" s="343"/>
      <c r="K628" s="106"/>
      <c r="L628" s="105"/>
      <c r="M628" s="105"/>
      <c r="N628" s="106"/>
      <c r="O628" s="166"/>
      <c r="P628" s="165"/>
      <c r="Q628" s="106"/>
      <c r="R628" s="166"/>
      <c r="S628" s="165"/>
      <c r="Z628" s="347"/>
      <c r="AA628" s="113"/>
      <c r="AB628" s="346"/>
      <c r="AC628" s="346"/>
      <c r="AD628" s="346"/>
    </row>
    <row r="629" spans="1:30" ht="15" customHeight="1">
      <c r="A629" s="344"/>
      <c r="B629" s="345"/>
      <c r="C629" s="331"/>
      <c r="D629" s="343"/>
      <c r="E629" s="106"/>
      <c r="F629" s="331"/>
      <c r="G629" s="343"/>
      <c r="H629" s="106"/>
      <c r="I629" s="331"/>
      <c r="J629" s="343"/>
      <c r="K629" s="106"/>
      <c r="L629" s="105"/>
      <c r="M629" s="105"/>
      <c r="N629" s="106"/>
      <c r="O629" s="166"/>
      <c r="P629" s="165"/>
      <c r="Q629" s="106"/>
      <c r="R629" s="166"/>
      <c r="S629" s="165"/>
      <c r="Z629" s="347"/>
      <c r="AA629" s="113"/>
      <c r="AB629" s="346"/>
      <c r="AC629" s="346"/>
      <c r="AD629" s="346"/>
    </row>
    <row r="630" spans="1:30" ht="15" customHeight="1">
      <c r="A630" s="344"/>
      <c r="B630" s="345"/>
      <c r="C630" s="331"/>
      <c r="D630" s="343"/>
      <c r="E630" s="106"/>
      <c r="F630" s="331"/>
      <c r="G630" s="343"/>
      <c r="H630" s="106"/>
      <c r="I630" s="331"/>
      <c r="J630" s="343"/>
      <c r="K630" s="106"/>
      <c r="L630" s="105"/>
      <c r="M630" s="105"/>
      <c r="N630" s="106"/>
      <c r="O630" s="166"/>
      <c r="P630" s="165"/>
      <c r="Q630" s="106"/>
      <c r="R630" s="166"/>
      <c r="S630" s="165"/>
      <c r="Z630" s="347"/>
      <c r="AA630" s="113"/>
      <c r="AB630" s="346"/>
      <c r="AC630" s="346"/>
      <c r="AD630" s="346"/>
    </row>
    <row r="631" spans="1:30" ht="15" customHeight="1">
      <c r="A631" s="344"/>
      <c r="B631" s="345"/>
      <c r="C631" s="331"/>
      <c r="D631" s="343"/>
      <c r="E631" s="106"/>
      <c r="F631" s="331"/>
      <c r="G631" s="343"/>
      <c r="H631" s="106"/>
      <c r="I631" s="331"/>
      <c r="J631" s="343"/>
      <c r="K631" s="106"/>
      <c r="L631" s="105"/>
      <c r="M631" s="105"/>
      <c r="N631" s="106"/>
      <c r="O631" s="166"/>
      <c r="P631" s="165"/>
      <c r="Q631" s="106"/>
      <c r="R631" s="166"/>
      <c r="S631" s="165"/>
      <c r="Z631" s="347"/>
      <c r="AA631" s="113"/>
      <c r="AB631" s="346"/>
      <c r="AC631" s="346"/>
      <c r="AD631" s="346"/>
    </row>
    <row r="632" spans="1:30" ht="15" customHeight="1">
      <c r="A632" s="344"/>
      <c r="B632" s="345"/>
      <c r="C632" s="331"/>
      <c r="D632" s="343"/>
      <c r="E632" s="106"/>
      <c r="F632" s="331"/>
      <c r="G632" s="343"/>
      <c r="H632" s="106"/>
      <c r="I632" s="331"/>
      <c r="J632" s="343"/>
      <c r="K632" s="106"/>
      <c r="L632" s="105"/>
      <c r="M632" s="105"/>
      <c r="N632" s="106"/>
      <c r="O632" s="166"/>
      <c r="P632" s="165"/>
      <c r="Q632" s="106"/>
      <c r="R632" s="166"/>
      <c r="S632" s="165"/>
      <c r="Z632" s="347"/>
      <c r="AA632" s="113"/>
      <c r="AB632" s="346"/>
      <c r="AC632" s="346"/>
      <c r="AD632" s="346"/>
    </row>
    <row r="633" spans="1:30" ht="15" customHeight="1">
      <c r="A633" s="344"/>
      <c r="B633" s="345"/>
      <c r="C633" s="331"/>
      <c r="D633" s="343"/>
      <c r="E633" s="106"/>
      <c r="F633" s="331"/>
      <c r="G633" s="343"/>
      <c r="H633" s="106"/>
      <c r="I633" s="331"/>
      <c r="J633" s="343"/>
      <c r="K633" s="106"/>
      <c r="L633" s="105"/>
      <c r="M633" s="105"/>
      <c r="N633" s="106"/>
      <c r="O633" s="166"/>
      <c r="P633" s="165"/>
      <c r="Q633" s="106"/>
      <c r="R633" s="166"/>
      <c r="S633" s="165"/>
      <c r="Z633" s="347"/>
      <c r="AA633" s="113"/>
      <c r="AB633" s="346"/>
      <c r="AC633" s="346"/>
      <c r="AD633" s="346"/>
    </row>
    <row r="634" spans="1:30" ht="15" customHeight="1">
      <c r="A634" s="344"/>
      <c r="B634" s="345"/>
      <c r="C634" s="331"/>
      <c r="D634" s="343"/>
      <c r="E634" s="106"/>
      <c r="F634" s="331"/>
      <c r="G634" s="343"/>
      <c r="H634" s="106"/>
      <c r="I634" s="331"/>
      <c r="J634" s="343"/>
      <c r="K634" s="106"/>
      <c r="L634" s="105"/>
      <c r="M634" s="105"/>
      <c r="N634" s="106"/>
      <c r="O634" s="166"/>
      <c r="P634" s="165"/>
      <c r="Q634" s="106"/>
      <c r="R634" s="166"/>
      <c r="S634" s="165"/>
      <c r="Z634" s="347"/>
      <c r="AA634" s="113"/>
      <c r="AB634" s="346"/>
      <c r="AC634" s="346"/>
      <c r="AD634" s="346"/>
    </row>
    <row r="635" spans="1:30" ht="15" customHeight="1">
      <c r="A635" s="344"/>
      <c r="B635" s="345"/>
      <c r="C635" s="331"/>
      <c r="D635" s="343"/>
      <c r="E635" s="106"/>
      <c r="F635" s="331"/>
      <c r="G635" s="343"/>
      <c r="H635" s="106"/>
      <c r="I635" s="331"/>
      <c r="J635" s="343"/>
      <c r="K635" s="106"/>
      <c r="L635" s="105"/>
      <c r="M635" s="105"/>
      <c r="N635" s="106"/>
      <c r="O635" s="166"/>
      <c r="P635" s="165"/>
      <c r="Q635" s="106"/>
      <c r="R635" s="166"/>
      <c r="S635" s="165"/>
      <c r="Z635" s="347"/>
      <c r="AA635" s="113"/>
      <c r="AB635" s="346"/>
      <c r="AC635" s="346"/>
      <c r="AD635" s="346"/>
    </row>
    <row r="636" spans="1:30" ht="15" customHeight="1">
      <c r="A636" s="344"/>
      <c r="B636" s="345"/>
      <c r="C636" s="331"/>
      <c r="D636" s="343"/>
      <c r="E636" s="106"/>
      <c r="F636" s="331"/>
      <c r="G636" s="343"/>
      <c r="H636" s="106"/>
      <c r="I636" s="331"/>
      <c r="J636" s="343"/>
      <c r="K636" s="106"/>
      <c r="L636" s="105"/>
      <c r="M636" s="105"/>
      <c r="N636" s="106"/>
      <c r="O636" s="166"/>
      <c r="P636" s="165"/>
      <c r="Q636" s="106"/>
      <c r="R636" s="166"/>
      <c r="S636" s="165"/>
      <c r="Z636" s="347"/>
      <c r="AA636" s="113"/>
      <c r="AB636" s="346"/>
      <c r="AC636" s="346"/>
      <c r="AD636" s="346"/>
    </row>
    <row r="637" spans="1:30" ht="15" customHeight="1">
      <c r="A637" s="344"/>
      <c r="B637" s="345"/>
      <c r="C637" s="331"/>
      <c r="D637" s="343"/>
      <c r="E637" s="106"/>
      <c r="F637" s="331"/>
      <c r="G637" s="343"/>
      <c r="H637" s="106"/>
      <c r="I637" s="331"/>
      <c r="J637" s="343"/>
      <c r="K637" s="106"/>
      <c r="L637" s="105"/>
      <c r="M637" s="105"/>
      <c r="N637" s="106"/>
      <c r="O637" s="166"/>
      <c r="P637" s="165"/>
      <c r="Q637" s="106"/>
      <c r="R637" s="166"/>
      <c r="S637" s="165"/>
      <c r="Z637" s="347"/>
      <c r="AA637" s="113"/>
      <c r="AB637" s="346"/>
      <c r="AC637" s="346"/>
      <c r="AD637" s="346"/>
    </row>
    <row r="638" spans="1:30" ht="15" customHeight="1">
      <c r="A638" s="344"/>
      <c r="B638" s="345"/>
      <c r="C638" s="331"/>
      <c r="D638" s="343"/>
      <c r="E638" s="106"/>
      <c r="F638" s="331"/>
      <c r="G638" s="343"/>
      <c r="H638" s="106"/>
      <c r="I638" s="331"/>
      <c r="J638" s="343"/>
      <c r="K638" s="106"/>
      <c r="L638" s="105"/>
      <c r="M638" s="105"/>
      <c r="N638" s="106"/>
      <c r="O638" s="166"/>
      <c r="P638" s="165"/>
      <c r="Q638" s="106"/>
      <c r="R638" s="166"/>
      <c r="S638" s="165"/>
      <c r="Z638" s="347"/>
      <c r="AA638" s="113"/>
      <c r="AB638" s="346"/>
      <c r="AC638" s="346"/>
      <c r="AD638" s="346"/>
    </row>
    <row r="639" spans="1:30" ht="15" customHeight="1">
      <c r="A639" s="344"/>
      <c r="B639" s="345"/>
      <c r="C639" s="331"/>
      <c r="D639" s="343"/>
      <c r="E639" s="106"/>
      <c r="F639" s="331"/>
      <c r="G639" s="343"/>
      <c r="H639" s="106"/>
      <c r="I639" s="331"/>
      <c r="J639" s="343"/>
      <c r="K639" s="106"/>
      <c r="L639" s="105"/>
      <c r="M639" s="105"/>
      <c r="N639" s="106"/>
      <c r="O639" s="166"/>
      <c r="P639" s="165"/>
      <c r="Q639" s="106"/>
      <c r="R639" s="166"/>
      <c r="S639" s="165"/>
      <c r="Z639" s="347"/>
      <c r="AA639" s="113"/>
      <c r="AB639" s="346"/>
      <c r="AC639" s="346"/>
      <c r="AD639" s="346"/>
    </row>
    <row r="640" spans="1:30" ht="15" customHeight="1">
      <c r="A640" s="344"/>
      <c r="B640" s="345"/>
      <c r="C640" s="331"/>
      <c r="D640" s="343"/>
      <c r="E640" s="106"/>
      <c r="F640" s="331"/>
      <c r="G640" s="343"/>
      <c r="H640" s="106"/>
      <c r="I640" s="331"/>
      <c r="J640" s="343"/>
      <c r="K640" s="106"/>
      <c r="L640" s="105"/>
      <c r="M640" s="105"/>
      <c r="N640" s="106"/>
      <c r="O640" s="166"/>
      <c r="P640" s="165"/>
      <c r="Q640" s="106"/>
      <c r="R640" s="166"/>
      <c r="S640" s="165"/>
      <c r="Z640" s="347"/>
      <c r="AA640" s="113"/>
      <c r="AB640" s="346"/>
      <c r="AC640" s="346"/>
      <c r="AD640" s="346"/>
    </row>
    <row r="641" spans="1:30" ht="15" customHeight="1">
      <c r="A641" s="344"/>
      <c r="B641" s="345"/>
      <c r="C641" s="331"/>
      <c r="D641" s="343"/>
      <c r="E641" s="106"/>
      <c r="F641" s="331"/>
      <c r="G641" s="343"/>
      <c r="H641" s="106"/>
      <c r="I641" s="331"/>
      <c r="J641" s="343"/>
      <c r="K641" s="106"/>
      <c r="L641" s="105"/>
      <c r="M641" s="105"/>
      <c r="N641" s="106"/>
      <c r="O641" s="166"/>
      <c r="P641" s="165"/>
      <c r="Q641" s="106"/>
      <c r="R641" s="166"/>
      <c r="S641" s="165"/>
      <c r="Z641" s="347"/>
      <c r="AA641" s="113"/>
      <c r="AB641" s="346"/>
      <c r="AC641" s="346"/>
      <c r="AD641" s="346"/>
    </row>
    <row r="642" spans="1:30" ht="15" customHeight="1">
      <c r="A642" s="344"/>
      <c r="B642" s="345"/>
      <c r="C642" s="331"/>
      <c r="D642" s="343"/>
      <c r="E642" s="106"/>
      <c r="F642" s="331"/>
      <c r="G642" s="343"/>
      <c r="H642" s="106"/>
      <c r="I642" s="331"/>
      <c r="J642" s="343"/>
      <c r="K642" s="106"/>
      <c r="L642" s="105"/>
      <c r="M642" s="105"/>
      <c r="N642" s="106"/>
      <c r="O642" s="166"/>
      <c r="P642" s="165"/>
      <c r="Q642" s="106"/>
      <c r="R642" s="166"/>
      <c r="S642" s="165"/>
      <c r="Z642" s="347"/>
      <c r="AA642" s="113"/>
      <c r="AB642" s="346"/>
      <c r="AC642" s="346"/>
      <c r="AD642" s="346"/>
    </row>
    <row r="643" spans="1:30" ht="15" customHeight="1">
      <c r="A643" s="344"/>
      <c r="B643" s="345"/>
      <c r="C643" s="331"/>
      <c r="D643" s="343"/>
      <c r="E643" s="106"/>
      <c r="F643" s="331"/>
      <c r="G643" s="343"/>
      <c r="H643" s="106"/>
      <c r="I643" s="331"/>
      <c r="J643" s="343"/>
      <c r="K643" s="106"/>
      <c r="L643" s="105"/>
      <c r="M643" s="105"/>
      <c r="N643" s="106"/>
      <c r="O643" s="166"/>
      <c r="P643" s="165"/>
      <c r="Q643" s="106"/>
      <c r="R643" s="166"/>
      <c r="S643" s="165"/>
      <c r="Z643" s="347"/>
      <c r="AA643" s="113"/>
      <c r="AB643" s="346"/>
      <c r="AC643" s="346"/>
      <c r="AD643" s="346"/>
    </row>
    <row r="644" spans="1:30" ht="15" customHeight="1">
      <c r="A644" s="344"/>
      <c r="B644" s="345"/>
      <c r="C644" s="331"/>
      <c r="D644" s="343"/>
      <c r="E644" s="106"/>
      <c r="F644" s="331"/>
      <c r="G644" s="343"/>
      <c r="H644" s="106"/>
      <c r="I644" s="331"/>
      <c r="J644" s="343"/>
      <c r="K644" s="106"/>
      <c r="L644" s="105"/>
      <c r="M644" s="105"/>
      <c r="N644" s="106"/>
      <c r="O644" s="166"/>
      <c r="P644" s="165"/>
      <c r="Q644" s="106"/>
      <c r="R644" s="166"/>
      <c r="S644" s="165"/>
      <c r="Z644" s="347"/>
      <c r="AA644" s="113"/>
      <c r="AB644" s="346"/>
      <c r="AC644" s="346"/>
      <c r="AD644" s="346"/>
    </row>
    <row r="645" spans="1:30" ht="15" customHeight="1">
      <c r="A645" s="344"/>
      <c r="B645" s="345"/>
      <c r="C645" s="331"/>
      <c r="D645" s="343"/>
      <c r="E645" s="106"/>
      <c r="F645" s="331"/>
      <c r="G645" s="343"/>
      <c r="H645" s="106"/>
      <c r="I645" s="331"/>
      <c r="J645" s="343"/>
      <c r="K645" s="106"/>
      <c r="L645" s="105"/>
      <c r="M645" s="105"/>
      <c r="N645" s="106"/>
      <c r="O645" s="166"/>
      <c r="P645" s="165"/>
      <c r="Q645" s="106"/>
      <c r="R645" s="166"/>
      <c r="S645" s="165"/>
      <c r="Z645" s="347"/>
      <c r="AA645" s="113"/>
      <c r="AB645" s="346"/>
      <c r="AC645" s="346"/>
      <c r="AD645" s="346"/>
    </row>
    <row r="646" spans="1:30" ht="15" customHeight="1">
      <c r="A646" s="344"/>
      <c r="B646" s="345"/>
      <c r="C646" s="331"/>
      <c r="D646" s="343"/>
      <c r="E646" s="106"/>
      <c r="F646" s="331"/>
      <c r="G646" s="343"/>
      <c r="H646" s="106"/>
      <c r="I646" s="331"/>
      <c r="J646" s="343"/>
      <c r="K646" s="106"/>
      <c r="L646" s="105"/>
      <c r="M646" s="105"/>
      <c r="N646" s="106"/>
      <c r="O646" s="166"/>
      <c r="P646" s="165"/>
      <c r="Q646" s="106"/>
      <c r="R646" s="166"/>
      <c r="S646" s="165"/>
      <c r="Z646" s="347"/>
      <c r="AA646" s="113"/>
      <c r="AB646" s="346"/>
      <c r="AC646" s="346"/>
      <c r="AD646" s="346"/>
    </row>
    <row r="647" spans="1:30" ht="15" customHeight="1">
      <c r="A647" s="344"/>
      <c r="B647" s="345"/>
      <c r="C647" s="331"/>
      <c r="D647" s="343"/>
      <c r="E647" s="106"/>
      <c r="F647" s="331"/>
      <c r="G647" s="343"/>
      <c r="H647" s="106"/>
      <c r="I647" s="331"/>
      <c r="J647" s="343"/>
      <c r="K647" s="106"/>
      <c r="L647" s="105"/>
      <c r="M647" s="105"/>
      <c r="N647" s="106"/>
      <c r="O647" s="166"/>
      <c r="P647" s="165"/>
      <c r="Q647" s="106"/>
      <c r="R647" s="166"/>
      <c r="S647" s="165"/>
      <c r="Z647" s="347"/>
      <c r="AA647" s="113"/>
      <c r="AB647" s="346"/>
      <c r="AC647" s="346"/>
      <c r="AD647" s="346"/>
    </row>
    <row r="648" spans="1:30" ht="15" customHeight="1">
      <c r="A648" s="344"/>
      <c r="B648" s="345"/>
      <c r="C648" s="331"/>
      <c r="D648" s="343"/>
      <c r="E648" s="106"/>
      <c r="F648" s="331"/>
      <c r="G648" s="343"/>
      <c r="H648" s="106"/>
      <c r="I648" s="331"/>
      <c r="J648" s="343"/>
      <c r="K648" s="106"/>
      <c r="L648" s="105"/>
      <c r="M648" s="105"/>
      <c r="N648" s="106"/>
      <c r="O648" s="166"/>
      <c r="P648" s="165"/>
      <c r="Q648" s="106"/>
      <c r="R648" s="166"/>
      <c r="S648" s="165"/>
      <c r="Z648" s="347"/>
      <c r="AA648" s="113"/>
      <c r="AB648" s="346"/>
      <c r="AC648" s="346"/>
      <c r="AD648" s="346"/>
    </row>
    <row r="649" spans="1:30" ht="15" customHeight="1">
      <c r="A649" s="344"/>
      <c r="B649" s="345"/>
      <c r="C649" s="331"/>
      <c r="D649" s="343"/>
      <c r="E649" s="106"/>
      <c r="F649" s="331"/>
      <c r="G649" s="343"/>
      <c r="H649" s="106"/>
      <c r="I649" s="331"/>
      <c r="J649" s="343"/>
      <c r="K649" s="106"/>
      <c r="L649" s="105"/>
      <c r="M649" s="105"/>
      <c r="N649" s="106"/>
      <c r="O649" s="166"/>
      <c r="P649" s="165"/>
      <c r="Q649" s="106"/>
      <c r="R649" s="166"/>
      <c r="S649" s="165"/>
      <c r="Z649" s="347"/>
      <c r="AA649" s="113"/>
      <c r="AB649" s="346"/>
      <c r="AC649" s="346"/>
      <c r="AD649" s="346"/>
    </row>
    <row r="650" spans="1:30" ht="15" customHeight="1">
      <c r="A650" s="344"/>
      <c r="B650" s="345"/>
      <c r="C650" s="331"/>
      <c r="D650" s="343"/>
      <c r="E650" s="106"/>
      <c r="F650" s="331"/>
      <c r="G650" s="343"/>
      <c r="H650" s="106"/>
      <c r="I650" s="331"/>
      <c r="J650" s="343"/>
      <c r="K650" s="106"/>
      <c r="L650" s="105"/>
      <c r="M650" s="105"/>
      <c r="N650" s="106"/>
      <c r="O650" s="166"/>
      <c r="P650" s="165"/>
      <c r="Q650" s="106"/>
      <c r="R650" s="166"/>
      <c r="S650" s="165"/>
      <c r="Z650" s="347"/>
      <c r="AA650" s="113"/>
      <c r="AB650" s="346"/>
      <c r="AC650" s="346"/>
      <c r="AD650" s="346"/>
    </row>
    <row r="651" spans="1:30" ht="15" customHeight="1">
      <c r="A651" s="344"/>
      <c r="B651" s="345"/>
      <c r="C651" s="331"/>
      <c r="D651" s="343"/>
      <c r="E651" s="106"/>
      <c r="F651" s="331"/>
      <c r="G651" s="343"/>
      <c r="H651" s="106"/>
      <c r="I651" s="331"/>
      <c r="J651" s="343"/>
      <c r="K651" s="106"/>
      <c r="L651" s="105"/>
      <c r="M651" s="105"/>
      <c r="N651" s="106"/>
      <c r="O651" s="166"/>
      <c r="P651" s="165"/>
      <c r="Q651" s="106"/>
      <c r="R651" s="166"/>
      <c r="S651" s="165"/>
      <c r="Z651" s="347"/>
      <c r="AA651" s="113"/>
      <c r="AB651" s="346"/>
      <c r="AC651" s="346"/>
      <c r="AD651" s="346"/>
    </row>
    <row r="652" spans="1:30" ht="15" customHeight="1">
      <c r="A652" s="344"/>
      <c r="B652" s="345"/>
      <c r="C652" s="331"/>
      <c r="D652" s="343"/>
      <c r="E652" s="106"/>
      <c r="F652" s="331"/>
      <c r="G652" s="343"/>
      <c r="H652" s="106"/>
      <c r="I652" s="331"/>
      <c r="J652" s="343"/>
      <c r="K652" s="106"/>
      <c r="L652" s="105"/>
      <c r="M652" s="105"/>
      <c r="N652" s="106"/>
      <c r="O652" s="166"/>
      <c r="P652" s="165"/>
      <c r="Q652" s="106"/>
      <c r="R652" s="166"/>
      <c r="S652" s="165"/>
      <c r="Z652" s="347"/>
      <c r="AA652" s="113"/>
      <c r="AB652" s="346"/>
      <c r="AC652" s="346"/>
      <c r="AD652" s="346"/>
    </row>
    <row r="653" spans="1:30" ht="15" customHeight="1">
      <c r="A653" s="344"/>
      <c r="B653" s="345"/>
      <c r="C653" s="331"/>
      <c r="D653" s="343"/>
      <c r="E653" s="106"/>
      <c r="F653" s="331"/>
      <c r="G653" s="343"/>
      <c r="H653" s="106"/>
      <c r="I653" s="331"/>
      <c r="J653" s="343"/>
      <c r="K653" s="106"/>
      <c r="L653" s="105"/>
      <c r="M653" s="105"/>
      <c r="N653" s="106"/>
      <c r="O653" s="166"/>
      <c r="P653" s="165"/>
      <c r="Q653" s="106"/>
      <c r="R653" s="166"/>
      <c r="S653" s="165"/>
      <c r="Z653" s="347"/>
      <c r="AA653" s="113"/>
      <c r="AB653" s="346"/>
      <c r="AC653" s="346"/>
      <c r="AD653" s="346"/>
    </row>
    <row r="654" spans="1:30" ht="15" customHeight="1">
      <c r="A654" s="344"/>
      <c r="B654" s="345"/>
      <c r="C654" s="331"/>
      <c r="D654" s="343"/>
      <c r="E654" s="106"/>
      <c r="F654" s="331"/>
      <c r="G654" s="343"/>
      <c r="H654" s="106"/>
      <c r="I654" s="331"/>
      <c r="J654" s="343"/>
      <c r="K654" s="106"/>
      <c r="L654" s="105"/>
      <c r="M654" s="105"/>
      <c r="N654" s="106"/>
      <c r="O654" s="166"/>
      <c r="P654" s="165"/>
      <c r="Q654" s="106"/>
      <c r="R654" s="166"/>
      <c r="S654" s="165"/>
      <c r="Z654" s="347"/>
      <c r="AA654" s="113"/>
      <c r="AB654" s="346"/>
      <c r="AC654" s="346"/>
      <c r="AD654" s="346"/>
    </row>
    <row r="655" spans="1:30" ht="15" customHeight="1">
      <c r="A655" s="344"/>
      <c r="B655" s="345"/>
      <c r="C655" s="331"/>
      <c r="D655" s="343"/>
      <c r="E655" s="106"/>
      <c r="F655" s="331"/>
      <c r="G655" s="343"/>
      <c r="H655" s="106"/>
      <c r="I655" s="331"/>
      <c r="J655" s="343"/>
      <c r="K655" s="106"/>
      <c r="L655" s="105"/>
      <c r="M655" s="105"/>
      <c r="N655" s="106"/>
      <c r="O655" s="166"/>
      <c r="P655" s="165"/>
      <c r="Q655" s="106"/>
      <c r="R655" s="166"/>
      <c r="S655" s="165"/>
      <c r="Z655" s="347"/>
      <c r="AA655" s="113"/>
      <c r="AB655" s="346"/>
      <c r="AC655" s="346"/>
      <c r="AD655" s="346"/>
    </row>
    <row r="656" spans="1:30" ht="15" customHeight="1">
      <c r="A656" s="344"/>
      <c r="B656" s="345"/>
      <c r="C656" s="331"/>
      <c r="D656" s="343"/>
      <c r="E656" s="106"/>
      <c r="F656" s="331"/>
      <c r="G656" s="343"/>
      <c r="H656" s="106"/>
      <c r="I656" s="331"/>
      <c r="J656" s="343"/>
      <c r="K656" s="106"/>
      <c r="L656" s="105"/>
      <c r="M656" s="105"/>
      <c r="N656" s="106"/>
      <c r="O656" s="166"/>
      <c r="P656" s="165"/>
      <c r="Q656" s="106"/>
      <c r="R656" s="166"/>
      <c r="S656" s="165"/>
      <c r="Z656" s="347"/>
      <c r="AA656" s="113"/>
      <c r="AB656" s="346"/>
      <c r="AC656" s="346"/>
      <c r="AD656" s="346"/>
    </row>
    <row r="657" spans="1:30" ht="15" customHeight="1">
      <c r="A657" s="344"/>
      <c r="B657" s="345"/>
      <c r="C657" s="331"/>
      <c r="D657" s="343"/>
      <c r="E657" s="106"/>
      <c r="F657" s="331"/>
      <c r="G657" s="343"/>
      <c r="H657" s="106"/>
      <c r="I657" s="331"/>
      <c r="J657" s="343"/>
      <c r="K657" s="106"/>
      <c r="L657" s="105"/>
      <c r="M657" s="105"/>
      <c r="N657" s="106"/>
      <c r="O657" s="166"/>
      <c r="P657" s="165"/>
      <c r="Q657" s="106"/>
      <c r="R657" s="166"/>
      <c r="S657" s="165"/>
      <c r="Z657" s="347"/>
      <c r="AA657" s="113"/>
      <c r="AB657" s="346"/>
      <c r="AC657" s="346"/>
      <c r="AD657" s="346"/>
    </row>
    <row r="658" spans="1:30" ht="15" customHeight="1">
      <c r="A658" s="344"/>
      <c r="B658" s="345"/>
      <c r="C658" s="331"/>
      <c r="D658" s="343"/>
      <c r="E658" s="106"/>
      <c r="F658" s="331"/>
      <c r="G658" s="343"/>
      <c r="H658" s="106"/>
      <c r="I658" s="331"/>
      <c r="J658" s="343"/>
      <c r="K658" s="106"/>
      <c r="L658" s="105"/>
      <c r="M658" s="105"/>
      <c r="N658" s="106"/>
      <c r="O658" s="166"/>
      <c r="P658" s="165"/>
      <c r="Q658" s="106"/>
      <c r="R658" s="166"/>
      <c r="S658" s="165"/>
      <c r="Z658" s="347"/>
      <c r="AA658" s="113"/>
      <c r="AB658" s="346"/>
      <c r="AC658" s="346"/>
      <c r="AD658" s="346"/>
    </row>
    <row r="659" spans="1:30" ht="15" customHeight="1">
      <c r="A659" s="344"/>
      <c r="B659" s="345"/>
      <c r="C659" s="331"/>
      <c r="D659" s="343"/>
      <c r="E659" s="106"/>
      <c r="F659" s="331"/>
      <c r="G659" s="343"/>
      <c r="H659" s="106"/>
      <c r="I659" s="331"/>
      <c r="J659" s="343"/>
      <c r="K659" s="106"/>
      <c r="L659" s="105"/>
      <c r="M659" s="105"/>
      <c r="N659" s="106"/>
      <c r="O659" s="166"/>
      <c r="P659" s="165"/>
      <c r="Q659" s="106"/>
      <c r="R659" s="166"/>
      <c r="S659" s="165"/>
      <c r="Z659" s="347"/>
      <c r="AA659" s="113"/>
      <c r="AB659" s="346"/>
      <c r="AC659" s="346"/>
      <c r="AD659" s="346"/>
    </row>
    <row r="660" spans="1:30" ht="15" customHeight="1">
      <c r="A660" s="344"/>
      <c r="B660" s="345"/>
      <c r="C660" s="331"/>
      <c r="D660" s="343"/>
      <c r="E660" s="106"/>
      <c r="F660" s="331"/>
      <c r="G660" s="343"/>
      <c r="H660" s="106"/>
      <c r="I660" s="331"/>
      <c r="J660" s="343"/>
      <c r="K660" s="106"/>
      <c r="L660" s="105"/>
      <c r="M660" s="105"/>
      <c r="N660" s="106"/>
      <c r="O660" s="166"/>
      <c r="P660" s="165"/>
      <c r="Q660" s="106"/>
      <c r="R660" s="166"/>
      <c r="S660" s="165"/>
      <c r="Z660" s="347"/>
      <c r="AA660" s="113"/>
      <c r="AB660" s="346"/>
      <c r="AC660" s="346"/>
      <c r="AD660" s="346"/>
    </row>
    <row r="661" spans="1:30" ht="15" customHeight="1">
      <c r="A661" s="344"/>
      <c r="B661" s="345"/>
      <c r="C661" s="331"/>
      <c r="D661" s="343"/>
      <c r="E661" s="106"/>
      <c r="F661" s="331"/>
      <c r="G661" s="343"/>
      <c r="H661" s="106"/>
      <c r="I661" s="331"/>
      <c r="J661" s="343"/>
      <c r="K661" s="106"/>
      <c r="L661" s="105"/>
      <c r="M661" s="105"/>
      <c r="N661" s="106"/>
      <c r="O661" s="166"/>
      <c r="P661" s="165"/>
      <c r="Q661" s="106"/>
      <c r="R661" s="166"/>
      <c r="S661" s="165"/>
      <c r="Z661" s="347"/>
      <c r="AA661" s="113"/>
      <c r="AB661" s="346"/>
      <c r="AC661" s="346"/>
      <c r="AD661" s="346"/>
    </row>
    <row r="662" spans="1:30" ht="15" customHeight="1">
      <c r="A662" s="344"/>
      <c r="B662" s="345"/>
      <c r="C662" s="331"/>
      <c r="D662" s="343"/>
      <c r="E662" s="106"/>
      <c r="F662" s="331"/>
      <c r="G662" s="343"/>
      <c r="H662" s="106"/>
      <c r="I662" s="331"/>
      <c r="J662" s="343"/>
      <c r="K662" s="106"/>
      <c r="L662" s="105"/>
      <c r="M662" s="105"/>
      <c r="N662" s="106"/>
      <c r="O662" s="166"/>
      <c r="P662" s="165"/>
      <c r="Q662" s="106"/>
      <c r="R662" s="166"/>
      <c r="S662" s="165"/>
      <c r="Z662" s="347"/>
      <c r="AA662" s="113"/>
      <c r="AB662" s="346"/>
      <c r="AC662" s="346"/>
      <c r="AD662" s="346"/>
    </row>
    <row r="663" spans="1:30" ht="15" customHeight="1">
      <c r="A663" s="344"/>
      <c r="B663" s="345"/>
      <c r="C663" s="331"/>
      <c r="D663" s="343"/>
      <c r="E663" s="106"/>
      <c r="F663" s="331"/>
      <c r="G663" s="343"/>
      <c r="H663" s="106"/>
      <c r="I663" s="331"/>
      <c r="J663" s="343"/>
      <c r="K663" s="106"/>
      <c r="L663" s="105"/>
      <c r="M663" s="105"/>
      <c r="N663" s="106"/>
      <c r="O663" s="166"/>
      <c r="P663" s="165"/>
      <c r="Q663" s="106"/>
      <c r="R663" s="166"/>
      <c r="S663" s="165"/>
      <c r="Z663" s="347"/>
      <c r="AA663" s="113"/>
      <c r="AB663" s="346"/>
      <c r="AC663" s="346"/>
      <c r="AD663" s="346"/>
    </row>
    <row r="664" spans="1:30" ht="15" customHeight="1">
      <c r="A664" s="344"/>
      <c r="B664" s="345"/>
      <c r="C664" s="331"/>
      <c r="D664" s="343"/>
      <c r="E664" s="106"/>
      <c r="F664" s="331"/>
      <c r="G664" s="343"/>
      <c r="H664" s="106"/>
      <c r="I664" s="331"/>
      <c r="J664" s="343"/>
      <c r="K664" s="106"/>
      <c r="L664" s="105"/>
      <c r="M664" s="105"/>
      <c r="N664" s="106"/>
      <c r="O664" s="166"/>
      <c r="P664" s="165"/>
      <c r="Q664" s="106"/>
      <c r="R664" s="166"/>
      <c r="S664" s="165"/>
      <c r="Z664" s="347"/>
      <c r="AA664" s="113"/>
      <c r="AB664" s="346"/>
      <c r="AC664" s="346"/>
      <c r="AD664" s="346"/>
    </row>
    <row r="665" spans="1:30" ht="15" customHeight="1">
      <c r="A665" s="344"/>
      <c r="B665" s="345"/>
      <c r="C665" s="331"/>
      <c r="D665" s="343"/>
      <c r="E665" s="106"/>
      <c r="F665" s="331"/>
      <c r="G665" s="343"/>
      <c r="H665" s="106"/>
      <c r="I665" s="331"/>
      <c r="J665" s="343"/>
      <c r="K665" s="106"/>
      <c r="L665" s="105"/>
      <c r="M665" s="105"/>
      <c r="N665" s="106"/>
      <c r="O665" s="166"/>
      <c r="P665" s="165"/>
      <c r="Q665" s="106"/>
      <c r="R665" s="166"/>
      <c r="S665" s="165"/>
      <c r="Z665" s="347"/>
      <c r="AA665" s="113"/>
      <c r="AB665" s="346"/>
      <c r="AC665" s="346"/>
      <c r="AD665" s="346"/>
    </row>
    <row r="666" spans="1:30" ht="15" customHeight="1">
      <c r="A666" s="344"/>
      <c r="B666" s="345"/>
      <c r="C666" s="331"/>
      <c r="D666" s="343"/>
      <c r="E666" s="106"/>
      <c r="F666" s="331"/>
      <c r="G666" s="343"/>
      <c r="H666" s="106"/>
      <c r="I666" s="331"/>
      <c r="J666" s="343"/>
      <c r="K666" s="106"/>
      <c r="L666" s="105"/>
      <c r="M666" s="105"/>
      <c r="N666" s="106"/>
      <c r="O666" s="166"/>
      <c r="P666" s="165"/>
      <c r="Q666" s="106"/>
      <c r="R666" s="166"/>
      <c r="S666" s="165"/>
      <c r="Z666" s="347"/>
      <c r="AA666" s="113"/>
      <c r="AB666" s="346"/>
      <c r="AC666" s="346"/>
      <c r="AD666" s="346"/>
    </row>
    <row r="667" spans="1:30" ht="15" customHeight="1">
      <c r="A667" s="344"/>
      <c r="B667" s="345"/>
      <c r="C667" s="331"/>
      <c r="D667" s="343"/>
      <c r="E667" s="106"/>
      <c r="F667" s="331"/>
      <c r="G667" s="343"/>
      <c r="H667" s="106"/>
      <c r="I667" s="331"/>
      <c r="J667" s="343"/>
      <c r="K667" s="106"/>
      <c r="L667" s="105"/>
      <c r="M667" s="105"/>
      <c r="N667" s="106"/>
      <c r="O667" s="166"/>
      <c r="P667" s="165"/>
      <c r="Q667" s="106"/>
      <c r="R667" s="166"/>
      <c r="S667" s="165"/>
      <c r="Z667" s="347"/>
      <c r="AA667" s="113"/>
      <c r="AB667" s="346"/>
      <c r="AC667" s="346"/>
      <c r="AD667" s="346"/>
    </row>
    <row r="668" spans="1:30" ht="15" customHeight="1">
      <c r="A668" s="344"/>
      <c r="B668" s="345"/>
      <c r="C668" s="331"/>
      <c r="D668" s="343"/>
      <c r="E668" s="106"/>
      <c r="F668" s="331"/>
      <c r="G668" s="343"/>
      <c r="H668" s="106"/>
      <c r="I668" s="331"/>
      <c r="J668" s="343"/>
      <c r="K668" s="106"/>
      <c r="L668" s="105"/>
      <c r="M668" s="105"/>
      <c r="N668" s="106"/>
      <c r="O668" s="166"/>
      <c r="P668" s="165"/>
      <c r="Q668" s="106"/>
      <c r="R668" s="166"/>
      <c r="S668" s="165"/>
      <c r="Z668" s="347"/>
      <c r="AA668" s="113"/>
      <c r="AB668" s="346"/>
      <c r="AC668" s="346"/>
      <c r="AD668" s="346"/>
    </row>
    <row r="669" spans="1:30" ht="15" customHeight="1">
      <c r="A669" s="344"/>
      <c r="B669" s="345"/>
      <c r="C669" s="331"/>
      <c r="D669" s="343"/>
      <c r="E669" s="106"/>
      <c r="F669" s="331"/>
      <c r="G669" s="343"/>
      <c r="H669" s="106"/>
      <c r="I669" s="331"/>
      <c r="J669" s="343"/>
      <c r="K669" s="106"/>
      <c r="L669" s="105"/>
      <c r="M669" s="105"/>
      <c r="N669" s="106"/>
      <c r="O669" s="166"/>
      <c r="P669" s="165"/>
      <c r="Q669" s="106"/>
      <c r="R669" s="166"/>
      <c r="S669" s="165"/>
      <c r="Z669" s="347"/>
      <c r="AA669" s="113"/>
      <c r="AB669" s="346"/>
      <c r="AC669" s="346"/>
      <c r="AD669" s="346"/>
    </row>
    <row r="670" spans="1:30" ht="15" customHeight="1">
      <c r="A670" s="344"/>
      <c r="B670" s="345"/>
      <c r="C670" s="331"/>
      <c r="D670" s="343"/>
      <c r="E670" s="106"/>
      <c r="F670" s="331"/>
      <c r="G670" s="343"/>
      <c r="H670" s="106"/>
      <c r="I670" s="331"/>
      <c r="J670" s="343"/>
      <c r="K670" s="106"/>
      <c r="L670" s="105"/>
      <c r="M670" s="105"/>
      <c r="N670" s="106"/>
      <c r="O670" s="166"/>
      <c r="P670" s="165"/>
      <c r="Q670" s="106"/>
      <c r="R670" s="166"/>
      <c r="S670" s="165"/>
      <c r="Z670" s="347"/>
      <c r="AA670" s="113"/>
      <c r="AB670" s="346"/>
      <c r="AC670" s="346"/>
      <c r="AD670" s="346"/>
    </row>
    <row r="671" spans="1:30" ht="15" customHeight="1">
      <c r="A671" s="344"/>
      <c r="B671" s="345"/>
      <c r="C671" s="331"/>
      <c r="D671" s="343"/>
      <c r="E671" s="106"/>
      <c r="F671" s="331"/>
      <c r="G671" s="343"/>
      <c r="H671" s="106"/>
      <c r="I671" s="331"/>
      <c r="J671" s="343"/>
      <c r="K671" s="106"/>
      <c r="L671" s="105"/>
      <c r="M671" s="105"/>
      <c r="N671" s="106"/>
      <c r="O671" s="166"/>
      <c r="P671" s="165"/>
      <c r="Q671" s="106"/>
      <c r="R671" s="166"/>
      <c r="S671" s="165"/>
      <c r="Z671" s="347"/>
      <c r="AA671" s="113"/>
      <c r="AB671" s="346"/>
      <c r="AC671" s="346"/>
      <c r="AD671" s="346"/>
    </row>
    <row r="672" spans="1:30" ht="15" customHeight="1">
      <c r="A672" s="344"/>
      <c r="B672" s="345"/>
      <c r="C672" s="331"/>
      <c r="D672" s="343"/>
      <c r="E672" s="106"/>
      <c r="F672" s="331"/>
      <c r="G672" s="343"/>
      <c r="H672" s="106"/>
      <c r="I672" s="331"/>
      <c r="J672" s="343"/>
      <c r="K672" s="106"/>
      <c r="L672" s="105"/>
      <c r="M672" s="105"/>
      <c r="N672" s="106"/>
      <c r="O672" s="166"/>
      <c r="P672" s="165"/>
      <c r="Q672" s="106"/>
      <c r="R672" s="166"/>
      <c r="S672" s="165"/>
      <c r="Z672" s="347"/>
      <c r="AA672" s="113"/>
      <c r="AB672" s="346"/>
      <c r="AC672" s="346"/>
      <c r="AD672" s="346"/>
    </row>
    <row r="673" spans="1:30" ht="15" customHeight="1">
      <c r="A673" s="344"/>
      <c r="B673" s="345"/>
      <c r="C673" s="331"/>
      <c r="D673" s="343"/>
      <c r="E673" s="106"/>
      <c r="F673" s="331"/>
      <c r="G673" s="343"/>
      <c r="H673" s="106"/>
      <c r="I673" s="331"/>
      <c r="J673" s="343"/>
      <c r="K673" s="106"/>
      <c r="L673" s="105"/>
      <c r="M673" s="105"/>
      <c r="N673" s="106"/>
      <c r="O673" s="166"/>
      <c r="P673" s="165"/>
      <c r="Q673" s="106"/>
      <c r="R673" s="166"/>
      <c r="S673" s="165"/>
      <c r="Z673" s="347"/>
      <c r="AA673" s="113"/>
      <c r="AB673" s="346"/>
      <c r="AC673" s="346"/>
      <c r="AD673" s="346"/>
    </row>
    <row r="674" spans="1:30" ht="15" customHeight="1">
      <c r="A674" s="344"/>
      <c r="B674" s="345"/>
      <c r="C674" s="331"/>
      <c r="D674" s="343"/>
      <c r="E674" s="106"/>
      <c r="F674" s="331"/>
      <c r="G674" s="343"/>
      <c r="H674" s="106"/>
      <c r="I674" s="331"/>
      <c r="J674" s="343"/>
      <c r="K674" s="106"/>
      <c r="L674" s="105"/>
      <c r="M674" s="105"/>
      <c r="N674" s="106"/>
      <c r="O674" s="166"/>
      <c r="P674" s="165"/>
      <c r="Q674" s="106"/>
      <c r="R674" s="166"/>
      <c r="S674" s="165"/>
      <c r="Z674" s="347"/>
      <c r="AA674" s="113"/>
      <c r="AB674" s="346"/>
      <c r="AC674" s="346"/>
      <c r="AD674" s="346"/>
    </row>
    <row r="675" spans="1:30" ht="15" customHeight="1">
      <c r="A675" s="344"/>
      <c r="B675" s="345"/>
      <c r="C675" s="331"/>
      <c r="D675" s="343"/>
      <c r="E675" s="106"/>
      <c r="F675" s="331"/>
      <c r="G675" s="343"/>
      <c r="H675" s="106"/>
      <c r="I675" s="331"/>
      <c r="J675" s="343"/>
      <c r="K675" s="106"/>
      <c r="L675" s="105"/>
      <c r="M675" s="105"/>
      <c r="N675" s="106"/>
      <c r="O675" s="166"/>
      <c r="P675" s="165"/>
      <c r="Q675" s="106"/>
      <c r="R675" s="166"/>
      <c r="S675" s="165"/>
      <c r="Z675" s="347"/>
      <c r="AA675" s="113"/>
      <c r="AB675" s="346"/>
      <c r="AC675" s="346"/>
      <c r="AD675" s="346"/>
    </row>
    <row r="676" spans="1:30" ht="15" customHeight="1">
      <c r="A676" s="344"/>
      <c r="B676" s="345"/>
      <c r="C676" s="331"/>
      <c r="D676" s="343"/>
      <c r="E676" s="106"/>
      <c r="F676" s="331"/>
      <c r="G676" s="343"/>
      <c r="H676" s="106"/>
      <c r="I676" s="331"/>
      <c r="J676" s="343"/>
      <c r="K676" s="106"/>
      <c r="L676" s="105"/>
      <c r="M676" s="105"/>
      <c r="N676" s="106"/>
      <c r="O676" s="166"/>
      <c r="P676" s="165"/>
      <c r="Q676" s="106"/>
      <c r="R676" s="166"/>
      <c r="S676" s="165"/>
      <c r="Z676" s="347"/>
      <c r="AA676" s="113"/>
      <c r="AB676" s="346"/>
      <c r="AC676" s="346"/>
      <c r="AD676" s="346"/>
    </row>
    <row r="677" spans="1:30" ht="15" customHeight="1">
      <c r="A677" s="344"/>
      <c r="B677" s="345"/>
      <c r="C677" s="331"/>
      <c r="D677" s="343"/>
      <c r="E677" s="106"/>
      <c r="F677" s="331"/>
      <c r="G677" s="343"/>
      <c r="H677" s="106"/>
      <c r="I677" s="331"/>
      <c r="J677" s="343"/>
      <c r="K677" s="106"/>
      <c r="L677" s="105"/>
      <c r="M677" s="105"/>
      <c r="N677" s="106"/>
      <c r="O677" s="166"/>
      <c r="P677" s="165"/>
      <c r="Q677" s="106"/>
      <c r="R677" s="166"/>
      <c r="S677" s="165"/>
      <c r="Z677" s="347"/>
      <c r="AA677" s="113"/>
      <c r="AB677" s="346"/>
      <c r="AC677" s="346"/>
      <c r="AD677" s="346"/>
    </row>
    <row r="678" spans="1:30" ht="15" customHeight="1">
      <c r="A678" s="344"/>
      <c r="B678" s="345"/>
      <c r="C678" s="331"/>
      <c r="D678" s="343"/>
      <c r="E678" s="106"/>
      <c r="F678" s="331"/>
      <c r="G678" s="343"/>
      <c r="H678" s="106"/>
      <c r="I678" s="331"/>
      <c r="J678" s="343"/>
      <c r="K678" s="106"/>
      <c r="L678" s="105"/>
      <c r="M678" s="105"/>
      <c r="N678" s="106"/>
      <c r="O678" s="166"/>
      <c r="P678" s="165"/>
      <c r="Q678" s="106"/>
      <c r="R678" s="166"/>
      <c r="S678" s="165"/>
      <c r="Z678" s="347"/>
      <c r="AA678" s="113"/>
      <c r="AB678" s="346"/>
      <c r="AC678" s="346"/>
      <c r="AD678" s="346"/>
    </row>
    <row r="679" spans="1:30" ht="15" customHeight="1">
      <c r="A679" s="344"/>
      <c r="B679" s="345"/>
      <c r="C679" s="331"/>
      <c r="D679" s="343"/>
      <c r="E679" s="106"/>
      <c r="F679" s="331"/>
      <c r="G679" s="343"/>
      <c r="H679" s="106"/>
      <c r="I679" s="331"/>
      <c r="J679" s="343"/>
      <c r="K679" s="106"/>
      <c r="L679" s="105"/>
      <c r="M679" s="105"/>
      <c r="N679" s="106"/>
      <c r="O679" s="166"/>
      <c r="P679" s="165"/>
      <c r="Q679" s="106"/>
      <c r="R679" s="166"/>
      <c r="S679" s="165"/>
      <c r="Z679" s="347"/>
      <c r="AA679" s="113"/>
      <c r="AB679" s="346"/>
      <c r="AC679" s="346"/>
      <c r="AD679" s="346"/>
    </row>
    <row r="680" spans="1:30" ht="15" customHeight="1">
      <c r="A680" s="344"/>
      <c r="B680" s="345"/>
      <c r="C680" s="331"/>
      <c r="D680" s="343"/>
      <c r="E680" s="106"/>
      <c r="F680" s="331"/>
      <c r="G680" s="343"/>
      <c r="H680" s="106"/>
      <c r="I680" s="331"/>
      <c r="J680" s="343"/>
      <c r="K680" s="106"/>
      <c r="L680" s="105"/>
      <c r="M680" s="105"/>
      <c r="N680" s="106"/>
      <c r="O680" s="166"/>
      <c r="P680" s="165"/>
      <c r="Q680" s="106"/>
      <c r="R680" s="166"/>
      <c r="S680" s="165"/>
      <c r="Z680" s="347"/>
      <c r="AA680" s="113"/>
      <c r="AB680" s="346"/>
      <c r="AC680" s="346"/>
      <c r="AD680" s="346"/>
    </row>
    <row r="681" spans="1:30" ht="15" customHeight="1">
      <c r="A681" s="344"/>
      <c r="B681" s="345"/>
      <c r="C681" s="331"/>
      <c r="D681" s="343"/>
      <c r="E681" s="106"/>
      <c r="F681" s="331"/>
      <c r="G681" s="343"/>
      <c r="H681" s="106"/>
      <c r="I681" s="331"/>
      <c r="J681" s="343"/>
      <c r="K681" s="106"/>
      <c r="L681" s="105"/>
      <c r="M681" s="105"/>
      <c r="N681" s="106"/>
      <c r="O681" s="166"/>
      <c r="P681" s="165"/>
      <c r="Q681" s="106"/>
      <c r="R681" s="166"/>
      <c r="S681" s="165"/>
      <c r="Z681" s="347"/>
      <c r="AA681" s="113"/>
      <c r="AB681" s="346"/>
      <c r="AC681" s="346"/>
      <c r="AD681" s="346"/>
    </row>
    <row r="682" spans="1:30" ht="15" customHeight="1">
      <c r="A682" s="344"/>
      <c r="B682" s="345"/>
      <c r="C682" s="331"/>
      <c r="D682" s="343"/>
      <c r="E682" s="106"/>
      <c r="F682" s="331"/>
      <c r="G682" s="343"/>
      <c r="H682" s="106"/>
      <c r="I682" s="331"/>
      <c r="J682" s="343"/>
      <c r="K682" s="106"/>
      <c r="L682" s="105"/>
      <c r="M682" s="105"/>
      <c r="N682" s="106"/>
      <c r="O682" s="166"/>
      <c r="P682" s="165"/>
      <c r="Q682" s="106"/>
      <c r="R682" s="166"/>
      <c r="S682" s="165"/>
      <c r="Z682" s="347"/>
      <c r="AA682" s="113"/>
      <c r="AB682" s="346"/>
      <c r="AC682" s="346"/>
      <c r="AD682" s="346"/>
    </row>
    <row r="683" spans="1:30" ht="15" customHeight="1">
      <c r="A683" s="344"/>
      <c r="B683" s="345"/>
      <c r="C683" s="331"/>
      <c r="D683" s="343"/>
      <c r="E683" s="106"/>
      <c r="F683" s="331"/>
      <c r="G683" s="343"/>
      <c r="H683" s="106"/>
      <c r="I683" s="331"/>
      <c r="J683" s="343"/>
      <c r="K683" s="106"/>
      <c r="L683" s="105"/>
      <c r="M683" s="105"/>
      <c r="N683" s="106"/>
      <c r="O683" s="166"/>
      <c r="P683" s="165"/>
      <c r="Q683" s="106"/>
      <c r="R683" s="166"/>
      <c r="S683" s="165"/>
      <c r="Z683" s="347"/>
      <c r="AA683" s="113"/>
      <c r="AB683" s="346"/>
      <c r="AC683" s="346"/>
      <c r="AD683" s="346"/>
    </row>
    <row r="684" spans="1:30" ht="15" customHeight="1">
      <c r="A684" s="344"/>
      <c r="B684" s="345"/>
      <c r="C684" s="331"/>
      <c r="D684" s="343"/>
      <c r="E684" s="106"/>
      <c r="F684" s="331"/>
      <c r="G684" s="343"/>
      <c r="H684" s="106"/>
      <c r="I684" s="331"/>
      <c r="J684" s="343"/>
      <c r="K684" s="106"/>
      <c r="L684" s="105"/>
      <c r="M684" s="105"/>
      <c r="N684" s="106"/>
      <c r="O684" s="166"/>
      <c r="P684" s="165"/>
      <c r="Q684" s="106"/>
      <c r="R684" s="166"/>
      <c r="S684" s="165"/>
      <c r="Z684" s="347"/>
      <c r="AA684" s="113"/>
      <c r="AB684" s="346"/>
      <c r="AC684" s="346"/>
      <c r="AD684" s="346"/>
    </row>
    <row r="685" spans="1:30" ht="15" customHeight="1">
      <c r="A685" s="344"/>
      <c r="B685" s="345"/>
      <c r="C685" s="331"/>
      <c r="D685" s="343"/>
      <c r="E685" s="106"/>
      <c r="F685" s="331"/>
      <c r="G685" s="343"/>
      <c r="H685" s="106"/>
      <c r="I685" s="331"/>
      <c r="J685" s="343"/>
      <c r="K685" s="106"/>
      <c r="L685" s="105"/>
      <c r="M685" s="105"/>
      <c r="N685" s="106"/>
      <c r="O685" s="166"/>
      <c r="P685" s="165"/>
      <c r="Q685" s="106"/>
      <c r="R685" s="166"/>
      <c r="S685" s="165"/>
      <c r="Z685" s="347"/>
      <c r="AA685" s="113"/>
      <c r="AB685" s="346"/>
      <c r="AC685" s="346"/>
      <c r="AD685" s="346"/>
    </row>
    <row r="686" spans="1:30" ht="15" customHeight="1">
      <c r="A686" s="344"/>
      <c r="B686" s="345"/>
      <c r="C686" s="331"/>
      <c r="D686" s="343"/>
      <c r="E686" s="106"/>
      <c r="F686" s="331"/>
      <c r="G686" s="343"/>
      <c r="H686" s="106"/>
      <c r="I686" s="331"/>
      <c r="J686" s="343"/>
      <c r="K686" s="106"/>
      <c r="L686" s="105"/>
      <c r="M686" s="105"/>
      <c r="N686" s="106"/>
      <c r="O686" s="166"/>
      <c r="P686" s="165"/>
      <c r="Q686" s="106"/>
      <c r="R686" s="166"/>
      <c r="S686" s="165"/>
      <c r="Z686" s="347"/>
      <c r="AA686" s="113"/>
      <c r="AB686" s="346"/>
      <c r="AC686" s="346"/>
      <c r="AD686" s="346"/>
    </row>
    <row r="687" spans="1:30" ht="15" customHeight="1">
      <c r="A687" s="344"/>
      <c r="B687" s="345"/>
      <c r="C687" s="331"/>
      <c r="D687" s="343"/>
      <c r="E687" s="106"/>
      <c r="F687" s="331"/>
      <c r="G687" s="343"/>
      <c r="H687" s="106"/>
      <c r="I687" s="331"/>
      <c r="J687" s="343"/>
      <c r="K687" s="106"/>
      <c r="L687" s="105"/>
      <c r="M687" s="105"/>
      <c r="N687" s="106"/>
      <c r="O687" s="166"/>
      <c r="P687" s="165"/>
      <c r="Q687" s="106"/>
      <c r="R687" s="166"/>
      <c r="S687" s="165"/>
      <c r="Z687" s="347"/>
      <c r="AA687" s="113"/>
      <c r="AB687" s="346"/>
      <c r="AC687" s="346"/>
      <c r="AD687" s="346"/>
    </row>
    <row r="688" spans="1:30" ht="15" customHeight="1">
      <c r="A688" s="344"/>
      <c r="B688" s="345"/>
      <c r="C688" s="331"/>
      <c r="D688" s="343"/>
      <c r="E688" s="106"/>
      <c r="F688" s="331"/>
      <c r="G688" s="343"/>
      <c r="H688" s="106"/>
      <c r="I688" s="331"/>
      <c r="J688" s="343"/>
      <c r="K688" s="106"/>
      <c r="L688" s="105"/>
      <c r="M688" s="105"/>
      <c r="N688" s="106"/>
      <c r="O688" s="166"/>
      <c r="P688" s="165"/>
      <c r="Q688" s="106"/>
      <c r="R688" s="166"/>
      <c r="S688" s="165"/>
      <c r="Z688" s="347"/>
      <c r="AA688" s="113"/>
      <c r="AB688" s="346"/>
      <c r="AC688" s="346"/>
      <c r="AD688" s="346"/>
    </row>
    <row r="689" spans="1:30" ht="15" customHeight="1">
      <c r="A689" s="344"/>
      <c r="B689" s="345"/>
      <c r="C689" s="331"/>
      <c r="D689" s="343"/>
      <c r="E689" s="106"/>
      <c r="F689" s="331"/>
      <c r="G689" s="343"/>
      <c r="H689" s="106"/>
      <c r="I689" s="331"/>
      <c r="J689" s="343"/>
      <c r="K689" s="106"/>
      <c r="L689" s="105"/>
      <c r="M689" s="105"/>
      <c r="N689" s="106"/>
      <c r="O689" s="166"/>
      <c r="P689" s="165"/>
      <c r="Q689" s="106"/>
      <c r="R689" s="166"/>
      <c r="S689" s="165"/>
      <c r="Z689" s="347"/>
      <c r="AA689" s="113"/>
      <c r="AB689" s="346"/>
      <c r="AC689" s="346"/>
      <c r="AD689" s="346"/>
    </row>
    <row r="690" spans="1:30" ht="15" customHeight="1">
      <c r="A690" s="344"/>
      <c r="B690" s="345"/>
      <c r="C690" s="331"/>
      <c r="D690" s="343"/>
      <c r="E690" s="106"/>
      <c r="F690" s="331"/>
      <c r="G690" s="343"/>
      <c r="H690" s="106"/>
      <c r="I690" s="331"/>
      <c r="J690" s="343"/>
      <c r="K690" s="106"/>
      <c r="L690" s="105"/>
      <c r="M690" s="105"/>
      <c r="N690" s="106"/>
      <c r="O690" s="166"/>
      <c r="P690" s="165"/>
      <c r="Q690" s="106"/>
      <c r="R690" s="166"/>
      <c r="S690" s="165"/>
      <c r="Z690" s="347"/>
      <c r="AA690" s="113"/>
      <c r="AB690" s="346"/>
      <c r="AC690" s="346"/>
      <c r="AD690" s="346"/>
    </row>
    <row r="691" spans="1:30" ht="15" customHeight="1">
      <c r="A691" s="344"/>
      <c r="B691" s="345"/>
      <c r="C691" s="331"/>
      <c r="D691" s="343"/>
      <c r="E691" s="106"/>
      <c r="F691" s="331"/>
      <c r="G691" s="343"/>
      <c r="H691" s="106"/>
      <c r="I691" s="331"/>
      <c r="J691" s="343"/>
      <c r="K691" s="106"/>
      <c r="L691" s="105"/>
      <c r="M691" s="105"/>
      <c r="N691" s="106"/>
      <c r="O691" s="166"/>
      <c r="P691" s="165"/>
      <c r="Q691" s="106"/>
      <c r="R691" s="166"/>
      <c r="S691" s="165"/>
      <c r="Z691" s="347"/>
      <c r="AA691" s="113"/>
      <c r="AB691" s="346"/>
      <c r="AC691" s="346"/>
      <c r="AD691" s="346"/>
    </row>
    <row r="692" spans="1:30" ht="15" customHeight="1">
      <c r="A692" s="344"/>
      <c r="B692" s="345"/>
      <c r="C692" s="331"/>
      <c r="D692" s="343"/>
      <c r="E692" s="106"/>
      <c r="F692" s="331"/>
      <c r="G692" s="343"/>
      <c r="H692" s="106"/>
      <c r="I692" s="331"/>
      <c r="J692" s="343"/>
      <c r="K692" s="106"/>
      <c r="L692" s="105"/>
      <c r="M692" s="105"/>
      <c r="N692" s="106"/>
      <c r="O692" s="166"/>
      <c r="P692" s="165"/>
      <c r="Q692" s="106"/>
      <c r="R692" s="166"/>
      <c r="S692" s="165"/>
      <c r="Z692" s="347"/>
      <c r="AA692" s="113"/>
      <c r="AB692" s="346"/>
      <c r="AC692" s="346"/>
      <c r="AD692" s="346"/>
    </row>
    <row r="693" spans="1:30" ht="15" customHeight="1">
      <c r="A693" s="344"/>
      <c r="B693" s="345"/>
      <c r="C693" s="331"/>
      <c r="D693" s="343"/>
      <c r="E693" s="106"/>
      <c r="F693" s="331"/>
      <c r="G693" s="343"/>
      <c r="H693" s="106"/>
      <c r="I693" s="331"/>
      <c r="J693" s="343"/>
      <c r="K693" s="106"/>
      <c r="L693" s="105"/>
      <c r="M693" s="105"/>
      <c r="N693" s="106"/>
      <c r="O693" s="166"/>
      <c r="P693" s="165"/>
      <c r="Q693" s="106"/>
      <c r="R693" s="166"/>
      <c r="S693" s="165"/>
      <c r="Z693" s="347"/>
      <c r="AA693" s="113"/>
      <c r="AB693" s="346"/>
      <c r="AC693" s="346"/>
      <c r="AD693" s="346"/>
    </row>
    <row r="694" spans="1:30" ht="15" customHeight="1">
      <c r="A694" s="344"/>
      <c r="B694" s="345"/>
      <c r="C694" s="331"/>
      <c r="D694" s="343"/>
      <c r="E694" s="106"/>
      <c r="F694" s="331"/>
      <c r="G694" s="343"/>
      <c r="H694" s="106"/>
      <c r="I694" s="331"/>
      <c r="J694" s="343"/>
      <c r="K694" s="106"/>
      <c r="L694" s="105"/>
      <c r="M694" s="105"/>
      <c r="N694" s="106"/>
      <c r="O694" s="166"/>
      <c r="P694" s="165"/>
      <c r="Q694" s="106"/>
      <c r="R694" s="166"/>
      <c r="S694" s="165"/>
      <c r="Z694" s="347"/>
      <c r="AA694" s="113"/>
      <c r="AB694" s="346"/>
      <c r="AC694" s="346"/>
      <c r="AD694" s="346"/>
    </row>
    <row r="695" spans="1:30" ht="15" customHeight="1">
      <c r="A695" s="344"/>
      <c r="B695" s="345"/>
      <c r="C695" s="331"/>
      <c r="D695" s="343"/>
      <c r="E695" s="106"/>
      <c r="F695" s="331"/>
      <c r="G695" s="343"/>
      <c r="H695" s="106"/>
      <c r="I695" s="331"/>
      <c r="J695" s="343"/>
      <c r="K695" s="106"/>
      <c r="L695" s="105"/>
      <c r="M695" s="105"/>
      <c r="N695" s="106"/>
      <c r="O695" s="166"/>
      <c r="P695" s="165"/>
      <c r="Q695" s="106"/>
      <c r="R695" s="166"/>
      <c r="S695" s="165"/>
      <c r="Z695" s="347"/>
      <c r="AA695" s="113"/>
      <c r="AB695" s="346"/>
      <c r="AC695" s="346"/>
      <c r="AD695" s="346"/>
    </row>
    <row r="696" spans="1:30" ht="15" customHeight="1">
      <c r="A696" s="344"/>
      <c r="B696" s="345"/>
      <c r="C696" s="331"/>
      <c r="D696" s="343"/>
      <c r="E696" s="106"/>
      <c r="F696" s="331"/>
      <c r="G696" s="343"/>
      <c r="H696" s="106"/>
      <c r="I696" s="331"/>
      <c r="J696" s="343"/>
      <c r="K696" s="106"/>
      <c r="L696" s="105"/>
      <c r="M696" s="105"/>
      <c r="N696" s="106"/>
      <c r="O696" s="166"/>
      <c r="P696" s="165"/>
      <c r="Q696" s="106"/>
      <c r="R696" s="166"/>
      <c r="S696" s="165"/>
      <c r="Z696" s="347"/>
      <c r="AA696" s="113"/>
      <c r="AB696" s="346"/>
      <c r="AC696" s="346"/>
      <c r="AD696" s="346"/>
    </row>
    <row r="697" spans="1:30" ht="15" customHeight="1">
      <c r="A697" s="344"/>
      <c r="B697" s="345"/>
      <c r="C697" s="331"/>
      <c r="D697" s="343"/>
      <c r="E697" s="106"/>
      <c r="F697" s="331"/>
      <c r="G697" s="343"/>
      <c r="H697" s="106"/>
      <c r="I697" s="331"/>
      <c r="J697" s="343"/>
      <c r="K697" s="106"/>
      <c r="L697" s="105"/>
      <c r="M697" s="105"/>
      <c r="N697" s="106"/>
      <c r="O697" s="166"/>
      <c r="P697" s="165"/>
      <c r="Q697" s="106"/>
      <c r="R697" s="166"/>
      <c r="S697" s="165"/>
      <c r="Z697" s="347"/>
      <c r="AA697" s="113"/>
      <c r="AB697" s="346"/>
      <c r="AC697" s="346"/>
      <c r="AD697" s="346"/>
    </row>
    <row r="698" spans="1:30" ht="15" customHeight="1">
      <c r="A698" s="344"/>
      <c r="B698" s="345"/>
      <c r="C698" s="331"/>
      <c r="D698" s="343"/>
      <c r="E698" s="106"/>
      <c r="F698" s="331"/>
      <c r="G698" s="343"/>
      <c r="H698" s="106"/>
      <c r="I698" s="331"/>
      <c r="J698" s="343"/>
      <c r="K698" s="106"/>
      <c r="L698" s="105"/>
      <c r="M698" s="105"/>
      <c r="N698" s="106"/>
      <c r="O698" s="166"/>
      <c r="P698" s="165"/>
      <c r="Q698" s="106"/>
      <c r="R698" s="166"/>
      <c r="S698" s="165"/>
      <c r="Z698" s="347"/>
      <c r="AA698" s="113"/>
      <c r="AB698" s="346"/>
      <c r="AC698" s="346"/>
      <c r="AD698" s="346"/>
    </row>
    <row r="699" spans="1:30" ht="15" customHeight="1">
      <c r="A699" s="344"/>
      <c r="B699" s="345"/>
      <c r="C699" s="331"/>
      <c r="D699" s="343"/>
      <c r="E699" s="106"/>
      <c r="F699" s="331"/>
      <c r="G699" s="343"/>
      <c r="H699" s="106"/>
      <c r="I699" s="331"/>
      <c r="J699" s="343"/>
      <c r="K699" s="106"/>
      <c r="L699" s="105"/>
      <c r="M699" s="105"/>
      <c r="N699" s="106"/>
      <c r="O699" s="166"/>
      <c r="P699" s="165"/>
      <c r="Q699" s="106"/>
      <c r="R699" s="166"/>
      <c r="S699" s="165"/>
      <c r="Z699" s="347"/>
      <c r="AA699" s="113"/>
      <c r="AB699" s="346"/>
      <c r="AC699" s="346"/>
      <c r="AD699" s="346"/>
    </row>
    <row r="700" spans="1:30" ht="15" customHeight="1">
      <c r="A700" s="344"/>
      <c r="B700" s="345"/>
      <c r="C700" s="331"/>
      <c r="D700" s="343"/>
      <c r="E700" s="106"/>
      <c r="F700" s="331"/>
      <c r="G700" s="343"/>
      <c r="H700" s="106"/>
      <c r="I700" s="331"/>
      <c r="J700" s="343"/>
      <c r="K700" s="106"/>
      <c r="L700" s="105"/>
      <c r="M700" s="105"/>
      <c r="N700" s="106"/>
      <c r="O700" s="166"/>
      <c r="P700" s="165"/>
      <c r="Q700" s="106"/>
      <c r="R700" s="166"/>
      <c r="S700" s="165"/>
      <c r="Z700" s="347"/>
      <c r="AA700" s="113"/>
      <c r="AB700" s="346"/>
      <c r="AC700" s="346"/>
      <c r="AD700" s="346"/>
    </row>
    <row r="701" spans="1:30" ht="15" customHeight="1">
      <c r="A701" s="344"/>
      <c r="B701" s="345"/>
      <c r="C701" s="331"/>
      <c r="D701" s="343"/>
      <c r="E701" s="106"/>
      <c r="F701" s="331"/>
      <c r="G701" s="343"/>
      <c r="H701" s="106"/>
      <c r="I701" s="331"/>
      <c r="J701" s="343"/>
      <c r="K701" s="106"/>
      <c r="L701" s="105"/>
      <c r="M701" s="105"/>
      <c r="N701" s="106"/>
      <c r="O701" s="166"/>
      <c r="P701" s="165"/>
      <c r="Q701" s="106"/>
      <c r="R701" s="166"/>
      <c r="S701" s="165"/>
      <c r="Z701" s="347"/>
      <c r="AA701" s="113"/>
      <c r="AB701" s="346"/>
      <c r="AC701" s="346"/>
      <c r="AD701" s="346"/>
    </row>
    <row r="702" spans="1:30" ht="15" customHeight="1">
      <c r="A702" s="344"/>
      <c r="B702" s="345"/>
      <c r="C702" s="331"/>
      <c r="D702" s="343"/>
      <c r="E702" s="106"/>
      <c r="F702" s="331"/>
      <c r="G702" s="343"/>
      <c r="H702" s="106"/>
      <c r="I702" s="331"/>
      <c r="J702" s="343"/>
      <c r="K702" s="106"/>
      <c r="L702" s="105"/>
      <c r="M702" s="105"/>
      <c r="N702" s="106"/>
      <c r="O702" s="166"/>
      <c r="P702" s="165"/>
      <c r="Q702" s="106"/>
      <c r="R702" s="166"/>
      <c r="S702" s="165"/>
      <c r="Z702" s="347"/>
      <c r="AA702" s="113"/>
      <c r="AB702" s="346"/>
      <c r="AC702" s="346"/>
      <c r="AD702" s="346"/>
    </row>
    <row r="703" spans="1:30" ht="15" customHeight="1">
      <c r="A703" s="344"/>
      <c r="B703" s="345"/>
      <c r="C703" s="331"/>
      <c r="D703" s="343"/>
      <c r="E703" s="106"/>
      <c r="F703" s="331"/>
      <c r="G703" s="343"/>
      <c r="H703" s="106"/>
      <c r="I703" s="331"/>
      <c r="J703" s="343"/>
      <c r="K703" s="106"/>
      <c r="L703" s="105"/>
      <c r="M703" s="105"/>
      <c r="N703" s="106"/>
      <c r="O703" s="166"/>
      <c r="P703" s="165"/>
      <c r="Q703" s="106"/>
      <c r="R703" s="166"/>
      <c r="S703" s="165"/>
      <c r="Z703" s="347"/>
      <c r="AA703" s="113"/>
      <c r="AB703" s="346"/>
      <c r="AC703" s="346"/>
      <c r="AD703" s="346"/>
    </row>
    <row r="704" spans="1:30" ht="15" customHeight="1">
      <c r="A704" s="344"/>
      <c r="B704" s="345"/>
      <c r="C704" s="331"/>
      <c r="D704" s="343"/>
      <c r="E704" s="106"/>
      <c r="F704" s="331"/>
      <c r="G704" s="343"/>
      <c r="H704" s="106"/>
      <c r="I704" s="331"/>
      <c r="J704" s="343"/>
      <c r="K704" s="106"/>
      <c r="L704" s="105"/>
      <c r="M704" s="105"/>
      <c r="N704" s="106"/>
      <c r="O704" s="166"/>
      <c r="P704" s="165"/>
      <c r="Q704" s="106"/>
      <c r="R704" s="166"/>
      <c r="S704" s="165"/>
      <c r="Z704" s="347"/>
      <c r="AA704" s="113"/>
      <c r="AB704" s="346"/>
      <c r="AC704" s="346"/>
      <c r="AD704" s="346"/>
    </row>
    <row r="705" spans="1:30" ht="15" customHeight="1">
      <c r="A705" s="344"/>
      <c r="B705" s="345"/>
      <c r="C705" s="331"/>
      <c r="D705" s="343"/>
      <c r="E705" s="106"/>
      <c r="F705" s="331"/>
      <c r="G705" s="343"/>
      <c r="H705" s="106"/>
      <c r="I705" s="331"/>
      <c r="J705" s="343"/>
      <c r="K705" s="106"/>
      <c r="L705" s="105"/>
      <c r="M705" s="105"/>
      <c r="N705" s="106"/>
      <c r="O705" s="166"/>
      <c r="P705" s="165"/>
      <c r="Q705" s="106"/>
      <c r="R705" s="166"/>
      <c r="S705" s="165"/>
      <c r="Z705" s="347"/>
      <c r="AA705" s="113"/>
      <c r="AB705" s="346"/>
      <c r="AC705" s="346"/>
      <c r="AD705" s="346"/>
    </row>
    <row r="706" spans="1:30" ht="15" customHeight="1">
      <c r="A706" s="344"/>
      <c r="B706" s="345"/>
      <c r="C706" s="331"/>
      <c r="D706" s="343"/>
      <c r="E706" s="106"/>
      <c r="F706" s="331"/>
      <c r="G706" s="343"/>
      <c r="H706" s="106"/>
      <c r="I706" s="331"/>
      <c r="J706" s="343"/>
      <c r="K706" s="106"/>
      <c r="L706" s="105"/>
      <c r="M706" s="105"/>
      <c r="N706" s="106"/>
      <c r="O706" s="166"/>
      <c r="P706" s="165"/>
      <c r="Q706" s="106"/>
      <c r="R706" s="166"/>
      <c r="S706" s="165"/>
      <c r="Z706" s="347"/>
      <c r="AA706" s="113"/>
      <c r="AB706" s="346"/>
      <c r="AC706" s="346"/>
      <c r="AD706" s="346"/>
    </row>
    <row r="707" spans="1:30" ht="15" customHeight="1">
      <c r="A707" s="344"/>
      <c r="B707" s="345"/>
      <c r="C707" s="331"/>
      <c r="D707" s="343"/>
      <c r="E707" s="106"/>
      <c r="F707" s="331"/>
      <c r="G707" s="343"/>
      <c r="H707" s="106"/>
      <c r="I707" s="331"/>
      <c r="J707" s="343"/>
      <c r="K707" s="106"/>
      <c r="L707" s="105"/>
      <c r="M707" s="105"/>
      <c r="N707" s="106"/>
      <c r="O707" s="166"/>
      <c r="P707" s="165"/>
      <c r="Q707" s="106"/>
      <c r="R707" s="166"/>
      <c r="S707" s="165"/>
      <c r="Z707" s="347"/>
      <c r="AA707" s="113"/>
      <c r="AB707" s="346"/>
      <c r="AC707" s="346"/>
      <c r="AD707" s="346"/>
    </row>
    <row r="708" spans="1:30" ht="15" customHeight="1">
      <c r="A708" s="344"/>
      <c r="B708" s="345"/>
      <c r="C708" s="331"/>
      <c r="D708" s="343"/>
      <c r="E708" s="106"/>
      <c r="F708" s="331"/>
      <c r="G708" s="343"/>
      <c r="H708" s="106"/>
      <c r="I708" s="331"/>
      <c r="J708" s="343"/>
      <c r="K708" s="106"/>
      <c r="L708" s="105"/>
      <c r="M708" s="105"/>
      <c r="N708" s="106"/>
      <c r="O708" s="166"/>
      <c r="P708" s="165"/>
      <c r="Q708" s="106"/>
      <c r="R708" s="166"/>
      <c r="S708" s="165"/>
      <c r="Z708" s="347"/>
      <c r="AA708" s="113"/>
      <c r="AB708" s="346"/>
      <c r="AC708" s="346"/>
      <c r="AD708" s="346"/>
    </row>
    <row r="709" spans="1:30" ht="15" customHeight="1">
      <c r="A709" s="344"/>
      <c r="B709" s="345"/>
      <c r="C709" s="331"/>
      <c r="D709" s="343"/>
      <c r="E709" s="106"/>
      <c r="F709" s="331"/>
      <c r="G709" s="343"/>
      <c r="H709" s="106"/>
      <c r="I709" s="331"/>
      <c r="J709" s="343"/>
      <c r="K709" s="106"/>
      <c r="L709" s="105"/>
      <c r="M709" s="105"/>
      <c r="N709" s="106"/>
      <c r="O709" s="166"/>
      <c r="P709" s="165"/>
      <c r="Q709" s="106"/>
      <c r="R709" s="166"/>
      <c r="S709" s="165"/>
      <c r="Z709" s="347"/>
      <c r="AA709" s="113"/>
      <c r="AB709" s="346"/>
      <c r="AC709" s="346"/>
      <c r="AD709" s="346"/>
    </row>
    <row r="710" spans="1:30" ht="15" customHeight="1">
      <c r="A710" s="344"/>
      <c r="B710" s="345"/>
      <c r="C710" s="331"/>
      <c r="D710" s="343"/>
      <c r="E710" s="106"/>
      <c r="F710" s="331"/>
      <c r="G710" s="343"/>
      <c r="H710" s="106"/>
      <c r="I710" s="331"/>
      <c r="J710" s="343"/>
      <c r="K710" s="106"/>
      <c r="L710" s="105"/>
      <c r="M710" s="105"/>
      <c r="N710" s="106"/>
      <c r="O710" s="166"/>
      <c r="P710" s="165"/>
      <c r="Q710" s="106"/>
      <c r="R710" s="166"/>
      <c r="S710" s="165"/>
      <c r="Z710" s="347"/>
      <c r="AA710" s="113"/>
      <c r="AB710" s="346"/>
      <c r="AC710" s="346"/>
      <c r="AD710" s="346"/>
    </row>
    <row r="711" spans="1:30" ht="15" customHeight="1">
      <c r="A711" s="344"/>
      <c r="B711" s="345"/>
      <c r="C711" s="331"/>
      <c r="D711" s="343"/>
      <c r="E711" s="106"/>
      <c r="F711" s="331"/>
      <c r="G711" s="343"/>
      <c r="H711" s="106"/>
      <c r="I711" s="331"/>
      <c r="J711" s="343"/>
      <c r="K711" s="106"/>
      <c r="L711" s="105"/>
      <c r="M711" s="105"/>
      <c r="N711" s="106"/>
      <c r="O711" s="166"/>
      <c r="P711" s="165"/>
      <c r="Q711" s="106"/>
      <c r="R711" s="166"/>
      <c r="S711" s="165"/>
      <c r="Z711" s="347"/>
      <c r="AA711" s="113"/>
      <c r="AB711" s="346"/>
      <c r="AC711" s="346"/>
      <c r="AD711" s="346"/>
    </row>
    <row r="712" spans="1:30" ht="15" customHeight="1">
      <c r="A712" s="344"/>
      <c r="B712" s="345"/>
      <c r="C712" s="331"/>
      <c r="D712" s="343"/>
      <c r="E712" s="106"/>
      <c r="F712" s="331"/>
      <c r="G712" s="343"/>
      <c r="H712" s="106"/>
      <c r="I712" s="331"/>
      <c r="J712" s="343"/>
      <c r="K712" s="106"/>
      <c r="L712" s="105"/>
      <c r="M712" s="105"/>
      <c r="N712" s="106"/>
      <c r="O712" s="166"/>
      <c r="P712" s="165"/>
      <c r="Q712" s="106"/>
      <c r="R712" s="166"/>
      <c r="S712" s="165"/>
      <c r="Z712" s="347"/>
      <c r="AA712" s="113"/>
      <c r="AB712" s="346"/>
      <c r="AC712" s="346"/>
      <c r="AD712" s="346"/>
    </row>
    <row r="713" spans="1:30" ht="15" customHeight="1">
      <c r="A713" s="344"/>
      <c r="B713" s="345"/>
      <c r="C713" s="331"/>
      <c r="D713" s="343"/>
      <c r="E713" s="106"/>
      <c r="F713" s="331"/>
      <c r="G713" s="343"/>
      <c r="H713" s="106"/>
      <c r="I713" s="331"/>
      <c r="J713" s="343"/>
      <c r="K713" s="106"/>
      <c r="L713" s="105"/>
      <c r="M713" s="105"/>
      <c r="N713" s="106"/>
      <c r="O713" s="166"/>
      <c r="P713" s="165"/>
      <c r="Q713" s="106"/>
      <c r="R713" s="166"/>
      <c r="S713" s="165"/>
      <c r="Z713" s="347"/>
      <c r="AA713" s="113"/>
      <c r="AB713" s="346"/>
      <c r="AC713" s="346"/>
      <c r="AD713" s="346"/>
    </row>
    <row r="714" spans="1:30" ht="15" customHeight="1">
      <c r="A714" s="344"/>
      <c r="B714" s="345"/>
      <c r="C714" s="331"/>
      <c r="D714" s="343"/>
      <c r="E714" s="106"/>
      <c r="F714" s="331"/>
      <c r="G714" s="343"/>
      <c r="H714" s="106"/>
      <c r="I714" s="331"/>
      <c r="J714" s="343"/>
      <c r="K714" s="106"/>
      <c r="L714" s="105"/>
      <c r="M714" s="105"/>
      <c r="N714" s="106"/>
      <c r="O714" s="166"/>
      <c r="P714" s="165"/>
      <c r="Q714" s="106"/>
      <c r="R714" s="166"/>
      <c r="S714" s="165"/>
      <c r="Z714" s="347"/>
      <c r="AA714" s="113"/>
      <c r="AB714" s="346"/>
      <c r="AC714" s="346"/>
      <c r="AD714" s="346"/>
    </row>
    <row r="715" spans="1:30" ht="15" customHeight="1">
      <c r="A715" s="344"/>
      <c r="B715" s="345"/>
      <c r="C715" s="331"/>
      <c r="D715" s="343"/>
      <c r="E715" s="106"/>
      <c r="F715" s="331"/>
      <c r="G715" s="343"/>
      <c r="H715" s="106"/>
      <c r="I715" s="331"/>
      <c r="J715" s="343"/>
      <c r="K715" s="106"/>
      <c r="L715" s="105"/>
      <c r="M715" s="105"/>
      <c r="N715" s="106"/>
      <c r="O715" s="166"/>
      <c r="P715" s="165"/>
      <c r="Q715" s="106"/>
      <c r="R715" s="166"/>
      <c r="S715" s="165"/>
      <c r="Z715" s="347"/>
      <c r="AA715" s="113"/>
      <c r="AB715" s="346"/>
      <c r="AC715" s="346"/>
      <c r="AD715" s="346"/>
    </row>
    <row r="716" spans="1:30" ht="15" customHeight="1">
      <c r="A716" s="344"/>
      <c r="B716" s="345"/>
      <c r="C716" s="331"/>
      <c r="D716" s="343"/>
      <c r="E716" s="106"/>
      <c r="F716" s="331"/>
      <c r="G716" s="343"/>
      <c r="H716" s="106"/>
      <c r="I716" s="331"/>
      <c r="J716" s="343"/>
      <c r="K716" s="106"/>
      <c r="L716" s="105"/>
      <c r="M716" s="105"/>
      <c r="N716" s="106"/>
      <c r="O716" s="166"/>
      <c r="P716" s="165"/>
      <c r="Q716" s="106"/>
      <c r="R716" s="166"/>
      <c r="S716" s="165"/>
      <c r="Z716" s="347"/>
      <c r="AA716" s="113"/>
      <c r="AB716" s="346"/>
      <c r="AC716" s="346"/>
      <c r="AD716" s="346"/>
    </row>
    <row r="717" spans="1:30" ht="15" customHeight="1">
      <c r="A717" s="344"/>
      <c r="B717" s="345"/>
      <c r="C717" s="331"/>
      <c r="D717" s="343"/>
      <c r="E717" s="106"/>
      <c r="F717" s="331"/>
      <c r="G717" s="343"/>
      <c r="H717" s="106"/>
      <c r="I717" s="331"/>
      <c r="J717" s="343"/>
      <c r="K717" s="106"/>
      <c r="L717" s="105"/>
      <c r="M717" s="105"/>
      <c r="N717" s="106"/>
      <c r="O717" s="166"/>
      <c r="P717" s="165"/>
      <c r="Q717" s="106"/>
      <c r="R717" s="166"/>
      <c r="S717" s="165"/>
      <c r="Z717" s="347"/>
      <c r="AA717" s="113"/>
      <c r="AB717" s="346"/>
      <c r="AC717" s="346"/>
      <c r="AD717" s="346"/>
    </row>
    <row r="718" spans="1:30" ht="15" customHeight="1">
      <c r="A718" s="344"/>
      <c r="B718" s="345"/>
      <c r="C718" s="331"/>
      <c r="D718" s="343"/>
      <c r="E718" s="106"/>
      <c r="F718" s="331"/>
      <c r="G718" s="343"/>
      <c r="H718" s="106"/>
      <c r="I718" s="331"/>
      <c r="J718" s="343"/>
      <c r="K718" s="106"/>
      <c r="L718" s="105"/>
      <c r="M718" s="105"/>
      <c r="N718" s="106"/>
      <c r="O718" s="166"/>
      <c r="P718" s="165"/>
      <c r="Q718" s="106"/>
      <c r="R718" s="166"/>
      <c r="S718" s="165"/>
      <c r="Z718" s="347"/>
      <c r="AA718" s="113"/>
      <c r="AB718" s="346"/>
      <c r="AC718" s="346"/>
      <c r="AD718" s="346"/>
    </row>
    <row r="719" spans="1:30" ht="15" customHeight="1">
      <c r="A719" s="344"/>
      <c r="B719" s="345"/>
      <c r="C719" s="331"/>
      <c r="D719" s="343"/>
      <c r="E719" s="106"/>
      <c r="F719" s="331"/>
      <c r="G719" s="343"/>
      <c r="H719" s="106"/>
      <c r="I719" s="331"/>
      <c r="J719" s="343"/>
      <c r="K719" s="106"/>
      <c r="L719" s="105"/>
      <c r="M719" s="105"/>
      <c r="N719" s="106"/>
      <c r="O719" s="166"/>
      <c r="P719" s="165"/>
      <c r="Q719" s="106"/>
      <c r="R719" s="166"/>
      <c r="S719" s="165"/>
      <c r="Z719" s="347"/>
      <c r="AA719" s="113"/>
      <c r="AB719" s="346"/>
      <c r="AC719" s="346"/>
      <c r="AD719" s="346"/>
    </row>
    <row r="720" spans="1:30" ht="15" customHeight="1">
      <c r="A720" s="344"/>
      <c r="B720" s="345"/>
      <c r="C720" s="331"/>
      <c r="D720" s="343"/>
      <c r="E720" s="106"/>
      <c r="F720" s="331"/>
      <c r="G720" s="343"/>
      <c r="H720" s="106"/>
      <c r="I720" s="331"/>
      <c r="J720" s="343"/>
      <c r="K720" s="106"/>
      <c r="L720" s="105"/>
      <c r="M720" s="105"/>
      <c r="N720" s="106"/>
      <c r="O720" s="166"/>
      <c r="P720" s="165"/>
      <c r="Q720" s="106"/>
      <c r="R720" s="166"/>
      <c r="S720" s="165"/>
      <c r="Z720" s="347"/>
      <c r="AA720" s="113"/>
      <c r="AB720" s="346"/>
      <c r="AC720" s="346"/>
      <c r="AD720" s="346"/>
    </row>
    <row r="721" spans="1:30" ht="15" customHeight="1">
      <c r="A721" s="344"/>
      <c r="B721" s="345"/>
      <c r="C721" s="331"/>
      <c r="D721" s="343"/>
      <c r="E721" s="106"/>
      <c r="F721" s="331"/>
      <c r="G721" s="343"/>
      <c r="H721" s="106"/>
      <c r="I721" s="331"/>
      <c r="J721" s="343"/>
      <c r="K721" s="106"/>
      <c r="L721" s="105"/>
      <c r="M721" s="105"/>
      <c r="N721" s="106"/>
      <c r="O721" s="166"/>
      <c r="P721" s="165"/>
      <c r="Q721" s="106"/>
      <c r="R721" s="166"/>
      <c r="S721" s="165"/>
      <c r="Z721" s="347"/>
      <c r="AA721" s="113"/>
      <c r="AB721" s="346"/>
      <c r="AC721" s="346"/>
      <c r="AD721" s="346"/>
    </row>
    <row r="722" spans="1:30" ht="15" customHeight="1">
      <c r="A722" s="344"/>
      <c r="B722" s="345"/>
      <c r="C722" s="331"/>
      <c r="D722" s="343"/>
      <c r="E722" s="106"/>
      <c r="F722" s="331"/>
      <c r="G722" s="343"/>
      <c r="H722" s="106"/>
      <c r="I722" s="331"/>
      <c r="J722" s="343"/>
      <c r="K722" s="106"/>
      <c r="L722" s="105"/>
      <c r="M722" s="105"/>
      <c r="N722" s="106"/>
      <c r="O722" s="166"/>
      <c r="P722" s="165"/>
      <c r="Q722" s="106"/>
      <c r="R722" s="166"/>
      <c r="S722" s="165"/>
      <c r="Z722" s="347"/>
      <c r="AA722" s="113"/>
      <c r="AB722" s="346"/>
      <c r="AC722" s="346"/>
      <c r="AD722" s="346"/>
    </row>
    <row r="723" spans="1:30" ht="15" customHeight="1">
      <c r="A723" s="344"/>
      <c r="B723" s="345"/>
      <c r="C723" s="331"/>
      <c r="D723" s="343"/>
      <c r="E723" s="106"/>
      <c r="F723" s="331"/>
      <c r="G723" s="343"/>
      <c r="H723" s="106"/>
      <c r="I723" s="331"/>
      <c r="J723" s="343"/>
      <c r="K723" s="106"/>
      <c r="L723" s="105"/>
      <c r="M723" s="105"/>
      <c r="N723" s="106"/>
      <c r="O723" s="166"/>
      <c r="P723" s="165"/>
      <c r="Q723" s="106"/>
      <c r="R723" s="166"/>
      <c r="S723" s="165"/>
      <c r="Z723" s="347"/>
      <c r="AA723" s="113"/>
      <c r="AB723" s="346"/>
      <c r="AC723" s="346"/>
      <c r="AD723" s="346"/>
    </row>
    <row r="724" spans="1:30" ht="15" customHeight="1">
      <c r="A724" s="344"/>
      <c r="B724" s="345"/>
      <c r="C724" s="331"/>
      <c r="D724" s="343"/>
      <c r="E724" s="106"/>
      <c r="F724" s="331"/>
      <c r="G724" s="343"/>
      <c r="H724" s="106"/>
      <c r="I724" s="331"/>
      <c r="J724" s="343"/>
      <c r="K724" s="106"/>
      <c r="L724" s="105"/>
      <c r="M724" s="105"/>
      <c r="N724" s="106"/>
      <c r="O724" s="166"/>
      <c r="P724" s="165"/>
      <c r="Q724" s="106"/>
      <c r="R724" s="166"/>
      <c r="S724" s="165"/>
      <c r="Z724" s="347"/>
      <c r="AA724" s="113"/>
      <c r="AB724" s="346"/>
      <c r="AC724" s="346"/>
      <c r="AD724" s="346"/>
    </row>
    <row r="725" spans="1:30" ht="15" customHeight="1">
      <c r="A725" s="344"/>
      <c r="B725" s="345"/>
      <c r="C725" s="331"/>
      <c r="D725" s="343"/>
      <c r="E725" s="106"/>
      <c r="F725" s="331"/>
      <c r="G725" s="343"/>
      <c r="H725" s="106"/>
      <c r="I725" s="331"/>
      <c r="J725" s="343"/>
      <c r="K725" s="106"/>
      <c r="L725" s="105"/>
      <c r="M725" s="105"/>
      <c r="N725" s="106"/>
      <c r="O725" s="166"/>
      <c r="P725" s="165"/>
      <c r="Q725" s="106"/>
      <c r="R725" s="166"/>
      <c r="S725" s="165"/>
      <c r="Z725" s="347"/>
      <c r="AA725" s="113"/>
      <c r="AB725" s="346"/>
      <c r="AC725" s="346"/>
      <c r="AD725" s="346"/>
    </row>
    <row r="726" spans="1:30" ht="15" customHeight="1">
      <c r="A726" s="344"/>
      <c r="B726" s="345"/>
      <c r="C726" s="331"/>
      <c r="D726" s="343"/>
      <c r="E726" s="106"/>
      <c r="F726" s="331"/>
      <c r="G726" s="343"/>
      <c r="H726" s="106"/>
      <c r="I726" s="331"/>
      <c r="J726" s="343"/>
      <c r="K726" s="106"/>
      <c r="L726" s="105"/>
      <c r="M726" s="105"/>
      <c r="N726" s="106"/>
      <c r="O726" s="166"/>
      <c r="P726" s="165"/>
      <c r="Q726" s="106"/>
      <c r="R726" s="166"/>
      <c r="S726" s="165"/>
      <c r="Z726" s="347"/>
      <c r="AA726" s="113"/>
      <c r="AB726" s="346"/>
      <c r="AC726" s="346"/>
      <c r="AD726" s="346"/>
    </row>
    <row r="727" spans="1:30" ht="15" customHeight="1">
      <c r="A727" s="344"/>
      <c r="B727" s="345"/>
      <c r="C727" s="331"/>
      <c r="D727" s="343"/>
      <c r="E727" s="106"/>
      <c r="F727" s="331"/>
      <c r="G727" s="343"/>
      <c r="H727" s="106"/>
      <c r="I727" s="331"/>
      <c r="J727" s="343"/>
      <c r="K727" s="106"/>
      <c r="L727" s="105"/>
      <c r="M727" s="105"/>
      <c r="N727" s="106"/>
      <c r="O727" s="166"/>
      <c r="P727" s="165"/>
      <c r="Q727" s="106"/>
      <c r="R727" s="166"/>
      <c r="S727" s="165"/>
      <c r="Z727" s="347"/>
      <c r="AA727" s="113"/>
      <c r="AB727" s="346"/>
      <c r="AC727" s="346"/>
      <c r="AD727" s="346"/>
    </row>
    <row r="728" spans="1:30" ht="15" customHeight="1">
      <c r="A728" s="344"/>
      <c r="B728" s="345"/>
      <c r="C728" s="331"/>
      <c r="D728" s="343"/>
      <c r="E728" s="106"/>
      <c r="F728" s="331"/>
      <c r="G728" s="343"/>
      <c r="H728" s="106"/>
      <c r="I728" s="331"/>
      <c r="J728" s="343"/>
      <c r="K728" s="106"/>
      <c r="L728" s="105"/>
      <c r="M728" s="105"/>
      <c r="N728" s="106"/>
      <c r="O728" s="166"/>
      <c r="P728" s="165"/>
      <c r="Q728" s="106"/>
      <c r="R728" s="166"/>
      <c r="S728" s="165"/>
      <c r="Z728" s="347"/>
      <c r="AA728" s="113"/>
      <c r="AB728" s="346"/>
      <c r="AC728" s="346"/>
      <c r="AD728" s="346"/>
    </row>
    <row r="729" spans="1:30" ht="15" customHeight="1">
      <c r="A729" s="344"/>
      <c r="B729" s="345"/>
      <c r="C729" s="331"/>
      <c r="D729" s="343"/>
      <c r="E729" s="106"/>
      <c r="F729" s="331"/>
      <c r="G729" s="343"/>
      <c r="H729" s="106"/>
      <c r="I729" s="331"/>
      <c r="J729" s="343"/>
      <c r="K729" s="106"/>
      <c r="L729" s="105"/>
      <c r="M729" s="105"/>
      <c r="N729" s="106"/>
      <c r="O729" s="166"/>
      <c r="P729" s="165"/>
      <c r="Q729" s="106"/>
      <c r="R729" s="166"/>
      <c r="S729" s="165"/>
      <c r="Z729" s="347"/>
      <c r="AA729" s="113"/>
      <c r="AB729" s="346"/>
      <c r="AC729" s="346"/>
      <c r="AD729" s="346"/>
    </row>
    <row r="730" spans="1:30" ht="15" customHeight="1">
      <c r="A730" s="344"/>
      <c r="B730" s="345"/>
      <c r="C730" s="331"/>
      <c r="D730" s="343"/>
      <c r="E730" s="106"/>
      <c r="F730" s="331"/>
      <c r="G730" s="343"/>
      <c r="H730" s="106"/>
      <c r="I730" s="331"/>
      <c r="J730" s="343"/>
      <c r="K730" s="106"/>
      <c r="L730" s="105"/>
      <c r="M730" s="105"/>
      <c r="N730" s="106"/>
      <c r="O730" s="166"/>
      <c r="P730" s="165"/>
      <c r="Q730" s="106"/>
      <c r="R730" s="166"/>
      <c r="S730" s="165"/>
      <c r="Z730" s="347"/>
      <c r="AA730" s="113"/>
      <c r="AB730" s="346"/>
      <c r="AC730" s="346"/>
      <c r="AD730" s="346"/>
    </row>
    <row r="731" spans="1:30" ht="15" customHeight="1">
      <c r="A731" s="344"/>
      <c r="B731" s="345"/>
      <c r="C731" s="331"/>
      <c r="D731" s="343"/>
      <c r="E731" s="106"/>
      <c r="F731" s="331"/>
      <c r="G731" s="343"/>
      <c r="H731" s="106"/>
      <c r="I731" s="331"/>
      <c r="J731" s="343"/>
      <c r="K731" s="106"/>
      <c r="L731" s="105"/>
      <c r="M731" s="105"/>
      <c r="N731" s="106"/>
      <c r="O731" s="166"/>
      <c r="P731" s="165"/>
      <c r="Q731" s="106"/>
      <c r="R731" s="166"/>
      <c r="S731" s="165"/>
      <c r="Z731" s="347"/>
      <c r="AA731" s="113"/>
      <c r="AB731" s="346"/>
      <c r="AC731" s="346"/>
      <c r="AD731" s="346"/>
    </row>
    <row r="732" spans="1:30" ht="15" customHeight="1">
      <c r="A732" s="344"/>
      <c r="B732" s="345"/>
      <c r="C732" s="331"/>
      <c r="D732" s="343"/>
      <c r="E732" s="106"/>
      <c r="F732" s="331"/>
      <c r="G732" s="343"/>
      <c r="H732" s="106"/>
      <c r="I732" s="331"/>
      <c r="J732" s="343"/>
      <c r="K732" s="106"/>
      <c r="L732" s="105"/>
      <c r="M732" s="105"/>
      <c r="N732" s="106"/>
      <c r="O732" s="166"/>
      <c r="P732" s="165"/>
      <c r="Q732" s="106"/>
      <c r="R732" s="166"/>
      <c r="S732" s="165"/>
      <c r="Z732" s="347"/>
      <c r="AA732" s="113"/>
      <c r="AB732" s="346"/>
      <c r="AC732" s="346"/>
      <c r="AD732" s="346"/>
    </row>
    <row r="733" spans="1:30" ht="15" customHeight="1">
      <c r="A733" s="344"/>
      <c r="B733" s="345"/>
      <c r="C733" s="331"/>
      <c r="D733" s="343"/>
      <c r="E733" s="106"/>
      <c r="F733" s="331"/>
      <c r="G733" s="343"/>
      <c r="H733" s="106"/>
      <c r="I733" s="331"/>
      <c r="J733" s="343"/>
      <c r="K733" s="106"/>
      <c r="L733" s="105"/>
      <c r="M733" s="105"/>
      <c r="N733" s="106"/>
      <c r="O733" s="166"/>
      <c r="P733" s="165"/>
      <c r="Q733" s="106"/>
      <c r="R733" s="166"/>
      <c r="S733" s="165"/>
      <c r="Z733" s="347"/>
      <c r="AA733" s="113"/>
      <c r="AB733" s="346"/>
      <c r="AC733" s="346"/>
      <c r="AD733" s="346"/>
    </row>
    <row r="734" spans="1:30" ht="15" customHeight="1">
      <c r="A734" s="344"/>
      <c r="B734" s="345"/>
      <c r="C734" s="331"/>
      <c r="D734" s="343"/>
      <c r="E734" s="106"/>
      <c r="F734" s="331"/>
      <c r="G734" s="343"/>
      <c r="H734" s="106"/>
      <c r="I734" s="331"/>
      <c r="J734" s="343"/>
      <c r="K734" s="106"/>
      <c r="L734" s="105"/>
      <c r="M734" s="105"/>
      <c r="N734" s="106"/>
      <c r="O734" s="166"/>
      <c r="P734" s="165"/>
      <c r="Q734" s="106"/>
      <c r="R734" s="166"/>
      <c r="S734" s="165"/>
      <c r="Z734" s="347"/>
      <c r="AA734" s="113"/>
      <c r="AB734" s="346"/>
      <c r="AC734" s="346"/>
      <c r="AD734" s="346"/>
    </row>
    <row r="735" spans="1:30" ht="15" customHeight="1">
      <c r="A735" s="344"/>
      <c r="B735" s="345"/>
      <c r="C735" s="331"/>
      <c r="D735" s="343"/>
      <c r="E735" s="106"/>
      <c r="F735" s="331"/>
      <c r="G735" s="343"/>
      <c r="H735" s="106"/>
      <c r="I735" s="331"/>
      <c r="J735" s="343"/>
      <c r="K735" s="106"/>
      <c r="L735" s="105"/>
      <c r="M735" s="105"/>
      <c r="N735" s="106"/>
      <c r="O735" s="166"/>
      <c r="P735" s="165"/>
      <c r="Q735" s="106"/>
      <c r="R735" s="166"/>
      <c r="S735" s="165"/>
      <c r="Z735" s="347"/>
      <c r="AA735" s="113"/>
      <c r="AB735" s="346"/>
      <c r="AC735" s="346"/>
      <c r="AD735" s="346"/>
    </row>
    <row r="736" spans="1:30" ht="15" customHeight="1">
      <c r="A736" s="344"/>
      <c r="B736" s="345"/>
      <c r="C736" s="331"/>
      <c r="D736" s="343"/>
      <c r="E736" s="106"/>
      <c r="F736" s="331"/>
      <c r="G736" s="343"/>
      <c r="H736" s="106"/>
      <c r="I736" s="331"/>
      <c r="J736" s="343"/>
      <c r="K736" s="106"/>
      <c r="L736" s="105"/>
      <c r="M736" s="105"/>
      <c r="N736" s="106"/>
      <c r="O736" s="166"/>
      <c r="P736" s="165"/>
      <c r="Q736" s="106"/>
      <c r="R736" s="166"/>
      <c r="S736" s="165"/>
      <c r="Z736" s="347"/>
      <c r="AA736" s="113"/>
      <c r="AB736" s="346"/>
      <c r="AC736" s="346"/>
      <c r="AD736" s="346"/>
    </row>
    <row r="737" spans="1:30" ht="15" customHeight="1">
      <c r="A737" s="344"/>
      <c r="B737" s="345"/>
      <c r="C737" s="331"/>
      <c r="D737" s="343"/>
      <c r="E737" s="106"/>
      <c r="F737" s="331"/>
      <c r="G737" s="343"/>
      <c r="H737" s="106"/>
      <c r="I737" s="331"/>
      <c r="J737" s="343"/>
      <c r="K737" s="106"/>
      <c r="L737" s="105"/>
      <c r="M737" s="105"/>
      <c r="N737" s="106"/>
      <c r="O737" s="166"/>
      <c r="P737" s="165"/>
      <c r="Q737" s="106"/>
      <c r="R737" s="166"/>
      <c r="S737" s="165"/>
      <c r="Z737" s="347"/>
      <c r="AA737" s="113"/>
      <c r="AB737" s="346"/>
      <c r="AC737" s="346"/>
      <c r="AD737" s="346"/>
    </row>
    <row r="738" spans="1:30" ht="15" customHeight="1">
      <c r="A738" s="344"/>
      <c r="B738" s="345"/>
      <c r="C738" s="331"/>
      <c r="D738" s="343"/>
      <c r="E738" s="106"/>
      <c r="F738" s="331"/>
      <c r="G738" s="343"/>
      <c r="H738" s="106"/>
      <c r="I738" s="331"/>
      <c r="J738" s="343"/>
      <c r="K738" s="106"/>
      <c r="L738" s="105"/>
      <c r="M738" s="105"/>
      <c r="N738" s="106"/>
      <c r="O738" s="166"/>
      <c r="P738" s="165"/>
      <c r="Q738" s="106"/>
      <c r="R738" s="166"/>
      <c r="S738" s="165"/>
      <c r="Z738" s="347"/>
      <c r="AA738" s="113"/>
      <c r="AB738" s="346"/>
      <c r="AC738" s="346"/>
      <c r="AD738" s="346"/>
    </row>
    <row r="739" spans="1:30" ht="15" customHeight="1">
      <c r="A739" s="344"/>
      <c r="B739" s="345"/>
      <c r="C739" s="331"/>
      <c r="D739" s="343"/>
      <c r="E739" s="106"/>
      <c r="F739" s="331"/>
      <c r="G739" s="343"/>
      <c r="H739" s="106"/>
      <c r="I739" s="331"/>
      <c r="J739" s="343"/>
      <c r="K739" s="106"/>
      <c r="L739" s="105"/>
      <c r="M739" s="105"/>
      <c r="N739" s="106"/>
      <c r="O739" s="166"/>
      <c r="P739" s="165"/>
      <c r="Q739" s="106"/>
      <c r="R739" s="166"/>
      <c r="S739" s="165"/>
      <c r="Z739" s="347"/>
      <c r="AA739" s="113"/>
      <c r="AB739" s="346"/>
      <c r="AC739" s="346"/>
      <c r="AD739" s="346"/>
    </row>
    <row r="740" spans="1:30" ht="15" customHeight="1">
      <c r="A740" s="344"/>
      <c r="B740" s="345"/>
      <c r="C740" s="331"/>
      <c r="D740" s="343"/>
      <c r="E740" s="106"/>
      <c r="F740" s="331"/>
      <c r="G740" s="343"/>
      <c r="H740" s="106"/>
      <c r="I740" s="331"/>
      <c r="J740" s="343"/>
      <c r="K740" s="106"/>
      <c r="L740" s="105"/>
      <c r="M740" s="105"/>
      <c r="N740" s="106"/>
      <c r="O740" s="166"/>
      <c r="P740" s="165"/>
      <c r="Q740" s="106"/>
      <c r="R740" s="166"/>
      <c r="S740" s="165"/>
      <c r="Z740" s="347"/>
      <c r="AA740" s="113"/>
      <c r="AB740" s="346"/>
      <c r="AC740" s="346"/>
      <c r="AD740" s="346"/>
    </row>
    <row r="741" spans="1:30" ht="15" customHeight="1">
      <c r="A741" s="344"/>
      <c r="B741" s="345"/>
      <c r="C741" s="331"/>
      <c r="D741" s="343"/>
      <c r="E741" s="106"/>
      <c r="F741" s="331"/>
      <c r="G741" s="343"/>
      <c r="H741" s="106"/>
      <c r="I741" s="331"/>
      <c r="J741" s="343"/>
      <c r="K741" s="106"/>
      <c r="L741" s="105"/>
      <c r="M741" s="105"/>
      <c r="N741" s="106"/>
      <c r="O741" s="166"/>
      <c r="P741" s="165"/>
      <c r="Q741" s="106"/>
      <c r="R741" s="166"/>
      <c r="S741" s="165"/>
      <c r="Z741" s="347"/>
      <c r="AA741" s="113"/>
      <c r="AB741" s="346"/>
      <c r="AC741" s="346"/>
      <c r="AD741" s="346"/>
    </row>
    <row r="742" spans="1:30" ht="15" customHeight="1">
      <c r="A742" s="344"/>
      <c r="B742" s="345"/>
      <c r="C742" s="331"/>
      <c r="D742" s="343"/>
      <c r="E742" s="106"/>
      <c r="F742" s="331"/>
      <c r="G742" s="343"/>
      <c r="H742" s="106"/>
      <c r="I742" s="331"/>
      <c r="J742" s="343"/>
      <c r="K742" s="106"/>
      <c r="L742" s="105"/>
      <c r="M742" s="105"/>
      <c r="N742" s="106"/>
      <c r="O742" s="166"/>
      <c r="P742" s="165"/>
      <c r="Q742" s="106"/>
      <c r="R742" s="166"/>
      <c r="S742" s="165"/>
      <c r="Z742" s="347"/>
      <c r="AA742" s="113"/>
      <c r="AB742" s="346"/>
      <c r="AC742" s="346"/>
      <c r="AD742" s="346"/>
    </row>
    <row r="743" spans="1:30" ht="15" customHeight="1">
      <c r="A743" s="344"/>
      <c r="B743" s="345"/>
      <c r="C743" s="331"/>
      <c r="D743" s="343"/>
      <c r="E743" s="106"/>
      <c r="F743" s="331"/>
      <c r="G743" s="343"/>
      <c r="H743" s="106"/>
      <c r="I743" s="331"/>
      <c r="J743" s="343"/>
      <c r="K743" s="106"/>
      <c r="L743" s="105"/>
      <c r="M743" s="105"/>
      <c r="N743" s="106"/>
      <c r="O743" s="166"/>
      <c r="P743" s="165"/>
      <c r="Q743" s="106"/>
      <c r="R743" s="166"/>
      <c r="S743" s="165"/>
      <c r="Z743" s="347"/>
      <c r="AA743" s="113"/>
      <c r="AB743" s="346"/>
      <c r="AC743" s="346"/>
      <c r="AD743" s="346"/>
    </row>
    <row r="744" spans="1:30" ht="15" customHeight="1">
      <c r="A744" s="344"/>
      <c r="B744" s="345"/>
      <c r="C744" s="331"/>
      <c r="D744" s="343"/>
      <c r="E744" s="106"/>
      <c r="F744" s="331"/>
      <c r="G744" s="343"/>
      <c r="H744" s="106"/>
      <c r="I744" s="331"/>
      <c r="J744" s="343"/>
      <c r="K744" s="106"/>
      <c r="L744" s="105"/>
      <c r="M744" s="105"/>
      <c r="N744" s="106"/>
      <c r="O744" s="166"/>
      <c r="P744" s="165"/>
      <c r="Q744" s="106"/>
      <c r="R744" s="166"/>
      <c r="S744" s="165"/>
      <c r="Z744" s="347"/>
      <c r="AA744" s="113"/>
      <c r="AB744" s="346"/>
      <c r="AC744" s="346"/>
      <c r="AD744" s="346"/>
    </row>
    <row r="745" spans="1:30" ht="15" customHeight="1">
      <c r="A745" s="344"/>
      <c r="B745" s="345"/>
      <c r="C745" s="331"/>
      <c r="D745" s="343"/>
      <c r="E745" s="106"/>
      <c r="F745" s="331"/>
      <c r="G745" s="343"/>
      <c r="H745" s="106"/>
      <c r="I745" s="331"/>
      <c r="J745" s="343"/>
      <c r="K745" s="106"/>
      <c r="L745" s="105"/>
      <c r="M745" s="105"/>
      <c r="N745" s="106"/>
      <c r="O745" s="166"/>
      <c r="P745" s="165"/>
      <c r="Q745" s="106"/>
      <c r="R745" s="166"/>
      <c r="S745" s="165"/>
      <c r="Z745" s="347"/>
      <c r="AA745" s="113"/>
      <c r="AB745" s="346"/>
      <c r="AC745" s="346"/>
      <c r="AD745" s="346"/>
    </row>
    <row r="746" spans="1:30" ht="15" customHeight="1">
      <c r="A746" s="344"/>
      <c r="B746" s="345"/>
      <c r="C746" s="331"/>
      <c r="D746" s="343"/>
      <c r="E746" s="106"/>
      <c r="F746" s="331"/>
      <c r="G746" s="343"/>
      <c r="H746" s="106"/>
      <c r="I746" s="331"/>
      <c r="J746" s="343"/>
      <c r="K746" s="106"/>
      <c r="L746" s="105"/>
      <c r="M746" s="105"/>
      <c r="N746" s="106"/>
      <c r="O746" s="166"/>
      <c r="P746" s="165"/>
      <c r="Q746" s="106"/>
      <c r="R746" s="166"/>
      <c r="S746" s="165"/>
      <c r="Z746" s="347"/>
      <c r="AA746" s="113"/>
      <c r="AB746" s="346"/>
      <c r="AC746" s="346"/>
      <c r="AD746" s="346"/>
    </row>
    <row r="747" spans="1:30" ht="15" customHeight="1">
      <c r="A747" s="344"/>
      <c r="B747" s="345"/>
      <c r="C747" s="331"/>
      <c r="D747" s="343"/>
      <c r="E747" s="106"/>
      <c r="F747" s="331"/>
      <c r="G747" s="343"/>
      <c r="H747" s="106"/>
      <c r="I747" s="331"/>
      <c r="J747" s="343"/>
      <c r="K747" s="106"/>
      <c r="L747" s="105"/>
      <c r="M747" s="105"/>
      <c r="N747" s="106"/>
      <c r="O747" s="166"/>
      <c r="P747" s="165"/>
      <c r="Q747" s="106"/>
      <c r="R747" s="166"/>
      <c r="S747" s="165"/>
      <c r="Z747" s="347"/>
      <c r="AA747" s="113"/>
      <c r="AB747" s="346"/>
      <c r="AC747" s="346"/>
      <c r="AD747" s="346"/>
    </row>
    <row r="748" spans="1:30" ht="15" customHeight="1">
      <c r="A748" s="344"/>
      <c r="B748" s="345"/>
      <c r="C748" s="331"/>
      <c r="D748" s="343"/>
      <c r="E748" s="106"/>
      <c r="F748" s="331"/>
      <c r="G748" s="343"/>
      <c r="H748" s="106"/>
      <c r="I748" s="331"/>
      <c r="J748" s="343"/>
      <c r="K748" s="106"/>
      <c r="L748" s="105"/>
      <c r="M748" s="105"/>
      <c r="N748" s="106"/>
      <c r="O748" s="166"/>
      <c r="P748" s="165"/>
      <c r="Q748" s="106"/>
      <c r="R748" s="166"/>
      <c r="S748" s="165"/>
      <c r="Z748" s="347"/>
      <c r="AA748" s="113"/>
      <c r="AB748" s="346"/>
      <c r="AC748" s="346"/>
      <c r="AD748" s="346"/>
    </row>
    <row r="749" spans="1:30" ht="15" customHeight="1">
      <c r="A749" s="344"/>
      <c r="B749" s="345"/>
      <c r="C749" s="331"/>
      <c r="D749" s="343"/>
      <c r="E749" s="106"/>
      <c r="F749" s="331"/>
      <c r="G749" s="343"/>
      <c r="H749" s="106"/>
      <c r="I749" s="331"/>
      <c r="J749" s="343"/>
      <c r="K749" s="106"/>
      <c r="L749" s="105"/>
      <c r="M749" s="105"/>
      <c r="N749" s="106"/>
      <c r="O749" s="166"/>
      <c r="P749" s="165"/>
      <c r="Q749" s="106"/>
      <c r="R749" s="166"/>
      <c r="S749" s="165"/>
      <c r="Z749" s="347"/>
      <c r="AA749" s="113"/>
      <c r="AB749" s="346"/>
      <c r="AC749" s="346"/>
      <c r="AD749" s="346"/>
    </row>
    <row r="750" spans="1:30" ht="15" customHeight="1">
      <c r="A750" s="344"/>
      <c r="B750" s="345"/>
      <c r="C750" s="331"/>
      <c r="D750" s="343"/>
      <c r="E750" s="106"/>
      <c r="F750" s="331"/>
      <c r="G750" s="343"/>
      <c r="H750" s="106"/>
      <c r="I750" s="331"/>
      <c r="J750" s="343"/>
      <c r="K750" s="106"/>
      <c r="L750" s="105"/>
      <c r="M750" s="105"/>
      <c r="N750" s="106"/>
      <c r="O750" s="166"/>
      <c r="P750" s="165"/>
      <c r="Q750" s="106"/>
      <c r="R750" s="166"/>
      <c r="S750" s="165"/>
      <c r="Z750" s="347"/>
      <c r="AA750" s="113"/>
      <c r="AB750" s="346"/>
      <c r="AC750" s="346"/>
      <c r="AD750" s="346"/>
    </row>
    <row r="751" spans="1:30" ht="15" customHeight="1">
      <c r="A751" s="344"/>
      <c r="B751" s="345"/>
      <c r="C751" s="331"/>
      <c r="D751" s="343"/>
      <c r="E751" s="106"/>
      <c r="F751" s="331"/>
      <c r="G751" s="343"/>
      <c r="H751" s="106"/>
      <c r="I751" s="331"/>
      <c r="J751" s="343"/>
      <c r="K751" s="106"/>
      <c r="L751" s="105"/>
      <c r="M751" s="105"/>
      <c r="N751" s="106"/>
      <c r="O751" s="166"/>
      <c r="P751" s="165"/>
      <c r="Q751" s="106"/>
      <c r="R751" s="166"/>
      <c r="S751" s="165"/>
      <c r="Z751" s="347"/>
      <c r="AA751" s="113"/>
      <c r="AB751" s="346"/>
      <c r="AC751" s="346"/>
      <c r="AD751" s="346"/>
    </row>
    <row r="752" spans="1:30" ht="15" customHeight="1">
      <c r="A752" s="344"/>
      <c r="B752" s="345"/>
      <c r="C752" s="331"/>
      <c r="D752" s="343"/>
      <c r="E752" s="106"/>
      <c r="F752" s="331"/>
      <c r="G752" s="343"/>
      <c r="H752" s="106"/>
      <c r="I752" s="331"/>
      <c r="J752" s="343"/>
      <c r="K752" s="106"/>
      <c r="L752" s="105"/>
      <c r="M752" s="105"/>
      <c r="N752" s="106"/>
      <c r="O752" s="166"/>
      <c r="P752" s="165"/>
      <c r="Q752" s="106"/>
      <c r="R752" s="166"/>
      <c r="S752" s="165"/>
      <c r="Z752" s="347"/>
      <c r="AA752" s="113"/>
      <c r="AB752" s="346"/>
      <c r="AC752" s="346"/>
      <c r="AD752" s="346"/>
    </row>
    <row r="753" spans="1:30" ht="15" customHeight="1">
      <c r="A753" s="344"/>
      <c r="B753" s="345"/>
      <c r="C753" s="331"/>
      <c r="D753" s="343"/>
      <c r="E753" s="106"/>
      <c r="F753" s="331"/>
      <c r="G753" s="343"/>
      <c r="H753" s="106"/>
      <c r="I753" s="331"/>
      <c r="J753" s="343"/>
      <c r="K753" s="106"/>
      <c r="L753" s="105"/>
      <c r="M753" s="105"/>
      <c r="N753" s="106"/>
      <c r="O753" s="166"/>
      <c r="P753" s="165"/>
      <c r="Q753" s="106"/>
      <c r="R753" s="166"/>
      <c r="S753" s="165"/>
      <c r="Z753" s="347"/>
      <c r="AA753" s="113"/>
      <c r="AB753" s="346"/>
      <c r="AC753" s="346"/>
      <c r="AD753" s="346"/>
    </row>
    <row r="754" spans="1:30" ht="15" customHeight="1">
      <c r="A754" s="344"/>
      <c r="B754" s="345"/>
      <c r="C754" s="331"/>
      <c r="D754" s="343"/>
      <c r="E754" s="106"/>
      <c r="F754" s="331"/>
      <c r="G754" s="343"/>
      <c r="H754" s="106"/>
      <c r="I754" s="331"/>
      <c r="J754" s="343"/>
      <c r="K754" s="106"/>
      <c r="L754" s="105"/>
      <c r="M754" s="105"/>
      <c r="N754" s="106"/>
      <c r="O754" s="166"/>
      <c r="P754" s="165"/>
      <c r="Q754" s="106"/>
      <c r="R754" s="166"/>
      <c r="S754" s="165"/>
      <c r="Z754" s="347"/>
      <c r="AA754" s="113"/>
      <c r="AB754" s="346"/>
      <c r="AC754" s="346"/>
      <c r="AD754" s="346"/>
    </row>
    <row r="755" spans="1:30" ht="15" customHeight="1">
      <c r="A755" s="344"/>
      <c r="B755" s="345"/>
      <c r="C755" s="331"/>
      <c r="D755" s="343"/>
      <c r="E755" s="106"/>
      <c r="F755" s="331"/>
      <c r="G755" s="343"/>
      <c r="H755" s="106"/>
      <c r="I755" s="331"/>
      <c r="J755" s="343"/>
      <c r="K755" s="106"/>
      <c r="L755" s="105"/>
      <c r="M755" s="105"/>
      <c r="N755" s="106"/>
      <c r="O755" s="166"/>
      <c r="P755" s="165"/>
      <c r="Q755" s="106"/>
      <c r="R755" s="166"/>
      <c r="S755" s="165"/>
      <c r="Z755" s="347"/>
      <c r="AA755" s="113"/>
      <c r="AB755" s="346"/>
      <c r="AC755" s="346"/>
      <c r="AD755" s="346"/>
    </row>
    <row r="756" spans="1:30" ht="15" customHeight="1">
      <c r="A756" s="344"/>
      <c r="B756" s="345"/>
      <c r="C756" s="331"/>
      <c r="D756" s="343"/>
      <c r="E756" s="106"/>
      <c r="F756" s="331"/>
      <c r="G756" s="343"/>
      <c r="H756" s="106"/>
      <c r="I756" s="331"/>
      <c r="J756" s="343"/>
      <c r="K756" s="106"/>
      <c r="L756" s="105"/>
      <c r="M756" s="105"/>
      <c r="N756" s="106"/>
      <c r="O756" s="166"/>
      <c r="P756" s="165"/>
      <c r="Q756" s="106"/>
      <c r="R756" s="166"/>
      <c r="S756" s="165"/>
      <c r="Z756" s="347"/>
      <c r="AA756" s="113"/>
      <c r="AB756" s="346"/>
      <c r="AC756" s="346"/>
      <c r="AD756" s="346"/>
    </row>
    <row r="757" spans="1:30" ht="15" customHeight="1">
      <c r="A757" s="344"/>
      <c r="B757" s="345"/>
      <c r="C757" s="331"/>
      <c r="D757" s="343"/>
      <c r="E757" s="106"/>
      <c r="F757" s="331"/>
      <c r="G757" s="343"/>
      <c r="H757" s="106"/>
      <c r="I757" s="331"/>
      <c r="J757" s="343"/>
      <c r="K757" s="106"/>
      <c r="L757" s="105"/>
      <c r="M757" s="105"/>
      <c r="N757" s="106"/>
      <c r="O757" s="166"/>
      <c r="P757" s="165"/>
      <c r="Q757" s="106"/>
      <c r="R757" s="166"/>
      <c r="S757" s="165"/>
      <c r="Z757" s="347"/>
      <c r="AA757" s="113"/>
      <c r="AB757" s="346"/>
      <c r="AC757" s="346"/>
      <c r="AD757" s="346"/>
    </row>
    <row r="758" spans="1:30" ht="15" customHeight="1">
      <c r="A758" s="344"/>
      <c r="B758" s="345"/>
      <c r="C758" s="331"/>
      <c r="D758" s="343"/>
      <c r="E758" s="106"/>
      <c r="F758" s="331"/>
      <c r="G758" s="343"/>
      <c r="H758" s="106"/>
      <c r="I758" s="331"/>
      <c r="J758" s="343"/>
      <c r="K758" s="106"/>
      <c r="L758" s="105"/>
      <c r="M758" s="105"/>
      <c r="N758" s="106"/>
      <c r="O758" s="166"/>
      <c r="P758" s="165"/>
      <c r="Q758" s="106"/>
      <c r="R758" s="166"/>
      <c r="S758" s="165"/>
      <c r="Z758" s="347"/>
      <c r="AA758" s="113"/>
      <c r="AB758" s="346"/>
      <c r="AC758" s="346"/>
      <c r="AD758" s="346"/>
    </row>
    <row r="759" spans="1:30" ht="15" customHeight="1">
      <c r="A759" s="344"/>
      <c r="B759" s="345"/>
      <c r="C759" s="331"/>
      <c r="D759" s="343"/>
      <c r="E759" s="106"/>
      <c r="F759" s="331"/>
      <c r="G759" s="343"/>
      <c r="H759" s="106"/>
      <c r="I759" s="331"/>
      <c r="J759" s="343"/>
      <c r="K759" s="106"/>
      <c r="L759" s="105"/>
      <c r="M759" s="105"/>
      <c r="N759" s="106"/>
      <c r="O759" s="166"/>
      <c r="P759" s="165"/>
      <c r="Q759" s="106"/>
      <c r="R759" s="166"/>
      <c r="S759" s="165"/>
      <c r="Z759" s="347"/>
      <c r="AA759" s="113"/>
      <c r="AB759" s="346"/>
      <c r="AC759" s="346"/>
      <c r="AD759" s="346"/>
    </row>
    <row r="760" spans="1:30" ht="15" customHeight="1">
      <c r="A760" s="344"/>
      <c r="B760" s="345"/>
      <c r="C760" s="331"/>
      <c r="D760" s="343"/>
      <c r="E760" s="106"/>
      <c r="F760" s="331"/>
      <c r="G760" s="343"/>
      <c r="H760" s="106"/>
      <c r="I760" s="331"/>
      <c r="J760" s="343"/>
      <c r="K760" s="106"/>
      <c r="L760" s="105"/>
      <c r="M760" s="105"/>
      <c r="N760" s="106"/>
      <c r="O760" s="166"/>
      <c r="P760" s="165"/>
      <c r="Q760" s="106"/>
      <c r="R760" s="166"/>
      <c r="S760" s="165"/>
      <c r="Z760" s="347"/>
      <c r="AA760" s="113"/>
      <c r="AB760" s="346"/>
      <c r="AC760" s="346"/>
      <c r="AD760" s="346"/>
    </row>
    <row r="761" spans="1:30" ht="15" customHeight="1">
      <c r="A761" s="344"/>
      <c r="B761" s="345"/>
      <c r="C761" s="331"/>
      <c r="D761" s="343"/>
      <c r="E761" s="106"/>
      <c r="F761" s="331"/>
      <c r="G761" s="343"/>
      <c r="H761" s="106"/>
      <c r="I761" s="331"/>
      <c r="J761" s="343"/>
      <c r="K761" s="106"/>
      <c r="L761" s="105"/>
      <c r="M761" s="105"/>
      <c r="N761" s="106"/>
      <c r="O761" s="166"/>
      <c r="P761" s="165"/>
      <c r="Q761" s="106"/>
      <c r="R761" s="166"/>
      <c r="S761" s="165"/>
      <c r="Z761" s="347"/>
      <c r="AA761" s="113"/>
      <c r="AB761" s="346"/>
      <c r="AC761" s="346"/>
      <c r="AD761" s="346"/>
    </row>
    <row r="762" spans="1:30" ht="15" customHeight="1">
      <c r="A762" s="344"/>
      <c r="B762" s="345"/>
      <c r="C762" s="331"/>
      <c r="D762" s="343"/>
      <c r="E762" s="106"/>
      <c r="F762" s="331"/>
      <c r="G762" s="343"/>
      <c r="H762" s="106"/>
      <c r="I762" s="331"/>
      <c r="J762" s="343"/>
      <c r="K762" s="106"/>
      <c r="L762" s="105"/>
      <c r="M762" s="105"/>
      <c r="N762" s="106"/>
      <c r="O762" s="166"/>
      <c r="P762" s="165"/>
      <c r="Q762" s="106"/>
      <c r="R762" s="166"/>
      <c r="S762" s="165"/>
      <c r="Z762" s="347"/>
      <c r="AA762" s="113"/>
      <c r="AB762" s="346"/>
      <c r="AC762" s="346"/>
      <c r="AD762" s="346"/>
    </row>
    <row r="763" spans="1:30" ht="15" customHeight="1">
      <c r="A763" s="344"/>
      <c r="B763" s="345"/>
      <c r="C763" s="331"/>
      <c r="D763" s="343"/>
      <c r="E763" s="106"/>
      <c r="F763" s="331"/>
      <c r="G763" s="343"/>
      <c r="H763" s="106"/>
      <c r="I763" s="331"/>
      <c r="J763" s="343"/>
      <c r="K763" s="106"/>
      <c r="L763" s="105"/>
      <c r="M763" s="105"/>
      <c r="N763" s="106"/>
      <c r="O763" s="166"/>
      <c r="P763" s="165"/>
      <c r="Q763" s="106"/>
      <c r="R763" s="166"/>
      <c r="S763" s="165"/>
      <c r="Z763" s="347"/>
      <c r="AA763" s="113"/>
      <c r="AB763" s="346"/>
      <c r="AC763" s="346"/>
      <c r="AD763" s="346"/>
    </row>
    <row r="764" spans="1:30" ht="15" customHeight="1">
      <c r="A764" s="344"/>
      <c r="B764" s="345"/>
      <c r="C764" s="331"/>
      <c r="D764" s="343"/>
      <c r="E764" s="106"/>
      <c r="F764" s="331"/>
      <c r="G764" s="343"/>
      <c r="H764" s="106"/>
      <c r="I764" s="331"/>
      <c r="J764" s="343"/>
      <c r="K764" s="106"/>
      <c r="L764" s="105"/>
      <c r="M764" s="105"/>
      <c r="N764" s="106"/>
      <c r="O764" s="166"/>
      <c r="P764" s="165"/>
      <c r="Q764" s="106"/>
      <c r="R764" s="166"/>
      <c r="S764" s="165"/>
      <c r="Z764" s="347"/>
      <c r="AA764" s="113"/>
      <c r="AB764" s="346"/>
      <c r="AC764" s="346"/>
      <c r="AD764" s="346"/>
    </row>
    <row r="765" spans="1:30" ht="15" customHeight="1">
      <c r="A765" s="344"/>
      <c r="B765" s="345"/>
      <c r="C765" s="331"/>
      <c r="D765" s="343"/>
      <c r="E765" s="106"/>
      <c r="F765" s="331"/>
      <c r="G765" s="343"/>
      <c r="H765" s="106"/>
      <c r="I765" s="331"/>
      <c r="J765" s="343"/>
      <c r="K765" s="106"/>
      <c r="L765" s="105"/>
      <c r="M765" s="105"/>
      <c r="N765" s="106"/>
      <c r="O765" s="166"/>
      <c r="P765" s="165"/>
      <c r="Q765" s="106"/>
      <c r="R765" s="166"/>
      <c r="S765" s="165"/>
      <c r="Z765" s="347"/>
      <c r="AA765" s="113"/>
      <c r="AB765" s="346"/>
      <c r="AC765" s="346"/>
      <c r="AD765" s="346"/>
    </row>
    <row r="766" spans="1:30" ht="15" customHeight="1">
      <c r="A766" s="344"/>
      <c r="B766" s="345"/>
      <c r="C766" s="331"/>
      <c r="D766" s="343"/>
      <c r="E766" s="106"/>
      <c r="F766" s="331"/>
      <c r="G766" s="343"/>
      <c r="H766" s="106"/>
      <c r="I766" s="331"/>
      <c r="J766" s="343"/>
      <c r="K766" s="106"/>
      <c r="L766" s="105"/>
      <c r="M766" s="105"/>
      <c r="N766" s="106"/>
      <c r="O766" s="166"/>
      <c r="P766" s="165"/>
      <c r="Q766" s="106"/>
      <c r="R766" s="166"/>
      <c r="S766" s="165"/>
      <c r="Z766" s="347"/>
      <c r="AA766" s="113"/>
      <c r="AB766" s="346"/>
      <c r="AC766" s="346"/>
      <c r="AD766" s="346"/>
    </row>
    <row r="767" spans="1:30" ht="15" customHeight="1">
      <c r="A767" s="344"/>
      <c r="B767" s="345"/>
      <c r="C767" s="331"/>
      <c r="D767" s="343"/>
      <c r="E767" s="106"/>
      <c r="F767" s="331"/>
      <c r="G767" s="343"/>
      <c r="H767" s="106"/>
      <c r="I767" s="331"/>
      <c r="J767" s="343"/>
      <c r="K767" s="106"/>
      <c r="L767" s="105"/>
      <c r="M767" s="105"/>
      <c r="N767" s="106"/>
      <c r="O767" s="166"/>
      <c r="P767" s="165"/>
      <c r="Q767" s="106"/>
      <c r="R767" s="166"/>
      <c r="S767" s="165"/>
      <c r="Z767" s="347"/>
      <c r="AA767" s="113"/>
      <c r="AB767" s="346"/>
      <c r="AC767" s="346"/>
      <c r="AD767" s="346"/>
    </row>
    <row r="768" spans="1:30" ht="15" customHeight="1">
      <c r="A768" s="344"/>
      <c r="B768" s="345"/>
      <c r="C768" s="331"/>
      <c r="D768" s="343"/>
      <c r="E768" s="106"/>
      <c r="F768" s="331"/>
      <c r="G768" s="343"/>
      <c r="H768" s="106"/>
      <c r="I768" s="331"/>
      <c r="J768" s="343"/>
      <c r="K768" s="106"/>
      <c r="L768" s="105"/>
      <c r="M768" s="105"/>
      <c r="N768" s="106"/>
      <c r="O768" s="166"/>
      <c r="P768" s="165"/>
      <c r="Q768" s="106"/>
      <c r="R768" s="166"/>
      <c r="S768" s="165"/>
      <c r="Z768" s="347"/>
      <c r="AA768" s="113"/>
      <c r="AB768" s="346"/>
      <c r="AC768" s="346"/>
      <c r="AD768" s="346"/>
    </row>
    <row r="769" spans="1:30" ht="15" customHeight="1">
      <c r="A769" s="344"/>
      <c r="B769" s="345"/>
      <c r="C769" s="331"/>
      <c r="D769" s="343"/>
      <c r="E769" s="106"/>
      <c r="F769" s="331"/>
      <c r="G769" s="343"/>
      <c r="H769" s="106"/>
      <c r="I769" s="331"/>
      <c r="J769" s="343"/>
      <c r="K769" s="106"/>
      <c r="L769" s="105"/>
      <c r="M769" s="105"/>
      <c r="N769" s="106"/>
      <c r="O769" s="166"/>
      <c r="P769" s="165"/>
      <c r="Q769" s="106"/>
      <c r="R769" s="166"/>
      <c r="S769" s="165"/>
      <c r="Z769" s="347"/>
      <c r="AA769" s="113"/>
      <c r="AB769" s="346"/>
      <c r="AC769" s="346"/>
      <c r="AD769" s="346"/>
    </row>
    <row r="770" spans="1:30" ht="15" customHeight="1">
      <c r="A770" s="344"/>
      <c r="B770" s="345"/>
      <c r="C770" s="331"/>
      <c r="D770" s="343"/>
      <c r="E770" s="106"/>
      <c r="F770" s="331"/>
      <c r="G770" s="343"/>
      <c r="H770" s="106"/>
      <c r="I770" s="331"/>
      <c r="J770" s="343"/>
      <c r="K770" s="106"/>
      <c r="L770" s="105"/>
      <c r="M770" s="105"/>
      <c r="N770" s="106"/>
      <c r="O770" s="166"/>
      <c r="P770" s="165"/>
      <c r="Q770" s="106"/>
      <c r="R770" s="166"/>
      <c r="S770" s="165"/>
      <c r="Z770" s="347"/>
      <c r="AA770" s="113"/>
      <c r="AB770" s="346"/>
      <c r="AC770" s="346"/>
      <c r="AD770" s="346"/>
    </row>
    <row r="771" spans="1:30" ht="15" customHeight="1">
      <c r="A771" s="344"/>
      <c r="B771" s="345"/>
      <c r="C771" s="331"/>
      <c r="D771" s="343"/>
      <c r="E771" s="106"/>
      <c r="F771" s="331"/>
      <c r="G771" s="343"/>
      <c r="H771" s="106"/>
      <c r="I771" s="331"/>
      <c r="J771" s="343"/>
      <c r="K771" s="106"/>
      <c r="L771" s="105"/>
      <c r="M771" s="105"/>
      <c r="N771" s="106"/>
      <c r="O771" s="166"/>
      <c r="P771" s="165"/>
      <c r="Q771" s="106"/>
      <c r="R771" s="166"/>
      <c r="S771" s="165"/>
      <c r="Z771" s="347"/>
      <c r="AA771" s="113"/>
      <c r="AB771" s="346"/>
      <c r="AC771" s="346"/>
      <c r="AD771" s="346"/>
    </row>
    <row r="772" spans="1:30" ht="15" customHeight="1">
      <c r="A772" s="344"/>
      <c r="B772" s="345"/>
      <c r="C772" s="331"/>
      <c r="D772" s="343"/>
      <c r="E772" s="106"/>
      <c r="F772" s="331"/>
      <c r="G772" s="343"/>
      <c r="H772" s="106"/>
      <c r="I772" s="331"/>
      <c r="J772" s="343"/>
      <c r="K772" s="106"/>
      <c r="L772" s="105"/>
      <c r="M772" s="105"/>
      <c r="N772" s="106"/>
      <c r="O772" s="166"/>
      <c r="P772" s="165"/>
      <c r="Q772" s="106"/>
      <c r="R772" s="166"/>
      <c r="S772" s="165"/>
      <c r="Z772" s="347"/>
      <c r="AA772" s="113"/>
      <c r="AB772" s="346"/>
      <c r="AC772" s="346"/>
      <c r="AD772" s="346"/>
    </row>
    <row r="773" spans="1:30" ht="15" customHeight="1">
      <c r="A773" s="344"/>
      <c r="B773" s="345"/>
      <c r="C773" s="331"/>
      <c r="D773" s="343"/>
      <c r="E773" s="106"/>
      <c r="F773" s="331"/>
      <c r="G773" s="343"/>
      <c r="H773" s="106"/>
      <c r="I773" s="331"/>
      <c r="J773" s="343"/>
      <c r="K773" s="106"/>
      <c r="L773" s="105"/>
      <c r="M773" s="105"/>
      <c r="N773" s="106"/>
      <c r="O773" s="166"/>
      <c r="P773" s="165"/>
      <c r="Q773" s="106"/>
      <c r="R773" s="166"/>
      <c r="S773" s="165"/>
      <c r="Z773" s="347"/>
      <c r="AA773" s="113"/>
      <c r="AB773" s="346"/>
      <c r="AC773" s="346"/>
      <c r="AD773" s="346"/>
    </row>
    <row r="774" spans="1:30" ht="15" customHeight="1">
      <c r="A774" s="344"/>
      <c r="B774" s="345"/>
      <c r="C774" s="331"/>
      <c r="D774" s="343"/>
      <c r="E774" s="106"/>
      <c r="F774" s="331"/>
      <c r="G774" s="343"/>
      <c r="H774" s="106"/>
      <c r="I774" s="331"/>
      <c r="J774" s="343"/>
      <c r="K774" s="106"/>
      <c r="L774" s="105"/>
      <c r="M774" s="105"/>
      <c r="N774" s="106"/>
      <c r="O774" s="166"/>
      <c r="P774" s="165"/>
      <c r="Q774" s="106"/>
      <c r="R774" s="166"/>
      <c r="S774" s="165"/>
      <c r="Z774" s="347"/>
      <c r="AA774" s="113"/>
      <c r="AB774" s="346"/>
      <c r="AC774" s="346"/>
      <c r="AD774" s="346"/>
    </row>
    <row r="775" spans="1:30" ht="15" customHeight="1">
      <c r="A775" s="344"/>
      <c r="B775" s="345"/>
      <c r="C775" s="331"/>
      <c r="D775" s="343"/>
      <c r="E775" s="106"/>
      <c r="F775" s="331"/>
      <c r="G775" s="343"/>
      <c r="H775" s="106"/>
      <c r="I775" s="331"/>
      <c r="J775" s="343"/>
      <c r="K775" s="106"/>
      <c r="L775" s="105"/>
      <c r="M775" s="105"/>
      <c r="N775" s="106"/>
      <c r="O775" s="166"/>
      <c r="P775" s="165"/>
      <c r="Q775" s="106"/>
      <c r="R775" s="166"/>
      <c r="S775" s="165"/>
      <c r="Z775" s="347"/>
      <c r="AA775" s="113"/>
      <c r="AB775" s="346"/>
      <c r="AC775" s="346"/>
      <c r="AD775" s="346"/>
    </row>
    <row r="776" spans="1:30" ht="15" customHeight="1">
      <c r="A776" s="344"/>
      <c r="B776" s="345"/>
      <c r="C776" s="331"/>
      <c r="D776" s="343"/>
      <c r="E776" s="106"/>
      <c r="F776" s="331"/>
      <c r="G776" s="343"/>
      <c r="H776" s="106"/>
      <c r="I776" s="331"/>
      <c r="J776" s="343"/>
      <c r="K776" s="106"/>
      <c r="L776" s="105"/>
      <c r="M776" s="105"/>
      <c r="N776" s="106"/>
      <c r="O776" s="166"/>
      <c r="P776" s="165"/>
      <c r="Q776" s="106"/>
      <c r="R776" s="166"/>
      <c r="S776" s="165"/>
      <c r="Z776" s="347"/>
      <c r="AA776" s="113"/>
      <c r="AB776" s="346"/>
      <c r="AC776" s="346"/>
      <c r="AD776" s="346"/>
    </row>
    <row r="777" spans="1:30" ht="15" customHeight="1">
      <c r="A777" s="344"/>
      <c r="B777" s="345"/>
      <c r="C777" s="331"/>
      <c r="D777" s="343"/>
      <c r="E777" s="106"/>
      <c r="F777" s="331"/>
      <c r="G777" s="343"/>
      <c r="H777" s="106"/>
      <c r="I777" s="331"/>
      <c r="J777" s="343"/>
      <c r="K777" s="106"/>
      <c r="L777" s="105"/>
      <c r="M777" s="105"/>
      <c r="N777" s="106"/>
      <c r="O777" s="166"/>
      <c r="P777" s="165"/>
      <c r="Q777" s="106"/>
      <c r="R777" s="166"/>
      <c r="S777" s="165"/>
      <c r="Z777" s="347"/>
      <c r="AA777" s="113"/>
      <c r="AB777" s="346"/>
      <c r="AC777" s="346"/>
      <c r="AD777" s="346"/>
    </row>
    <row r="778" spans="1:30" ht="15" customHeight="1">
      <c r="A778" s="344"/>
      <c r="B778" s="345"/>
      <c r="C778" s="331"/>
      <c r="D778" s="343"/>
      <c r="E778" s="106"/>
      <c r="F778" s="331"/>
      <c r="G778" s="343"/>
      <c r="H778" s="106"/>
      <c r="I778" s="331"/>
      <c r="J778" s="343"/>
      <c r="K778" s="106"/>
      <c r="L778" s="105"/>
      <c r="M778" s="105"/>
      <c r="N778" s="106"/>
      <c r="O778" s="166"/>
      <c r="P778" s="165"/>
      <c r="Q778" s="106"/>
      <c r="R778" s="166"/>
      <c r="S778" s="165"/>
      <c r="Z778" s="347"/>
      <c r="AA778" s="113"/>
      <c r="AB778" s="346"/>
      <c r="AC778" s="346"/>
      <c r="AD778" s="346"/>
    </row>
    <row r="779" spans="1:30" ht="15" customHeight="1">
      <c r="A779" s="344"/>
      <c r="B779" s="345"/>
      <c r="C779" s="331"/>
      <c r="D779" s="343"/>
      <c r="E779" s="106"/>
      <c r="F779" s="331"/>
      <c r="G779" s="343"/>
      <c r="H779" s="106"/>
      <c r="I779" s="331"/>
      <c r="J779" s="343"/>
      <c r="K779" s="106"/>
      <c r="L779" s="105"/>
      <c r="M779" s="105"/>
      <c r="N779" s="106"/>
      <c r="O779" s="166"/>
      <c r="P779" s="165"/>
      <c r="Q779" s="106"/>
      <c r="R779" s="166"/>
      <c r="S779" s="165"/>
      <c r="Z779" s="347"/>
      <c r="AA779" s="113"/>
      <c r="AB779" s="346"/>
      <c r="AC779" s="346"/>
      <c r="AD779" s="346"/>
    </row>
    <row r="780" spans="1:30" ht="15" customHeight="1">
      <c r="A780" s="344"/>
      <c r="B780" s="345"/>
      <c r="C780" s="331"/>
      <c r="D780" s="343"/>
      <c r="E780" s="106"/>
      <c r="F780" s="331"/>
      <c r="G780" s="343"/>
      <c r="H780" s="106"/>
      <c r="I780" s="331"/>
      <c r="J780" s="343"/>
      <c r="K780" s="106"/>
      <c r="L780" s="105"/>
      <c r="M780" s="105"/>
      <c r="N780" s="106"/>
      <c r="O780" s="166"/>
      <c r="P780" s="165"/>
      <c r="Q780" s="106"/>
      <c r="R780" s="166"/>
      <c r="S780" s="165"/>
      <c r="Z780" s="347"/>
      <c r="AA780" s="113"/>
      <c r="AB780" s="346"/>
      <c r="AC780" s="346"/>
      <c r="AD780" s="346"/>
    </row>
    <row r="781" spans="1:30" ht="15" customHeight="1">
      <c r="A781" s="344"/>
      <c r="B781" s="345"/>
      <c r="C781" s="331"/>
      <c r="D781" s="343"/>
      <c r="E781" s="106"/>
      <c r="F781" s="331"/>
      <c r="G781" s="343"/>
      <c r="H781" s="106"/>
      <c r="I781" s="331"/>
      <c r="J781" s="343"/>
      <c r="K781" s="106"/>
      <c r="L781" s="105"/>
      <c r="M781" s="105"/>
      <c r="N781" s="106"/>
      <c r="O781" s="166"/>
      <c r="P781" s="165"/>
      <c r="Q781" s="106"/>
      <c r="R781" s="166"/>
      <c r="S781" s="165"/>
      <c r="Z781" s="347"/>
      <c r="AA781" s="113"/>
      <c r="AB781" s="346"/>
      <c r="AC781" s="346"/>
      <c r="AD781" s="346"/>
    </row>
    <row r="782" spans="1:30" ht="15" customHeight="1">
      <c r="A782" s="344"/>
      <c r="B782" s="345"/>
      <c r="C782" s="331"/>
      <c r="D782" s="343"/>
      <c r="E782" s="106"/>
      <c r="F782" s="331"/>
      <c r="G782" s="343"/>
      <c r="H782" s="106"/>
      <c r="I782" s="331"/>
      <c r="J782" s="343"/>
      <c r="K782" s="106"/>
      <c r="L782" s="105"/>
      <c r="M782" s="105"/>
      <c r="N782" s="106"/>
      <c r="O782" s="166"/>
      <c r="P782" s="165"/>
      <c r="Q782" s="106"/>
      <c r="R782" s="166"/>
      <c r="S782" s="165"/>
      <c r="Z782" s="347"/>
      <c r="AA782" s="113"/>
      <c r="AB782" s="346"/>
      <c r="AC782" s="346"/>
      <c r="AD782" s="346"/>
    </row>
    <row r="783" spans="1:30" ht="15" customHeight="1">
      <c r="A783" s="344"/>
      <c r="B783" s="345"/>
      <c r="C783" s="331"/>
      <c r="D783" s="343"/>
      <c r="E783" s="106"/>
      <c r="F783" s="331"/>
      <c r="G783" s="343"/>
      <c r="H783" s="106"/>
      <c r="I783" s="331"/>
      <c r="J783" s="343"/>
      <c r="K783" s="106"/>
      <c r="L783" s="105"/>
      <c r="M783" s="105"/>
      <c r="N783" s="106"/>
      <c r="O783" s="166"/>
      <c r="P783" s="165"/>
      <c r="Q783" s="106"/>
      <c r="R783" s="166"/>
      <c r="S783" s="165"/>
      <c r="Z783" s="347"/>
      <c r="AA783" s="113"/>
      <c r="AB783" s="346"/>
      <c r="AC783" s="346"/>
      <c r="AD783" s="346"/>
    </row>
    <row r="784" spans="1:30" ht="15" customHeight="1">
      <c r="A784" s="344"/>
      <c r="B784" s="345"/>
      <c r="C784" s="331"/>
      <c r="D784" s="343"/>
      <c r="E784" s="106"/>
      <c r="G784" s="343"/>
      <c r="H784" s="106"/>
      <c r="I784" s="331"/>
      <c r="J784" s="343"/>
      <c r="K784" s="106"/>
      <c r="L784" s="105"/>
      <c r="M784" s="105"/>
      <c r="N784" s="106"/>
      <c r="O784" s="166"/>
      <c r="P784" s="165"/>
      <c r="Q784" s="106"/>
      <c r="R784" s="166"/>
      <c r="S784" s="165"/>
      <c r="Z784" s="347"/>
      <c r="AA784" s="113"/>
      <c r="AB784" s="346"/>
      <c r="AC784" s="346"/>
      <c r="AD784" s="346"/>
    </row>
    <row r="785" spans="1:30" ht="15" customHeight="1">
      <c r="A785" s="344"/>
      <c r="B785" s="345"/>
      <c r="C785" s="331"/>
      <c r="D785" s="343"/>
      <c r="E785" s="106"/>
      <c r="G785" s="343"/>
      <c r="H785" s="106"/>
      <c r="I785" s="331"/>
      <c r="J785" s="343"/>
      <c r="K785" s="106"/>
      <c r="L785" s="105"/>
      <c r="M785" s="105"/>
      <c r="N785" s="106"/>
      <c r="O785" s="166"/>
      <c r="P785" s="165"/>
      <c r="Q785" s="106"/>
      <c r="R785" s="166"/>
      <c r="S785" s="165"/>
      <c r="Z785" s="347"/>
      <c r="AA785" s="113"/>
      <c r="AB785" s="346"/>
      <c r="AC785" s="346"/>
      <c r="AD785" s="346"/>
    </row>
    <row r="786" spans="1:30" ht="15" customHeight="1">
      <c r="A786" s="344"/>
      <c r="B786" s="345"/>
      <c r="C786" s="331"/>
      <c r="D786" s="343"/>
      <c r="E786" s="106"/>
      <c r="G786" s="343"/>
      <c r="H786" s="106"/>
      <c r="I786" s="331"/>
      <c r="J786" s="343"/>
      <c r="K786" s="106"/>
      <c r="L786" s="105"/>
      <c r="M786" s="105"/>
      <c r="N786" s="106"/>
      <c r="O786" s="166"/>
      <c r="P786" s="165"/>
      <c r="Q786" s="106"/>
      <c r="R786" s="166"/>
      <c r="S786" s="165"/>
      <c r="Z786" s="347"/>
      <c r="AA786" s="113"/>
      <c r="AB786" s="346"/>
      <c r="AC786" s="346"/>
      <c r="AD786" s="346"/>
    </row>
    <row r="787" spans="1:30" ht="15" customHeight="1">
      <c r="A787" s="344"/>
      <c r="B787" s="345"/>
      <c r="C787" s="331"/>
      <c r="D787" s="343"/>
      <c r="E787" s="106"/>
      <c r="G787" s="343"/>
      <c r="H787" s="106"/>
      <c r="I787" s="331"/>
      <c r="J787" s="343"/>
      <c r="K787" s="106"/>
      <c r="L787" s="105"/>
      <c r="M787" s="105"/>
      <c r="N787" s="106"/>
      <c r="O787" s="166"/>
      <c r="P787" s="165"/>
      <c r="Q787" s="106"/>
      <c r="R787" s="166"/>
      <c r="S787" s="165"/>
      <c r="Z787" s="347"/>
      <c r="AA787" s="113"/>
      <c r="AB787" s="346"/>
      <c r="AC787" s="346"/>
      <c r="AD787" s="346"/>
    </row>
    <row r="788" spans="1:30" ht="15" customHeight="1">
      <c r="A788" s="344"/>
      <c r="B788" s="345"/>
      <c r="C788" s="331"/>
      <c r="D788" s="343"/>
      <c r="E788" s="106"/>
      <c r="G788" s="343"/>
      <c r="H788" s="106"/>
      <c r="I788" s="331"/>
      <c r="J788" s="343"/>
      <c r="K788" s="106"/>
      <c r="L788" s="105"/>
      <c r="M788" s="105"/>
      <c r="N788" s="106"/>
      <c r="O788" s="166"/>
      <c r="P788" s="165"/>
      <c r="Q788" s="106"/>
      <c r="R788" s="166"/>
      <c r="S788" s="165"/>
      <c r="Z788" s="347"/>
      <c r="AA788" s="113"/>
      <c r="AB788" s="346"/>
      <c r="AC788" s="346"/>
      <c r="AD788" s="346"/>
    </row>
    <row r="789" spans="1:30" ht="15" customHeight="1">
      <c r="A789" s="344"/>
      <c r="B789" s="345"/>
      <c r="C789" s="331"/>
      <c r="D789" s="343"/>
      <c r="E789" s="106"/>
      <c r="G789" s="343"/>
      <c r="H789" s="106"/>
      <c r="I789" s="331"/>
      <c r="J789" s="343"/>
      <c r="K789" s="106"/>
      <c r="L789" s="105"/>
      <c r="M789" s="105"/>
      <c r="N789" s="106"/>
      <c r="O789" s="166"/>
      <c r="P789" s="165"/>
      <c r="Q789" s="106"/>
      <c r="R789" s="166"/>
      <c r="S789" s="165"/>
      <c r="Z789" s="347"/>
      <c r="AA789" s="113"/>
      <c r="AB789" s="346"/>
      <c r="AC789" s="346"/>
      <c r="AD789" s="346"/>
    </row>
    <row r="790" spans="1:30" ht="15" customHeight="1">
      <c r="A790" s="344"/>
      <c r="B790" s="345"/>
      <c r="C790" s="331"/>
      <c r="D790" s="343"/>
      <c r="E790" s="106"/>
      <c r="G790" s="343"/>
      <c r="H790" s="106"/>
      <c r="I790" s="331"/>
      <c r="J790" s="343"/>
      <c r="K790" s="106"/>
      <c r="L790" s="105"/>
      <c r="M790" s="105"/>
      <c r="N790" s="106"/>
      <c r="O790" s="166"/>
      <c r="P790" s="165"/>
      <c r="Q790" s="106"/>
      <c r="R790" s="166"/>
      <c r="S790" s="165"/>
      <c r="Z790" s="347"/>
      <c r="AA790" s="113"/>
      <c r="AB790" s="346"/>
      <c r="AC790" s="346"/>
      <c r="AD790" s="346"/>
    </row>
    <row r="791" spans="1:30" ht="15" customHeight="1">
      <c r="A791" s="344"/>
      <c r="B791" s="345"/>
      <c r="C791" s="331"/>
      <c r="D791" s="343"/>
      <c r="E791" s="106"/>
      <c r="G791" s="343"/>
      <c r="H791" s="106"/>
      <c r="I791" s="331"/>
      <c r="J791" s="343"/>
      <c r="K791" s="106"/>
      <c r="L791" s="105"/>
      <c r="M791" s="105"/>
      <c r="N791" s="106"/>
      <c r="O791" s="166"/>
      <c r="P791" s="165"/>
      <c r="Q791" s="106"/>
      <c r="R791" s="166"/>
      <c r="S791" s="165"/>
      <c r="Z791" s="347"/>
      <c r="AA791" s="113"/>
      <c r="AB791" s="346"/>
      <c r="AC791" s="346"/>
      <c r="AD791" s="346"/>
    </row>
    <row r="792" spans="1:30" ht="15" customHeight="1">
      <c r="A792" s="344"/>
      <c r="B792" s="345"/>
      <c r="C792" s="331"/>
      <c r="D792" s="343"/>
      <c r="E792" s="106"/>
      <c r="G792" s="343"/>
      <c r="H792" s="106"/>
      <c r="I792" s="331"/>
      <c r="J792" s="343"/>
      <c r="K792" s="106"/>
      <c r="L792" s="105"/>
      <c r="M792" s="105"/>
      <c r="N792" s="106"/>
      <c r="O792" s="166"/>
      <c r="P792" s="165"/>
      <c r="Q792" s="106"/>
      <c r="R792" s="166"/>
      <c r="S792" s="165"/>
      <c r="Z792" s="347"/>
      <c r="AA792" s="113"/>
      <c r="AB792" s="346"/>
      <c r="AC792" s="346"/>
      <c r="AD792" s="346"/>
    </row>
    <row r="793" spans="1:30" ht="15" customHeight="1">
      <c r="A793" s="344"/>
      <c r="B793" s="345"/>
      <c r="C793" s="331"/>
      <c r="D793" s="343"/>
      <c r="E793" s="106"/>
      <c r="G793" s="343"/>
      <c r="H793" s="106"/>
      <c r="I793" s="331"/>
      <c r="J793" s="343"/>
      <c r="K793" s="106"/>
      <c r="L793" s="105"/>
      <c r="M793" s="105"/>
      <c r="N793" s="106"/>
      <c r="O793" s="166"/>
      <c r="P793" s="165"/>
      <c r="Q793" s="106"/>
      <c r="R793" s="166"/>
      <c r="S793" s="165"/>
      <c r="Z793" s="347"/>
      <c r="AA793" s="113"/>
      <c r="AB793" s="346"/>
      <c r="AC793" s="346"/>
      <c r="AD793" s="346"/>
    </row>
    <row r="794" spans="1:30" ht="15" customHeight="1">
      <c r="A794" s="344"/>
      <c r="B794" s="345"/>
      <c r="C794" s="331"/>
      <c r="D794" s="343"/>
      <c r="E794" s="106"/>
      <c r="G794" s="343"/>
      <c r="H794" s="106"/>
      <c r="I794" s="331"/>
      <c r="J794" s="343"/>
      <c r="K794" s="106"/>
      <c r="L794" s="105"/>
      <c r="M794" s="105"/>
      <c r="N794" s="106"/>
      <c r="O794" s="166"/>
      <c r="P794" s="165"/>
      <c r="Q794" s="106"/>
      <c r="R794" s="166"/>
      <c r="S794" s="165"/>
      <c r="Z794" s="347"/>
      <c r="AA794" s="113"/>
      <c r="AB794" s="346"/>
      <c r="AC794" s="346"/>
      <c r="AD794" s="346"/>
    </row>
    <row r="795" spans="1:30" ht="15" customHeight="1">
      <c r="A795" s="344"/>
      <c r="B795" s="345"/>
      <c r="C795" s="331"/>
      <c r="D795" s="343"/>
      <c r="E795" s="106"/>
      <c r="G795" s="343"/>
      <c r="H795" s="106"/>
      <c r="I795" s="331"/>
      <c r="J795" s="343"/>
      <c r="K795" s="106"/>
      <c r="L795" s="105"/>
      <c r="M795" s="105"/>
      <c r="N795" s="106"/>
      <c r="O795" s="166"/>
      <c r="P795" s="165"/>
      <c r="Q795" s="106"/>
      <c r="R795" s="166"/>
      <c r="S795" s="165"/>
      <c r="Z795" s="347"/>
      <c r="AA795" s="113"/>
      <c r="AB795" s="346"/>
      <c r="AC795" s="346"/>
      <c r="AD795" s="346"/>
    </row>
    <row r="796" spans="1:30" ht="15" customHeight="1">
      <c r="A796" s="344"/>
      <c r="B796" s="345"/>
      <c r="C796" s="331"/>
      <c r="D796" s="343"/>
      <c r="E796" s="106"/>
      <c r="G796" s="343"/>
      <c r="H796" s="106"/>
      <c r="I796" s="331"/>
      <c r="J796" s="343"/>
      <c r="K796" s="106"/>
      <c r="L796" s="105"/>
      <c r="M796" s="105"/>
      <c r="N796" s="106"/>
      <c r="O796" s="166"/>
      <c r="P796" s="165"/>
      <c r="Q796" s="106"/>
      <c r="R796" s="166"/>
      <c r="S796" s="165"/>
      <c r="Z796" s="347"/>
      <c r="AA796" s="113"/>
      <c r="AB796" s="346"/>
      <c r="AC796" s="346"/>
      <c r="AD796" s="346"/>
    </row>
    <row r="797" spans="1:30" ht="15" customHeight="1">
      <c r="A797" s="344"/>
      <c r="B797" s="345"/>
      <c r="C797" s="331"/>
      <c r="D797" s="343"/>
      <c r="E797" s="106"/>
      <c r="G797" s="343"/>
      <c r="H797" s="106"/>
      <c r="I797" s="331"/>
      <c r="J797" s="343"/>
      <c r="K797" s="106"/>
      <c r="L797" s="105"/>
      <c r="M797" s="105"/>
      <c r="N797" s="106"/>
      <c r="O797" s="166"/>
      <c r="P797" s="165"/>
      <c r="Q797" s="106"/>
      <c r="R797" s="166"/>
      <c r="S797" s="165"/>
      <c r="Z797" s="347"/>
      <c r="AA797" s="113"/>
      <c r="AB797" s="346"/>
      <c r="AC797" s="346"/>
      <c r="AD797" s="346"/>
    </row>
    <row r="798" spans="1:30" ht="15" customHeight="1">
      <c r="A798" s="344"/>
      <c r="B798" s="345"/>
      <c r="C798" s="331"/>
      <c r="D798" s="343"/>
      <c r="E798" s="106"/>
      <c r="G798" s="343"/>
      <c r="H798" s="106"/>
      <c r="I798" s="331"/>
      <c r="J798" s="343"/>
      <c r="K798" s="106"/>
      <c r="L798" s="105"/>
      <c r="M798" s="105"/>
      <c r="N798" s="106"/>
      <c r="O798" s="166"/>
      <c r="P798" s="165"/>
      <c r="Q798" s="106"/>
      <c r="R798" s="166"/>
      <c r="S798" s="165"/>
      <c r="Z798" s="347"/>
      <c r="AA798" s="113"/>
      <c r="AB798" s="346"/>
      <c r="AC798" s="346"/>
      <c r="AD798" s="346"/>
    </row>
    <row r="799" spans="1:30" ht="15" customHeight="1">
      <c r="A799" s="344"/>
      <c r="B799" s="345"/>
      <c r="C799" s="331"/>
      <c r="D799" s="343"/>
      <c r="E799" s="106"/>
      <c r="G799" s="343"/>
      <c r="H799" s="106"/>
      <c r="I799" s="331"/>
      <c r="J799" s="343"/>
      <c r="K799" s="106"/>
      <c r="L799" s="105"/>
      <c r="M799" s="105"/>
      <c r="N799" s="106"/>
      <c r="O799" s="166"/>
      <c r="P799" s="165"/>
      <c r="Q799" s="106"/>
      <c r="R799" s="166"/>
      <c r="S799" s="165"/>
      <c r="Z799" s="347"/>
      <c r="AA799" s="113"/>
      <c r="AB799" s="346"/>
      <c r="AC799" s="346"/>
      <c r="AD799" s="346"/>
    </row>
    <row r="800" spans="1:30" ht="15" customHeight="1">
      <c r="A800" s="344"/>
      <c r="B800" s="345"/>
      <c r="C800" s="331"/>
      <c r="D800" s="343"/>
      <c r="E800" s="106"/>
      <c r="G800" s="343"/>
      <c r="H800" s="106"/>
      <c r="I800" s="331"/>
      <c r="J800" s="343"/>
      <c r="K800" s="106"/>
      <c r="L800" s="105"/>
      <c r="M800" s="105"/>
      <c r="N800" s="106"/>
      <c r="O800" s="166"/>
      <c r="P800" s="165"/>
      <c r="Q800" s="106"/>
      <c r="R800" s="166"/>
      <c r="S800" s="165"/>
      <c r="Z800" s="347"/>
      <c r="AA800" s="113"/>
      <c r="AB800" s="346"/>
      <c r="AC800" s="346"/>
      <c r="AD800" s="346"/>
    </row>
    <row r="801" spans="1:30" ht="15" customHeight="1">
      <c r="A801" s="344"/>
      <c r="B801" s="345"/>
      <c r="C801" s="331"/>
      <c r="D801" s="343"/>
      <c r="E801" s="106"/>
      <c r="G801" s="343"/>
      <c r="H801" s="106"/>
      <c r="I801" s="331"/>
      <c r="J801" s="343"/>
      <c r="K801" s="106"/>
      <c r="L801" s="105"/>
      <c r="M801" s="105"/>
      <c r="N801" s="106"/>
      <c r="O801" s="166"/>
      <c r="P801" s="165"/>
      <c r="Q801" s="106"/>
      <c r="R801" s="166"/>
      <c r="S801" s="165"/>
      <c r="Z801" s="347"/>
      <c r="AA801" s="113"/>
      <c r="AB801" s="346"/>
      <c r="AC801" s="346"/>
      <c r="AD801" s="346"/>
    </row>
    <row r="802" spans="1:30" ht="15" customHeight="1">
      <c r="A802" s="344"/>
      <c r="B802" s="345"/>
      <c r="C802" s="331"/>
      <c r="D802" s="343"/>
      <c r="E802" s="106"/>
      <c r="G802" s="343"/>
      <c r="H802" s="106"/>
      <c r="I802" s="331"/>
      <c r="J802" s="343"/>
      <c r="K802" s="106"/>
      <c r="L802" s="105"/>
      <c r="M802" s="105"/>
      <c r="N802" s="106"/>
      <c r="O802" s="166"/>
      <c r="P802" s="165"/>
      <c r="Q802" s="106"/>
      <c r="R802" s="166"/>
      <c r="S802" s="165"/>
      <c r="Z802" s="347"/>
      <c r="AA802" s="113"/>
      <c r="AB802" s="346"/>
      <c r="AC802" s="346"/>
      <c r="AD802" s="346"/>
    </row>
    <row r="803" spans="1:30" ht="15" customHeight="1">
      <c r="A803" s="344"/>
      <c r="B803" s="345"/>
      <c r="C803" s="331"/>
      <c r="D803" s="343"/>
      <c r="E803" s="106"/>
      <c r="G803" s="343"/>
      <c r="H803" s="106"/>
      <c r="I803" s="331"/>
      <c r="J803" s="343"/>
      <c r="K803" s="106"/>
      <c r="L803" s="105"/>
      <c r="M803" s="105"/>
      <c r="N803" s="106"/>
      <c r="O803" s="166"/>
      <c r="P803" s="165"/>
      <c r="Q803" s="106"/>
      <c r="R803" s="166"/>
      <c r="S803" s="165"/>
      <c r="Z803" s="347"/>
      <c r="AA803" s="113"/>
      <c r="AB803" s="346"/>
      <c r="AC803" s="346"/>
      <c r="AD803" s="346"/>
    </row>
    <row r="804" spans="1:30" ht="15" customHeight="1">
      <c r="A804" s="344"/>
      <c r="B804" s="345"/>
      <c r="C804" s="331"/>
      <c r="D804" s="343"/>
      <c r="E804" s="106"/>
      <c r="G804" s="343"/>
      <c r="H804" s="106"/>
      <c r="I804" s="331"/>
      <c r="J804" s="343"/>
      <c r="K804" s="106"/>
      <c r="L804" s="105"/>
      <c r="M804" s="105"/>
      <c r="N804" s="106"/>
      <c r="O804" s="166"/>
      <c r="P804" s="165"/>
      <c r="Q804" s="106"/>
      <c r="R804" s="166"/>
      <c r="S804" s="165"/>
      <c r="Z804" s="347"/>
      <c r="AA804" s="113"/>
      <c r="AB804" s="346"/>
      <c r="AC804" s="346"/>
      <c r="AD804" s="346"/>
    </row>
    <row r="805" spans="1:30" ht="15" customHeight="1">
      <c r="A805" s="344"/>
      <c r="B805" s="345"/>
      <c r="C805" s="331"/>
      <c r="D805" s="343"/>
      <c r="E805" s="106"/>
      <c r="G805" s="343"/>
      <c r="H805" s="106"/>
      <c r="I805" s="331"/>
      <c r="J805" s="343"/>
      <c r="K805" s="106"/>
      <c r="L805" s="105"/>
      <c r="M805" s="105"/>
      <c r="N805" s="106"/>
      <c r="O805" s="166"/>
      <c r="P805" s="165"/>
      <c r="Q805" s="106"/>
      <c r="R805" s="166"/>
      <c r="S805" s="165"/>
      <c r="Z805" s="347"/>
      <c r="AA805" s="113"/>
      <c r="AB805" s="346"/>
      <c r="AC805" s="346"/>
      <c r="AD805" s="346"/>
    </row>
    <row r="806" spans="1:30" ht="15" customHeight="1">
      <c r="A806" s="344"/>
      <c r="B806" s="345"/>
      <c r="C806" s="331"/>
      <c r="D806" s="343"/>
      <c r="E806" s="106"/>
      <c r="G806" s="343"/>
      <c r="H806" s="106"/>
      <c r="I806" s="331"/>
      <c r="J806" s="343"/>
      <c r="K806" s="106"/>
      <c r="L806" s="105"/>
      <c r="M806" s="105"/>
      <c r="N806" s="106"/>
      <c r="O806" s="166"/>
      <c r="P806" s="165"/>
      <c r="Q806" s="106"/>
      <c r="R806" s="166"/>
      <c r="S806" s="165"/>
      <c r="Z806" s="347"/>
      <c r="AA806" s="113"/>
      <c r="AB806" s="346"/>
      <c r="AC806" s="346"/>
      <c r="AD806" s="346"/>
    </row>
    <row r="807" spans="1:30" ht="15" customHeight="1">
      <c r="A807" s="344"/>
      <c r="B807" s="345"/>
      <c r="C807" s="331"/>
      <c r="D807" s="343"/>
      <c r="E807" s="106"/>
      <c r="G807" s="343"/>
      <c r="H807" s="106"/>
      <c r="I807" s="331"/>
      <c r="J807" s="343"/>
      <c r="K807" s="106"/>
      <c r="L807" s="105"/>
      <c r="M807" s="105"/>
      <c r="N807" s="106"/>
      <c r="O807" s="166"/>
      <c r="P807" s="165"/>
      <c r="Q807" s="106"/>
      <c r="R807" s="166"/>
      <c r="S807" s="165"/>
      <c r="Z807" s="347"/>
      <c r="AA807" s="113"/>
      <c r="AB807" s="346"/>
      <c r="AC807" s="346"/>
      <c r="AD807" s="346"/>
    </row>
    <row r="808" spans="1:30" ht="15" customHeight="1">
      <c r="A808" s="344"/>
      <c r="B808" s="345"/>
      <c r="C808" s="331"/>
      <c r="D808" s="343"/>
      <c r="E808" s="106"/>
      <c r="G808" s="343"/>
      <c r="H808" s="106"/>
      <c r="I808" s="331"/>
      <c r="J808" s="343"/>
      <c r="K808" s="106"/>
      <c r="L808" s="105"/>
      <c r="M808" s="105"/>
      <c r="N808" s="106"/>
      <c r="O808" s="166"/>
      <c r="P808" s="165"/>
      <c r="Q808" s="106"/>
      <c r="R808" s="166"/>
      <c r="S808" s="165"/>
      <c r="Z808" s="347"/>
      <c r="AA808" s="113"/>
      <c r="AB808" s="346"/>
      <c r="AC808" s="346"/>
      <c r="AD808" s="346"/>
    </row>
    <row r="809" spans="1:30" ht="15" customHeight="1">
      <c r="A809" s="344"/>
      <c r="B809" s="345"/>
      <c r="C809" s="331"/>
      <c r="D809" s="343"/>
      <c r="E809" s="106"/>
      <c r="G809" s="343"/>
      <c r="H809" s="106"/>
      <c r="I809" s="331"/>
      <c r="J809" s="343"/>
      <c r="K809" s="106"/>
      <c r="L809" s="105"/>
      <c r="M809" s="105"/>
      <c r="N809" s="106"/>
      <c r="Q809" s="106"/>
      <c r="Z809" s="347"/>
      <c r="AA809" s="113"/>
      <c r="AB809" s="346"/>
      <c r="AC809" s="346"/>
      <c r="AD809" s="346"/>
    </row>
    <row r="810" spans="1:30" ht="15" customHeight="1">
      <c r="A810" s="344"/>
      <c r="B810" s="345"/>
      <c r="C810" s="331"/>
      <c r="D810" s="343"/>
      <c r="E810" s="106"/>
      <c r="G810" s="343"/>
      <c r="H810" s="106"/>
      <c r="I810" s="331"/>
      <c r="J810" s="343"/>
      <c r="K810" s="106"/>
      <c r="L810" s="105"/>
      <c r="M810" s="105"/>
      <c r="N810" s="106"/>
      <c r="Q810" s="106"/>
      <c r="Z810" s="347"/>
      <c r="AA810" s="113"/>
      <c r="AB810" s="346"/>
      <c r="AC810" s="346"/>
      <c r="AD810" s="346"/>
    </row>
    <row r="811" spans="1:30" ht="15" customHeight="1">
      <c r="A811" s="344"/>
      <c r="B811" s="345"/>
      <c r="C811" s="331"/>
      <c r="D811" s="343"/>
      <c r="E811" s="106"/>
      <c r="G811" s="343"/>
      <c r="H811" s="106"/>
      <c r="I811" s="331"/>
      <c r="J811" s="343"/>
      <c r="K811" s="106"/>
      <c r="L811" s="105"/>
      <c r="M811" s="105"/>
      <c r="N811" s="106"/>
      <c r="Q811" s="106"/>
      <c r="Z811" s="347"/>
      <c r="AA811" s="113"/>
      <c r="AB811" s="346"/>
      <c r="AC811" s="346"/>
      <c r="AD811" s="346"/>
    </row>
    <row r="812" spans="1:30" ht="15" customHeight="1">
      <c r="A812" s="344"/>
      <c r="B812" s="345"/>
      <c r="C812" s="331"/>
      <c r="D812" s="343"/>
      <c r="E812" s="106"/>
      <c r="G812" s="343"/>
      <c r="H812" s="106"/>
      <c r="I812" s="331"/>
      <c r="J812" s="343"/>
      <c r="K812" s="106"/>
      <c r="L812" s="105"/>
      <c r="M812" s="105"/>
      <c r="N812" s="106"/>
      <c r="Q812" s="106"/>
      <c r="Z812" s="347"/>
      <c r="AA812" s="113"/>
      <c r="AB812" s="346"/>
      <c r="AC812" s="346"/>
      <c r="AD812" s="346"/>
    </row>
    <row r="813" spans="1:30" ht="15" customHeight="1">
      <c r="A813" s="344"/>
      <c r="B813" s="345"/>
      <c r="C813" s="331"/>
      <c r="D813" s="343"/>
      <c r="E813" s="106"/>
      <c r="G813" s="343"/>
      <c r="H813" s="106"/>
      <c r="I813" s="331"/>
      <c r="J813" s="343"/>
      <c r="K813" s="106"/>
      <c r="L813" s="105"/>
      <c r="M813" s="105"/>
      <c r="N813" s="106"/>
      <c r="Q813" s="106"/>
      <c r="Z813" s="347"/>
      <c r="AA813" s="113"/>
      <c r="AB813" s="346"/>
      <c r="AC813" s="346"/>
      <c r="AD813" s="346"/>
    </row>
    <row r="814" spans="1:30" ht="15" customHeight="1">
      <c r="A814" s="344"/>
      <c r="B814" s="345"/>
      <c r="C814" s="331"/>
      <c r="D814" s="343"/>
      <c r="E814" s="106"/>
      <c r="G814" s="343"/>
      <c r="H814" s="106"/>
      <c r="I814" s="331"/>
      <c r="J814" s="343"/>
      <c r="K814" s="106"/>
      <c r="L814" s="105"/>
      <c r="M814" s="105"/>
      <c r="N814" s="106"/>
      <c r="Q814" s="106"/>
      <c r="Z814" s="347"/>
      <c r="AA814" s="113"/>
      <c r="AB814" s="346"/>
      <c r="AC814" s="346"/>
      <c r="AD814" s="346"/>
    </row>
    <row r="815" spans="1:30" ht="15" customHeight="1">
      <c r="A815" s="344"/>
      <c r="B815" s="345"/>
      <c r="C815" s="331"/>
      <c r="D815" s="343"/>
      <c r="E815" s="106"/>
      <c r="G815" s="343"/>
      <c r="H815" s="106"/>
      <c r="I815" s="331"/>
      <c r="J815" s="343"/>
      <c r="K815" s="106"/>
      <c r="L815" s="105"/>
      <c r="M815" s="105"/>
      <c r="N815" s="106"/>
      <c r="Q815" s="106"/>
      <c r="Z815" s="347"/>
      <c r="AA815" s="113"/>
      <c r="AB815" s="346"/>
      <c r="AC815" s="346"/>
      <c r="AD815" s="346"/>
    </row>
    <row r="816" spans="1:30" ht="15" customHeight="1">
      <c r="A816" s="344"/>
      <c r="B816" s="345"/>
      <c r="C816" s="331"/>
      <c r="D816" s="343"/>
      <c r="E816" s="106"/>
      <c r="G816" s="343"/>
      <c r="H816" s="106"/>
      <c r="I816" s="331"/>
      <c r="J816" s="343"/>
      <c r="K816" s="106"/>
      <c r="L816" s="105"/>
      <c r="M816" s="105"/>
      <c r="N816" s="106"/>
      <c r="Q816" s="106"/>
      <c r="Z816" s="347"/>
      <c r="AA816" s="113"/>
      <c r="AB816" s="346"/>
      <c r="AC816" s="346"/>
      <c r="AD816" s="346"/>
    </row>
    <row r="817" spans="1:30" ht="15" customHeight="1">
      <c r="A817" s="344"/>
      <c r="B817" s="345"/>
      <c r="C817" s="331"/>
      <c r="D817" s="343"/>
      <c r="E817" s="106"/>
      <c r="G817" s="343"/>
      <c r="H817" s="106"/>
      <c r="I817" s="331"/>
      <c r="J817" s="343"/>
      <c r="K817" s="106"/>
      <c r="L817" s="105"/>
      <c r="M817" s="105"/>
      <c r="N817" s="106"/>
      <c r="Q817" s="106"/>
      <c r="Z817" s="347"/>
      <c r="AA817" s="113"/>
      <c r="AB817" s="346"/>
      <c r="AC817" s="346"/>
      <c r="AD817" s="346"/>
    </row>
    <row r="818" spans="1:30" ht="15" customHeight="1">
      <c r="A818" s="344"/>
      <c r="B818" s="345"/>
      <c r="C818" s="331"/>
      <c r="D818" s="343"/>
      <c r="E818" s="106"/>
      <c r="G818" s="343"/>
      <c r="H818" s="106"/>
      <c r="I818" s="331"/>
      <c r="J818" s="343"/>
      <c r="K818" s="106"/>
      <c r="L818" s="105"/>
      <c r="M818" s="105"/>
      <c r="N818" s="106"/>
      <c r="Q818" s="106"/>
      <c r="Z818" s="347"/>
      <c r="AA818" s="113"/>
      <c r="AB818" s="346"/>
      <c r="AC818" s="346"/>
      <c r="AD818" s="346"/>
    </row>
    <row r="819" spans="1:30" ht="15" customHeight="1">
      <c r="A819" s="344"/>
      <c r="B819" s="345"/>
      <c r="C819" s="331"/>
      <c r="D819" s="343"/>
      <c r="E819" s="106"/>
      <c r="G819" s="343"/>
      <c r="H819" s="106"/>
      <c r="I819" s="331"/>
      <c r="J819" s="343"/>
      <c r="K819" s="106"/>
      <c r="L819" s="105"/>
      <c r="M819" s="105"/>
      <c r="N819" s="106"/>
      <c r="Q819" s="106"/>
      <c r="Z819" s="347"/>
      <c r="AA819" s="113"/>
      <c r="AB819" s="346"/>
      <c r="AC819" s="346"/>
      <c r="AD819" s="346"/>
    </row>
    <row r="820" spans="1:30" ht="15" customHeight="1">
      <c r="A820" s="344"/>
      <c r="B820" s="345"/>
      <c r="C820" s="331"/>
      <c r="D820" s="343"/>
      <c r="E820" s="106"/>
      <c r="H820" s="106"/>
      <c r="K820" s="106"/>
      <c r="L820" s="105"/>
      <c r="M820" s="105"/>
      <c r="N820" s="106"/>
      <c r="Q820" s="106"/>
      <c r="Z820" s="347"/>
      <c r="AA820" s="113"/>
      <c r="AB820" s="346"/>
      <c r="AC820" s="346"/>
      <c r="AD820" s="346"/>
    </row>
    <row r="821" spans="1:30" ht="15" customHeight="1">
      <c r="A821" s="344"/>
      <c r="B821" s="345"/>
      <c r="C821" s="331"/>
      <c r="D821" s="343"/>
      <c r="E821" s="106"/>
      <c r="H821" s="106"/>
      <c r="K821" s="106"/>
      <c r="L821" s="105"/>
      <c r="M821" s="105"/>
      <c r="N821" s="106"/>
      <c r="Q821" s="106"/>
      <c r="Z821" s="347"/>
      <c r="AA821" s="113"/>
      <c r="AB821" s="346"/>
      <c r="AC821" s="346"/>
      <c r="AD821" s="346"/>
    </row>
    <row r="822" spans="1:30" ht="15" customHeight="1">
      <c r="A822" s="344"/>
      <c r="B822" s="345"/>
      <c r="C822" s="331"/>
      <c r="D822" s="343"/>
      <c r="E822" s="106"/>
      <c r="H822" s="106"/>
      <c r="K822" s="106"/>
      <c r="L822" s="105"/>
      <c r="M822" s="105"/>
      <c r="N822" s="106"/>
      <c r="Q822" s="106"/>
      <c r="Z822" s="347"/>
      <c r="AA822" s="113"/>
      <c r="AB822" s="346"/>
      <c r="AC822" s="346"/>
      <c r="AD822" s="346"/>
    </row>
    <row r="823" spans="1:30" ht="15" customHeight="1">
      <c r="A823" s="344"/>
      <c r="B823" s="345"/>
      <c r="C823" s="331"/>
      <c r="D823" s="343"/>
      <c r="E823" s="106"/>
      <c r="H823" s="106"/>
      <c r="K823" s="106"/>
      <c r="L823" s="105"/>
      <c r="M823" s="105"/>
      <c r="N823" s="106"/>
      <c r="Q823" s="106"/>
      <c r="Z823" s="347"/>
      <c r="AA823" s="113"/>
      <c r="AB823" s="346"/>
      <c r="AC823" s="346"/>
      <c r="AD823" s="346"/>
    </row>
    <row r="824" spans="1:30" ht="15" customHeight="1">
      <c r="A824" s="344"/>
      <c r="B824" s="345"/>
      <c r="C824" s="331"/>
      <c r="D824" s="343"/>
      <c r="E824" s="106"/>
      <c r="H824" s="106"/>
      <c r="K824" s="106"/>
      <c r="L824" s="105"/>
      <c r="M824" s="105"/>
      <c r="N824" s="106"/>
      <c r="Q824" s="106"/>
      <c r="Z824" s="347"/>
      <c r="AA824" s="113"/>
      <c r="AB824" s="346"/>
      <c r="AC824" s="346"/>
      <c r="AD824" s="346"/>
    </row>
    <row r="825" spans="1:30" ht="15" customHeight="1">
      <c r="A825" s="344"/>
      <c r="B825" s="345"/>
      <c r="C825" s="331"/>
      <c r="D825" s="343"/>
      <c r="E825" s="106"/>
      <c r="H825" s="106"/>
      <c r="K825" s="106"/>
      <c r="L825" s="105"/>
      <c r="M825" s="105"/>
      <c r="N825" s="106"/>
      <c r="Q825" s="106"/>
      <c r="Z825" s="347"/>
      <c r="AA825" s="113"/>
      <c r="AB825" s="346"/>
      <c r="AC825" s="346"/>
      <c r="AD825" s="346"/>
    </row>
    <row r="826" spans="1:30" ht="15" customHeight="1">
      <c r="A826" s="344"/>
      <c r="B826" s="345"/>
      <c r="C826" s="331"/>
      <c r="D826" s="343"/>
      <c r="E826" s="106"/>
      <c r="H826" s="106"/>
      <c r="K826" s="106"/>
      <c r="L826" s="105"/>
      <c r="M826" s="105"/>
      <c r="N826" s="106"/>
      <c r="Q826" s="106"/>
      <c r="Z826" s="347"/>
      <c r="AA826" s="113"/>
      <c r="AB826" s="346"/>
      <c r="AC826" s="346"/>
      <c r="AD826" s="346"/>
    </row>
    <row r="827" spans="1:30" ht="15" customHeight="1">
      <c r="E827" s="106"/>
      <c r="H827" s="106"/>
      <c r="K827" s="106"/>
      <c r="L827" s="105"/>
      <c r="M827" s="105"/>
      <c r="N827" s="106"/>
      <c r="Q827" s="106"/>
      <c r="Z827" s="347"/>
      <c r="AA827" s="113"/>
      <c r="AB827" s="346"/>
      <c r="AC827" s="346"/>
      <c r="AD827" s="346"/>
    </row>
    <row r="828" spans="1:30" ht="15" customHeight="1">
      <c r="E828" s="106"/>
      <c r="H828" s="106"/>
      <c r="K828" s="106"/>
      <c r="L828" s="105"/>
      <c r="M828" s="105"/>
      <c r="N828" s="106"/>
      <c r="Q828" s="106"/>
      <c r="Z828" s="347"/>
      <c r="AA828" s="113"/>
      <c r="AB828" s="346"/>
      <c r="AC828" s="346"/>
      <c r="AD828" s="346"/>
    </row>
    <row r="829" spans="1:30" ht="15" customHeight="1">
      <c r="E829" s="106"/>
      <c r="H829" s="106"/>
      <c r="K829" s="106"/>
      <c r="L829" s="105"/>
      <c r="M829" s="105"/>
      <c r="N829" s="106"/>
      <c r="Q829" s="106"/>
      <c r="Z829" s="347"/>
      <c r="AA829" s="113"/>
      <c r="AB829" s="346"/>
      <c r="AC829" s="346"/>
      <c r="AD829" s="346"/>
    </row>
    <row r="830" spans="1:30" ht="15" customHeight="1">
      <c r="E830" s="106"/>
      <c r="H830" s="106"/>
      <c r="K830" s="106"/>
      <c r="L830" s="105"/>
      <c r="M830" s="105"/>
      <c r="N830" s="106"/>
      <c r="Q830" s="106"/>
      <c r="Z830" s="347"/>
      <c r="AA830" s="113"/>
      <c r="AB830" s="346"/>
      <c r="AC830" s="346"/>
      <c r="AD830" s="346"/>
    </row>
    <row r="831" spans="1:30" ht="15" customHeight="1">
      <c r="E831" s="106"/>
      <c r="H831" s="106"/>
      <c r="K831" s="106"/>
      <c r="L831" s="105"/>
      <c r="M831" s="105"/>
      <c r="N831" s="106"/>
      <c r="Q831" s="106"/>
      <c r="Z831" s="347"/>
      <c r="AA831" s="113"/>
      <c r="AB831" s="346"/>
      <c r="AC831" s="346"/>
      <c r="AD831" s="346"/>
    </row>
    <row r="832" spans="1:30" ht="15" customHeight="1">
      <c r="E832" s="106"/>
      <c r="H832" s="106"/>
      <c r="K832" s="106"/>
      <c r="L832" s="105"/>
      <c r="M832" s="105"/>
      <c r="N832" s="106"/>
      <c r="Q832" s="106"/>
      <c r="Z832" s="347"/>
      <c r="AA832" s="113"/>
      <c r="AB832" s="346"/>
      <c r="AC832" s="346"/>
      <c r="AD832" s="346"/>
    </row>
    <row r="833" spans="5:30" ht="15" customHeight="1">
      <c r="E833" s="106"/>
      <c r="H833" s="106"/>
      <c r="K833" s="106"/>
      <c r="L833" s="105"/>
      <c r="M833" s="105"/>
      <c r="N833" s="106"/>
      <c r="Q833" s="106"/>
      <c r="Z833" s="347"/>
      <c r="AA833" s="113"/>
      <c r="AB833" s="346"/>
      <c r="AC833" s="346"/>
      <c r="AD833" s="346"/>
    </row>
    <row r="834" spans="5:30" ht="15" customHeight="1">
      <c r="E834" s="106"/>
      <c r="H834" s="106"/>
      <c r="K834" s="106"/>
      <c r="L834" s="105"/>
      <c r="M834" s="105"/>
      <c r="N834" s="106"/>
      <c r="Q834" s="106"/>
      <c r="Z834" s="347"/>
      <c r="AA834" s="113"/>
      <c r="AB834" s="346"/>
      <c r="AC834" s="346"/>
      <c r="AD834" s="346"/>
    </row>
    <row r="835" spans="5:30" ht="15" customHeight="1">
      <c r="E835" s="106"/>
      <c r="H835" s="106"/>
      <c r="K835" s="106"/>
      <c r="L835" s="105"/>
      <c r="M835" s="105"/>
      <c r="N835" s="106"/>
      <c r="Q835" s="106"/>
      <c r="Z835" s="347"/>
      <c r="AA835" s="113"/>
      <c r="AB835" s="346"/>
      <c r="AC835" s="346"/>
      <c r="AD835" s="346"/>
    </row>
    <row r="836" spans="5:30" ht="15" customHeight="1">
      <c r="E836" s="106"/>
      <c r="H836" s="106"/>
      <c r="K836" s="106"/>
      <c r="L836" s="105"/>
      <c r="M836" s="105"/>
      <c r="N836" s="106"/>
      <c r="Q836" s="106"/>
      <c r="Z836" s="347"/>
      <c r="AA836" s="113"/>
      <c r="AB836" s="346"/>
      <c r="AC836" s="346"/>
      <c r="AD836" s="346"/>
    </row>
    <row r="837" spans="5:30" ht="15" customHeight="1">
      <c r="E837" s="106"/>
      <c r="H837" s="106"/>
      <c r="K837" s="106"/>
      <c r="L837" s="105"/>
      <c r="M837" s="105"/>
      <c r="N837" s="106"/>
      <c r="Q837" s="106"/>
      <c r="Z837" s="347"/>
      <c r="AA837" s="113"/>
      <c r="AB837" s="346"/>
      <c r="AC837" s="346"/>
      <c r="AD837" s="346"/>
    </row>
    <row r="838" spans="5:30" ht="15" customHeight="1">
      <c r="E838" s="106"/>
      <c r="H838" s="106"/>
      <c r="K838" s="106"/>
      <c r="L838" s="105"/>
      <c r="M838" s="105"/>
      <c r="N838" s="106"/>
      <c r="Q838" s="106"/>
      <c r="Z838" s="347"/>
      <c r="AA838" s="113"/>
      <c r="AB838" s="346"/>
      <c r="AC838" s="346"/>
      <c r="AD838" s="346"/>
    </row>
    <row r="839" spans="5:30" ht="15" customHeight="1">
      <c r="E839" s="106"/>
      <c r="H839" s="106"/>
      <c r="K839" s="106"/>
      <c r="L839" s="105"/>
      <c r="M839" s="105"/>
      <c r="N839" s="106"/>
      <c r="Q839" s="106"/>
      <c r="Z839" s="347"/>
      <c r="AA839" s="113"/>
      <c r="AB839" s="346"/>
      <c r="AC839" s="346"/>
      <c r="AD839" s="346"/>
    </row>
    <row r="840" spans="5:30" ht="15" customHeight="1">
      <c r="E840" s="106"/>
      <c r="H840" s="106"/>
      <c r="K840" s="106"/>
      <c r="L840" s="105"/>
      <c r="M840" s="105"/>
      <c r="N840" s="106"/>
      <c r="Q840" s="106"/>
      <c r="Z840" s="347"/>
      <c r="AA840" s="113"/>
      <c r="AB840" s="346"/>
      <c r="AC840" s="346"/>
      <c r="AD840" s="346"/>
    </row>
    <row r="841" spans="5:30" ht="15" customHeight="1">
      <c r="E841" s="106"/>
      <c r="H841" s="106"/>
      <c r="K841" s="106"/>
      <c r="L841" s="105"/>
      <c r="M841" s="105"/>
      <c r="N841" s="106"/>
      <c r="Q841" s="106"/>
      <c r="Z841" s="347"/>
      <c r="AA841" s="113"/>
      <c r="AB841" s="346"/>
      <c r="AC841" s="346"/>
      <c r="AD841" s="346"/>
    </row>
    <row r="842" spans="5:30" ht="15" customHeight="1">
      <c r="E842" s="106"/>
      <c r="H842" s="106"/>
      <c r="K842" s="106"/>
      <c r="L842" s="105"/>
      <c r="M842" s="105"/>
      <c r="N842" s="106"/>
      <c r="Q842" s="106"/>
      <c r="Z842" s="347"/>
      <c r="AA842" s="113"/>
      <c r="AB842" s="346"/>
      <c r="AC842" s="346"/>
      <c r="AD842" s="346"/>
    </row>
    <row r="843" spans="5:30" ht="15" customHeight="1">
      <c r="E843" s="106"/>
      <c r="H843" s="106"/>
      <c r="K843" s="106"/>
      <c r="L843" s="105"/>
      <c r="M843" s="105"/>
      <c r="N843" s="106"/>
      <c r="Q843" s="106"/>
      <c r="Z843" s="347"/>
      <c r="AA843" s="113"/>
      <c r="AB843" s="346"/>
      <c r="AC843" s="346"/>
      <c r="AD843" s="346"/>
    </row>
    <row r="844" spans="5:30" ht="15" customHeight="1">
      <c r="E844" s="106"/>
      <c r="H844" s="106"/>
      <c r="K844" s="106"/>
      <c r="L844" s="105"/>
      <c r="M844" s="105"/>
      <c r="N844" s="106"/>
      <c r="Q844" s="106"/>
      <c r="Z844" s="347"/>
      <c r="AA844" s="113"/>
      <c r="AB844" s="346"/>
      <c r="AC844" s="346"/>
      <c r="AD844" s="346"/>
    </row>
    <row r="845" spans="5:30" ht="15" customHeight="1">
      <c r="E845" s="106"/>
      <c r="H845" s="106"/>
      <c r="K845" s="106"/>
      <c r="L845" s="105"/>
      <c r="M845" s="105"/>
      <c r="N845" s="106"/>
      <c r="Q845" s="106"/>
      <c r="Z845" s="347"/>
      <c r="AA845" s="113"/>
      <c r="AB845" s="346"/>
      <c r="AC845" s="346"/>
      <c r="AD845" s="346"/>
    </row>
    <row r="846" spans="5:30" ht="15" customHeight="1">
      <c r="E846" s="106"/>
      <c r="H846" s="106"/>
      <c r="K846" s="106"/>
      <c r="L846" s="105"/>
      <c r="M846" s="105"/>
      <c r="N846" s="106"/>
      <c r="Q846" s="106"/>
      <c r="Z846" s="347"/>
      <c r="AA846" s="113"/>
      <c r="AB846" s="346"/>
      <c r="AC846" s="346"/>
      <c r="AD846" s="346"/>
    </row>
    <row r="847" spans="5:30" ht="15" customHeight="1">
      <c r="E847" s="106"/>
      <c r="H847" s="106"/>
      <c r="K847" s="106"/>
      <c r="L847" s="105"/>
      <c r="M847" s="105"/>
      <c r="N847" s="106"/>
      <c r="Q847" s="106"/>
      <c r="Z847" s="347"/>
      <c r="AA847" s="113"/>
      <c r="AB847" s="346"/>
      <c r="AC847" s="346"/>
      <c r="AD847" s="346"/>
    </row>
    <row r="848" spans="5:30" ht="15" customHeight="1">
      <c r="E848" s="106"/>
      <c r="H848" s="106"/>
      <c r="K848" s="106"/>
      <c r="L848" s="105"/>
      <c r="M848" s="105"/>
      <c r="N848" s="106"/>
      <c r="Q848" s="106"/>
      <c r="Z848" s="347"/>
      <c r="AA848" s="113"/>
      <c r="AB848" s="346"/>
      <c r="AC848" s="346"/>
      <c r="AD848" s="346"/>
    </row>
    <row r="849" spans="5:30" ht="15" customHeight="1">
      <c r="E849" s="106"/>
      <c r="H849" s="106"/>
      <c r="K849" s="106"/>
      <c r="L849" s="105"/>
      <c r="M849" s="105"/>
      <c r="N849" s="106"/>
      <c r="Q849" s="106"/>
      <c r="Z849" s="347"/>
      <c r="AA849" s="113"/>
      <c r="AB849" s="346"/>
      <c r="AC849" s="346"/>
      <c r="AD849" s="346"/>
    </row>
    <row r="850" spans="5:30" ht="15" customHeight="1">
      <c r="E850" s="106"/>
      <c r="H850" s="106"/>
      <c r="K850" s="106"/>
      <c r="L850" s="105"/>
      <c r="M850" s="105"/>
      <c r="N850" s="106"/>
      <c r="Q850" s="106"/>
      <c r="Z850" s="347"/>
      <c r="AA850" s="113"/>
      <c r="AB850" s="346"/>
      <c r="AC850" s="346"/>
      <c r="AD850" s="346"/>
    </row>
    <row r="851" spans="5:30" ht="15" customHeight="1">
      <c r="E851" s="106"/>
      <c r="H851" s="106"/>
      <c r="K851" s="106"/>
      <c r="L851" s="105"/>
      <c r="M851" s="105"/>
      <c r="N851" s="106"/>
      <c r="Q851" s="106"/>
      <c r="Z851" s="347"/>
      <c r="AA851" s="113"/>
      <c r="AB851" s="346"/>
      <c r="AC851" s="346"/>
      <c r="AD851" s="346"/>
    </row>
    <row r="852" spans="5:30" ht="15" customHeight="1">
      <c r="E852" s="106"/>
      <c r="H852" s="106"/>
      <c r="K852" s="106"/>
      <c r="L852" s="105"/>
      <c r="M852" s="105"/>
      <c r="N852" s="106"/>
      <c r="Q852" s="106"/>
      <c r="Z852" s="347"/>
      <c r="AA852" s="113"/>
      <c r="AB852" s="346"/>
      <c r="AC852" s="346"/>
      <c r="AD852" s="346"/>
    </row>
    <row r="853" spans="5:30" ht="15" customHeight="1">
      <c r="E853" s="106"/>
      <c r="H853" s="106"/>
      <c r="K853" s="106"/>
      <c r="L853" s="105"/>
      <c r="M853" s="105"/>
      <c r="N853" s="106"/>
      <c r="Q853" s="106"/>
      <c r="Z853" s="347"/>
      <c r="AA853" s="113"/>
      <c r="AB853" s="346"/>
      <c r="AC853" s="346"/>
      <c r="AD853" s="346"/>
    </row>
    <row r="854" spans="5:30" ht="15" customHeight="1">
      <c r="E854" s="106"/>
      <c r="H854" s="106"/>
      <c r="K854" s="106"/>
      <c r="L854" s="105"/>
      <c r="M854" s="105"/>
      <c r="N854" s="106"/>
      <c r="Q854" s="106"/>
      <c r="Z854" s="347"/>
      <c r="AA854" s="113"/>
      <c r="AB854" s="346"/>
      <c r="AC854" s="346"/>
      <c r="AD854" s="346"/>
    </row>
    <row r="855" spans="5:30" ht="15" customHeight="1">
      <c r="E855" s="106"/>
      <c r="H855" s="106"/>
      <c r="K855" s="106"/>
      <c r="L855" s="105"/>
      <c r="M855" s="105"/>
      <c r="N855" s="106"/>
      <c r="Q855" s="106"/>
      <c r="Z855" s="347"/>
      <c r="AA855" s="113"/>
      <c r="AB855" s="346"/>
      <c r="AC855" s="346"/>
      <c r="AD855" s="346"/>
    </row>
    <row r="856" spans="5:30" ht="15" customHeight="1">
      <c r="E856" s="106"/>
      <c r="H856" s="106"/>
      <c r="K856" s="106"/>
      <c r="L856" s="105"/>
      <c r="M856" s="105"/>
      <c r="N856" s="106"/>
      <c r="Q856" s="106"/>
      <c r="Z856" s="347"/>
      <c r="AA856" s="113"/>
      <c r="AB856" s="346"/>
      <c r="AC856" s="346"/>
      <c r="AD856" s="346"/>
    </row>
    <row r="857" spans="5:30" ht="15" customHeight="1">
      <c r="E857" s="106"/>
      <c r="H857" s="106"/>
      <c r="K857" s="106"/>
      <c r="L857" s="105"/>
      <c r="M857" s="105"/>
      <c r="N857" s="106"/>
      <c r="Q857" s="106"/>
      <c r="Z857" s="347"/>
      <c r="AA857" s="113"/>
      <c r="AB857" s="346"/>
      <c r="AC857" s="346"/>
      <c r="AD857" s="346"/>
    </row>
    <row r="858" spans="5:30" ht="15" customHeight="1">
      <c r="E858" s="106"/>
      <c r="H858" s="106"/>
      <c r="K858" s="106"/>
      <c r="L858" s="105"/>
      <c r="M858" s="105"/>
      <c r="N858" s="106"/>
      <c r="Q858" s="106"/>
      <c r="Z858" s="347"/>
      <c r="AA858" s="113"/>
      <c r="AB858" s="346"/>
      <c r="AC858" s="346"/>
      <c r="AD858" s="346"/>
    </row>
    <row r="859" spans="5:30" ht="15" customHeight="1">
      <c r="E859" s="106"/>
      <c r="H859" s="106"/>
      <c r="K859" s="106"/>
      <c r="L859" s="105"/>
      <c r="M859" s="105"/>
      <c r="N859" s="106"/>
      <c r="Q859" s="106"/>
      <c r="Z859" s="347"/>
      <c r="AA859" s="113"/>
      <c r="AB859" s="346"/>
      <c r="AC859" s="346"/>
      <c r="AD859" s="346"/>
    </row>
    <row r="860" spans="5:30" ht="15" customHeight="1">
      <c r="E860" s="106"/>
      <c r="H860" s="106"/>
      <c r="K860" s="106"/>
      <c r="L860" s="105"/>
      <c r="M860" s="105"/>
      <c r="N860" s="106"/>
      <c r="Q860" s="106"/>
      <c r="Z860" s="347"/>
      <c r="AA860" s="113"/>
      <c r="AB860" s="346"/>
      <c r="AC860" s="346"/>
      <c r="AD860" s="346"/>
    </row>
    <row r="861" spans="5:30" ht="15" customHeight="1">
      <c r="E861" s="106"/>
      <c r="H861" s="106"/>
      <c r="K861" s="106"/>
      <c r="L861" s="105"/>
      <c r="M861" s="105"/>
      <c r="N861" s="106"/>
      <c r="Q861" s="106"/>
      <c r="Z861" s="347"/>
      <c r="AA861" s="113"/>
      <c r="AB861" s="346"/>
      <c r="AC861" s="346"/>
      <c r="AD861" s="346"/>
    </row>
    <row r="862" spans="5:30" ht="15" customHeight="1">
      <c r="E862" s="106"/>
      <c r="H862" s="106"/>
      <c r="K862" s="106"/>
      <c r="L862" s="105"/>
      <c r="M862" s="105"/>
      <c r="N862" s="106"/>
      <c r="Q862" s="106"/>
      <c r="Z862" s="347"/>
      <c r="AA862" s="113"/>
      <c r="AB862" s="346"/>
      <c r="AC862" s="346"/>
      <c r="AD862" s="346"/>
    </row>
    <row r="863" spans="5:30" ht="15" customHeight="1">
      <c r="E863" s="106"/>
      <c r="H863" s="106"/>
      <c r="K863" s="106"/>
      <c r="L863" s="105"/>
      <c r="M863" s="105"/>
      <c r="N863" s="106"/>
      <c r="Q863" s="106"/>
      <c r="Z863" s="347"/>
      <c r="AA863" s="113"/>
      <c r="AB863" s="346"/>
      <c r="AC863" s="346"/>
      <c r="AD863" s="346"/>
    </row>
    <row r="864" spans="5:30" ht="15" customHeight="1">
      <c r="E864" s="106"/>
      <c r="H864" s="106"/>
      <c r="K864" s="106"/>
      <c r="L864" s="105"/>
      <c r="M864" s="105"/>
      <c r="N864" s="106"/>
      <c r="Q864" s="106"/>
      <c r="Z864" s="347"/>
      <c r="AA864" s="113"/>
      <c r="AB864" s="346"/>
      <c r="AC864" s="346"/>
      <c r="AD864" s="346"/>
    </row>
    <row r="865" spans="5:30" ht="15" customHeight="1">
      <c r="E865" s="106"/>
      <c r="H865" s="106"/>
      <c r="K865" s="106"/>
      <c r="L865" s="105"/>
      <c r="M865" s="105"/>
      <c r="N865" s="106"/>
      <c r="Q865" s="106"/>
      <c r="Z865" s="347"/>
      <c r="AA865" s="113"/>
      <c r="AB865" s="346"/>
      <c r="AC865" s="346"/>
      <c r="AD865" s="346"/>
    </row>
    <row r="866" spans="5:30" ht="15" customHeight="1">
      <c r="E866" s="106"/>
      <c r="H866" s="106"/>
      <c r="K866" s="106"/>
      <c r="L866" s="105"/>
      <c r="M866" s="105"/>
      <c r="N866" s="106"/>
      <c r="Q866" s="106"/>
      <c r="Z866" s="347"/>
      <c r="AA866" s="113"/>
      <c r="AB866" s="346"/>
      <c r="AC866" s="346"/>
      <c r="AD866" s="346"/>
    </row>
    <row r="867" spans="5:30" ht="15" customHeight="1">
      <c r="E867" s="106"/>
      <c r="H867" s="106"/>
      <c r="K867" s="106"/>
      <c r="L867" s="105"/>
      <c r="M867" s="105"/>
      <c r="N867" s="106"/>
      <c r="Q867" s="106"/>
      <c r="Z867" s="347"/>
      <c r="AA867" s="113"/>
      <c r="AB867" s="346"/>
      <c r="AC867" s="346"/>
      <c r="AD867" s="346"/>
    </row>
    <row r="868" spans="5:30" ht="15" customHeight="1">
      <c r="E868" s="106"/>
      <c r="H868" s="106"/>
      <c r="K868" s="106"/>
      <c r="L868" s="105"/>
      <c r="M868" s="105"/>
      <c r="N868" s="106"/>
      <c r="Q868" s="106"/>
      <c r="Z868" s="347"/>
      <c r="AA868" s="113"/>
      <c r="AB868" s="346"/>
      <c r="AC868" s="346"/>
      <c r="AD868" s="346"/>
    </row>
    <row r="869" spans="5:30" ht="15" customHeight="1">
      <c r="E869" s="106"/>
      <c r="H869" s="106"/>
      <c r="K869" s="106"/>
      <c r="L869" s="105"/>
      <c r="M869" s="105"/>
      <c r="N869" s="106"/>
      <c r="Q869" s="106"/>
      <c r="Z869" s="347"/>
      <c r="AA869" s="113"/>
      <c r="AB869" s="346"/>
      <c r="AC869" s="346"/>
      <c r="AD869" s="346"/>
    </row>
    <row r="870" spans="5:30" ht="15" customHeight="1">
      <c r="E870" s="106"/>
      <c r="H870" s="106"/>
      <c r="K870" s="106"/>
      <c r="L870" s="105"/>
      <c r="M870" s="105"/>
      <c r="N870" s="106"/>
      <c r="Q870" s="106"/>
      <c r="Z870" s="347"/>
      <c r="AA870" s="113"/>
      <c r="AB870" s="346"/>
      <c r="AC870" s="346"/>
      <c r="AD870" s="346"/>
    </row>
    <row r="871" spans="5:30" ht="15" customHeight="1">
      <c r="E871" s="106"/>
      <c r="H871" s="106"/>
      <c r="K871" s="106"/>
      <c r="L871" s="105"/>
      <c r="M871" s="105"/>
      <c r="N871" s="106"/>
      <c r="Q871" s="106"/>
      <c r="Z871" s="347"/>
      <c r="AA871" s="113"/>
      <c r="AB871" s="346"/>
      <c r="AC871" s="346"/>
      <c r="AD871" s="346"/>
    </row>
    <row r="872" spans="5:30" ht="15" customHeight="1">
      <c r="E872" s="106"/>
      <c r="H872" s="106"/>
      <c r="K872" s="106"/>
      <c r="L872" s="105"/>
      <c r="M872" s="105"/>
      <c r="N872" s="106"/>
      <c r="Q872" s="106"/>
      <c r="Z872" s="347"/>
      <c r="AA872" s="113"/>
      <c r="AB872" s="346"/>
      <c r="AC872" s="346"/>
      <c r="AD872" s="346"/>
    </row>
    <row r="873" spans="5:30" ht="15" customHeight="1">
      <c r="E873" s="106"/>
      <c r="H873" s="106"/>
      <c r="K873" s="106"/>
      <c r="L873" s="105"/>
      <c r="M873" s="105"/>
      <c r="N873" s="106"/>
      <c r="Q873" s="106"/>
      <c r="Z873" s="347"/>
      <c r="AA873" s="113"/>
      <c r="AB873" s="346"/>
      <c r="AC873" s="346"/>
      <c r="AD873" s="346"/>
    </row>
    <row r="874" spans="5:30" ht="15" customHeight="1">
      <c r="E874" s="106"/>
      <c r="H874" s="106"/>
      <c r="K874" s="106"/>
      <c r="L874" s="105"/>
      <c r="M874" s="105"/>
      <c r="N874" s="106"/>
      <c r="Q874" s="106"/>
      <c r="Z874" s="347"/>
      <c r="AA874" s="113"/>
      <c r="AB874" s="346"/>
      <c r="AC874" s="346"/>
      <c r="AD874" s="346"/>
    </row>
    <row r="875" spans="5:30" ht="15" customHeight="1">
      <c r="E875" s="106"/>
      <c r="H875" s="106"/>
      <c r="K875" s="106"/>
      <c r="L875" s="105"/>
      <c r="M875" s="105"/>
      <c r="N875" s="106"/>
      <c r="Q875" s="106"/>
      <c r="Z875" s="347"/>
      <c r="AA875" s="113"/>
      <c r="AB875" s="346"/>
      <c r="AC875" s="346"/>
      <c r="AD875" s="346"/>
    </row>
    <row r="876" spans="5:30" ht="15" customHeight="1">
      <c r="E876" s="106"/>
      <c r="H876" s="106"/>
      <c r="K876" s="106"/>
      <c r="L876" s="105"/>
      <c r="M876" s="105"/>
      <c r="N876" s="106"/>
      <c r="Q876" s="106"/>
      <c r="Z876" s="347"/>
      <c r="AA876" s="113"/>
      <c r="AB876" s="346"/>
      <c r="AC876" s="346"/>
      <c r="AD876" s="346"/>
    </row>
    <row r="877" spans="5:30" ht="15" customHeight="1">
      <c r="E877" s="106"/>
      <c r="H877" s="106"/>
      <c r="K877" s="106"/>
      <c r="L877" s="105"/>
      <c r="M877" s="105"/>
      <c r="N877" s="106"/>
      <c r="Q877" s="106"/>
      <c r="Z877" s="347"/>
      <c r="AA877" s="113"/>
      <c r="AB877" s="346"/>
      <c r="AC877" s="346"/>
      <c r="AD877" s="346"/>
    </row>
    <row r="878" spans="5:30" ht="15" customHeight="1">
      <c r="E878" s="106"/>
      <c r="H878" s="106"/>
      <c r="K878" s="106"/>
      <c r="L878" s="105"/>
      <c r="M878" s="105"/>
      <c r="N878" s="106"/>
      <c r="Q878" s="106"/>
      <c r="Z878" s="347"/>
      <c r="AA878" s="113"/>
      <c r="AB878" s="346"/>
      <c r="AC878" s="346"/>
      <c r="AD878" s="346"/>
    </row>
    <row r="879" spans="5:30" ht="15" customHeight="1">
      <c r="E879" s="106"/>
      <c r="H879" s="106"/>
      <c r="K879" s="106"/>
      <c r="L879" s="105"/>
      <c r="M879" s="105"/>
      <c r="N879" s="106"/>
      <c r="Q879" s="106"/>
      <c r="Z879" s="347"/>
      <c r="AA879" s="113"/>
      <c r="AB879" s="346"/>
      <c r="AC879" s="346"/>
      <c r="AD879" s="346"/>
    </row>
    <row r="880" spans="5:30" ht="15" customHeight="1">
      <c r="E880" s="106"/>
      <c r="H880" s="106"/>
      <c r="K880" s="106"/>
      <c r="L880" s="105"/>
      <c r="M880" s="105"/>
      <c r="N880" s="106"/>
      <c r="Q880" s="106"/>
      <c r="Z880" s="347"/>
      <c r="AA880" s="113"/>
      <c r="AB880" s="346"/>
      <c r="AC880" s="346"/>
      <c r="AD880" s="346"/>
    </row>
    <row r="881" spans="5:30" ht="15" customHeight="1">
      <c r="E881" s="106"/>
      <c r="H881" s="106"/>
      <c r="K881" s="106"/>
      <c r="L881" s="105"/>
      <c r="M881" s="105"/>
      <c r="N881" s="106"/>
      <c r="Q881" s="106"/>
      <c r="Z881" s="347"/>
      <c r="AA881" s="113"/>
      <c r="AB881" s="346"/>
      <c r="AC881" s="346"/>
      <c r="AD881" s="346"/>
    </row>
    <row r="882" spans="5:30" ht="15" customHeight="1">
      <c r="E882" s="106"/>
      <c r="H882" s="106"/>
      <c r="K882" s="106"/>
      <c r="L882" s="105"/>
      <c r="M882" s="105"/>
      <c r="N882" s="106"/>
      <c r="Q882" s="106"/>
      <c r="Z882" s="347"/>
      <c r="AA882" s="113"/>
      <c r="AB882" s="346"/>
      <c r="AC882" s="346"/>
      <c r="AD882" s="346"/>
    </row>
    <row r="883" spans="5:30" ht="15" customHeight="1">
      <c r="E883" s="106"/>
      <c r="H883" s="106"/>
      <c r="K883" s="106"/>
      <c r="L883" s="105"/>
      <c r="M883" s="105"/>
      <c r="N883" s="106"/>
      <c r="Q883" s="106"/>
      <c r="Z883" s="347"/>
      <c r="AA883" s="113"/>
      <c r="AB883" s="346"/>
      <c r="AC883" s="346"/>
      <c r="AD883" s="346"/>
    </row>
    <row r="884" spans="5:30" ht="15" customHeight="1">
      <c r="E884" s="106"/>
      <c r="H884" s="106"/>
      <c r="K884" s="106"/>
      <c r="L884" s="105"/>
      <c r="M884" s="105"/>
      <c r="N884" s="106"/>
      <c r="Q884" s="106"/>
      <c r="Z884" s="347"/>
      <c r="AA884" s="113"/>
      <c r="AB884" s="346"/>
      <c r="AC884" s="346"/>
      <c r="AD884" s="346"/>
    </row>
    <row r="885" spans="5:30" ht="15" customHeight="1">
      <c r="E885" s="106"/>
      <c r="H885" s="106"/>
      <c r="K885" s="106"/>
      <c r="L885" s="105"/>
      <c r="M885" s="105"/>
      <c r="N885" s="106"/>
      <c r="Q885" s="106"/>
      <c r="Z885" s="347"/>
      <c r="AA885" s="113"/>
      <c r="AB885" s="346"/>
      <c r="AC885" s="346"/>
      <c r="AD885" s="346"/>
    </row>
    <row r="886" spans="5:30" ht="15" customHeight="1">
      <c r="E886" s="106"/>
      <c r="H886" s="106"/>
      <c r="K886" s="106"/>
      <c r="L886" s="105"/>
      <c r="M886" s="105"/>
      <c r="N886" s="106"/>
      <c r="Q886" s="106"/>
      <c r="Z886" s="347"/>
      <c r="AA886" s="113"/>
      <c r="AB886" s="346"/>
      <c r="AC886" s="346"/>
      <c r="AD886" s="346"/>
    </row>
    <row r="887" spans="5:30" ht="15" customHeight="1">
      <c r="E887" s="106"/>
      <c r="H887" s="106"/>
      <c r="K887" s="106"/>
      <c r="L887" s="105"/>
      <c r="M887" s="105"/>
      <c r="N887" s="106"/>
      <c r="Q887" s="106"/>
      <c r="Z887" s="347"/>
      <c r="AA887" s="113"/>
      <c r="AB887" s="346"/>
      <c r="AC887" s="346"/>
      <c r="AD887" s="346"/>
    </row>
    <row r="888" spans="5:30" ht="15" customHeight="1">
      <c r="E888" s="106"/>
      <c r="H888" s="106"/>
      <c r="K888" s="106"/>
      <c r="L888" s="105"/>
      <c r="M888" s="105"/>
      <c r="N888" s="106"/>
      <c r="Q888" s="106"/>
      <c r="Z888" s="347"/>
      <c r="AA888" s="113"/>
      <c r="AB888" s="346"/>
      <c r="AC888" s="346"/>
      <c r="AD888" s="346"/>
    </row>
    <row r="889" spans="5:30" ht="15" customHeight="1">
      <c r="E889" s="106"/>
      <c r="H889" s="106"/>
      <c r="K889" s="106"/>
      <c r="L889" s="105"/>
      <c r="M889" s="105"/>
      <c r="N889" s="106"/>
      <c r="Q889" s="106"/>
      <c r="Z889" s="347"/>
      <c r="AB889" s="346"/>
      <c r="AC889" s="346"/>
      <c r="AD889" s="346"/>
    </row>
    <row r="890" spans="5:30" ht="15" customHeight="1">
      <c r="E890" s="106"/>
      <c r="H890" s="106"/>
      <c r="K890" s="106"/>
      <c r="L890" s="105"/>
      <c r="M890" s="105"/>
      <c r="N890" s="106"/>
      <c r="Q890" s="106"/>
      <c r="Z890" s="347"/>
      <c r="AB890" s="346"/>
      <c r="AC890" s="346"/>
      <c r="AD890" s="346"/>
    </row>
    <row r="891" spans="5:30" ht="15" customHeight="1">
      <c r="E891" s="106"/>
      <c r="H891" s="106"/>
      <c r="K891" s="106"/>
      <c r="L891" s="105"/>
      <c r="M891" s="105"/>
      <c r="N891" s="106"/>
      <c r="Q891" s="106"/>
      <c r="Z891" s="347"/>
      <c r="AB891" s="346"/>
      <c r="AC891" s="346"/>
      <c r="AD891" s="346"/>
    </row>
    <row r="892" spans="5:30" ht="15" customHeight="1">
      <c r="E892" s="106"/>
      <c r="H892" s="106"/>
      <c r="K892" s="106"/>
      <c r="L892" s="105"/>
      <c r="M892" s="105"/>
      <c r="N892" s="106"/>
      <c r="Q892" s="106"/>
      <c r="Z892" s="347"/>
      <c r="AB892" s="346"/>
      <c r="AC892" s="346"/>
      <c r="AD892" s="346"/>
    </row>
    <row r="893" spans="5:30" ht="15" customHeight="1">
      <c r="E893" s="106"/>
      <c r="H893" s="106"/>
      <c r="K893" s="106"/>
      <c r="L893" s="105"/>
      <c r="M893" s="105"/>
      <c r="N893" s="106"/>
      <c r="Q893" s="106"/>
      <c r="Z893" s="347"/>
      <c r="AB893" s="346"/>
      <c r="AC893" s="346"/>
      <c r="AD893" s="346"/>
    </row>
    <row r="894" spans="5:30" ht="15" customHeight="1">
      <c r="E894" s="106"/>
      <c r="H894" s="106"/>
      <c r="K894" s="106"/>
      <c r="L894" s="105"/>
      <c r="M894" s="105"/>
      <c r="N894" s="106"/>
      <c r="Q894" s="106"/>
      <c r="Z894" s="347"/>
      <c r="AB894" s="346"/>
      <c r="AC894" s="346"/>
      <c r="AD894" s="346"/>
    </row>
    <row r="895" spans="5:30" ht="15" customHeight="1">
      <c r="E895" s="106"/>
      <c r="H895" s="106"/>
      <c r="K895" s="106"/>
      <c r="L895" s="105"/>
      <c r="M895" s="105"/>
      <c r="N895" s="106"/>
      <c r="Q895" s="106"/>
      <c r="Z895" s="347"/>
      <c r="AB895" s="346"/>
      <c r="AC895" s="346"/>
      <c r="AD895" s="346"/>
    </row>
    <row r="896" spans="5:30" ht="15" customHeight="1">
      <c r="E896" s="106"/>
      <c r="H896" s="106"/>
      <c r="K896" s="106"/>
      <c r="L896" s="105"/>
      <c r="M896" s="105"/>
      <c r="N896" s="106"/>
      <c r="Q896" s="106"/>
      <c r="Z896" s="347"/>
      <c r="AB896" s="346"/>
      <c r="AC896" s="346"/>
      <c r="AD896" s="346"/>
    </row>
    <row r="897" spans="5:30" ht="15" customHeight="1">
      <c r="E897" s="106"/>
      <c r="H897" s="106"/>
      <c r="K897" s="106"/>
      <c r="L897" s="105"/>
      <c r="M897" s="105"/>
      <c r="N897" s="106"/>
      <c r="Q897" s="106"/>
      <c r="Z897" s="347"/>
      <c r="AB897" s="346"/>
      <c r="AC897" s="346"/>
      <c r="AD897" s="346"/>
    </row>
    <row r="898" spans="5:30" ht="15" customHeight="1">
      <c r="E898" s="106"/>
      <c r="H898" s="106"/>
      <c r="K898" s="106"/>
      <c r="L898" s="105"/>
      <c r="M898" s="105"/>
      <c r="N898" s="106"/>
      <c r="Q898" s="106"/>
      <c r="Z898" s="347"/>
      <c r="AB898" s="346"/>
      <c r="AC898" s="346"/>
      <c r="AD898" s="346"/>
    </row>
    <row r="899" spans="5:30" ht="16.5">
      <c r="E899" s="106"/>
      <c r="H899" s="106"/>
      <c r="K899" s="106"/>
      <c r="L899" s="105"/>
      <c r="M899" s="105"/>
      <c r="N899" s="106"/>
      <c r="Q899" s="106"/>
      <c r="Z899" s="347"/>
      <c r="AB899" s="346"/>
      <c r="AC899" s="346"/>
      <c r="AD899" s="346"/>
    </row>
    <row r="900" spans="5:30" ht="16.5">
      <c r="E900" s="106"/>
      <c r="H900" s="106"/>
      <c r="K900" s="106"/>
      <c r="L900" s="105"/>
      <c r="M900" s="105"/>
      <c r="N900" s="106"/>
      <c r="Q900" s="106"/>
      <c r="Z900" s="347"/>
      <c r="AB900" s="346"/>
      <c r="AC900" s="346"/>
      <c r="AD900" s="346"/>
    </row>
    <row r="901" spans="5:30" ht="16.5">
      <c r="E901" s="106"/>
      <c r="H901" s="106"/>
      <c r="K901" s="106"/>
      <c r="L901" s="105"/>
      <c r="M901" s="105"/>
      <c r="N901" s="106"/>
      <c r="Q901" s="106"/>
      <c r="Z901" s="347"/>
      <c r="AB901" s="346"/>
      <c r="AC901" s="346"/>
      <c r="AD901" s="346"/>
    </row>
    <row r="902" spans="5:30" ht="16.5">
      <c r="E902" s="106"/>
      <c r="H902" s="106"/>
      <c r="K902" s="106"/>
      <c r="L902" s="105"/>
      <c r="M902" s="105"/>
      <c r="N902" s="106"/>
      <c r="Q902" s="106"/>
      <c r="Z902" s="347"/>
      <c r="AB902" s="346"/>
      <c r="AC902" s="346"/>
      <c r="AD902" s="346"/>
    </row>
    <row r="903" spans="5:30" ht="16.5">
      <c r="E903" s="106"/>
      <c r="H903" s="106"/>
      <c r="K903" s="106"/>
      <c r="L903" s="105"/>
      <c r="M903" s="105"/>
      <c r="N903" s="106"/>
      <c r="Q903" s="106"/>
      <c r="Z903" s="347"/>
      <c r="AB903" s="346"/>
      <c r="AC903" s="346"/>
      <c r="AD903" s="346"/>
    </row>
    <row r="904" spans="5:30" ht="16.5">
      <c r="E904" s="106"/>
      <c r="H904" s="106"/>
      <c r="K904" s="106"/>
      <c r="L904" s="105"/>
      <c r="M904" s="105"/>
      <c r="N904" s="106"/>
      <c r="Q904" s="106"/>
      <c r="Z904" s="347"/>
      <c r="AB904" s="346"/>
      <c r="AC904" s="346"/>
      <c r="AD904" s="346"/>
    </row>
    <row r="905" spans="5:30" ht="16.5">
      <c r="E905" s="106"/>
      <c r="H905" s="106"/>
      <c r="K905" s="106"/>
      <c r="L905" s="105"/>
      <c r="M905" s="105"/>
      <c r="N905" s="106"/>
      <c r="Q905" s="106"/>
      <c r="Z905" s="347"/>
      <c r="AB905" s="346"/>
      <c r="AC905" s="346"/>
      <c r="AD905" s="346"/>
    </row>
    <row r="906" spans="5:30" ht="16.5">
      <c r="E906" s="106"/>
      <c r="H906" s="106"/>
      <c r="K906" s="106"/>
      <c r="L906" s="105"/>
      <c r="M906" s="105"/>
      <c r="N906" s="106"/>
      <c r="Q906" s="106"/>
      <c r="Z906" s="347"/>
      <c r="AB906" s="346"/>
      <c r="AC906" s="346"/>
      <c r="AD906" s="346"/>
    </row>
    <row r="907" spans="5:30" ht="16.5">
      <c r="E907" s="106"/>
      <c r="H907" s="106"/>
      <c r="K907" s="106"/>
      <c r="L907" s="105"/>
      <c r="M907" s="105"/>
      <c r="N907" s="106"/>
      <c r="Q907" s="106"/>
      <c r="Z907" s="347"/>
      <c r="AB907" s="346"/>
      <c r="AC907" s="346"/>
      <c r="AD907" s="346"/>
    </row>
    <row r="908" spans="5:30" ht="16.5">
      <c r="E908" s="106"/>
      <c r="H908" s="106"/>
      <c r="K908" s="106"/>
      <c r="L908" s="105"/>
      <c r="M908" s="105"/>
      <c r="N908" s="106"/>
      <c r="Q908" s="106"/>
      <c r="Z908" s="347"/>
      <c r="AB908" s="346"/>
      <c r="AC908" s="346"/>
      <c r="AD908" s="346"/>
    </row>
    <row r="909" spans="5:30" ht="16.5">
      <c r="E909" s="106"/>
      <c r="H909" s="106"/>
      <c r="K909" s="106"/>
      <c r="L909" s="105"/>
      <c r="M909" s="105"/>
      <c r="N909" s="106"/>
      <c r="Q909" s="106"/>
      <c r="Z909" s="347"/>
      <c r="AB909" s="346"/>
      <c r="AC909" s="346"/>
      <c r="AD909" s="346"/>
    </row>
    <row r="910" spans="5:30" ht="16.5">
      <c r="E910" s="106"/>
      <c r="H910" s="106"/>
      <c r="K910" s="106"/>
      <c r="L910" s="105"/>
      <c r="M910" s="105"/>
      <c r="N910" s="106"/>
      <c r="Q910" s="106"/>
      <c r="Z910" s="347"/>
      <c r="AB910" s="346"/>
      <c r="AC910" s="346"/>
      <c r="AD910" s="346"/>
    </row>
    <row r="911" spans="5:30" ht="16.5">
      <c r="E911" s="106"/>
      <c r="H911" s="106"/>
      <c r="K911" s="106"/>
      <c r="L911" s="105"/>
      <c r="M911" s="105"/>
      <c r="N911" s="106"/>
      <c r="Q911" s="106"/>
      <c r="Z911" s="347"/>
      <c r="AB911" s="346"/>
      <c r="AC911" s="346"/>
      <c r="AD911" s="346"/>
    </row>
    <row r="912" spans="5:30" ht="16.5">
      <c r="E912" s="106"/>
      <c r="H912" s="106"/>
      <c r="K912" s="106"/>
      <c r="L912" s="105"/>
      <c r="M912" s="105"/>
      <c r="N912" s="106"/>
      <c r="Q912" s="106"/>
      <c r="Z912" s="347"/>
      <c r="AB912" s="346"/>
      <c r="AC912" s="346"/>
      <c r="AD912" s="346"/>
    </row>
    <row r="913" spans="5:30" ht="16.5">
      <c r="E913" s="106"/>
      <c r="H913" s="106"/>
      <c r="K913" s="106"/>
      <c r="L913" s="105"/>
      <c r="M913" s="105"/>
      <c r="N913" s="106"/>
      <c r="Q913" s="106"/>
      <c r="AB913" s="346"/>
      <c r="AC913" s="346"/>
      <c r="AD913" s="346"/>
    </row>
    <row r="914" spans="5:30" ht="15" customHeight="1">
      <c r="E914" s="106"/>
      <c r="H914" s="106"/>
      <c r="K914" s="106"/>
      <c r="L914" s="105"/>
      <c r="M914" s="105"/>
      <c r="N914" s="106"/>
      <c r="Q914" s="106"/>
    </row>
    <row r="915" spans="5:30" ht="15" customHeight="1">
      <c r="E915" s="106"/>
      <c r="H915" s="106"/>
      <c r="K915" s="106"/>
      <c r="L915" s="105"/>
      <c r="M915" s="105"/>
      <c r="N915" s="106"/>
      <c r="Q915" s="106"/>
    </row>
    <row r="916" spans="5:30" ht="15" customHeight="1">
      <c r="E916" s="106"/>
      <c r="H916" s="106"/>
      <c r="K916" s="106"/>
      <c r="L916" s="105"/>
      <c r="M916" s="105"/>
      <c r="N916" s="106"/>
      <c r="Q916" s="106"/>
    </row>
    <row r="917" spans="5:30" ht="15" customHeight="1">
      <c r="E917" s="106"/>
      <c r="H917" s="106"/>
      <c r="K917" s="106"/>
      <c r="L917" s="105"/>
      <c r="M917" s="105"/>
      <c r="N917" s="106"/>
      <c r="Q917" s="106"/>
    </row>
    <row r="918" spans="5:30" ht="15" customHeight="1">
      <c r="E918" s="106"/>
      <c r="H918" s="106"/>
      <c r="K918" s="106"/>
      <c r="L918" s="105"/>
      <c r="M918" s="105"/>
      <c r="N918" s="106"/>
      <c r="Q918" s="106"/>
    </row>
    <row r="919" spans="5:30" ht="15" customHeight="1">
      <c r="E919" s="106"/>
      <c r="H919" s="106"/>
      <c r="K919" s="106"/>
      <c r="L919" s="105"/>
      <c r="M919" s="105"/>
      <c r="N919" s="106"/>
      <c r="Q919" s="106"/>
    </row>
    <row r="920" spans="5:30" ht="15" customHeight="1">
      <c r="E920" s="106"/>
      <c r="H920" s="106"/>
      <c r="K920" s="106"/>
      <c r="L920" s="105"/>
      <c r="M920" s="105"/>
      <c r="N920" s="106"/>
      <c r="Q920" s="106"/>
    </row>
    <row r="921" spans="5:30" ht="15" customHeight="1">
      <c r="E921" s="106"/>
      <c r="H921" s="106"/>
      <c r="K921" s="106"/>
      <c r="L921" s="105"/>
      <c r="M921" s="105"/>
      <c r="N921" s="106"/>
      <c r="Q921" s="106"/>
    </row>
    <row r="922" spans="5:30" ht="15" customHeight="1">
      <c r="E922" s="106"/>
      <c r="H922" s="106"/>
      <c r="K922" s="106"/>
      <c r="L922" s="105"/>
      <c r="M922" s="105"/>
      <c r="N922" s="106"/>
      <c r="Q922" s="106"/>
    </row>
    <row r="923" spans="5:30" ht="15" customHeight="1">
      <c r="E923" s="106"/>
      <c r="H923" s="106"/>
      <c r="K923" s="106"/>
      <c r="L923" s="105"/>
      <c r="M923" s="105"/>
      <c r="N923" s="106"/>
      <c r="Q923" s="106"/>
    </row>
    <row r="924" spans="5:30" ht="15" customHeight="1">
      <c r="E924" s="106"/>
      <c r="H924" s="106"/>
      <c r="K924" s="106"/>
      <c r="L924" s="105"/>
      <c r="M924" s="105"/>
      <c r="N924" s="106"/>
      <c r="Q924" s="106"/>
    </row>
    <row r="925" spans="5:30" ht="15" customHeight="1">
      <c r="E925" s="106"/>
      <c r="H925" s="106"/>
      <c r="K925" s="106"/>
      <c r="L925" s="105"/>
      <c r="M925" s="105"/>
      <c r="N925" s="106"/>
      <c r="Q925" s="106"/>
    </row>
    <row r="926" spans="5:30" ht="15" customHeight="1">
      <c r="E926" s="106"/>
      <c r="H926" s="106"/>
      <c r="K926" s="106"/>
      <c r="L926" s="105"/>
      <c r="M926" s="105"/>
      <c r="N926" s="106"/>
      <c r="Q926" s="106"/>
    </row>
    <row r="927" spans="5:30" ht="15" customHeight="1">
      <c r="E927" s="106"/>
      <c r="H927" s="106"/>
      <c r="K927" s="106"/>
      <c r="L927" s="105"/>
      <c r="M927" s="105"/>
      <c r="N927" s="106"/>
      <c r="Q927" s="106"/>
    </row>
    <row r="928" spans="5:30" ht="15" customHeight="1">
      <c r="E928" s="106"/>
      <c r="H928" s="106"/>
      <c r="K928" s="106"/>
      <c r="L928" s="105"/>
      <c r="M928" s="105"/>
      <c r="N928" s="106"/>
      <c r="Q928" s="106"/>
    </row>
    <row r="929" spans="5:17" ht="15" customHeight="1">
      <c r="E929" s="106"/>
      <c r="H929" s="106"/>
      <c r="K929" s="106"/>
      <c r="L929" s="105"/>
      <c r="M929" s="105"/>
      <c r="N929" s="106"/>
      <c r="Q929" s="106"/>
    </row>
    <row r="930" spans="5:17" ht="15" customHeight="1">
      <c r="E930" s="106"/>
      <c r="H930" s="106"/>
      <c r="K930" s="106"/>
      <c r="L930" s="105"/>
      <c r="M930" s="105"/>
      <c r="N930" s="106"/>
      <c r="Q930" s="106"/>
    </row>
    <row r="931" spans="5:17" ht="15" customHeight="1">
      <c r="L931" s="105"/>
      <c r="M931" s="105"/>
    </row>
    <row r="932" spans="5:17" ht="15" customHeight="1">
      <c r="L932" s="105"/>
      <c r="M932" s="105"/>
    </row>
    <row r="933" spans="5:17" ht="15" customHeight="1">
      <c r="L933" s="105"/>
      <c r="M933" s="105"/>
    </row>
    <row r="934" spans="5:17" ht="15" customHeight="1">
      <c r="L934" s="105"/>
      <c r="M934" s="105"/>
    </row>
    <row r="935" spans="5:17" ht="15" customHeight="1">
      <c r="L935" s="105"/>
      <c r="M935" s="105"/>
    </row>
    <row r="936" spans="5:17" ht="15" customHeight="1">
      <c r="L936" s="105"/>
      <c r="M936" s="105"/>
    </row>
    <row r="937" spans="5:17" ht="15" customHeight="1">
      <c r="L937" s="105"/>
      <c r="M937" s="105"/>
    </row>
  </sheetData>
  <mergeCells count="4">
    <mergeCell ref="C17:D17"/>
    <mergeCell ref="C52:D52"/>
    <mergeCell ref="C87:D87"/>
    <mergeCell ref="C122:D122"/>
  </mergeCells>
  <phoneticPr fontId="9" type="noConversion"/>
  <conditionalFormatting sqref="F59">
    <cfRule type="containsText" dxfId="20" priority="5" operator="containsText" text="星期三">
      <formula>NOT(ISERROR(SEARCH("星期三",F59)))</formula>
    </cfRule>
  </conditionalFormatting>
  <conditionalFormatting sqref="F73:F74">
    <cfRule type="containsText" dxfId="19" priority="6" operator="containsText" text="星期三">
      <formula>NOT(ISERROR(SEARCH("星期三",F73)))</formula>
    </cfRule>
  </conditionalFormatting>
  <conditionalFormatting sqref="I108:I109">
    <cfRule type="containsText" dxfId="18" priority="3" operator="containsText" text="星期三">
      <formula>NOT(ISERROR(SEARCH("星期三",I108)))</formula>
    </cfRule>
  </conditionalFormatting>
  <conditionalFormatting sqref="I115:I116 I121">
    <cfRule type="containsText" dxfId="17" priority="2" operator="containsText" text="星期三">
      <formula>NOT(ISERROR(SEARCH("星期三",I115)))</formula>
    </cfRule>
  </conditionalFormatting>
  <conditionalFormatting sqref="I130">
    <cfRule type="containsText" dxfId="16" priority="1" operator="containsText" text="星期三">
      <formula>NOT(ISERROR(SEARCH("星期三",I130)))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8"/>
  <sheetViews>
    <sheetView zoomScale="90" zoomScaleNormal="90" workbookViewId="0">
      <selection activeCell="D3" sqref="D3:V24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6.75" style="4" customWidth="1"/>
    <col min="5" max="5" width="5.75" style="4" customWidth="1"/>
    <col min="6" max="6" width="6.75" style="4" customWidth="1"/>
    <col min="7" max="7" width="12.25" style="4" customWidth="1"/>
    <col min="8" max="8" width="6.75" style="4" customWidth="1"/>
    <col min="9" max="9" width="12.625" style="4" customWidth="1"/>
    <col min="10" max="10" width="6.75" style="4" customWidth="1"/>
    <col min="11" max="11" width="6" style="4" customWidth="1"/>
    <col min="12" max="12" width="10.75" style="4" customWidth="1"/>
    <col min="13" max="13" width="10.375" style="4" customWidth="1"/>
    <col min="14" max="14" width="8.125" style="4" customWidth="1"/>
    <col min="15" max="15" width="10.75" style="4" customWidth="1"/>
    <col min="16" max="17" width="6.75" style="14" customWidth="1"/>
    <col min="18" max="18" width="6.25" style="16" customWidth="1"/>
    <col min="19" max="19" width="6.625" style="16" customWidth="1"/>
    <col min="20" max="20" width="7.25" style="16" customWidth="1"/>
    <col min="21" max="21" width="6.25" style="16" customWidth="1"/>
    <col min="22" max="22" width="7.75" style="16" customWidth="1"/>
    <col min="23" max="23" width="6.625" style="16" customWidth="1"/>
    <col min="24" max="24" width="6.75" style="16" customWidth="1"/>
    <col min="25" max="27" width="5.125" style="1" customWidth="1"/>
    <col min="28" max="16384" width="11.25" style="1"/>
  </cols>
  <sheetData>
    <row r="1" spans="1:24" ht="28.5" customHeight="1">
      <c r="D1" s="1"/>
      <c r="E1" s="18" t="s">
        <v>162</v>
      </c>
      <c r="F1" s="1"/>
      <c r="G1" s="1"/>
      <c r="H1" s="1"/>
      <c r="I1" s="1"/>
      <c r="J1" s="1"/>
      <c r="K1" s="1"/>
      <c r="L1" s="1"/>
      <c r="M1" s="1"/>
      <c r="N1" s="1"/>
      <c r="O1" s="1"/>
      <c r="P1" s="16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35</v>
      </c>
      <c r="B2" s="2" t="s">
        <v>36</v>
      </c>
      <c r="C2" s="2" t="s">
        <v>40</v>
      </c>
      <c r="D2" s="3" t="s">
        <v>9</v>
      </c>
      <c r="E2" s="4" t="s">
        <v>37</v>
      </c>
      <c r="F2" s="4" t="s">
        <v>41</v>
      </c>
      <c r="G2" s="4" t="s">
        <v>37</v>
      </c>
      <c r="H2" s="4" t="s">
        <v>42</v>
      </c>
      <c r="I2" s="4" t="s">
        <v>37</v>
      </c>
      <c r="J2" s="4" t="s">
        <v>33</v>
      </c>
      <c r="K2" s="4" t="s">
        <v>37</v>
      </c>
      <c r="L2" s="4" t="s">
        <v>39</v>
      </c>
      <c r="M2" s="4" t="s">
        <v>37</v>
      </c>
      <c r="N2" s="4" t="s">
        <v>44</v>
      </c>
      <c r="O2" s="4" t="s">
        <v>45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 t="str">
        <f>'B12月葷-國小'!AB3</f>
        <v>12//2</v>
      </c>
      <c r="B3" s="9" t="str">
        <f>'B12月葷-國小'!AC3</f>
        <v>一</v>
      </c>
      <c r="C3" s="8" t="str">
        <f>'B12月葷-國小'!AD3</f>
        <v>N1</v>
      </c>
      <c r="D3" s="10" t="str">
        <f>'B12月葷-國小'!AE3</f>
        <v>白米飯</v>
      </c>
      <c r="E3" s="11" t="str">
        <f>'B12月葷-國小'!AF3</f>
        <v xml:space="preserve">米     </v>
      </c>
      <c r="F3" s="10" t="str">
        <f>'B12月葷-國小'!AG3</f>
        <v>洋蔥豬柳</v>
      </c>
      <c r="G3" s="11" t="str">
        <f>'B12月葷-國小'!AH3</f>
        <v xml:space="preserve">豬後腿肉 洋蔥 胡蘿蔔 大蒜  </v>
      </c>
      <c r="H3" s="10" t="str">
        <f>'B12月葷-國小'!AI3</f>
        <v>花椰起司蛋</v>
      </c>
      <c r="I3" s="11" t="str">
        <f>'B12月葷-國小'!AJ3</f>
        <v xml:space="preserve">雞蛋 冷凍青花菜 胡蘿蔔 大蒜 起司 </v>
      </c>
      <c r="J3" s="10" t="str">
        <f>'B12月葷-國小'!AK3</f>
        <v>時蔬</v>
      </c>
      <c r="K3" s="11" t="str">
        <f>'B12月葷-國小'!AL3</f>
        <v xml:space="preserve">蔬菜 大蒜    </v>
      </c>
      <c r="L3" s="11" t="str">
        <f>'B12月葷-國小'!AM3</f>
        <v>針菇肉絲湯</v>
      </c>
      <c r="M3" s="10" t="str">
        <f>'B12月葷-國小'!AN3</f>
        <v xml:space="preserve">金針菇 時蔬 薑 豬後腿肉  </v>
      </c>
      <c r="N3" s="11" t="str">
        <f>'B12月葷-國小'!AO3</f>
        <v>保久乳</v>
      </c>
      <c r="O3" s="12"/>
      <c r="P3" s="12">
        <f>'B12月葷-國小'!AQ3</f>
        <v>5</v>
      </c>
      <c r="Q3" s="12">
        <f>'B12月葷-國小'!AR3</f>
        <v>2.3896103896103895</v>
      </c>
      <c r="R3" s="13">
        <f>'B12月葷-國小'!AS3</f>
        <v>2</v>
      </c>
      <c r="S3" s="13">
        <f>'B12月葷-國小'!AT3</f>
        <v>0</v>
      </c>
      <c r="T3" s="13">
        <f>'B12月葷-國小'!AU3</f>
        <v>0.33333333333333331</v>
      </c>
      <c r="U3" s="13">
        <f>'B12月葷-國小'!AV3</f>
        <v>2.779220779220779</v>
      </c>
      <c r="V3" s="13">
        <f>'B12月葷-國小'!AW3</f>
        <v>736</v>
      </c>
      <c r="W3" s="13"/>
      <c r="X3" s="13"/>
    </row>
    <row r="4" spans="1:24" ht="15.75" customHeight="1">
      <c r="A4" s="8">
        <f>'B12月葷-國小'!AB10</f>
        <v>45629</v>
      </c>
      <c r="B4" s="8" t="str">
        <f>'B12月葷-國小'!AC10</f>
        <v>二</v>
      </c>
      <c r="C4" s="8" t="str">
        <f>'B12月葷-國小'!AD10</f>
        <v>N2</v>
      </c>
      <c r="D4" s="11" t="str">
        <f>'B12月葷-國小'!AE10</f>
        <v>糙米飯</v>
      </c>
      <c r="E4" s="11" t="str">
        <f>'B12月葷-國小'!AF10</f>
        <v xml:space="preserve">米 糙米    </v>
      </c>
      <c r="F4" s="11" t="str">
        <f>'B12月葷-國小'!AG10</f>
        <v>檸檬雞翅</v>
      </c>
      <c r="G4" s="11" t="str">
        <f>'B12月葷-國小'!AH10</f>
        <v xml:space="preserve">檸檬雞翅     </v>
      </c>
      <c r="H4" s="11" t="str">
        <f>'B12月葷-國小'!AI10</f>
        <v>海結滷豆干</v>
      </c>
      <c r="I4" s="11" t="str">
        <f>'B12月葷-國小'!AJ10</f>
        <v xml:space="preserve">海帶結 豆干 胡蘿蔔 大蒜  </v>
      </c>
      <c r="J4" s="11" t="str">
        <f>'B12月葷-國小'!AK10</f>
        <v>時蔬</v>
      </c>
      <c r="K4" s="11" t="str">
        <f>'B12月葷-國小'!AL10</f>
        <v xml:space="preserve">蔬菜 大蒜    </v>
      </c>
      <c r="L4" s="11" t="str">
        <f>'B12月葷-國小'!AM10</f>
        <v>時瓜排骨湯</v>
      </c>
      <c r="M4" s="11" t="str">
        <f>'B12月葷-國小'!AN10</f>
        <v xml:space="preserve">時瓜 排骨 薑   </v>
      </c>
      <c r="N4" s="11" t="str">
        <f>'B12月葷-國小'!AO10</f>
        <v>水果</v>
      </c>
      <c r="O4" s="12"/>
      <c r="P4" s="12">
        <f>'B12月葷-國小'!AQ10</f>
        <v>5</v>
      </c>
      <c r="Q4" s="12">
        <f>'B12月葷-國小'!AR10</f>
        <v>2.6203571428571428</v>
      </c>
      <c r="R4" s="13">
        <f>'B12月葷-國小'!AS10</f>
        <v>1.4550000000000001</v>
      </c>
      <c r="S4" s="13">
        <f>'B12月葷-國小'!AT10</f>
        <v>0</v>
      </c>
      <c r="T4" s="13">
        <f>'B12月葷-國小'!AU10</f>
        <v>0</v>
      </c>
      <c r="U4" s="13">
        <f>'B12月葷-國小'!AV10</f>
        <v>3.7857142857142856</v>
      </c>
      <c r="V4" s="13">
        <f>'B12月葷-國小'!AW10</f>
        <v>788</v>
      </c>
      <c r="W4" s="13"/>
      <c r="X4" s="13"/>
    </row>
    <row r="5" spans="1:24" ht="15.75" customHeight="1">
      <c r="A5" s="8">
        <f>'B12月葷-國小'!AB17</f>
        <v>45630</v>
      </c>
      <c r="B5" s="8" t="str">
        <f>'B12月葷-國小'!AC17</f>
        <v>三</v>
      </c>
      <c r="C5" s="8" t="str">
        <f>'B12月葷-國小'!AD17</f>
        <v>N3</v>
      </c>
      <c r="D5" s="11" t="str">
        <f>'B12月葷-國小'!AE17</f>
        <v>油飯特餐</v>
      </c>
      <c r="E5" s="11" t="str">
        <f>'B12月葷-國小'!AF17</f>
        <v xml:space="preserve">米 糯米    </v>
      </c>
      <c r="F5" s="11" t="str">
        <f>'B12月葷-國小'!AG17</f>
        <v>香滷棒腿</v>
      </c>
      <c r="G5" s="11" t="str">
        <f>'B12月葷-國小'!AH17</f>
        <v xml:space="preserve">棒腿 滷包    </v>
      </c>
      <c r="H5" s="11" t="str">
        <f>'B12月葷-國小'!AI17</f>
        <v>油飯配料</v>
      </c>
      <c r="I5" s="11" t="str">
        <f>'B12月葷-國小'!AJ17</f>
        <v>豬後腿肉 蘿蔔乾 時蔬 乾香菇 油蔥酥 大蒜</v>
      </c>
      <c r="J5" s="11" t="str">
        <f>'B12月葷-國小'!AK17</f>
        <v>時蔬</v>
      </c>
      <c r="K5" s="11" t="str">
        <f>'B12月葷-國小'!AL17</f>
        <v xml:space="preserve">蔬菜 大蒜    </v>
      </c>
      <c r="L5" s="11" t="str">
        <f>'B12月葷-國小'!AM17</f>
        <v>四神湯</v>
      </c>
      <c r="M5" s="11" t="str">
        <f>'B12月葷-國小'!AN17</f>
        <v xml:space="preserve">豬後腿肉 雞豆 小薏仁 淮山片 枸杞 </v>
      </c>
      <c r="N5" s="11" t="str">
        <f>'B12月葷-國小'!AO17</f>
        <v>TAP豆奶</v>
      </c>
      <c r="O5" s="12"/>
      <c r="P5" s="12">
        <f>'B12月葷-國小'!AQ17</f>
        <v>6.0200000000000005</v>
      </c>
      <c r="Q5" s="12">
        <f>'B12月葷-國小'!AR17</f>
        <v>2.2335714285714285</v>
      </c>
      <c r="R5" s="13">
        <f>'B12月葷-國小'!AS17</f>
        <v>1.1099999999999999</v>
      </c>
      <c r="S5" s="13">
        <f>'B12月葷-國小'!AT17</f>
        <v>0</v>
      </c>
      <c r="T5" s="13">
        <f>'B12月葷-國小'!AU17</f>
        <v>0</v>
      </c>
      <c r="U5" s="13">
        <f>'B12月葷-國小'!AV17</f>
        <v>3.3571428571428568</v>
      </c>
      <c r="V5" s="13">
        <f>'B12月葷-國小'!AW17</f>
        <v>801</v>
      </c>
      <c r="W5" s="13"/>
      <c r="X5" s="13"/>
    </row>
    <row r="6" spans="1:24" ht="15.75" customHeight="1">
      <c r="A6" s="8">
        <f>'B12月葷-國小'!AB24</f>
        <v>45631</v>
      </c>
      <c r="B6" s="8" t="str">
        <f>'B12月葷-國小'!AC24</f>
        <v>四</v>
      </c>
      <c r="C6" s="8" t="str">
        <f>'B12月葷-國小'!AD24</f>
        <v>N4</v>
      </c>
      <c r="D6" s="11" t="str">
        <f>'B12月葷-國小'!AE24</f>
        <v>糙米飯</v>
      </c>
      <c r="E6" s="11" t="str">
        <f>'B12月葷-國小'!AF24</f>
        <v xml:space="preserve">米 糙米    </v>
      </c>
      <c r="F6" s="11" t="str">
        <f>'B12月葷-國小'!AG24</f>
        <v>鮮菇肉燥</v>
      </c>
      <c r="G6" s="11" t="str">
        <f>'B12月葷-國小'!AH24</f>
        <v xml:space="preserve">絞肉 杏鮑菇 胡蘿蔔 乾香菇 大蒜 </v>
      </c>
      <c r="H6" s="11" t="str">
        <f>'B12月葷-國小'!AI24</f>
        <v>白菜燴魚丸</v>
      </c>
      <c r="I6" s="11" t="str">
        <f>'B12月葷-國小'!AJ24</f>
        <v xml:space="preserve">魚丸 包心白菜 胡蘿蔔 大蒜  </v>
      </c>
      <c r="J6" s="11" t="str">
        <f>'B12月葷-國小'!AK24</f>
        <v>時蔬</v>
      </c>
      <c r="K6" s="11" t="str">
        <f>'B12月葷-國小'!AL24</f>
        <v xml:space="preserve">蔬菜 大蒜    </v>
      </c>
      <c r="L6" s="11" t="str">
        <f>'B12月葷-國小'!AM24</f>
        <v>綠豆粉圓湯</v>
      </c>
      <c r="M6" s="11" t="str">
        <f>'B12月葷-國小'!AN24</f>
        <v xml:space="preserve">綠豆 粉圓 二砂糖   </v>
      </c>
      <c r="N6" s="11" t="str">
        <f>'B12月葷-國小'!AO24</f>
        <v>小餐包</v>
      </c>
      <c r="O6" s="12"/>
      <c r="P6" s="12">
        <f>'B12月葷-國小'!AQ24</f>
        <v>6.6</v>
      </c>
      <c r="Q6" s="12">
        <f>'B12月葷-國小'!AR24</f>
        <v>2.0045714285714284</v>
      </c>
      <c r="R6" s="13">
        <f>'B12月葷-國小'!AS24</f>
        <v>1.952</v>
      </c>
      <c r="S6" s="13">
        <f>'B12月葷-國小'!AT24</f>
        <v>0</v>
      </c>
      <c r="T6" s="13">
        <f>'B12月葷-國小'!AU24</f>
        <v>0</v>
      </c>
      <c r="U6" s="13">
        <f>'B12月葷-國小'!AV24</f>
        <v>2.0571428571428574</v>
      </c>
      <c r="V6" s="13">
        <f>'B12月葷-國小'!AW24</f>
        <v>755</v>
      </c>
      <c r="W6" s="13"/>
      <c r="X6" s="13"/>
    </row>
    <row r="7" spans="1:24" ht="15.75" customHeight="1">
      <c r="A7" s="8">
        <f>'B12月葷-國小'!AB31</f>
        <v>45632</v>
      </c>
      <c r="B7" s="8" t="str">
        <f>'B12月葷-國小'!AC31</f>
        <v>五</v>
      </c>
      <c r="C7" s="8" t="str">
        <f>'B12月葷-國小'!AD31</f>
        <v>N5</v>
      </c>
      <c r="D7" s="11" t="str">
        <f>'B12月葷-國小'!AE31</f>
        <v>燕麥飯</v>
      </c>
      <c r="E7" s="11" t="str">
        <f>'B12月葷-國小'!AF31</f>
        <v xml:space="preserve">米 燕麥    </v>
      </c>
      <c r="F7" s="11" t="str">
        <f>'B12月葷-國小'!AG31</f>
        <v>咕咾雞丁</v>
      </c>
      <c r="G7" s="11" t="str">
        <f>'B12月葷-國小'!AH31</f>
        <v xml:space="preserve">肉雞 鳳梨罐頭 洋蔥 大蒜 番茄醬 </v>
      </c>
      <c r="H7" s="11" t="str">
        <f>'B12月葷-國小'!AI31</f>
        <v>蔬香寬粉</v>
      </c>
      <c r="I7" s="11" t="str">
        <f>'B12月葷-國小'!AJ31</f>
        <v xml:space="preserve">豬絞肉 寬粉 時蔬 乾木耳 大蒜 </v>
      </c>
      <c r="J7" s="11" t="str">
        <f>'B12月葷-國小'!AK31</f>
        <v>時蔬</v>
      </c>
      <c r="K7" s="11" t="str">
        <f>'B12月葷-國小'!AL31</f>
        <v xml:space="preserve">蔬菜 大蒜    </v>
      </c>
      <c r="L7" s="11" t="str">
        <f>'B12月葷-國小'!AM31</f>
        <v>榨菜肉絲湯</v>
      </c>
      <c r="M7" s="11" t="str">
        <f>'B12月葷-國小'!AN31</f>
        <v xml:space="preserve">榨菜 豬後腿肉 薑   </v>
      </c>
      <c r="N7" s="11" t="str">
        <f>'B12月葷-國小'!AO31</f>
        <v>水果</v>
      </c>
      <c r="O7" s="11"/>
      <c r="P7" s="12">
        <f>'B12月葷-國小'!AQ31</f>
        <v>6</v>
      </c>
      <c r="Q7" s="12">
        <f>'B12月葷-國小'!AR31</f>
        <v>2.5315714285714286</v>
      </c>
      <c r="R7" s="13">
        <f>'B12月葷-國小'!AS31</f>
        <v>1.706</v>
      </c>
      <c r="S7" s="13">
        <f>'B12月葷-國小'!AT31</f>
        <v>0</v>
      </c>
      <c r="T7" s="13">
        <f>'B12月葷-國小'!AU31</f>
        <v>0.2</v>
      </c>
      <c r="U7" s="13">
        <f>'B12月葷-國小'!AV31</f>
        <v>3.3571428571428568</v>
      </c>
      <c r="V7" s="13">
        <f>'B12月葷-國小'!AW31</f>
        <v>840</v>
      </c>
      <c r="W7" s="13"/>
      <c r="X7" s="13"/>
    </row>
    <row r="8" spans="1:24" ht="15.75" customHeight="1">
      <c r="A8" s="8">
        <f>'B12月葷-國小'!AB38</f>
        <v>45635</v>
      </c>
      <c r="B8" s="8" t="str">
        <f>'B12月葷-國小'!AC38</f>
        <v>一</v>
      </c>
      <c r="C8" s="8" t="str">
        <f>'B12月葷-國小'!AD38</f>
        <v>O1</v>
      </c>
      <c r="D8" s="11" t="str">
        <f>'B12月葷-國小'!AE38</f>
        <v>白米飯</v>
      </c>
      <c r="E8" s="11" t="str">
        <f>'B12月葷-國小'!AF38</f>
        <v xml:space="preserve">米     </v>
      </c>
      <c r="F8" s="11" t="str">
        <f>'B12月葷-國小'!AG38</f>
        <v>花生肉片</v>
      </c>
      <c r="G8" s="11" t="str">
        <f>'B12月葷-國小'!AH38</f>
        <v xml:space="preserve">豬後腿肉 胡蘿蔔 時蔬 油花生 大蒜 </v>
      </c>
      <c r="H8" s="11" t="str">
        <f>'B12月葷-國小'!AI38</f>
        <v>肉絲時蔬</v>
      </c>
      <c r="I8" s="11" t="str">
        <f>'B12月葷-國小'!AJ38</f>
        <v xml:space="preserve">豬後腿肉 時蔬 胡蘿蔔 大蒜  </v>
      </c>
      <c r="J8" s="11" t="str">
        <f>'B12月葷-國小'!AK38</f>
        <v>時蔬</v>
      </c>
      <c r="K8" s="11" t="str">
        <f>'B12月葷-國小'!AL38</f>
        <v xml:space="preserve">蔬菜 大蒜    </v>
      </c>
      <c r="L8" s="11" t="str">
        <f>'B12月葷-國小'!AM38</f>
        <v>紫菜豆腐湯</v>
      </c>
      <c r="M8" s="11" t="str">
        <f>'B12月葷-國小'!AN38</f>
        <v xml:space="preserve">紫菜 豆腐 薑   </v>
      </c>
      <c r="N8" s="11" t="str">
        <f>'B12月葷-國小'!AO38</f>
        <v>保久乳</v>
      </c>
      <c r="O8" s="12"/>
      <c r="P8" s="12">
        <f>'B12月葷-國小'!AQ38</f>
        <v>5</v>
      </c>
      <c r="Q8" s="12">
        <f>'B12月葷-國小'!AR38</f>
        <v>2.1939285714285712</v>
      </c>
      <c r="R8" s="13">
        <f>'B12月葷-國小'!AS38</f>
        <v>1.8699999999999999</v>
      </c>
      <c r="S8" s="13">
        <f>'B12月葷-國小'!AT38</f>
        <v>0</v>
      </c>
      <c r="T8" s="13">
        <f>'B12月葷-國小'!AU38</f>
        <v>0</v>
      </c>
      <c r="U8" s="13">
        <f>'B12月葷-國小'!AV38</f>
        <v>2.5178571428571428</v>
      </c>
      <c r="V8" s="13">
        <f>'B12月葷-國小'!AW38</f>
        <v>684</v>
      </c>
      <c r="W8" s="13"/>
      <c r="X8" s="13"/>
    </row>
    <row r="9" spans="1:24" ht="15.75" customHeight="1">
      <c r="A9" s="8">
        <f>'B12月葷-國小'!AB45</f>
        <v>45636</v>
      </c>
      <c r="B9" s="8" t="str">
        <f>'B12月葷-國小'!AC45</f>
        <v>二</v>
      </c>
      <c r="C9" s="8" t="str">
        <f>'B12月葷-國小'!AD45</f>
        <v>O2</v>
      </c>
      <c r="D9" s="11" t="str">
        <f>'B12月葷-國小'!AE45</f>
        <v>糙米飯</v>
      </c>
      <c r="E9" s="11" t="str">
        <f>'B12月葷-國小'!AF45</f>
        <v xml:space="preserve">米 糙米    </v>
      </c>
      <c r="F9" s="11" t="str">
        <f>'B12月葷-國小'!AG45</f>
        <v>金黃魚排</v>
      </c>
      <c r="G9" s="11" t="str">
        <f>'B12月葷-國小'!AH45</f>
        <v xml:space="preserve">鯊魚排     </v>
      </c>
      <c r="H9" s="11" t="str">
        <f>'B12月葷-國小'!AI45</f>
        <v>甜椒玉米蛋</v>
      </c>
      <c r="I9" s="11" t="str">
        <f>'B12月葷-國小'!AJ45</f>
        <v xml:space="preserve">雞蛋 甜椒 冷凍玉米粒 大蒜  </v>
      </c>
      <c r="J9" s="11" t="str">
        <f>'B12月葷-國小'!AK45</f>
        <v>時蔬</v>
      </c>
      <c r="K9" s="11" t="str">
        <f>'B12月葷-國小'!AL45</f>
        <v xml:space="preserve">蔬菜 大蒜    </v>
      </c>
      <c r="L9" s="11" t="str">
        <f>'B12月葷-國小'!AM45</f>
        <v>時瓜黑輪湯</v>
      </c>
      <c r="M9" s="11" t="str">
        <f>'B12月葷-國小'!AN45</f>
        <v xml:space="preserve">時瓜 黑輪 薑   </v>
      </c>
      <c r="N9" s="11" t="str">
        <f>'B12月葷-國小'!AO45</f>
        <v>果汁</v>
      </c>
      <c r="O9" s="12"/>
      <c r="P9" s="12">
        <f>'B12月葷-國小'!AQ45</f>
        <v>5.5321428571428575</v>
      </c>
      <c r="Q9" s="12">
        <f>'B12月葷-國小'!AR45</f>
        <v>1.8965909090909092</v>
      </c>
      <c r="R9" s="13">
        <f>'B12月葷-國小'!AS45</f>
        <v>1.35</v>
      </c>
      <c r="S9" s="13">
        <f>'B12月葷-國小'!AT45</f>
        <v>0</v>
      </c>
      <c r="T9" s="13">
        <f>'B12月葷-國小'!AU45</f>
        <v>0</v>
      </c>
      <c r="U9" s="13">
        <f>'B12月葷-國小'!AV45</f>
        <v>2.4431818181818183</v>
      </c>
      <c r="V9" s="13">
        <f>'B12月葷-國小'!AW45</f>
        <v>690</v>
      </c>
      <c r="W9" s="13"/>
      <c r="X9" s="13"/>
    </row>
    <row r="10" spans="1:24" ht="15.75" customHeight="1">
      <c r="A10" s="8">
        <f>'B12月葷-國小'!AB52</f>
        <v>45637</v>
      </c>
      <c r="B10" s="8" t="str">
        <f>'B12月葷-國小'!AC52</f>
        <v>三</v>
      </c>
      <c r="C10" s="8" t="str">
        <f>'B12月葷-國小'!AD52</f>
        <v>O3</v>
      </c>
      <c r="D10" s="11" t="str">
        <f>'B12月葷-國小'!AE52</f>
        <v>丼飯特餐</v>
      </c>
      <c r="E10" s="11" t="str">
        <f>'B12月葷-國小'!AF52</f>
        <v xml:space="preserve">米 糙米    </v>
      </c>
      <c r="F10" s="11" t="str">
        <f>'B12月葷-國小'!AG52</f>
        <v>香滷腿排</v>
      </c>
      <c r="G10" s="11" t="str">
        <f>'B12月葷-國小'!AH52</f>
        <v xml:space="preserve">腿排     </v>
      </c>
      <c r="H10" s="11" t="str">
        <f>'B12月葷-國小'!AI52</f>
        <v>丼飯配料</v>
      </c>
      <c r="I10" s="11" t="str">
        <f>'B12月葷-國小'!AJ52</f>
        <v>豬後腿肉 洋蔥 胡蘿蔔 冷凍玉米粒 大蒜 海苔絲</v>
      </c>
      <c r="J10" s="11" t="str">
        <f>'B12月葷-國小'!AK52</f>
        <v>時蔬</v>
      </c>
      <c r="K10" s="11" t="str">
        <f>'B12月葷-國小'!AL52</f>
        <v xml:space="preserve">蔬菜 大蒜    </v>
      </c>
      <c r="L10" s="11" t="str">
        <f>'B12月葷-國小'!AM52</f>
        <v>羅宋湯</v>
      </c>
      <c r="M10" s="11" t="str">
        <f>'B12月葷-國小'!AN52</f>
        <v xml:space="preserve">洋蔥 大番茄 排骨 薑  </v>
      </c>
      <c r="N10" s="11" t="str">
        <f>'B12月葷-國小'!AO52</f>
        <v>堅果</v>
      </c>
      <c r="O10" s="12"/>
      <c r="P10" s="12">
        <f>'B12月葷-國小'!AQ52</f>
        <v>5.25</v>
      </c>
      <c r="Q10" s="12">
        <f>'B12月葷-國小'!AR52</f>
        <v>2.6453571428571427</v>
      </c>
      <c r="R10" s="13">
        <f>'B12月葷-國小'!AS52</f>
        <v>1.405</v>
      </c>
      <c r="S10" s="13">
        <f>'B12月葷-國小'!AT52</f>
        <v>0</v>
      </c>
      <c r="T10" s="13">
        <f>'B12月葷-國小'!AU52</f>
        <v>0</v>
      </c>
      <c r="U10" s="13">
        <f>'B12月葷-國小'!AV52</f>
        <v>3.8857142857142852</v>
      </c>
      <c r="V10" s="13">
        <f>'B12月葷-國小'!AW52</f>
        <v>813</v>
      </c>
      <c r="W10" s="13"/>
      <c r="X10" s="13"/>
    </row>
    <row r="11" spans="1:24" ht="15.75" customHeight="1">
      <c r="A11" s="8">
        <f>'B12月葷-國小'!AB59</f>
        <v>45638</v>
      </c>
      <c r="B11" s="8" t="str">
        <f>'B12月葷-國小'!AC59</f>
        <v>四</v>
      </c>
      <c r="C11" s="8" t="str">
        <f>'B12月葷-國小'!AD59</f>
        <v>O4</v>
      </c>
      <c r="D11" s="11" t="str">
        <f>'B12月葷-國小'!AE59</f>
        <v>糙米飯</v>
      </c>
      <c r="E11" s="11" t="str">
        <f>'B12月葷-國小'!AF59</f>
        <v xml:space="preserve">米 糙米    </v>
      </c>
      <c r="F11" s="11" t="str">
        <f>'B12月葷-國小'!AG59</f>
        <v>鮑菇燒雞</v>
      </c>
      <c r="G11" s="11" t="str">
        <f>'B12月葷-國小'!AH59</f>
        <v xml:space="preserve">肉雞 杏鮑菇 紅蘿蔔 白芝麻 大蒜 </v>
      </c>
      <c r="H11" s="11" t="str">
        <f>'B12月葷-國小'!AI59</f>
        <v>時蔬豆干</v>
      </c>
      <c r="I11" s="11" t="str">
        <f>'B12月葷-國小'!AJ59</f>
        <v xml:space="preserve">豆干 時蔬 大蒜   </v>
      </c>
      <c r="J11" s="11" t="str">
        <f>'B12月葷-國小'!AK59</f>
        <v>時蔬</v>
      </c>
      <c r="K11" s="11" t="str">
        <f>'B12月葷-國小'!AL59</f>
        <v xml:space="preserve">蔬菜 大蒜    </v>
      </c>
      <c r="L11" s="11" t="str">
        <f>'B12月葷-國小'!AM59</f>
        <v>芋香西米露</v>
      </c>
      <c r="M11" s="11" t="str">
        <f>'B12月葷-國小'!AN59</f>
        <v xml:space="preserve">芋頭 西米露 二砂糖   </v>
      </c>
      <c r="N11" s="11" t="str">
        <f>'B12月葷-國小'!AO59</f>
        <v>小餐包</v>
      </c>
      <c r="O11" s="11" t="s">
        <v>34</v>
      </c>
      <c r="P11" s="12">
        <f>'B12月葷-國小'!AQ59</f>
        <v>6.1272727272727279</v>
      </c>
      <c r="Q11" s="12">
        <f>'B12月葷-國小'!AR59</f>
        <v>2.35</v>
      </c>
      <c r="R11" s="13">
        <f>'B12月葷-國小'!AS59</f>
        <v>1.2</v>
      </c>
      <c r="S11" s="13">
        <f>'B12月葷-國小'!AT59</f>
        <v>0</v>
      </c>
      <c r="T11" s="13">
        <f>'B12月葷-國小'!AU59</f>
        <v>0</v>
      </c>
      <c r="U11" s="13">
        <f>'B12月葷-國小'!AV59</f>
        <v>3.5</v>
      </c>
      <c r="V11" s="13">
        <f>'B12月葷-國小'!AW59</f>
        <v>827</v>
      </c>
      <c r="W11" s="13"/>
      <c r="X11" s="13"/>
    </row>
    <row r="12" spans="1:24" ht="15.75" customHeight="1">
      <c r="A12" s="8">
        <f>'B12月葷-國小'!AB66</f>
        <v>45639</v>
      </c>
      <c r="B12" s="8" t="str">
        <f>'B12月葷-國小'!AC66</f>
        <v>五</v>
      </c>
      <c r="C12" s="8" t="str">
        <f>'B12月葷-國小'!AD66</f>
        <v>O5</v>
      </c>
      <c r="D12" s="11" t="str">
        <f>'B12月葷-國小'!AE66</f>
        <v>麥仁飯</v>
      </c>
      <c r="E12" s="11" t="str">
        <f>'B12月葷-國小'!AF66</f>
        <v xml:space="preserve">米 大麥仁    </v>
      </c>
      <c r="F12" s="11" t="str">
        <f>'B12月葷-國小'!AG66</f>
        <v>塔香魷魚</v>
      </c>
      <c r="G12" s="11" t="str">
        <f>'B12月葷-國小'!AH66</f>
        <v>阿根廷魷 豬後腿肉 時蔬 胡蘿蔔 九層塔 大蒜</v>
      </c>
      <c r="H12" s="11" t="str">
        <f>'B12月葷-國小'!AI66</f>
        <v>紅燒豆腐</v>
      </c>
      <c r="I12" s="11" t="str">
        <f>'B12月葷-國小'!AJ66</f>
        <v xml:space="preserve">豆腐 絞肉 金針菇 胡蘿蔔 大蒜 </v>
      </c>
      <c r="J12" s="11" t="str">
        <f>'B12月葷-國小'!AK66</f>
        <v>時蔬</v>
      </c>
      <c r="K12" s="11" t="str">
        <f>'B12月葷-國小'!AL66</f>
        <v xml:space="preserve">蔬菜 大蒜    </v>
      </c>
      <c r="L12" s="11" t="str">
        <f>'B12月葷-國小'!AM66</f>
        <v>時蔬香菇湯</v>
      </c>
      <c r="M12" s="11" t="str">
        <f>'B12月葷-國小'!AN66</f>
        <v xml:space="preserve">時蔬 乾香菇 排骨 薑  </v>
      </c>
      <c r="N12" s="11" t="str">
        <f>'B12月葷-國小'!AO66</f>
        <v>水果</v>
      </c>
      <c r="O12" s="11"/>
      <c r="P12" s="12">
        <f>'B12月葷-國小'!AQ66</f>
        <v>5</v>
      </c>
      <c r="Q12" s="12">
        <f>'B12月葷-國小'!AR66</f>
        <v>2.3183571428571428</v>
      </c>
      <c r="R12" s="13">
        <f>'B12月葷-國小'!AS66</f>
        <v>1.401</v>
      </c>
      <c r="S12" s="13">
        <f>'B12月葷-國小'!AT66</f>
        <v>0</v>
      </c>
      <c r="T12" s="13">
        <f>'B12月葷-國小'!AU66</f>
        <v>0</v>
      </c>
      <c r="U12" s="13">
        <f>'B12月葷-國小'!AV66</f>
        <v>3.2357142857142858</v>
      </c>
      <c r="V12" s="13">
        <f>'B12月葷-國小'!AW66</f>
        <v>732</v>
      </c>
      <c r="W12" s="13"/>
      <c r="X12" s="13"/>
    </row>
    <row r="13" spans="1:24" ht="15" customHeight="1">
      <c r="A13" s="8">
        <f>'B12月葷-國小'!AB73</f>
        <v>45642</v>
      </c>
      <c r="B13" s="8" t="str">
        <f>'B12月葷-國小'!AC73</f>
        <v>一</v>
      </c>
      <c r="C13" s="8" t="str">
        <f>'B12月葷-國小'!AD73</f>
        <v>P1</v>
      </c>
      <c r="D13" s="11" t="str">
        <f>'B12月葷-國小'!AE73</f>
        <v>白米飯</v>
      </c>
      <c r="E13" s="11" t="str">
        <f>'B12月葷-國小'!AF73</f>
        <v xml:space="preserve">米     </v>
      </c>
      <c r="F13" s="11" t="str">
        <f>'B12月葷-國小'!AG73</f>
        <v>鐵板肉片</v>
      </c>
      <c r="G13" s="11" t="str">
        <f>'B12月葷-國小'!AH73</f>
        <v xml:space="preserve">豬後腿肉 豆芽菜 洋蔥 紅蘿蔔 大蒜 </v>
      </c>
      <c r="H13" s="11" t="str">
        <f>'B12月葷-國小'!AI73</f>
        <v>時蔬培根蛋</v>
      </c>
      <c r="I13" s="11" t="str">
        <f>'B12月葷-國小'!AJ73</f>
        <v xml:space="preserve">時蔬 雞蛋 培根 大蒜  </v>
      </c>
      <c r="J13" s="11" t="str">
        <f>'B12月葷-國小'!AK73</f>
        <v>時蔬</v>
      </c>
      <c r="K13" s="11" t="str">
        <f>'B12月葷-國小'!AL73</f>
        <v xml:space="preserve">蔬菜 大蒜    </v>
      </c>
      <c r="L13" s="11" t="str">
        <f>'B12月葷-國小'!AM73</f>
        <v>味噌魚皮湯</v>
      </c>
      <c r="M13" s="11" t="str">
        <f>'B12月葷-國小'!AN73</f>
        <v xml:space="preserve">乾裙帶菜 味噌 薑 虱目魚皮  </v>
      </c>
      <c r="N13" s="11" t="str">
        <f>'B12月葷-國小'!AO73</f>
        <v>保久乳</v>
      </c>
      <c r="O13" s="12"/>
      <c r="P13" s="12">
        <f>'B12月葷-國小'!AQ73</f>
        <v>5</v>
      </c>
      <c r="Q13" s="12">
        <f>'B12月葷-國小'!AR73</f>
        <v>2.277207792207792</v>
      </c>
      <c r="R13" s="13">
        <f>'B12月葷-國小'!AS73</f>
        <v>1.47</v>
      </c>
      <c r="S13" s="13">
        <f>'B12月葷-國小'!AT73</f>
        <v>0</v>
      </c>
      <c r="T13" s="13">
        <f>'B12月葷-國小'!AU73</f>
        <v>0</v>
      </c>
      <c r="U13" s="13">
        <f>'B12月葷-國小'!AV73</f>
        <v>3.0844155844155843</v>
      </c>
      <c r="V13" s="13">
        <f>'B12月葷-國小'!AW73</f>
        <v>721</v>
      </c>
      <c r="W13" s="13"/>
      <c r="X13" s="13"/>
    </row>
    <row r="14" spans="1:24" ht="15.75" customHeight="1">
      <c r="A14" s="8">
        <f>'B12月葷-國小'!AB80</f>
        <v>45643</v>
      </c>
      <c r="B14" s="8" t="str">
        <f>'B12月葷-國小'!AC80</f>
        <v>二</v>
      </c>
      <c r="C14" s="8" t="str">
        <f>'B12月葷-國小'!AD80</f>
        <v>P2</v>
      </c>
      <c r="D14" s="11" t="str">
        <f>'B12月葷-國小'!AE80</f>
        <v>糙米飯</v>
      </c>
      <c r="E14" s="11" t="str">
        <f>'B12月葷-國小'!AF80</f>
        <v xml:space="preserve">米 糙米    </v>
      </c>
      <c r="F14" s="11" t="str">
        <f>'B12月葷-國小'!AG80</f>
        <v>梅粉魚排</v>
      </c>
      <c r="G14" s="11" t="str">
        <f>'B12月葷-國小'!AH80</f>
        <v xml:space="preserve">鯊魚排 梅子粉    </v>
      </c>
      <c r="H14" s="11" t="str">
        <f>'B12月葷-國小'!AI80</f>
        <v>番茄豆腐</v>
      </c>
      <c r="I14" s="11" t="str">
        <f>'B12月葷-國小'!AJ80</f>
        <v>絞肉 大番茄 豆腐 冷凍毛豆仁 大蒜 番茄醬</v>
      </c>
      <c r="J14" s="11" t="str">
        <f>'B12月葷-國小'!AK80</f>
        <v>時蔬</v>
      </c>
      <c r="K14" s="11" t="str">
        <f>'B12月葷-國小'!AL80</f>
        <v xml:space="preserve">蔬菜 大蒜    </v>
      </c>
      <c r="L14" s="11" t="str">
        <f>'B12月葷-國小'!AM80</f>
        <v>金針湯</v>
      </c>
      <c r="M14" s="11" t="str">
        <f>'B12月葷-國小'!AN80</f>
        <v xml:space="preserve">金針菜乾 榨菜 薑 肉絲  </v>
      </c>
      <c r="N14" s="11" t="str">
        <f>'B12月葷-國小'!AO80</f>
        <v>果汁</v>
      </c>
      <c r="O14" s="12"/>
      <c r="P14" s="12">
        <f>'B12月葷-國小'!AQ80</f>
        <v>5</v>
      </c>
      <c r="Q14" s="12">
        <f>'B12月葷-國小'!AR80</f>
        <v>2.0082142857142857</v>
      </c>
      <c r="R14" s="13">
        <f>'B12月葷-國小'!AS80</f>
        <v>1.2200000000000002</v>
      </c>
      <c r="S14" s="13">
        <f>'B12月葷-國小'!AT80</f>
        <v>0</v>
      </c>
      <c r="T14" s="13">
        <f>'B12月葷-國小'!AU80</f>
        <v>0</v>
      </c>
      <c r="U14" s="13">
        <f>'B12月葷-國小'!AV80</f>
        <v>2.7964285714285713</v>
      </c>
      <c r="V14" s="13">
        <f>'B12月葷-國小'!AW80</f>
        <v>681</v>
      </c>
      <c r="W14" s="13"/>
      <c r="X14" s="13"/>
    </row>
    <row r="15" spans="1:24" ht="15.75" customHeight="1">
      <c r="A15" s="8">
        <f>'B12月葷-國小'!AB87</f>
        <v>45644</v>
      </c>
      <c r="B15" s="8" t="str">
        <f>'B12月葷-國小'!AC87</f>
        <v>三</v>
      </c>
      <c r="C15" s="8" t="str">
        <f>'B12月葷-國小'!AD87</f>
        <v>P3</v>
      </c>
      <c r="D15" s="11" t="str">
        <f>'B12月葷-國小'!AE87</f>
        <v>刈包特餐</v>
      </c>
      <c r="E15" s="11" t="str">
        <f>'B12月葷-國小'!AF87</f>
        <v xml:space="preserve">刈包     </v>
      </c>
      <c r="F15" s="11" t="str">
        <f>'B12月葷-國小'!AG87</f>
        <v>香滷肉排</v>
      </c>
      <c r="G15" s="11" t="str">
        <f>'B12月葷-國小'!AH87</f>
        <v xml:space="preserve">肉排 滷包    </v>
      </c>
      <c r="H15" s="11" t="str">
        <f>'B12月葷-國小'!AI87</f>
        <v>酸菜麵腸</v>
      </c>
      <c r="I15" s="11" t="str">
        <f>'B12月葷-國小'!AJ87</f>
        <v xml:space="preserve">酸菜 麵腸 大蒜   </v>
      </c>
      <c r="J15" s="11" t="str">
        <f>'B12月葷-國小'!AK87</f>
        <v>時蔬</v>
      </c>
      <c r="K15" s="11" t="str">
        <f>'B12月葷-國小'!AL87</f>
        <v xml:space="preserve">蔬菜 大蒜    </v>
      </c>
      <c r="L15" s="11" t="str">
        <f>'B12月葷-國小'!AM87</f>
        <v>麵線糊</v>
      </c>
      <c r="M15" s="11" t="str">
        <f>'B12月葷-國小'!AN87</f>
        <v>麵線 豬後腿肉 脆筍絲 胡蘿蔔 結球白菜 柴魚片/乾木耳</v>
      </c>
      <c r="N15" s="11" t="str">
        <f>'B12月葷-國小'!AO87</f>
        <v>葡萄乾</v>
      </c>
      <c r="O15" s="12"/>
      <c r="P15" s="12">
        <f>'B12月葷-國小'!AQ87</f>
        <v>5</v>
      </c>
      <c r="Q15" s="12">
        <f>'B12月葷-國小'!AR87</f>
        <v>2.2114285714285713</v>
      </c>
      <c r="R15" s="13">
        <f>'B12月葷-國小'!AS87</f>
        <v>1.28</v>
      </c>
      <c r="S15" s="13">
        <f>'B12月葷-國小'!AT87</f>
        <v>0</v>
      </c>
      <c r="T15" s="13">
        <f>'B12月葷-國小'!AU87</f>
        <v>0</v>
      </c>
      <c r="U15" s="13">
        <f>'B12月葷-國小'!AV87</f>
        <v>3.1428571428571423</v>
      </c>
      <c r="V15" s="13">
        <f>'B12月葷-國小'!AW87</f>
        <v>717</v>
      </c>
      <c r="W15" s="13"/>
      <c r="X15" s="13"/>
    </row>
    <row r="16" spans="1:24" ht="15.75" customHeight="1">
      <c r="A16" s="8">
        <f>'B12月葷-國小'!AB94</f>
        <v>45645</v>
      </c>
      <c r="B16" s="8" t="str">
        <f>'B12月葷-國小'!AC94</f>
        <v>四</v>
      </c>
      <c r="C16" s="8" t="str">
        <f>'B12月葷-國小'!AD94</f>
        <v>P4</v>
      </c>
      <c r="D16" s="11" t="str">
        <f>'B12月葷-國小'!AE94</f>
        <v>糙米飯</v>
      </c>
      <c r="E16" s="11" t="str">
        <f>'B12月葷-國小'!AF94</f>
        <v xml:space="preserve">米 糙米    </v>
      </c>
      <c r="F16" s="11" t="str">
        <f>'B12月葷-國小'!AG94</f>
        <v>鹹酥雞</v>
      </c>
      <c r="G16" s="11" t="str">
        <f>'B12月葷-國小'!AH94</f>
        <v xml:space="preserve">鹹酥雞     </v>
      </c>
      <c r="H16" s="11" t="str">
        <f>'B12月葷-國小'!AI94</f>
        <v>肉絲甘藍</v>
      </c>
      <c r="I16" s="11" t="str">
        <f>'B12月葷-國小'!AJ94</f>
        <v xml:space="preserve">豬後腿肉 甘藍 胡蘿蔔 大蒜  </v>
      </c>
      <c r="J16" s="11" t="str">
        <f>'B12月葷-國小'!AK94</f>
        <v>時蔬</v>
      </c>
      <c r="K16" s="11" t="str">
        <f>'B12月葷-國小'!AL94</f>
        <v xml:space="preserve">蔬菜 大蒜    </v>
      </c>
      <c r="L16" s="11" t="str">
        <f>'B12月葷-國小'!AM94</f>
        <v>湯圓甜湯</v>
      </c>
      <c r="M16" s="11" t="str">
        <f>'B12月葷-國小'!AN94</f>
        <v xml:space="preserve">湯圓 二砂糖    </v>
      </c>
      <c r="N16" s="11" t="str">
        <f>'B12月葷-國小'!AO94</f>
        <v>小餐包</v>
      </c>
      <c r="O16" s="11" t="s">
        <v>34</v>
      </c>
      <c r="P16" s="12">
        <f>'B12月葷-國小'!AQ94</f>
        <v>6.5</v>
      </c>
      <c r="Q16" s="12">
        <f>'B12月葷-國小'!AR94</f>
        <v>2.1178571428571429</v>
      </c>
      <c r="R16" s="13">
        <f>'B12月葷-國小'!AS94</f>
        <v>1.45</v>
      </c>
      <c r="S16" s="13">
        <f>'B12月葷-國小'!AT94</f>
        <v>0</v>
      </c>
      <c r="T16" s="13">
        <f>'B12月葷-國小'!AU94</f>
        <v>0</v>
      </c>
      <c r="U16" s="13">
        <f>'B12月葷-國小'!AV94</f>
        <v>2.7857142857142856</v>
      </c>
      <c r="V16" s="13">
        <f>'B12月葷-國小'!AW94</f>
        <v>795</v>
      </c>
      <c r="W16" s="13"/>
      <c r="X16" s="13"/>
    </row>
    <row r="17" spans="1:24" ht="15.75" customHeight="1">
      <c r="A17" s="8">
        <f>'B12月葷-國小'!AB101</f>
        <v>45646</v>
      </c>
      <c r="B17" s="8" t="str">
        <f>'B12月葷-國小'!AC101</f>
        <v>五</v>
      </c>
      <c r="C17" s="8" t="str">
        <f>'B12月葷-國小'!AD101</f>
        <v>P5</v>
      </c>
      <c r="D17" s="11" t="str">
        <f>'B12月葷-國小'!AE101</f>
        <v>小米飯</v>
      </c>
      <c r="E17" s="11" t="str">
        <f>'B12月葷-國小'!AF101</f>
        <v xml:space="preserve">米 小米    </v>
      </c>
      <c r="F17" s="11" t="str">
        <f>'B12月葷-國小'!AG101</f>
        <v>洋蔥炒肉</v>
      </c>
      <c r="G17" s="11" t="str">
        <f>'B12月葷-國小'!AH101</f>
        <v xml:space="preserve">豬後腿肉 洋蔥 胡蘿蔔 青蔥 大蒜 </v>
      </c>
      <c r="H17" s="11" t="str">
        <f>'B12月葷-國小'!AI101</f>
        <v>番茄炒蛋</v>
      </c>
      <c r="I17" s="11" t="str">
        <f>'B12月葷-國小'!AJ101</f>
        <v xml:space="preserve">大番茄 雞蛋 大蒜 番茄醬  </v>
      </c>
      <c r="J17" s="11" t="str">
        <f>'B12月葷-國小'!AK101</f>
        <v>時蔬</v>
      </c>
      <c r="K17" s="11" t="str">
        <f>'B12月葷-國小'!AL101</f>
        <v xml:space="preserve">蔬菜 大蒜    </v>
      </c>
      <c r="L17" s="11" t="str">
        <f>'B12月葷-國小'!AM101</f>
        <v>玉米排骨湯</v>
      </c>
      <c r="M17" s="11" t="str">
        <f>'B12月葷-國小'!AN101</f>
        <v xml:space="preserve">甜玉米 排骨 薑 布農豆豆  </v>
      </c>
      <c r="N17" s="11" t="str">
        <f>'B12月葷-國小'!AO101</f>
        <v>水果</v>
      </c>
      <c r="O17" s="11"/>
      <c r="P17" s="12">
        <f>'B12月葷-國小'!AQ101</f>
        <v>5.7</v>
      </c>
      <c r="Q17" s="12">
        <f>'B12月葷-國小'!AR101</f>
        <v>2.160064935064935</v>
      </c>
      <c r="R17" s="13">
        <f>'B12月葷-國小'!AS101</f>
        <v>1.45</v>
      </c>
      <c r="S17" s="13">
        <f>'B12月葷-國小'!AT101</f>
        <v>0</v>
      </c>
      <c r="T17" s="13">
        <f>'B12月葷-國小'!AU101</f>
        <v>0</v>
      </c>
      <c r="U17" s="13">
        <f>'B12月葷-國小'!AV101</f>
        <v>2.8701298701298699</v>
      </c>
      <c r="V17" s="13">
        <f>'B12月葷-國小'!AW101</f>
        <v>748</v>
      </c>
      <c r="W17" s="13"/>
      <c r="X17" s="13"/>
    </row>
    <row r="18" spans="1:24" ht="15.75" customHeight="1">
      <c r="A18" s="8">
        <f>'B12月葷-國小'!AB108</f>
        <v>45649</v>
      </c>
      <c r="B18" s="8" t="str">
        <f>'B12月葷-國小'!AC108</f>
        <v>一</v>
      </c>
      <c r="C18" s="8" t="str">
        <f>'B12月葷-國小'!AD108</f>
        <v>Q1</v>
      </c>
      <c r="D18" s="11" t="str">
        <f>'B12月葷-國小'!AE108</f>
        <v>白米飯</v>
      </c>
      <c r="E18" s="11" t="str">
        <f>'B12月葷-國小'!AF108</f>
        <v xml:space="preserve">米     </v>
      </c>
      <c r="F18" s="11" t="str">
        <f>'B12月葷-國小'!AG108</f>
        <v>回鍋肉片</v>
      </c>
      <c r="G18" s="11" t="str">
        <f>'B12月葷-國小'!AH108</f>
        <v xml:space="preserve">豬後腿肉 時蔬 胡蘿蔔 大蒜  </v>
      </c>
      <c r="H18" s="11" t="str">
        <f>'B12月葷-國小'!AI108</f>
        <v>針菇豆腐</v>
      </c>
      <c r="I18" s="11" t="str">
        <f>'B12月葷-國小'!AJ108</f>
        <v xml:space="preserve">絞肉 豆腐 金針菇 胡蘿蔔 大蒜 </v>
      </c>
      <c r="J18" s="11" t="str">
        <f>'B12月葷-國小'!AK108</f>
        <v>時蔬</v>
      </c>
      <c r="K18" s="11" t="str">
        <f>'B12月葷-國小'!AL108</f>
        <v xml:space="preserve">蔬菜 大蒜    </v>
      </c>
      <c r="L18" s="11" t="str">
        <f>'B12月葷-國小'!AM108</f>
        <v>時蔬湯</v>
      </c>
      <c r="M18" s="11" t="str">
        <f>'B12月葷-國小'!AN108</f>
        <v xml:space="preserve">時蔬 排骨 薑   </v>
      </c>
      <c r="N18" s="11" t="str">
        <f>'B12月葷-國小'!AO108</f>
        <v>保久乳</v>
      </c>
      <c r="O18" s="12"/>
      <c r="P18" s="12">
        <f>'B12月葷-國小'!AQ108</f>
        <v>5</v>
      </c>
      <c r="Q18" s="12">
        <f>'B12月葷-國小'!AR108</f>
        <v>2.3892857142857142</v>
      </c>
      <c r="R18" s="13">
        <f>'B12月葷-國小'!AS108</f>
        <v>1.6</v>
      </c>
      <c r="S18" s="13">
        <f>'B12月葷-國小'!AT108</f>
        <v>0</v>
      </c>
      <c r="T18" s="13">
        <f>'B12月葷-國小'!AU108</f>
        <v>0</v>
      </c>
      <c r="U18" s="13">
        <f>'B12月葷-國小'!AV108</f>
        <v>3.1785714285714284</v>
      </c>
      <c r="V18" s="13">
        <f>'B12月葷-國小'!AW108</f>
        <v>736</v>
      </c>
      <c r="W18" s="13"/>
      <c r="X18" s="13"/>
    </row>
    <row r="19" spans="1:24" ht="15.75" customHeight="1">
      <c r="A19" s="8">
        <f>'B12月葷-國小'!AB115</f>
        <v>45650</v>
      </c>
      <c r="B19" s="8" t="str">
        <f>'B12月葷-國小'!AC115</f>
        <v>二</v>
      </c>
      <c r="C19" s="8" t="str">
        <f>'B12月葷-國小'!AD115</f>
        <v>Q2</v>
      </c>
      <c r="D19" s="11" t="str">
        <f>'B12月葷-國小'!AE115</f>
        <v>糙米飯</v>
      </c>
      <c r="E19" s="11" t="str">
        <f>'B12月葷-國小'!AF115</f>
        <v xml:space="preserve">米 糙米    </v>
      </c>
      <c r="F19" s="11" t="str">
        <f>'B12月葷-國小'!AG115</f>
        <v>香滷雞翅</v>
      </c>
      <c r="G19" s="11" t="str">
        <f>'B12月葷-國小'!AH115</f>
        <v xml:space="preserve">三節翅     </v>
      </c>
      <c r="H19" s="11" t="str">
        <f>'B12月葷-國小'!AI115</f>
        <v>蘿蔔黑輪</v>
      </c>
      <c r="I19" s="11" t="str">
        <f>'B12月葷-國小'!AJ115</f>
        <v xml:space="preserve">黑輪 白蘿蔔 胡蘿蔔 大蒜  </v>
      </c>
      <c r="J19" s="11" t="str">
        <f>'B12月葷-國小'!AK115</f>
        <v>時蔬</v>
      </c>
      <c r="K19" s="11" t="str">
        <f>'B12月葷-國小'!AL115</f>
        <v xml:space="preserve">蔬菜 大蒜    </v>
      </c>
      <c r="L19" s="11" t="str">
        <f>'B12月葷-國小'!AM115</f>
        <v>酸辣湯</v>
      </c>
      <c r="M19" s="11" t="str">
        <f>'B12月葷-國小'!AN115</f>
        <v>豆腐 雞蛋 金針菇 乾木耳 脆筍 烏醋</v>
      </c>
      <c r="N19" s="11" t="str">
        <f>'B12月葷-國小'!AO115</f>
        <v>水果</v>
      </c>
      <c r="O19" s="12"/>
      <c r="P19" s="12">
        <f>'B12月葷-國小'!AQ115</f>
        <v>5.1857142857142859</v>
      </c>
      <c r="Q19" s="12">
        <f>'B12月葷-國小'!AR115</f>
        <v>2.2343181818181819</v>
      </c>
      <c r="R19" s="13">
        <f>'B12月葷-國小'!AS115</f>
        <v>1.355</v>
      </c>
      <c r="S19" s="13">
        <f>'B12月葷-國小'!AT115</f>
        <v>0</v>
      </c>
      <c r="T19" s="13">
        <f>'B12月葷-國小'!AU115</f>
        <v>0</v>
      </c>
      <c r="U19" s="13">
        <f>'B12月葷-國小'!AV115</f>
        <v>3.1136363636363638</v>
      </c>
      <c r="V19" s="13">
        <f>'B12月葷-國小'!AW115</f>
        <v>731</v>
      </c>
      <c r="W19" s="13"/>
      <c r="X19" s="13"/>
    </row>
    <row r="20" spans="1:24" ht="15.75" customHeight="1">
      <c r="A20" s="8">
        <f>'B12月葷-國小'!AB122</f>
        <v>45651</v>
      </c>
      <c r="B20" s="8" t="str">
        <f>'B12月葷-國小'!AC122</f>
        <v>三</v>
      </c>
      <c r="C20" s="8" t="str">
        <f>'B12月素-國中'!AG122</f>
        <v>Q3</v>
      </c>
      <c r="D20" s="11" t="str">
        <f>'B12月葷-國小'!AE122</f>
        <v>西式特餐</v>
      </c>
      <c r="E20" s="11" t="str">
        <f>'B12月葷-國小'!AF122</f>
        <v xml:space="preserve">通心麵     </v>
      </c>
      <c r="F20" s="11" t="str">
        <f>'B12月葷-國小'!AG122</f>
        <v>茄汁肉醬</v>
      </c>
      <c r="G20" s="11" t="str">
        <f>'B12月葷-國小'!AH122</f>
        <v xml:space="preserve">豬絞肉 馬鈴薯 大番茄 洋蔥 番茄醬 </v>
      </c>
      <c r="H20" s="11" t="str">
        <f>'B12月葷-國小'!AI122</f>
        <v>雞塊</v>
      </c>
      <c r="I20" s="11" t="str">
        <f>'B12月葷-國小'!AJ122</f>
        <v xml:space="preserve">雞塊 2塊/人    </v>
      </c>
      <c r="J20" s="11" t="str">
        <f>'B12月葷-國小'!AK122</f>
        <v>時蔬</v>
      </c>
      <c r="K20" s="11" t="str">
        <f>'B12月葷-國小'!AL122</f>
        <v xml:space="preserve">蔬菜 大蒜    </v>
      </c>
      <c r="L20" s="11" t="str">
        <f>'B12月葷-國小'!AM122</f>
        <v>花椰濃湯</v>
      </c>
      <c r="M20" s="11" t="str">
        <f>'B12月葷-國小'!AN122</f>
        <v xml:space="preserve">冷凍青花菜 紅蘿蔔 雞蛋 玉米濃湯粉  </v>
      </c>
      <c r="N20" s="11" t="str">
        <f>'B12月葷-國小'!AO122</f>
        <v>旺仔小饅頭</v>
      </c>
      <c r="O20" s="12"/>
      <c r="P20" s="12">
        <f>'B12月葷-國小'!AQ122</f>
        <v>5.125</v>
      </c>
      <c r="Q20" s="12">
        <f>'B12月葷-國小'!AR122</f>
        <v>2.2139610389610391</v>
      </c>
      <c r="R20" s="13">
        <f>'B12月葷-國小'!AS122</f>
        <v>1.35</v>
      </c>
      <c r="S20" s="13">
        <f>'B12月葷-國小'!AT122</f>
        <v>0</v>
      </c>
      <c r="T20" s="13">
        <f>'B12月葷-國小'!AU122</f>
        <v>0</v>
      </c>
      <c r="U20" s="13">
        <f>'B12月葷-國小'!AV122</f>
        <v>3.0779220779220782</v>
      </c>
      <c r="V20" s="13">
        <f>'B12月葷-國小'!AW122</f>
        <v>723</v>
      </c>
      <c r="W20" s="13"/>
      <c r="X20" s="13"/>
    </row>
    <row r="21" spans="1:24" ht="15.75" customHeight="1">
      <c r="A21" s="8">
        <f>'B12月葷-國小'!AB129</f>
        <v>45652</v>
      </c>
      <c r="B21" s="8" t="str">
        <f>'B12月葷-國小'!AC129</f>
        <v>四</v>
      </c>
      <c r="C21" s="8" t="s">
        <v>46</v>
      </c>
      <c r="D21" s="11" t="str">
        <f>'B12月葷-國小'!AE129</f>
        <v>糙米飯</v>
      </c>
      <c r="E21" s="11" t="str">
        <f>'B12月葷-國小'!AF129</f>
        <v xml:space="preserve">米 糙米    </v>
      </c>
      <c r="F21" s="11" t="str">
        <f>'B12月葷-國小'!AG129</f>
        <v>醬瓜燒雞</v>
      </c>
      <c r="G21" s="11" t="str">
        <f>'B12月葷-國小'!AH129</f>
        <v xml:space="preserve">肉雞 醃漬花胡瓜 大蒜 胡蘿蔔  </v>
      </c>
      <c r="H21" s="11" t="str">
        <f>'B12月葷-國小'!AI129</f>
        <v>茄汁豆包</v>
      </c>
      <c r="I21" s="11" t="str">
        <f>'B12月葷-國小'!AJ129</f>
        <v xml:space="preserve">豆包 番茄 洋蔥 大蒜  </v>
      </c>
      <c r="J21" s="11" t="str">
        <f>'B12月葷-國小'!AK129</f>
        <v>時蔬</v>
      </c>
      <c r="K21" s="11" t="str">
        <f>'B12月葷-國小'!AL129</f>
        <v xml:space="preserve">蔬菜 大蒜    </v>
      </c>
      <c r="L21" s="11" t="str">
        <f>'B12月葷-國小'!AM129</f>
        <v>麥仁粉圓湯</v>
      </c>
      <c r="M21" s="11" t="str">
        <f>'B12月葷-國小'!AN129</f>
        <v xml:space="preserve">大麥仁 粉圓 二砂糖   </v>
      </c>
      <c r="N21" s="11" t="str">
        <f>'B12月葷-國小'!AO129</f>
        <v>小餐包</v>
      </c>
      <c r="O21" s="11" t="s">
        <v>34</v>
      </c>
      <c r="P21" s="12">
        <f>'B12月葷-國小'!AQ129</f>
        <v>5.95</v>
      </c>
      <c r="Q21" s="12">
        <f>'B12月葷-國小'!AR129</f>
        <v>2.3525</v>
      </c>
      <c r="R21" s="13">
        <f>'B12月葷-國小'!AS129</f>
        <v>1.2050000000000001</v>
      </c>
      <c r="S21" s="13">
        <f>'B12月葷-國小'!AT129</f>
        <v>0</v>
      </c>
      <c r="T21" s="13">
        <f>'B12月葷-國小'!AU129</f>
        <v>0</v>
      </c>
      <c r="U21" s="13">
        <f>'B12月葷-國小'!AV129</f>
        <v>3.5</v>
      </c>
      <c r="V21" s="13">
        <f>'B12月葷-國小'!AW129</f>
        <v>815</v>
      </c>
      <c r="W21" s="13"/>
      <c r="X21" s="13"/>
    </row>
    <row r="22" spans="1:24" ht="15.75" customHeight="1">
      <c r="A22" s="8">
        <f>'B12月葷-國小'!AB136</f>
        <v>45653</v>
      </c>
      <c r="B22" s="8" t="str">
        <f>'B12月葷-國小'!AC136</f>
        <v>五</v>
      </c>
      <c r="C22" s="8" t="s">
        <v>43</v>
      </c>
      <c r="D22" s="11" t="str">
        <f>'B12月葷-國小'!AE136</f>
        <v>芝麻飯</v>
      </c>
      <c r="E22" s="11" t="str">
        <f>'B12月葷-國小'!AF136</f>
        <v xml:space="preserve">米 芝麻(熟)    </v>
      </c>
      <c r="F22" s="11" t="str">
        <f>'B12月葷-國小'!AG136</f>
        <v>南瓜燒肉</v>
      </c>
      <c r="G22" s="11" t="str">
        <f>'B12月葷-國小'!AH136</f>
        <v xml:space="preserve">豬後腿肉 南瓜 胡蘿蔔 大蒜  </v>
      </c>
      <c r="H22" s="11" t="str">
        <f>'B12月葷-國小'!AI136</f>
        <v>豆瓣海根</v>
      </c>
      <c r="I22" s="11" t="str">
        <f>'B12月葷-國小'!AJ136</f>
        <v xml:space="preserve">海帶根 豬後腿肉 大蒜 豆瓣醬  </v>
      </c>
      <c r="J22" s="11" t="str">
        <f>'B12月葷-國小'!AK136</f>
        <v>時蔬</v>
      </c>
      <c r="K22" s="11" t="str">
        <f>'B12月葷-國小'!AL136</f>
        <v xml:space="preserve">蔬菜 大蒜    </v>
      </c>
      <c r="L22" s="11" t="str">
        <f>'B12月葷-國小'!AM136</f>
        <v>味噌時蔬湯</v>
      </c>
      <c r="M22" s="11" t="str">
        <f>'B12月葷-國小'!AN136</f>
        <v xml:space="preserve">時蔬 味噌 乾裙帶菜 柴魚片  </v>
      </c>
      <c r="N22" s="11" t="str">
        <f>'B12月葷-國小'!AO136</f>
        <v>水果</v>
      </c>
      <c r="O22" s="11"/>
      <c r="P22" s="12">
        <f>'B12月葷-國小'!AQ136</f>
        <v>5.4375</v>
      </c>
      <c r="Q22" s="12">
        <f>'B12月葷-國小'!AR136</f>
        <v>1.7817857142857143</v>
      </c>
      <c r="R22" s="13">
        <f>'B12月葷-國小'!AS136</f>
        <v>1.5349999999999999</v>
      </c>
      <c r="S22" s="13">
        <f>'B12月葷-國小'!AT136</f>
        <v>0</v>
      </c>
      <c r="T22" s="13">
        <f>'B12月葷-國小'!AU136</f>
        <v>0</v>
      </c>
      <c r="U22" s="13">
        <f>'B12月葷-國小'!AV136</f>
        <v>2.0285714285714285</v>
      </c>
      <c r="V22" s="13">
        <f>'B12月葷-國小'!AW136</f>
        <v>651</v>
      </c>
      <c r="W22" s="13"/>
      <c r="X22" s="13"/>
    </row>
    <row r="23" spans="1:24" ht="15.6" customHeight="1">
      <c r="A23" s="8">
        <f>'B12月葷-國小'!AB143</f>
        <v>45656</v>
      </c>
      <c r="B23" s="8" t="str">
        <f>'B12月葷-國小'!AC143</f>
        <v>一</v>
      </c>
      <c r="C23" s="8" t="str">
        <f>'B12月葷-國小'!AD143</f>
        <v>R1</v>
      </c>
      <c r="D23" s="11" t="str">
        <f>'B12月葷-國小'!AE143</f>
        <v>白米飯</v>
      </c>
      <c r="E23" s="11" t="str">
        <f>'B12月葷-國小'!AF143</f>
        <v xml:space="preserve">米     </v>
      </c>
      <c r="F23" s="11" t="str">
        <f>'B12月葷-國小'!AG143</f>
        <v>韓式肉片</v>
      </c>
      <c r="G23" s="11" t="str">
        <f>'B12月葷-國小'!AH143</f>
        <v xml:space="preserve">豬後腿肉 韓式泡菜 時蔬 大蒜  </v>
      </c>
      <c r="H23" s="11" t="str">
        <f>'B12月葷-國小'!AI143</f>
        <v>玉米炒蛋</v>
      </c>
      <c r="I23" s="11" t="str">
        <f>'B12月葷-國小'!AJ143</f>
        <v xml:space="preserve">雞蛋 冷凍玉米粒 胡蘿蔔 大蒜  </v>
      </c>
      <c r="J23" s="11" t="str">
        <f>'B12月葷-國小'!AK143</f>
        <v>時蔬</v>
      </c>
      <c r="K23" s="11" t="str">
        <f>'B12月葷-國小'!AL143</f>
        <v xml:space="preserve">蔬菜 大蒜    </v>
      </c>
      <c r="L23" s="11" t="str">
        <f>'B12月葷-國小'!AM143</f>
        <v>時蔬魚丸湯</v>
      </c>
      <c r="M23" s="11" t="str">
        <f>'B12月葷-國小'!AN143</f>
        <v xml:space="preserve">時蔬 魚丸 薑   </v>
      </c>
      <c r="N23" s="11" t="str">
        <f>'B12月葷-國小'!AO143</f>
        <v>保久乳</v>
      </c>
      <c r="O23" s="11"/>
      <c r="P23" s="13">
        <f>'B12月葷-國小'!AQ143</f>
        <v>5.375</v>
      </c>
      <c r="Q23" s="13">
        <f>'B12月葷-國小'!AR143</f>
        <v>2.069707792207792</v>
      </c>
      <c r="R23" s="13">
        <f>'B12月葷-國小'!AS143</f>
        <v>1.355</v>
      </c>
      <c r="S23" s="13">
        <f>'B12月葷-國小'!AT143</f>
        <v>0</v>
      </c>
      <c r="T23" s="13">
        <f>'B12月葷-國小'!AU143</f>
        <v>0</v>
      </c>
      <c r="U23" s="13">
        <f>'B12月葷-國小'!AV143</f>
        <v>2.7844155844155845</v>
      </c>
      <c r="V23" s="13">
        <f>'B12月葷-國小'!AW143</f>
        <v>712</v>
      </c>
      <c r="W23" s="13"/>
      <c r="X23" s="13"/>
    </row>
    <row r="24" spans="1:24" ht="15.6" customHeight="1">
      <c r="A24" s="8">
        <f>'B12月葷-國小'!AB150</f>
        <v>45657</v>
      </c>
      <c r="B24" s="8" t="str">
        <f>'B12月葷-國小'!AC150</f>
        <v>二</v>
      </c>
      <c r="C24" s="8" t="str">
        <f>'B12月葷-國小'!AD150</f>
        <v>R2</v>
      </c>
      <c r="D24" s="11" t="str">
        <f>'B12月葷-國小'!AE150</f>
        <v>糙米飯</v>
      </c>
      <c r="E24" s="11" t="str">
        <f>'B12月葷-國小'!AF150</f>
        <v xml:space="preserve">米 糙米    </v>
      </c>
      <c r="F24" s="11" t="str">
        <f>'B12月葷-國小'!AG150</f>
        <v>洋芋燒雞</v>
      </c>
      <c r="G24" s="11" t="str">
        <f>'B12月葷-國小'!AH150</f>
        <v xml:space="preserve">肉雞 馬鈴薯 紅蘿蔔 大蒜  </v>
      </c>
      <c r="H24" s="11" t="str">
        <f>'B12月葷-國小'!AI150</f>
        <v>關東煮</v>
      </c>
      <c r="I24" s="11" t="str">
        <f>'B12月葷-國小'!AJ150</f>
        <v xml:space="preserve">凍豆腐 甜玉米 白蘿蔔 大蒜 柴魚片 </v>
      </c>
      <c r="J24" s="11" t="str">
        <f>'B12月葷-國小'!AK150</f>
        <v>時蔬</v>
      </c>
      <c r="K24" s="11" t="str">
        <f>'B12月葷-國小'!AL150</f>
        <v xml:space="preserve">蔬菜 大蒜    </v>
      </c>
      <c r="L24" s="11" t="str">
        <f>'B12月葷-國小'!AM150</f>
        <v>時蔬湯</v>
      </c>
      <c r="M24" s="11" t="str">
        <f>'B12月葷-國小'!AN150</f>
        <v xml:space="preserve">時蔬 排骨 薑   </v>
      </c>
      <c r="N24" s="11" t="str">
        <f>'B12月葷-國小'!AO150</f>
        <v>水果</v>
      </c>
      <c r="O24" s="8"/>
      <c r="P24" s="13">
        <f>'B12月葷-國小'!AQ150</f>
        <v>5.75</v>
      </c>
      <c r="Q24" s="13">
        <f>'B12月葷-國小'!AR150</f>
        <v>2.112857142857143</v>
      </c>
      <c r="R24" s="13">
        <f>'B12月葷-國小'!AS150</f>
        <v>1.0650000000000002</v>
      </c>
      <c r="S24" s="13">
        <f>'B12月葷-國小'!AT150</f>
        <v>0</v>
      </c>
      <c r="T24" s="13">
        <f>'B12月葷-國小'!AU150</f>
        <v>0</v>
      </c>
      <c r="U24" s="13">
        <f>'B12月葷-國小'!AV150</f>
        <v>3.1607142857142856</v>
      </c>
      <c r="V24" s="13">
        <f>'B12月葷-國小'!AW150</f>
        <v>761</v>
      </c>
      <c r="W24" s="13"/>
      <c r="X24" s="13"/>
    </row>
    <row r="25" spans="1:24" ht="15" customHeight="1">
      <c r="A25" s="360" t="s">
        <v>163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1"/>
      <c r="X25" s="1"/>
    </row>
    <row r="26" spans="1:24" ht="15.75" customHeight="1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1"/>
      <c r="X26" s="1"/>
    </row>
    <row r="27" spans="1:24" ht="15.75" customHeight="1">
      <c r="A27" s="360"/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1"/>
      <c r="X27" s="1"/>
    </row>
    <row r="28" spans="1:24" ht="33" customHeight="1">
      <c r="A28" s="36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1"/>
      <c r="X28" s="1"/>
    </row>
    <row r="29" spans="1:24" ht="15.7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"/>
      <c r="L29" s="17"/>
      <c r="M29" s="17"/>
      <c r="N29" s="17"/>
      <c r="O29" s="17"/>
      <c r="P29" s="20"/>
      <c r="Q29" s="17"/>
      <c r="R29" s="17"/>
      <c r="S29" s="17"/>
      <c r="T29" s="17"/>
      <c r="U29" s="17"/>
      <c r="V29" s="17"/>
      <c r="W29" s="1"/>
      <c r="X29" s="1"/>
    </row>
    <row r="30" spans="1:24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"/>
      <c r="L30" s="17"/>
      <c r="M30" s="17"/>
      <c r="N30" s="17"/>
      <c r="O30" s="17"/>
      <c r="P30" s="20"/>
      <c r="Q30" s="17"/>
      <c r="R30" s="17"/>
      <c r="S30" s="17"/>
      <c r="T30" s="17"/>
      <c r="U30" s="17"/>
      <c r="V30" s="17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6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6.5">
      <c r="A226" s="8"/>
      <c r="B226" s="9"/>
      <c r="C226" s="9"/>
      <c r="R226" s="13"/>
    </row>
    <row r="227" spans="1:18" ht="16.5">
      <c r="A227" s="8"/>
      <c r="B227" s="9"/>
      <c r="C227" s="9"/>
      <c r="R227" s="13"/>
    </row>
    <row r="228" spans="1:18" ht="16.5">
      <c r="A228" s="8"/>
      <c r="B228" s="9"/>
      <c r="C228" s="9"/>
      <c r="R228" s="13"/>
    </row>
    <row r="229" spans="1:18" ht="16.5">
      <c r="A229" s="8"/>
      <c r="B229" s="9"/>
      <c r="C229" s="9"/>
      <c r="R229" s="13"/>
    </row>
    <row r="230" spans="1:18" ht="16.5">
      <c r="A230" s="8"/>
      <c r="B230" s="9"/>
      <c r="C230" s="9"/>
      <c r="R230" s="13"/>
    </row>
    <row r="231" spans="1:18" ht="16.5">
      <c r="A231" s="8"/>
      <c r="B231" s="9"/>
      <c r="C231" s="9"/>
      <c r="R231" s="13"/>
    </row>
    <row r="232" spans="1:18" ht="16.5">
      <c r="A232" s="8"/>
      <c r="B232" s="9"/>
      <c r="C232" s="9"/>
      <c r="R232" s="13"/>
    </row>
    <row r="233" spans="1:18" ht="16.5">
      <c r="A233" s="8"/>
      <c r="B233" s="9"/>
      <c r="C233" s="9"/>
      <c r="R233" s="13"/>
    </row>
    <row r="234" spans="1:18" ht="16.5">
      <c r="A234" s="8"/>
      <c r="B234" s="9"/>
      <c r="C234" s="9"/>
      <c r="R234" s="13"/>
    </row>
    <row r="235" spans="1:18" ht="16.5">
      <c r="A235" s="8"/>
      <c r="B235" s="9"/>
      <c r="C235" s="9"/>
      <c r="R235" s="13"/>
    </row>
    <row r="236" spans="1:18" ht="16.5">
      <c r="A236" s="8"/>
      <c r="B236" s="9"/>
      <c r="C236" s="9"/>
      <c r="R236" s="13"/>
    </row>
    <row r="237" spans="1:18" ht="16.5">
      <c r="A237" s="8"/>
      <c r="B237" s="9"/>
      <c r="C237" s="9"/>
      <c r="R237" s="13"/>
    </row>
    <row r="238" spans="1:18" ht="16.5">
      <c r="A238" s="8"/>
      <c r="B238" s="9"/>
      <c r="C238" s="9"/>
      <c r="R238" s="13"/>
    </row>
    <row r="239" spans="1:18" ht="16.5">
      <c r="A239" s="8"/>
      <c r="B239" s="9"/>
      <c r="C239" s="9"/>
      <c r="R239" s="13"/>
    </row>
    <row r="240" spans="1:18" ht="16.5">
      <c r="A240" s="8"/>
      <c r="B240" s="9"/>
      <c r="C240" s="9"/>
      <c r="R240" s="13"/>
    </row>
    <row r="241" spans="1:18" ht="16.5">
      <c r="A241" s="8"/>
      <c r="B241" s="9"/>
      <c r="C241" s="9"/>
      <c r="R241" s="13"/>
    </row>
    <row r="242" spans="1:18" ht="16.5">
      <c r="A242" s="8"/>
      <c r="B242" s="9"/>
      <c r="C242" s="9"/>
      <c r="R242" s="13"/>
    </row>
    <row r="243" spans="1:18" ht="16.5">
      <c r="A243" s="8"/>
      <c r="B243" s="9"/>
      <c r="C243" s="9"/>
      <c r="R243" s="13"/>
    </row>
    <row r="244" spans="1:18" ht="16.5">
      <c r="A244" s="8"/>
      <c r="B244" s="9"/>
      <c r="C244" s="9"/>
      <c r="R244" s="13"/>
    </row>
    <row r="245" spans="1:18" ht="16.5">
      <c r="A245" s="8"/>
      <c r="B245" s="9"/>
      <c r="C245" s="9"/>
      <c r="R245" s="13"/>
    </row>
    <row r="246" spans="1:18" ht="16.5">
      <c r="A246" s="8"/>
      <c r="B246" s="9"/>
      <c r="C246" s="9"/>
      <c r="R246" s="13"/>
    </row>
    <row r="247" spans="1:18" ht="16.5">
      <c r="A247" s="8"/>
      <c r="B247" s="9"/>
      <c r="C247" s="9"/>
      <c r="R247" s="13"/>
    </row>
    <row r="248" spans="1:18" ht="16.5">
      <c r="A248" s="8"/>
      <c r="B248" s="9"/>
      <c r="C248" s="9"/>
      <c r="R248" s="13"/>
    </row>
    <row r="249" spans="1:18" ht="16.5">
      <c r="A249" s="8"/>
      <c r="B249" s="9"/>
      <c r="C249" s="9"/>
      <c r="R249" s="13"/>
    </row>
    <row r="250" spans="1:18" ht="16.5">
      <c r="A250" s="8"/>
      <c r="B250" s="9"/>
      <c r="C250" s="9"/>
      <c r="R250" s="13"/>
    </row>
    <row r="251" spans="1:18" ht="16.5">
      <c r="A251" s="8"/>
      <c r="B251" s="9"/>
      <c r="C251" s="9"/>
      <c r="R251" s="13"/>
    </row>
    <row r="252" spans="1:18" ht="16.5">
      <c r="A252" s="8"/>
      <c r="B252" s="9"/>
      <c r="C252" s="9"/>
      <c r="R252" s="13"/>
    </row>
    <row r="253" spans="1:18" ht="16.5">
      <c r="A253" s="8"/>
      <c r="B253" s="9"/>
      <c r="C253" s="9"/>
      <c r="R253" s="13"/>
    </row>
    <row r="254" spans="1:18" ht="16.5">
      <c r="A254" s="8"/>
      <c r="B254" s="9"/>
      <c r="C254" s="9"/>
      <c r="R254" s="13"/>
    </row>
    <row r="255" spans="1:18" ht="16.5">
      <c r="A255" s="8"/>
      <c r="B255" s="9"/>
      <c r="C255" s="9"/>
      <c r="R255" s="13"/>
    </row>
    <row r="256" spans="1:18" ht="16.5">
      <c r="A256" s="8"/>
      <c r="B256" s="9"/>
      <c r="C256" s="9"/>
      <c r="R256" s="13"/>
    </row>
    <row r="257" spans="1:18" ht="16.5">
      <c r="A257" s="8"/>
      <c r="B257" s="9"/>
      <c r="C257" s="9"/>
      <c r="R257" s="13"/>
    </row>
    <row r="258" spans="1:18" ht="16.5">
      <c r="A258" s="8"/>
      <c r="B258" s="9"/>
      <c r="C258" s="9"/>
      <c r="R258" s="13"/>
    </row>
    <row r="259" spans="1:18" ht="16.5">
      <c r="A259" s="8"/>
      <c r="B259" s="9"/>
      <c r="C259" s="9"/>
      <c r="R259" s="13"/>
    </row>
    <row r="260" spans="1:18" ht="16.5">
      <c r="A260" s="8"/>
      <c r="B260" s="9"/>
      <c r="C260" s="9"/>
      <c r="R260" s="13"/>
    </row>
    <row r="261" spans="1:18" ht="16.5">
      <c r="A261" s="8"/>
      <c r="B261" s="9"/>
      <c r="C261" s="9"/>
      <c r="R261" s="13"/>
    </row>
    <row r="262" spans="1:18" ht="16.5">
      <c r="A262" s="8"/>
      <c r="B262" s="9"/>
      <c r="C262" s="9"/>
      <c r="R262" s="13"/>
    </row>
    <row r="263" spans="1:18" ht="16.5">
      <c r="A263" s="8"/>
      <c r="B263" s="9"/>
      <c r="C263" s="9"/>
      <c r="R263" s="13"/>
    </row>
    <row r="264" spans="1:18" ht="16.5">
      <c r="A264" s="8"/>
      <c r="B264" s="9"/>
      <c r="C264" s="9"/>
      <c r="R264" s="13"/>
    </row>
    <row r="265" spans="1:18" ht="16.5">
      <c r="A265" s="8"/>
      <c r="B265" s="9"/>
      <c r="C265" s="9"/>
      <c r="R265" s="13"/>
    </row>
    <row r="266" spans="1:18" ht="16.5">
      <c r="A266" s="8"/>
      <c r="B266" s="9"/>
      <c r="C266" s="9"/>
      <c r="R266" s="13"/>
    </row>
    <row r="267" spans="1:18" ht="16.5">
      <c r="A267" s="8"/>
      <c r="B267" s="9"/>
      <c r="C267" s="9"/>
      <c r="R267" s="13"/>
    </row>
    <row r="268" spans="1:18" ht="16.5">
      <c r="A268" s="8"/>
      <c r="B268" s="9"/>
      <c r="C268" s="9"/>
      <c r="R268" s="13"/>
    </row>
    <row r="269" spans="1:18" ht="16.5">
      <c r="A269" s="8"/>
      <c r="B269" s="9"/>
      <c r="C269" s="9"/>
      <c r="R269" s="13"/>
    </row>
    <row r="270" spans="1:18" ht="16.5">
      <c r="A270" s="8"/>
      <c r="B270" s="9"/>
      <c r="C270" s="9"/>
      <c r="R270" s="13"/>
    </row>
    <row r="271" spans="1:18" ht="16.5">
      <c r="A271" s="8"/>
      <c r="B271" s="9"/>
      <c r="C271" s="9"/>
      <c r="R271" s="13"/>
    </row>
    <row r="272" spans="1:18" ht="16.5">
      <c r="A272" s="8"/>
      <c r="B272" s="9"/>
      <c r="C272" s="9"/>
      <c r="R272" s="13"/>
    </row>
    <row r="273" spans="1:18" ht="16.5">
      <c r="A273" s="8"/>
      <c r="B273" s="9"/>
      <c r="C273" s="9"/>
      <c r="R273" s="13"/>
    </row>
    <row r="274" spans="1:18" ht="16.5">
      <c r="A274" s="8"/>
      <c r="B274" s="9"/>
      <c r="C274" s="9"/>
      <c r="R274" s="13"/>
    </row>
    <row r="275" spans="1:18" ht="16.5">
      <c r="A275" s="8"/>
      <c r="B275" s="9"/>
      <c r="C275" s="9"/>
      <c r="R275" s="13"/>
    </row>
    <row r="276" spans="1:18" ht="16.5">
      <c r="A276" s="8"/>
      <c r="B276" s="9"/>
      <c r="C276" s="9"/>
      <c r="R276" s="13"/>
    </row>
    <row r="277" spans="1:18" ht="16.5">
      <c r="A277" s="8"/>
      <c r="B277" s="9"/>
      <c r="C277" s="9"/>
      <c r="R277" s="13"/>
    </row>
    <row r="278" spans="1:18" ht="16.5">
      <c r="A278" s="8"/>
      <c r="B278" s="9"/>
      <c r="C278" s="9"/>
      <c r="R278" s="13"/>
    </row>
    <row r="279" spans="1:18" ht="16.5">
      <c r="A279" s="8"/>
      <c r="B279" s="9"/>
      <c r="C279" s="9"/>
      <c r="R279" s="13"/>
    </row>
    <row r="280" spans="1:18" ht="16.5">
      <c r="A280" s="8"/>
      <c r="B280" s="9"/>
      <c r="C280" s="9"/>
      <c r="R280" s="13"/>
    </row>
    <row r="281" spans="1:18" ht="16.5">
      <c r="A281" s="8"/>
      <c r="B281" s="9"/>
      <c r="C281" s="9"/>
      <c r="R281" s="13"/>
    </row>
    <row r="282" spans="1:18" ht="16.5">
      <c r="A282" s="8"/>
      <c r="B282" s="9"/>
      <c r="C282" s="9"/>
      <c r="R282" s="13"/>
    </row>
    <row r="283" spans="1:18" ht="16.5">
      <c r="A283" s="8"/>
      <c r="B283" s="9"/>
      <c r="C283" s="9"/>
      <c r="R283" s="13"/>
    </row>
    <row r="284" spans="1:18" ht="16.5">
      <c r="A284" s="8"/>
      <c r="B284" s="9"/>
      <c r="C284" s="9"/>
      <c r="R284" s="13"/>
    </row>
    <row r="285" spans="1:18" ht="16.5">
      <c r="A285" s="8"/>
      <c r="B285" s="9"/>
      <c r="C285" s="9"/>
      <c r="R285" s="13"/>
    </row>
    <row r="286" spans="1:18" ht="16.5">
      <c r="A286" s="8"/>
      <c r="B286" s="9"/>
      <c r="C286" s="9"/>
      <c r="R286" s="13"/>
    </row>
    <row r="287" spans="1:18" ht="16.5">
      <c r="A287" s="8"/>
      <c r="B287" s="9"/>
      <c r="C287" s="9"/>
      <c r="R287" s="13"/>
    </row>
    <row r="288" spans="1:18" ht="16.5">
      <c r="A288" s="8"/>
      <c r="B288" s="9"/>
      <c r="C288" s="9"/>
      <c r="R288" s="13"/>
    </row>
    <row r="289" spans="1:18" ht="16.5">
      <c r="A289" s="8"/>
      <c r="B289" s="9"/>
      <c r="C289" s="9"/>
      <c r="R289" s="13"/>
    </row>
    <row r="290" spans="1:18" ht="16.5">
      <c r="A290" s="8"/>
      <c r="B290" s="9"/>
      <c r="C290" s="9"/>
      <c r="R290" s="13"/>
    </row>
    <row r="291" spans="1:18" ht="16.5">
      <c r="A291" s="8"/>
      <c r="B291" s="9"/>
      <c r="C291" s="9"/>
      <c r="R291" s="13"/>
    </row>
    <row r="292" spans="1:18" ht="16.5">
      <c r="A292" s="8"/>
      <c r="B292" s="9"/>
      <c r="C292" s="9"/>
      <c r="R292" s="13"/>
    </row>
    <row r="293" spans="1:18" ht="16.5">
      <c r="A293" s="8"/>
      <c r="B293" s="9"/>
      <c r="C293" s="9"/>
      <c r="R293" s="13"/>
    </row>
    <row r="294" spans="1:18" ht="16.5">
      <c r="A294" s="8"/>
      <c r="B294" s="9"/>
      <c r="C294" s="9"/>
      <c r="R294" s="13"/>
    </row>
    <row r="295" spans="1:18" ht="16.5">
      <c r="A295" s="8"/>
      <c r="B295" s="9"/>
      <c r="C295" s="9"/>
      <c r="R295" s="13"/>
    </row>
    <row r="296" spans="1:18" ht="16.5">
      <c r="A296" s="8"/>
      <c r="B296" s="9"/>
      <c r="C296" s="9"/>
      <c r="R296" s="13"/>
    </row>
    <row r="297" spans="1:18" ht="16.5">
      <c r="A297" s="8"/>
      <c r="B297" s="9"/>
      <c r="C297" s="9"/>
      <c r="R297" s="13"/>
    </row>
    <row r="298" spans="1:18" ht="16.5">
      <c r="A298" s="8"/>
      <c r="B298" s="9"/>
      <c r="C298" s="9"/>
      <c r="R298" s="13"/>
    </row>
    <row r="299" spans="1:18" ht="16.5">
      <c r="A299" s="8"/>
      <c r="B299" s="9"/>
      <c r="C299" s="9"/>
      <c r="R299" s="13"/>
    </row>
    <row r="300" spans="1:18" ht="16.5">
      <c r="A300" s="8"/>
      <c r="B300" s="9"/>
      <c r="C300" s="9"/>
      <c r="R300" s="13"/>
    </row>
    <row r="301" spans="1:18" ht="16.5">
      <c r="A301" s="8"/>
      <c r="B301" s="9"/>
      <c r="C301" s="9"/>
      <c r="R301" s="13"/>
    </row>
    <row r="302" spans="1:18" ht="16.5">
      <c r="A302" s="8"/>
      <c r="B302" s="9"/>
      <c r="C302" s="9"/>
      <c r="R302" s="13"/>
    </row>
    <row r="303" spans="1:18" ht="16.5">
      <c r="A303" s="8"/>
      <c r="B303" s="9"/>
      <c r="C303" s="9"/>
      <c r="R303" s="13"/>
    </row>
    <row r="304" spans="1:18" ht="16.5">
      <c r="A304" s="8"/>
      <c r="B304" s="9"/>
      <c r="C304" s="9"/>
      <c r="R304" s="13"/>
    </row>
    <row r="305" spans="1:18" ht="16.5">
      <c r="A305" s="8"/>
      <c r="B305" s="9"/>
      <c r="C305" s="9"/>
      <c r="R305" s="13"/>
    </row>
    <row r="306" spans="1:18" ht="16.5">
      <c r="A306" s="8"/>
      <c r="B306" s="9"/>
      <c r="C306" s="9"/>
      <c r="R306" s="13"/>
    </row>
    <row r="307" spans="1:18" ht="16.5">
      <c r="A307" s="8"/>
      <c r="B307" s="9"/>
      <c r="C307" s="9"/>
      <c r="R307" s="13"/>
    </row>
    <row r="308" spans="1:18" ht="16.5">
      <c r="A308" s="8"/>
      <c r="B308" s="9"/>
      <c r="C308" s="9"/>
      <c r="R308" s="13"/>
    </row>
    <row r="309" spans="1:18" ht="16.5">
      <c r="A309" s="8"/>
      <c r="B309" s="9"/>
      <c r="C309" s="9"/>
      <c r="R309" s="13"/>
    </row>
    <row r="310" spans="1:18" ht="16.5">
      <c r="A310" s="8"/>
      <c r="B310" s="9"/>
      <c r="C310" s="9"/>
      <c r="R310" s="13"/>
    </row>
    <row r="311" spans="1:18" ht="16.5">
      <c r="A311" s="8"/>
      <c r="B311" s="9"/>
      <c r="C311" s="9"/>
      <c r="R311" s="13"/>
    </row>
    <row r="312" spans="1:18" ht="16.5">
      <c r="A312" s="8"/>
      <c r="B312" s="9"/>
      <c r="C312" s="9"/>
      <c r="R312" s="13"/>
    </row>
    <row r="313" spans="1:18" ht="16.5">
      <c r="A313" s="8"/>
      <c r="B313" s="9"/>
      <c r="C313" s="9"/>
      <c r="R313" s="13"/>
    </row>
    <row r="314" spans="1:18" ht="16.5">
      <c r="A314" s="8"/>
      <c r="B314" s="9"/>
      <c r="C314" s="9"/>
      <c r="R314" s="13"/>
    </row>
    <row r="315" spans="1:18" ht="16.5">
      <c r="A315" s="8"/>
      <c r="B315" s="9"/>
      <c r="C315" s="9"/>
      <c r="R315" s="13"/>
    </row>
    <row r="316" spans="1:18" ht="16.5">
      <c r="A316" s="8"/>
      <c r="B316" s="9"/>
      <c r="C316" s="9"/>
      <c r="R316" s="13"/>
    </row>
    <row r="317" spans="1:18" ht="16.5">
      <c r="A317" s="8"/>
      <c r="B317" s="9"/>
      <c r="C317" s="9"/>
      <c r="R317" s="13"/>
    </row>
    <row r="318" spans="1:18" ht="16.5">
      <c r="A318" s="8"/>
      <c r="B318" s="9"/>
      <c r="C318" s="9"/>
      <c r="R318" s="13"/>
    </row>
    <row r="319" spans="1:18" ht="16.5">
      <c r="A319" s="8"/>
      <c r="B319" s="9"/>
      <c r="C319" s="9"/>
      <c r="R319" s="13"/>
    </row>
    <row r="320" spans="1:18" ht="16.5">
      <c r="A320" s="8"/>
      <c r="B320" s="9"/>
      <c r="C320" s="9"/>
      <c r="R320" s="13"/>
    </row>
    <row r="321" spans="1:18" ht="16.5">
      <c r="A321" s="8"/>
      <c r="B321" s="9"/>
      <c r="C321" s="9"/>
      <c r="R321" s="13"/>
    </row>
    <row r="322" spans="1:18" ht="16.5">
      <c r="A322" s="8"/>
      <c r="B322" s="9"/>
      <c r="C322" s="9"/>
      <c r="R322" s="13"/>
    </row>
    <row r="323" spans="1:18" ht="16.5">
      <c r="A323" s="8"/>
      <c r="B323" s="9"/>
      <c r="C323" s="9"/>
      <c r="R323" s="13"/>
    </row>
    <row r="324" spans="1:18" ht="16.5">
      <c r="A324" s="8"/>
      <c r="B324" s="9"/>
      <c r="C324" s="9"/>
      <c r="R324" s="13"/>
    </row>
    <row r="325" spans="1:18" ht="16.5">
      <c r="A325" s="8"/>
      <c r="B325" s="9"/>
      <c r="C325" s="9"/>
      <c r="R325" s="13"/>
    </row>
    <row r="326" spans="1:18" ht="16.5">
      <c r="A326" s="8"/>
      <c r="B326" s="9"/>
      <c r="C326" s="9"/>
      <c r="R326" s="13"/>
    </row>
    <row r="327" spans="1:18" ht="16.5">
      <c r="A327" s="8"/>
      <c r="B327" s="9"/>
      <c r="C327" s="9"/>
      <c r="R327" s="13"/>
    </row>
    <row r="328" spans="1:18" ht="16.5">
      <c r="A328" s="8"/>
      <c r="B328" s="9"/>
      <c r="C328" s="9"/>
      <c r="R328" s="13"/>
    </row>
    <row r="329" spans="1:18" ht="16.5">
      <c r="A329" s="8"/>
      <c r="B329" s="9"/>
      <c r="C329" s="9"/>
      <c r="R329" s="13"/>
    </row>
    <row r="330" spans="1:18" ht="16.5">
      <c r="A330" s="8"/>
      <c r="B330" s="9"/>
      <c r="C330" s="9"/>
      <c r="R330" s="13"/>
    </row>
    <row r="331" spans="1:18" ht="16.5">
      <c r="A331" s="8"/>
      <c r="B331" s="9"/>
      <c r="C331" s="9"/>
      <c r="R331" s="13"/>
    </row>
    <row r="332" spans="1:18" ht="16.5">
      <c r="A332" s="8"/>
      <c r="B332" s="9"/>
      <c r="C332" s="9"/>
      <c r="R332" s="13"/>
    </row>
    <row r="333" spans="1:18" ht="16.5">
      <c r="A333" s="8"/>
      <c r="B333" s="9"/>
      <c r="C333" s="9"/>
      <c r="R333" s="13"/>
    </row>
    <row r="334" spans="1:18" ht="16.5">
      <c r="A334" s="8"/>
      <c r="B334" s="9"/>
      <c r="C334" s="9"/>
      <c r="R334" s="13"/>
    </row>
    <row r="335" spans="1:18" ht="16.5">
      <c r="A335" s="8"/>
      <c r="B335" s="9"/>
      <c r="C335" s="9"/>
      <c r="R335" s="13"/>
    </row>
    <row r="336" spans="1:18" ht="16.5">
      <c r="A336" s="8"/>
      <c r="B336" s="9"/>
      <c r="C336" s="9"/>
      <c r="R336" s="13"/>
    </row>
    <row r="337" spans="1:18" ht="16.5">
      <c r="A337" s="8"/>
      <c r="B337" s="9"/>
      <c r="C337" s="9"/>
      <c r="R337" s="13"/>
    </row>
    <row r="338" spans="1:18" ht="16.5">
      <c r="A338" s="8"/>
      <c r="B338" s="9"/>
      <c r="C338" s="9"/>
      <c r="R338" s="13"/>
    </row>
    <row r="339" spans="1:18" ht="16.5">
      <c r="A339" s="8"/>
      <c r="B339" s="9"/>
      <c r="C339" s="9"/>
      <c r="R339" s="13"/>
    </row>
    <row r="340" spans="1:18" ht="16.5">
      <c r="A340" s="8"/>
      <c r="B340" s="9"/>
      <c r="C340" s="9"/>
      <c r="R340" s="13"/>
    </row>
    <row r="341" spans="1:18" ht="16.5">
      <c r="A341" s="8"/>
      <c r="B341" s="9"/>
      <c r="C341" s="9"/>
      <c r="R341" s="13"/>
    </row>
    <row r="342" spans="1:18" ht="16.5">
      <c r="A342" s="8"/>
      <c r="B342" s="9"/>
      <c r="C342" s="9"/>
      <c r="R342" s="13"/>
    </row>
    <row r="343" spans="1:18" ht="16.5">
      <c r="A343" s="8"/>
      <c r="B343" s="9"/>
      <c r="C343" s="9"/>
      <c r="R343" s="13"/>
    </row>
    <row r="344" spans="1:18" ht="16.5">
      <c r="A344" s="8"/>
      <c r="B344" s="9"/>
      <c r="C344" s="9"/>
      <c r="R344" s="13"/>
    </row>
    <row r="345" spans="1:18" ht="16.5">
      <c r="A345" s="8"/>
      <c r="B345" s="9"/>
      <c r="C345" s="9"/>
      <c r="R345" s="13"/>
    </row>
    <row r="346" spans="1:18" ht="16.5">
      <c r="A346" s="8"/>
      <c r="B346" s="9"/>
      <c r="C346" s="9"/>
      <c r="R346" s="13"/>
    </row>
    <row r="347" spans="1:18" ht="16.5">
      <c r="A347" s="8"/>
      <c r="B347" s="9"/>
      <c r="C347" s="9"/>
      <c r="R347" s="13"/>
    </row>
    <row r="348" spans="1:18" ht="16.5">
      <c r="A348" s="8"/>
      <c r="B348" s="9"/>
      <c r="C348" s="9"/>
      <c r="R348" s="13"/>
    </row>
    <row r="349" spans="1:18" ht="16.5">
      <c r="A349" s="8"/>
      <c r="B349" s="9"/>
      <c r="C349" s="9"/>
      <c r="R349" s="13"/>
    </row>
    <row r="350" spans="1:18" ht="16.5">
      <c r="A350" s="8"/>
      <c r="B350" s="9"/>
      <c r="C350" s="9"/>
      <c r="R350" s="13"/>
    </row>
    <row r="351" spans="1:18" ht="16.5">
      <c r="A351" s="8"/>
      <c r="B351" s="9"/>
      <c r="C351" s="9"/>
      <c r="R351" s="13"/>
    </row>
    <row r="352" spans="1:18" ht="16.5">
      <c r="A352" s="8"/>
      <c r="B352" s="9"/>
      <c r="C352" s="9"/>
      <c r="R352" s="13"/>
    </row>
    <row r="353" spans="1:18" ht="16.5">
      <c r="A353" s="8"/>
      <c r="B353" s="9"/>
      <c r="C353" s="9"/>
      <c r="R353" s="13"/>
    </row>
    <row r="354" spans="1:18" ht="16.5">
      <c r="A354" s="8"/>
      <c r="B354" s="9"/>
      <c r="C354" s="9"/>
      <c r="R354" s="13"/>
    </row>
    <row r="355" spans="1:18" ht="16.5">
      <c r="A355" s="8"/>
      <c r="B355" s="9"/>
      <c r="C355" s="9"/>
      <c r="R355" s="13"/>
    </row>
    <row r="356" spans="1:18" ht="16.5">
      <c r="A356" s="8"/>
      <c r="B356" s="9"/>
      <c r="C356" s="9"/>
      <c r="R356" s="13"/>
    </row>
    <row r="357" spans="1:18" ht="16.5">
      <c r="A357" s="8"/>
      <c r="B357" s="9"/>
      <c r="C357" s="9"/>
      <c r="R357" s="13"/>
    </row>
    <row r="358" spans="1:18" ht="16.5">
      <c r="A358" s="8"/>
      <c r="B358" s="9"/>
      <c r="C358" s="9"/>
      <c r="R358" s="13"/>
    </row>
    <row r="359" spans="1:18" ht="16.5">
      <c r="A359" s="8"/>
      <c r="B359" s="9"/>
      <c r="C359" s="9"/>
      <c r="R359" s="13"/>
    </row>
    <row r="360" spans="1:18" ht="16.5">
      <c r="A360" s="8"/>
      <c r="B360" s="9"/>
      <c r="C360" s="9"/>
      <c r="R360" s="13"/>
    </row>
    <row r="361" spans="1:18" ht="16.5">
      <c r="A361" s="8"/>
      <c r="B361" s="9"/>
      <c r="C361" s="9"/>
      <c r="R361" s="13"/>
    </row>
    <row r="362" spans="1:18" ht="16.5">
      <c r="A362" s="8"/>
      <c r="B362" s="9"/>
      <c r="C362" s="9"/>
      <c r="R362" s="13"/>
    </row>
    <row r="363" spans="1:18" ht="16.5">
      <c r="A363" s="8"/>
      <c r="B363" s="9"/>
      <c r="C363" s="9"/>
      <c r="R363" s="13"/>
    </row>
    <row r="364" spans="1:18" ht="16.5">
      <c r="A364" s="8"/>
      <c r="B364" s="9"/>
      <c r="C364" s="9"/>
      <c r="R364" s="13"/>
    </row>
    <row r="365" spans="1:18" ht="16.5">
      <c r="A365" s="8"/>
      <c r="B365" s="9"/>
      <c r="C365" s="9"/>
      <c r="R365" s="13"/>
    </row>
    <row r="366" spans="1:18" ht="16.5">
      <c r="A366" s="8"/>
      <c r="B366" s="9"/>
      <c r="C366" s="9"/>
      <c r="R366" s="13"/>
    </row>
    <row r="367" spans="1:18" ht="16.5">
      <c r="A367" s="8"/>
      <c r="B367" s="9"/>
      <c r="C367" s="9"/>
      <c r="R367" s="13"/>
    </row>
    <row r="368" spans="1:18" ht="16.5">
      <c r="A368" s="8"/>
      <c r="B368" s="9"/>
      <c r="C368" s="9"/>
      <c r="R368" s="13"/>
    </row>
    <row r="369" spans="1:18" ht="16.5">
      <c r="A369" s="8"/>
      <c r="B369" s="9"/>
      <c r="C369" s="9"/>
      <c r="R369" s="13"/>
    </row>
    <row r="370" spans="1:18" ht="16.5">
      <c r="A370" s="8"/>
      <c r="B370" s="9"/>
      <c r="C370" s="9"/>
      <c r="R370" s="13"/>
    </row>
    <row r="371" spans="1:18" ht="16.5">
      <c r="A371" s="8"/>
      <c r="B371" s="9"/>
      <c r="C371" s="9"/>
      <c r="R371" s="13"/>
    </row>
    <row r="372" spans="1:18" ht="16.5">
      <c r="A372" s="8"/>
      <c r="B372" s="9"/>
      <c r="C372" s="9"/>
      <c r="R372" s="13"/>
    </row>
    <row r="373" spans="1:18" ht="16.5">
      <c r="A373" s="8"/>
      <c r="B373" s="9"/>
      <c r="C373" s="9"/>
      <c r="R373" s="13"/>
    </row>
    <row r="374" spans="1:18" ht="16.5">
      <c r="A374" s="8"/>
      <c r="B374" s="9"/>
      <c r="C374" s="9"/>
      <c r="R374" s="13"/>
    </row>
    <row r="375" spans="1:18" ht="16.5">
      <c r="A375" s="8"/>
      <c r="B375" s="9"/>
      <c r="C375" s="9"/>
      <c r="R375" s="13"/>
    </row>
    <row r="376" spans="1:18" ht="16.5">
      <c r="A376" s="8"/>
      <c r="B376" s="9"/>
      <c r="C376" s="9"/>
      <c r="R376" s="13"/>
    </row>
    <row r="377" spans="1:18" ht="16.5">
      <c r="A377" s="8"/>
      <c r="B377" s="9"/>
      <c r="C377" s="9"/>
      <c r="R377" s="13"/>
    </row>
    <row r="378" spans="1:18" ht="16.5">
      <c r="A378" s="8"/>
      <c r="B378" s="9"/>
      <c r="C378" s="9"/>
      <c r="R378" s="13"/>
    </row>
    <row r="379" spans="1:18" ht="16.5">
      <c r="A379" s="8"/>
      <c r="B379" s="9"/>
      <c r="C379" s="9"/>
      <c r="R379" s="13"/>
    </row>
    <row r="380" spans="1:18" ht="16.5">
      <c r="A380" s="8"/>
      <c r="B380" s="9"/>
      <c r="C380" s="9"/>
      <c r="R380" s="13"/>
    </row>
    <row r="381" spans="1:18" ht="16.5">
      <c r="A381" s="8"/>
      <c r="B381" s="9"/>
      <c r="C381" s="9"/>
      <c r="R381" s="13"/>
    </row>
    <row r="382" spans="1:18" ht="16.5">
      <c r="A382" s="8"/>
      <c r="B382" s="9"/>
      <c r="C382" s="9"/>
      <c r="R382" s="13"/>
    </row>
    <row r="383" spans="1:18" ht="16.5">
      <c r="A383" s="8"/>
      <c r="B383" s="9"/>
      <c r="C383" s="9"/>
      <c r="R383" s="13"/>
    </row>
    <row r="384" spans="1:18" ht="16.5">
      <c r="A384" s="8"/>
      <c r="B384" s="9"/>
      <c r="C384" s="9"/>
      <c r="R384" s="13"/>
    </row>
    <row r="385" spans="1:18" ht="16.5">
      <c r="A385" s="8"/>
      <c r="B385" s="9"/>
      <c r="C385" s="9"/>
      <c r="R385" s="13"/>
    </row>
    <row r="386" spans="1:18" ht="16.5">
      <c r="A386" s="8"/>
      <c r="B386" s="9"/>
      <c r="C386" s="9"/>
      <c r="R386" s="13"/>
    </row>
    <row r="387" spans="1:18" ht="16.5">
      <c r="A387" s="8"/>
      <c r="B387" s="9"/>
      <c r="C387" s="9"/>
      <c r="R387" s="13"/>
    </row>
    <row r="388" spans="1:18" ht="16.5">
      <c r="A388" s="8"/>
      <c r="B388" s="9"/>
      <c r="C388" s="9"/>
      <c r="R388" s="13"/>
    </row>
    <row r="389" spans="1:18" ht="16.5">
      <c r="A389" s="8"/>
      <c r="B389" s="9"/>
      <c r="C389" s="9"/>
      <c r="R389" s="13"/>
    </row>
    <row r="390" spans="1:18" ht="16.5">
      <c r="A390" s="8"/>
      <c r="B390" s="9"/>
      <c r="C390" s="9"/>
      <c r="R390" s="13"/>
    </row>
    <row r="391" spans="1:18" ht="16.5">
      <c r="A391" s="8"/>
      <c r="B391" s="9"/>
      <c r="C391" s="9"/>
      <c r="R391" s="13"/>
    </row>
    <row r="392" spans="1:18" ht="16.5">
      <c r="A392" s="8"/>
      <c r="B392" s="9"/>
      <c r="C392" s="9"/>
      <c r="R392" s="13"/>
    </row>
    <row r="393" spans="1:18" ht="16.5">
      <c r="A393" s="8"/>
      <c r="B393" s="9"/>
      <c r="C393" s="9"/>
      <c r="R393" s="13"/>
    </row>
    <row r="394" spans="1:18" ht="16.5">
      <c r="A394" s="8"/>
      <c r="B394" s="9"/>
      <c r="C394" s="9"/>
      <c r="R394" s="13"/>
    </row>
    <row r="395" spans="1:18" ht="16.5">
      <c r="A395" s="8"/>
      <c r="B395" s="9"/>
      <c r="C395" s="9"/>
      <c r="R395" s="13"/>
    </row>
    <row r="396" spans="1:18" ht="16.5">
      <c r="A396" s="8"/>
      <c r="B396" s="9"/>
      <c r="C396" s="9"/>
      <c r="R396" s="13"/>
    </row>
    <row r="397" spans="1:18" ht="16.5">
      <c r="A397" s="8"/>
      <c r="B397" s="9"/>
      <c r="C397" s="9"/>
      <c r="R397" s="13"/>
    </row>
    <row r="398" spans="1:18" ht="16.5">
      <c r="A398" s="8"/>
      <c r="B398" s="9"/>
      <c r="C398" s="9"/>
      <c r="R398" s="13"/>
    </row>
    <row r="399" spans="1:18" ht="16.5">
      <c r="A399" s="8"/>
      <c r="B399" s="9"/>
      <c r="C399" s="9"/>
      <c r="R399" s="13"/>
    </row>
    <row r="400" spans="1:18" ht="16.5">
      <c r="A400" s="8"/>
      <c r="B400" s="9"/>
      <c r="C400" s="9"/>
      <c r="R400" s="13"/>
    </row>
    <row r="401" spans="1:18" ht="16.5">
      <c r="A401" s="8"/>
      <c r="B401" s="9"/>
      <c r="C401" s="9"/>
      <c r="R401" s="13"/>
    </row>
    <row r="402" spans="1:18" ht="16.5">
      <c r="A402" s="8"/>
      <c r="B402" s="9"/>
      <c r="C402" s="9"/>
      <c r="R402" s="13"/>
    </row>
    <row r="403" spans="1:18" ht="16.5">
      <c r="A403" s="8"/>
      <c r="B403" s="9"/>
      <c r="C403" s="9"/>
      <c r="R403" s="13"/>
    </row>
    <row r="404" spans="1:18" ht="16.5">
      <c r="A404" s="8"/>
      <c r="B404" s="9"/>
      <c r="C404" s="9"/>
      <c r="R404" s="13"/>
    </row>
    <row r="405" spans="1:18" ht="16.5">
      <c r="A405" s="8"/>
      <c r="B405" s="9"/>
      <c r="C405" s="9"/>
      <c r="R405" s="13"/>
    </row>
    <row r="406" spans="1:18" ht="16.5">
      <c r="A406" s="8"/>
      <c r="B406" s="9"/>
      <c r="C406" s="9"/>
      <c r="R406" s="13"/>
    </row>
    <row r="407" spans="1:18" ht="16.5">
      <c r="A407" s="8"/>
      <c r="B407" s="9"/>
      <c r="C407" s="9"/>
      <c r="R407" s="13"/>
    </row>
    <row r="408" spans="1:18" ht="16.5">
      <c r="A408" s="8"/>
      <c r="B408" s="9"/>
      <c r="C408" s="9"/>
      <c r="R408" s="13"/>
    </row>
    <row r="409" spans="1:18" ht="16.5">
      <c r="A409" s="8"/>
      <c r="B409" s="9"/>
      <c r="C409" s="9"/>
      <c r="R409" s="13"/>
    </row>
    <row r="410" spans="1:18" ht="16.5">
      <c r="A410" s="8"/>
      <c r="B410" s="9"/>
      <c r="C410" s="9"/>
      <c r="R410" s="13"/>
    </row>
    <row r="411" spans="1:18" ht="16.5">
      <c r="A411" s="8"/>
      <c r="B411" s="9"/>
      <c r="C411" s="9"/>
      <c r="R411" s="13"/>
    </row>
    <row r="412" spans="1:18" ht="16.5">
      <c r="A412" s="8"/>
      <c r="B412" s="9"/>
      <c r="C412" s="9"/>
      <c r="R412" s="13"/>
    </row>
    <row r="413" spans="1:18" ht="16.5">
      <c r="A413" s="8"/>
      <c r="B413" s="9"/>
      <c r="C413" s="9"/>
      <c r="R413" s="13"/>
    </row>
    <row r="414" spans="1:18" ht="16.5">
      <c r="A414" s="8"/>
      <c r="B414" s="9"/>
      <c r="C414" s="9"/>
      <c r="R414" s="13"/>
    </row>
    <row r="415" spans="1:18" ht="16.5">
      <c r="A415" s="8"/>
      <c r="B415" s="9"/>
      <c r="C415" s="9"/>
      <c r="R415" s="13"/>
    </row>
    <row r="416" spans="1:18" ht="16.5">
      <c r="A416" s="8"/>
      <c r="B416" s="9"/>
      <c r="C416" s="9"/>
      <c r="R416" s="13"/>
    </row>
    <row r="417" spans="1:18" ht="16.5">
      <c r="A417" s="8"/>
      <c r="B417" s="9"/>
      <c r="C417" s="9"/>
      <c r="R417" s="13"/>
    </row>
    <row r="418" spans="1:18" ht="16.5">
      <c r="A418" s="8"/>
      <c r="B418" s="9"/>
      <c r="C418" s="9"/>
      <c r="R418" s="13"/>
    </row>
    <row r="419" spans="1:18" ht="16.5">
      <c r="A419" s="8"/>
      <c r="B419" s="9"/>
      <c r="C419" s="9"/>
      <c r="R419" s="13"/>
    </row>
    <row r="420" spans="1:18" ht="16.5">
      <c r="A420" s="8"/>
      <c r="B420" s="9"/>
      <c r="C420" s="9"/>
      <c r="R420" s="13"/>
    </row>
    <row r="421" spans="1:18" ht="16.5">
      <c r="A421" s="8"/>
      <c r="B421" s="9"/>
      <c r="C421" s="9"/>
      <c r="R421" s="13"/>
    </row>
    <row r="422" spans="1:18" ht="16.5">
      <c r="A422" s="8"/>
      <c r="B422" s="9"/>
      <c r="C422" s="9"/>
      <c r="R422" s="13"/>
    </row>
    <row r="423" spans="1:18" ht="16.5">
      <c r="A423" s="8"/>
      <c r="B423" s="9"/>
      <c r="C423" s="9"/>
      <c r="R423" s="13"/>
    </row>
    <row r="424" spans="1:18" ht="16.5">
      <c r="A424" s="8"/>
      <c r="B424" s="9"/>
      <c r="C424" s="9"/>
      <c r="R424" s="13"/>
    </row>
    <row r="425" spans="1:18" ht="16.5">
      <c r="A425" s="8"/>
      <c r="B425" s="9"/>
      <c r="C425" s="9"/>
      <c r="R425" s="13"/>
    </row>
    <row r="426" spans="1:18" ht="16.5">
      <c r="A426" s="8"/>
      <c r="B426" s="9"/>
      <c r="C426" s="9"/>
      <c r="R426" s="13"/>
    </row>
    <row r="427" spans="1:18" ht="16.5">
      <c r="A427" s="8"/>
      <c r="B427" s="9"/>
      <c r="C427" s="9"/>
      <c r="R427" s="13"/>
    </row>
    <row r="428" spans="1:18" ht="16.5">
      <c r="A428" s="8"/>
      <c r="B428" s="9"/>
      <c r="C428" s="9"/>
      <c r="R428" s="13"/>
    </row>
    <row r="429" spans="1:18" ht="16.5">
      <c r="A429" s="8"/>
      <c r="B429" s="9"/>
      <c r="C429" s="9"/>
      <c r="R429" s="13"/>
    </row>
    <row r="430" spans="1:18" ht="16.5">
      <c r="A430" s="8"/>
      <c r="B430" s="9"/>
      <c r="C430" s="9"/>
      <c r="R430" s="13"/>
    </row>
    <row r="431" spans="1:18" ht="16.5">
      <c r="A431" s="8"/>
      <c r="B431" s="9"/>
      <c r="C431" s="9"/>
      <c r="R431" s="13"/>
    </row>
    <row r="432" spans="1:18" ht="16.5">
      <c r="A432" s="8"/>
      <c r="B432" s="9"/>
      <c r="C432" s="9"/>
      <c r="R432" s="13"/>
    </row>
    <row r="433" spans="1:18" ht="16.5">
      <c r="A433" s="8"/>
      <c r="B433" s="9"/>
      <c r="C433" s="9"/>
      <c r="R433" s="13"/>
    </row>
    <row r="434" spans="1:18" ht="16.5">
      <c r="A434" s="8"/>
      <c r="B434" s="9"/>
      <c r="C434" s="9"/>
      <c r="R434" s="13"/>
    </row>
    <row r="435" spans="1:18" ht="16.5">
      <c r="A435" s="8"/>
      <c r="B435" s="9"/>
      <c r="C435" s="9"/>
      <c r="R435" s="13"/>
    </row>
    <row r="436" spans="1:18" ht="16.5">
      <c r="A436" s="8"/>
      <c r="B436" s="9"/>
      <c r="C436" s="9"/>
      <c r="R436" s="13"/>
    </row>
    <row r="437" spans="1:18" ht="16.5">
      <c r="A437" s="8"/>
      <c r="B437" s="9"/>
      <c r="C437" s="9"/>
      <c r="R437" s="13"/>
    </row>
    <row r="438" spans="1:18" ht="16.5">
      <c r="A438" s="8"/>
      <c r="B438" s="9"/>
      <c r="C438" s="9"/>
      <c r="R438" s="13"/>
    </row>
    <row r="439" spans="1:18" ht="16.5">
      <c r="A439" s="8"/>
      <c r="B439" s="9"/>
      <c r="C439" s="9"/>
      <c r="R439" s="13"/>
    </row>
    <row r="440" spans="1:18" ht="16.5">
      <c r="A440" s="8"/>
      <c r="B440" s="9"/>
      <c r="C440" s="9"/>
      <c r="R440" s="13"/>
    </row>
    <row r="441" spans="1:18" ht="16.5">
      <c r="A441" s="8"/>
      <c r="B441" s="9"/>
      <c r="C441" s="9"/>
      <c r="R441" s="13"/>
    </row>
    <row r="442" spans="1:18" ht="16.5">
      <c r="A442" s="8"/>
      <c r="B442" s="9"/>
      <c r="C442" s="9"/>
      <c r="R442" s="13"/>
    </row>
    <row r="443" spans="1:18" ht="16.5">
      <c r="A443" s="8"/>
      <c r="B443" s="9"/>
      <c r="C443" s="9"/>
      <c r="R443" s="13"/>
    </row>
    <row r="444" spans="1:18" ht="16.5">
      <c r="A444" s="8"/>
      <c r="B444" s="9"/>
      <c r="C444" s="9"/>
      <c r="R444" s="13"/>
    </row>
    <row r="445" spans="1:18" ht="16.5">
      <c r="A445" s="8"/>
      <c r="B445" s="9"/>
      <c r="C445" s="9"/>
      <c r="R445" s="13"/>
    </row>
    <row r="446" spans="1:18" ht="16.5">
      <c r="A446" s="8"/>
      <c r="B446" s="9"/>
      <c r="C446" s="9"/>
      <c r="R446" s="13"/>
    </row>
    <row r="447" spans="1:18" ht="16.5">
      <c r="A447" s="8"/>
      <c r="B447" s="9"/>
      <c r="C447" s="9"/>
      <c r="R447" s="13"/>
    </row>
    <row r="448" spans="1:18" ht="16.5">
      <c r="A448" s="8"/>
      <c r="B448" s="9"/>
      <c r="C448" s="9"/>
      <c r="R448" s="13"/>
    </row>
    <row r="449" spans="1:18" ht="16.5">
      <c r="A449" s="8"/>
      <c r="B449" s="9"/>
      <c r="C449" s="9"/>
      <c r="R449" s="13"/>
    </row>
    <row r="450" spans="1:18" ht="16.5">
      <c r="A450" s="8"/>
      <c r="B450" s="9"/>
      <c r="C450" s="9"/>
      <c r="R450" s="13"/>
    </row>
    <row r="451" spans="1:18" ht="16.5">
      <c r="A451" s="8"/>
      <c r="B451" s="9"/>
      <c r="C451" s="9"/>
      <c r="R451" s="13"/>
    </row>
    <row r="452" spans="1:18" ht="16.5">
      <c r="A452" s="8"/>
      <c r="B452" s="9"/>
      <c r="C452" s="9"/>
      <c r="R452" s="13"/>
    </row>
    <row r="453" spans="1:18" ht="16.5">
      <c r="A453" s="8"/>
      <c r="B453" s="9"/>
      <c r="C453" s="9"/>
      <c r="R453" s="13"/>
    </row>
    <row r="454" spans="1:18" ht="16.5">
      <c r="A454" s="8"/>
      <c r="B454" s="9"/>
      <c r="C454" s="9"/>
      <c r="R454" s="13"/>
    </row>
    <row r="455" spans="1:18" ht="16.5">
      <c r="A455" s="8"/>
      <c r="B455" s="9"/>
      <c r="C455" s="9"/>
      <c r="R455" s="13"/>
    </row>
    <row r="456" spans="1:18" ht="16.5">
      <c r="A456" s="8"/>
      <c r="B456" s="9"/>
      <c r="C456" s="9"/>
      <c r="R456" s="13"/>
    </row>
    <row r="457" spans="1:18" ht="16.5">
      <c r="A457" s="8"/>
      <c r="B457" s="9"/>
      <c r="C457" s="9"/>
      <c r="R457" s="13"/>
    </row>
    <row r="458" spans="1:18" ht="16.5">
      <c r="A458" s="8"/>
      <c r="B458" s="9"/>
      <c r="C458" s="9"/>
      <c r="R458" s="13"/>
    </row>
    <row r="459" spans="1:18" ht="16.5">
      <c r="A459" s="8"/>
      <c r="B459" s="9"/>
      <c r="C459" s="9"/>
      <c r="R459" s="13"/>
    </row>
    <row r="460" spans="1:18" ht="16.5">
      <c r="A460" s="8"/>
      <c r="B460" s="9"/>
      <c r="C460" s="9"/>
      <c r="R460" s="13"/>
    </row>
    <row r="461" spans="1:18" ht="16.5">
      <c r="A461" s="8"/>
      <c r="B461" s="9"/>
      <c r="C461" s="9"/>
      <c r="R461" s="13"/>
    </row>
    <row r="462" spans="1:18" ht="16.5">
      <c r="A462" s="8"/>
      <c r="B462" s="9"/>
      <c r="C462" s="9"/>
      <c r="R462" s="13"/>
    </row>
    <row r="463" spans="1:18" ht="16.5">
      <c r="A463" s="8"/>
      <c r="B463" s="9"/>
      <c r="C463" s="9"/>
      <c r="R463" s="13"/>
    </row>
    <row r="464" spans="1:18" ht="16.5">
      <c r="A464" s="8"/>
      <c r="B464" s="9"/>
      <c r="C464" s="9"/>
      <c r="R464" s="13"/>
    </row>
    <row r="465" spans="1:18" ht="16.5">
      <c r="A465" s="8"/>
      <c r="B465" s="9"/>
      <c r="C465" s="9"/>
      <c r="R465" s="13"/>
    </row>
    <row r="466" spans="1:18" ht="16.5">
      <c r="A466" s="8"/>
      <c r="B466" s="9"/>
      <c r="C466" s="9"/>
      <c r="R466" s="13"/>
    </row>
    <row r="467" spans="1:18" ht="16.5">
      <c r="A467" s="8"/>
      <c r="B467" s="9"/>
      <c r="C467" s="9"/>
      <c r="R467" s="13"/>
    </row>
    <row r="468" spans="1:18" ht="16.5">
      <c r="A468" s="8"/>
      <c r="B468" s="9"/>
      <c r="C468" s="9"/>
      <c r="R468" s="13"/>
    </row>
    <row r="469" spans="1:18" ht="16.5">
      <c r="A469" s="8"/>
      <c r="B469" s="9"/>
      <c r="C469" s="9"/>
      <c r="R469" s="13"/>
    </row>
    <row r="470" spans="1:18" ht="16.5">
      <c r="A470" s="8"/>
      <c r="B470" s="9"/>
      <c r="C470" s="9"/>
      <c r="R470" s="13"/>
    </row>
    <row r="471" spans="1:18" ht="16.5">
      <c r="A471" s="8"/>
      <c r="B471" s="9"/>
      <c r="C471" s="9"/>
      <c r="R471" s="13"/>
    </row>
    <row r="472" spans="1:18" ht="16.5">
      <c r="A472" s="8"/>
      <c r="B472" s="9"/>
      <c r="C472" s="9"/>
      <c r="R472" s="13"/>
    </row>
    <row r="473" spans="1:18" ht="16.5">
      <c r="A473" s="8"/>
      <c r="B473" s="9"/>
      <c r="C473" s="9"/>
      <c r="R473" s="13"/>
    </row>
    <row r="474" spans="1:18" ht="16.5">
      <c r="A474" s="8"/>
      <c r="B474" s="9"/>
      <c r="C474" s="9"/>
      <c r="R474" s="13"/>
    </row>
    <row r="475" spans="1:18" ht="16.5">
      <c r="A475" s="8"/>
      <c r="B475" s="9"/>
      <c r="C475" s="9"/>
      <c r="R475" s="13"/>
    </row>
    <row r="476" spans="1:18" ht="16.5">
      <c r="A476" s="8"/>
      <c r="B476" s="9"/>
      <c r="C476" s="9"/>
      <c r="R476" s="13"/>
    </row>
    <row r="477" spans="1:18" ht="16.5">
      <c r="A477" s="8"/>
      <c r="B477" s="9"/>
      <c r="C477" s="9"/>
      <c r="R477" s="13"/>
    </row>
    <row r="478" spans="1:18" ht="16.5">
      <c r="A478" s="8"/>
      <c r="B478" s="9"/>
      <c r="C478" s="9"/>
      <c r="R478" s="13"/>
    </row>
    <row r="479" spans="1:18" ht="16.5">
      <c r="A479" s="8"/>
      <c r="B479" s="9"/>
      <c r="C479" s="9"/>
      <c r="R479" s="13"/>
    </row>
    <row r="480" spans="1:18" ht="16.5">
      <c r="A480" s="8"/>
      <c r="B480" s="9"/>
      <c r="C480" s="9"/>
      <c r="R480" s="13"/>
    </row>
    <row r="481" spans="1:18" ht="16.5">
      <c r="A481" s="8"/>
      <c r="B481" s="9"/>
      <c r="C481" s="9"/>
      <c r="R481" s="13"/>
    </row>
    <row r="482" spans="1:18" ht="16.5">
      <c r="A482" s="8"/>
      <c r="B482" s="9"/>
      <c r="C482" s="9"/>
      <c r="R482" s="13"/>
    </row>
    <row r="483" spans="1:18" ht="16.5">
      <c r="A483" s="8"/>
      <c r="B483" s="9"/>
      <c r="C483" s="9"/>
      <c r="R483" s="13"/>
    </row>
    <row r="484" spans="1:18" ht="16.5">
      <c r="A484" s="8"/>
      <c r="B484" s="9"/>
      <c r="C484" s="9"/>
      <c r="R484" s="13"/>
    </row>
    <row r="485" spans="1:18" ht="16.5">
      <c r="A485" s="8"/>
      <c r="B485" s="9"/>
      <c r="C485" s="9"/>
      <c r="R485" s="13"/>
    </row>
    <row r="486" spans="1:18" ht="16.5">
      <c r="A486" s="8"/>
      <c r="B486" s="9"/>
      <c r="C486" s="9"/>
      <c r="R486" s="13"/>
    </row>
    <row r="487" spans="1:18" ht="16.5">
      <c r="A487" s="8"/>
      <c r="B487" s="9"/>
      <c r="C487" s="9"/>
      <c r="R487" s="13"/>
    </row>
    <row r="488" spans="1:18" ht="16.5">
      <c r="A488" s="8"/>
      <c r="B488" s="9"/>
      <c r="C488" s="9"/>
      <c r="R488" s="13"/>
    </row>
    <row r="489" spans="1:18" ht="16.5">
      <c r="A489" s="8"/>
      <c r="B489" s="9"/>
      <c r="C489" s="9"/>
      <c r="R489" s="13"/>
    </row>
    <row r="490" spans="1:18" ht="16.5">
      <c r="A490" s="8"/>
      <c r="B490" s="9"/>
      <c r="C490" s="9"/>
      <c r="R490" s="13"/>
    </row>
    <row r="491" spans="1:18" ht="16.5">
      <c r="A491" s="8"/>
      <c r="B491" s="9"/>
      <c r="C491" s="9"/>
      <c r="R491" s="13"/>
    </row>
    <row r="492" spans="1:18" ht="16.5">
      <c r="A492" s="8"/>
      <c r="B492" s="9"/>
      <c r="C492" s="9"/>
      <c r="R492" s="13"/>
    </row>
    <row r="493" spans="1:18" ht="16.5">
      <c r="A493" s="8"/>
      <c r="B493" s="9"/>
      <c r="C493" s="9"/>
      <c r="R493" s="13"/>
    </row>
    <row r="494" spans="1:18" ht="16.5">
      <c r="A494" s="8"/>
      <c r="B494" s="9"/>
      <c r="C494" s="9"/>
      <c r="R494" s="13"/>
    </row>
    <row r="495" spans="1:18" ht="16.5">
      <c r="A495" s="8"/>
      <c r="B495" s="9"/>
      <c r="C495" s="9"/>
      <c r="R495" s="13"/>
    </row>
    <row r="496" spans="1:18" ht="16.5">
      <c r="A496" s="8"/>
      <c r="B496" s="9"/>
      <c r="C496" s="9"/>
      <c r="R496" s="13"/>
    </row>
    <row r="497" spans="1:18" ht="16.5">
      <c r="A497" s="8"/>
      <c r="B497" s="9"/>
      <c r="C497" s="9"/>
      <c r="R497" s="13"/>
    </row>
    <row r="498" spans="1:18" ht="16.5">
      <c r="A498" s="8"/>
      <c r="B498" s="9"/>
      <c r="C498" s="9"/>
      <c r="R498" s="13"/>
    </row>
    <row r="499" spans="1:18" ht="16.5">
      <c r="A499" s="8"/>
      <c r="B499" s="9"/>
      <c r="C499" s="9"/>
      <c r="R499" s="13"/>
    </row>
    <row r="500" spans="1:18" ht="16.5">
      <c r="A500" s="8"/>
      <c r="B500" s="9"/>
      <c r="C500" s="9"/>
      <c r="R500" s="13"/>
    </row>
    <row r="501" spans="1:18" ht="16.5">
      <c r="A501" s="8"/>
      <c r="B501" s="9"/>
      <c r="C501" s="9"/>
      <c r="R501" s="13"/>
    </row>
    <row r="502" spans="1:18" ht="16.5">
      <c r="A502" s="8"/>
      <c r="B502" s="9"/>
      <c r="C502" s="9"/>
      <c r="R502" s="13"/>
    </row>
    <row r="503" spans="1:18" ht="16.5">
      <c r="A503" s="8"/>
      <c r="B503" s="9"/>
      <c r="C503" s="9"/>
      <c r="R503" s="13"/>
    </row>
    <row r="504" spans="1:18" ht="16.5">
      <c r="A504" s="8"/>
      <c r="B504" s="9"/>
      <c r="C504" s="9"/>
      <c r="R504" s="13"/>
    </row>
    <row r="505" spans="1:18" ht="16.5">
      <c r="A505" s="8"/>
      <c r="B505" s="9"/>
      <c r="C505" s="9"/>
      <c r="R505" s="13"/>
    </row>
    <row r="506" spans="1:18" ht="16.5">
      <c r="A506" s="8"/>
      <c r="B506" s="9"/>
      <c r="C506" s="9"/>
      <c r="R506" s="13"/>
    </row>
    <row r="507" spans="1:18" ht="16.5">
      <c r="A507" s="8"/>
      <c r="B507" s="9"/>
      <c r="C507" s="9"/>
      <c r="R507" s="13"/>
    </row>
    <row r="508" spans="1:18" ht="16.5">
      <c r="A508" s="8"/>
      <c r="B508" s="9"/>
      <c r="C508" s="9"/>
      <c r="R508" s="13"/>
    </row>
    <row r="509" spans="1:18" ht="16.5">
      <c r="A509" s="8"/>
      <c r="B509" s="9"/>
      <c r="C509" s="9"/>
      <c r="R509" s="13"/>
    </row>
    <row r="510" spans="1:18" ht="16.5">
      <c r="A510" s="8"/>
      <c r="B510" s="9"/>
      <c r="C510" s="9"/>
      <c r="R510" s="13"/>
    </row>
    <row r="511" spans="1:18" ht="16.5">
      <c r="A511" s="8"/>
      <c r="B511" s="9"/>
      <c r="C511" s="9"/>
      <c r="R511" s="13"/>
    </row>
    <row r="512" spans="1:18" ht="16.5">
      <c r="A512" s="8"/>
      <c r="B512" s="9"/>
      <c r="C512" s="9"/>
      <c r="R512" s="13"/>
    </row>
    <row r="513" spans="1:18" ht="16.5">
      <c r="A513" s="8"/>
      <c r="B513" s="9"/>
      <c r="C513" s="9"/>
      <c r="R513" s="13"/>
    </row>
    <row r="514" spans="1:18" ht="16.5">
      <c r="A514" s="8"/>
      <c r="B514" s="9"/>
      <c r="C514" s="9"/>
      <c r="R514" s="13"/>
    </row>
    <row r="515" spans="1:18" ht="16.5">
      <c r="A515" s="8"/>
      <c r="B515" s="9"/>
      <c r="C515" s="9"/>
      <c r="R515" s="13"/>
    </row>
    <row r="516" spans="1:18" ht="16.5">
      <c r="A516" s="8"/>
      <c r="B516" s="9"/>
      <c r="C516" s="9"/>
      <c r="R516" s="13"/>
    </row>
    <row r="517" spans="1:18" ht="16.5">
      <c r="A517" s="8"/>
      <c r="B517" s="9"/>
      <c r="C517" s="9"/>
      <c r="R517" s="13"/>
    </row>
    <row r="518" spans="1:18" ht="16.5">
      <c r="A518" s="8"/>
      <c r="B518" s="9"/>
      <c r="C518" s="9"/>
      <c r="R518" s="13"/>
    </row>
    <row r="519" spans="1:18" ht="16.5">
      <c r="A519" s="8"/>
      <c r="B519" s="9"/>
      <c r="C519" s="9"/>
      <c r="R519" s="13"/>
    </row>
    <row r="520" spans="1:18" ht="16.5">
      <c r="A520" s="8"/>
      <c r="B520" s="9"/>
      <c r="C520" s="9"/>
      <c r="R520" s="13"/>
    </row>
    <row r="521" spans="1:18" ht="16.5">
      <c r="A521" s="8"/>
      <c r="B521" s="9"/>
      <c r="C521" s="9"/>
      <c r="R521" s="13"/>
    </row>
    <row r="522" spans="1:18" ht="16.5">
      <c r="A522" s="8"/>
      <c r="B522" s="9"/>
      <c r="C522" s="9"/>
      <c r="R522" s="13"/>
    </row>
    <row r="523" spans="1:18" ht="16.5">
      <c r="A523" s="8"/>
      <c r="B523" s="9"/>
      <c r="C523" s="9"/>
      <c r="R523" s="13"/>
    </row>
    <row r="524" spans="1:18" ht="16.5">
      <c r="A524" s="8"/>
      <c r="B524" s="9"/>
      <c r="C524" s="9"/>
      <c r="R524" s="13"/>
    </row>
    <row r="525" spans="1:18" ht="16.5">
      <c r="A525" s="8"/>
      <c r="B525" s="9"/>
      <c r="C525" s="9"/>
      <c r="R525" s="13"/>
    </row>
    <row r="526" spans="1:18" ht="16.5">
      <c r="A526" s="8"/>
      <c r="B526" s="9"/>
      <c r="C526" s="9"/>
      <c r="R526" s="13"/>
    </row>
    <row r="527" spans="1:18" ht="16.5">
      <c r="A527" s="8"/>
      <c r="B527" s="9"/>
      <c r="C527" s="9"/>
      <c r="R527" s="13"/>
    </row>
    <row r="528" spans="1:18" ht="16.5">
      <c r="A528" s="8"/>
      <c r="B528" s="9"/>
      <c r="C528" s="9"/>
      <c r="R528" s="13"/>
    </row>
    <row r="529" spans="1:18" ht="16.5">
      <c r="A529" s="8"/>
      <c r="B529" s="9"/>
      <c r="C529" s="9"/>
      <c r="R529" s="13"/>
    </row>
    <row r="530" spans="1:18" ht="16.5">
      <c r="A530" s="8"/>
      <c r="B530" s="9"/>
      <c r="C530" s="9"/>
      <c r="R530" s="13"/>
    </row>
    <row r="531" spans="1:18" ht="16.5">
      <c r="A531" s="8"/>
      <c r="B531" s="9"/>
      <c r="C531" s="9"/>
      <c r="R531" s="13"/>
    </row>
    <row r="532" spans="1:18" ht="16.5">
      <c r="A532" s="8"/>
      <c r="B532" s="9"/>
      <c r="C532" s="9"/>
      <c r="R532" s="13"/>
    </row>
    <row r="533" spans="1:18" ht="16.5">
      <c r="A533" s="8"/>
      <c r="B533" s="9"/>
      <c r="C533" s="9"/>
      <c r="R533" s="13"/>
    </row>
    <row r="534" spans="1:18" ht="16.5">
      <c r="A534" s="8"/>
      <c r="B534" s="9"/>
      <c r="C534" s="9"/>
      <c r="R534" s="13"/>
    </row>
    <row r="535" spans="1:18" ht="16.5">
      <c r="A535" s="8"/>
      <c r="B535" s="9"/>
      <c r="C535" s="9"/>
      <c r="R535" s="13"/>
    </row>
    <row r="536" spans="1:18" ht="16.5">
      <c r="A536" s="8"/>
      <c r="B536" s="9"/>
      <c r="C536" s="9"/>
      <c r="R536" s="13"/>
    </row>
    <row r="537" spans="1:18" ht="16.5">
      <c r="A537" s="8"/>
      <c r="B537" s="9"/>
      <c r="C537" s="9"/>
      <c r="R537" s="13"/>
    </row>
    <row r="538" spans="1:18" ht="16.5">
      <c r="A538" s="8"/>
      <c r="B538" s="9"/>
      <c r="C538" s="9"/>
      <c r="R538" s="13"/>
    </row>
    <row r="539" spans="1:18" ht="16.5">
      <c r="A539" s="8"/>
      <c r="B539" s="9"/>
      <c r="C539" s="9"/>
      <c r="R539" s="13"/>
    </row>
    <row r="540" spans="1:18" ht="16.5">
      <c r="A540" s="8"/>
      <c r="B540" s="9"/>
      <c r="C540" s="9"/>
      <c r="R540" s="13"/>
    </row>
    <row r="541" spans="1:18" ht="16.5">
      <c r="A541" s="8"/>
      <c r="B541" s="9"/>
      <c r="C541" s="9"/>
      <c r="R541" s="13"/>
    </row>
    <row r="542" spans="1:18" ht="16.5">
      <c r="A542" s="8"/>
      <c r="B542" s="9"/>
      <c r="C542" s="9"/>
      <c r="R542" s="13"/>
    </row>
    <row r="543" spans="1:18" ht="16.5">
      <c r="A543" s="8"/>
      <c r="B543" s="9"/>
      <c r="C543" s="9"/>
      <c r="R543" s="13"/>
    </row>
    <row r="544" spans="1:18" ht="16.5">
      <c r="A544" s="8"/>
      <c r="B544" s="9"/>
      <c r="C544" s="9"/>
      <c r="R544" s="13"/>
    </row>
    <row r="545" spans="1:18" ht="16.5">
      <c r="A545" s="8"/>
      <c r="B545" s="9"/>
      <c r="C545" s="9"/>
      <c r="R545" s="13"/>
    </row>
    <row r="546" spans="1:18" ht="16.5">
      <c r="A546" s="8"/>
      <c r="B546" s="9"/>
      <c r="C546" s="9"/>
      <c r="R546" s="13"/>
    </row>
    <row r="547" spans="1:18" ht="16.5">
      <c r="A547" s="8"/>
      <c r="B547" s="9"/>
      <c r="C547" s="9"/>
      <c r="R547" s="13"/>
    </row>
    <row r="548" spans="1:18" ht="16.5">
      <c r="A548" s="8"/>
      <c r="B548" s="9"/>
      <c r="C548" s="9"/>
      <c r="R548" s="13"/>
    </row>
    <row r="549" spans="1:18" ht="16.5">
      <c r="A549" s="8"/>
      <c r="B549" s="9"/>
      <c r="C549" s="9"/>
      <c r="R549" s="13"/>
    </row>
    <row r="550" spans="1:18" ht="16.5">
      <c r="A550" s="8"/>
      <c r="B550" s="9"/>
      <c r="C550" s="9"/>
      <c r="R550" s="13"/>
    </row>
    <row r="551" spans="1:18" ht="16.5">
      <c r="A551" s="8"/>
      <c r="B551" s="9"/>
      <c r="C551" s="9"/>
      <c r="R551" s="13"/>
    </row>
    <row r="552" spans="1:18" ht="16.5">
      <c r="A552" s="8"/>
      <c r="B552" s="9"/>
      <c r="C552" s="9"/>
      <c r="R552" s="13"/>
    </row>
    <row r="553" spans="1:18" ht="16.5">
      <c r="A553" s="8"/>
      <c r="B553" s="9"/>
      <c r="C553" s="9"/>
      <c r="R553" s="13"/>
    </row>
    <row r="554" spans="1:18" ht="16.5">
      <c r="A554" s="8"/>
      <c r="B554" s="9"/>
      <c r="C554" s="9"/>
      <c r="R554" s="13"/>
    </row>
    <row r="555" spans="1:18" ht="16.5">
      <c r="A555" s="8"/>
      <c r="B555" s="9"/>
      <c r="C555" s="9"/>
      <c r="R555" s="13"/>
    </row>
    <row r="556" spans="1:18" ht="16.5">
      <c r="A556" s="8"/>
      <c r="B556" s="9"/>
      <c r="C556" s="9"/>
      <c r="R556" s="13"/>
    </row>
    <row r="557" spans="1:18" ht="16.5">
      <c r="A557" s="8"/>
      <c r="B557" s="9"/>
      <c r="C557" s="9"/>
      <c r="R557" s="13"/>
    </row>
    <row r="558" spans="1:18" ht="16.5">
      <c r="A558" s="8"/>
      <c r="B558" s="9"/>
      <c r="C558" s="9"/>
      <c r="R558" s="13"/>
    </row>
    <row r="559" spans="1:18" ht="16.5">
      <c r="A559" s="8"/>
      <c r="B559" s="9"/>
      <c r="C559" s="9"/>
      <c r="R559" s="13"/>
    </row>
    <row r="560" spans="1:18" ht="16.5">
      <c r="A560" s="8"/>
      <c r="B560" s="9"/>
      <c r="C560" s="9"/>
      <c r="R560" s="13"/>
    </row>
    <row r="561" spans="1:18" ht="16.5">
      <c r="A561" s="8"/>
      <c r="B561" s="9"/>
      <c r="C561" s="9"/>
      <c r="R561" s="13"/>
    </row>
    <row r="562" spans="1:18" ht="16.5">
      <c r="A562" s="8"/>
      <c r="B562" s="9"/>
      <c r="C562" s="9"/>
      <c r="R562" s="13"/>
    </row>
    <row r="563" spans="1:18" ht="16.5">
      <c r="A563" s="8"/>
      <c r="B563" s="9"/>
      <c r="C563" s="9"/>
      <c r="R563" s="13"/>
    </row>
    <row r="564" spans="1:18" ht="16.5">
      <c r="A564" s="8"/>
      <c r="B564" s="9"/>
      <c r="C564" s="9"/>
      <c r="R564" s="13"/>
    </row>
    <row r="565" spans="1:18" ht="16.5">
      <c r="A565" s="8"/>
      <c r="B565" s="9"/>
      <c r="C565" s="9"/>
      <c r="R565" s="13"/>
    </row>
    <row r="566" spans="1:18" ht="16.5">
      <c r="A566" s="8"/>
      <c r="B566" s="9"/>
      <c r="C566" s="9"/>
      <c r="R566" s="13"/>
    </row>
    <row r="567" spans="1:18" ht="16.5">
      <c r="A567" s="8"/>
      <c r="B567" s="9"/>
      <c r="C567" s="9"/>
      <c r="R567" s="13"/>
    </row>
    <row r="568" spans="1:18" ht="16.5">
      <c r="A568" s="8"/>
      <c r="B568" s="9"/>
      <c r="C568" s="9"/>
      <c r="R568" s="13"/>
    </row>
    <row r="569" spans="1:18" ht="16.5">
      <c r="A569" s="8"/>
      <c r="B569" s="9"/>
      <c r="C569" s="9"/>
      <c r="R569" s="13"/>
    </row>
    <row r="570" spans="1:18" ht="16.5">
      <c r="A570" s="8"/>
      <c r="B570" s="9"/>
      <c r="C570" s="9"/>
      <c r="R570" s="13"/>
    </row>
    <row r="571" spans="1:18" ht="16.5">
      <c r="A571" s="8"/>
      <c r="B571" s="9"/>
      <c r="C571" s="9"/>
      <c r="R571" s="13"/>
    </row>
    <row r="572" spans="1:18" ht="16.5">
      <c r="A572" s="8"/>
      <c r="B572" s="9"/>
      <c r="C572" s="9"/>
      <c r="R572" s="13"/>
    </row>
    <row r="573" spans="1:18" ht="16.5">
      <c r="A573" s="8"/>
      <c r="B573" s="9"/>
      <c r="C573" s="9"/>
      <c r="R573" s="13"/>
    </row>
    <row r="574" spans="1:18" ht="16.5">
      <c r="A574" s="8"/>
      <c r="B574" s="9"/>
      <c r="C574" s="9"/>
      <c r="R574" s="13"/>
    </row>
    <row r="575" spans="1:18" ht="16.5">
      <c r="A575" s="8"/>
      <c r="B575" s="9"/>
      <c r="C575" s="9"/>
      <c r="R575" s="13"/>
    </row>
    <row r="576" spans="1:18" ht="16.5">
      <c r="A576" s="8"/>
      <c r="B576" s="9"/>
      <c r="C576" s="9"/>
      <c r="R576" s="13"/>
    </row>
    <row r="577" spans="1:18" ht="16.5">
      <c r="A577" s="8"/>
      <c r="B577" s="9"/>
      <c r="C577" s="9"/>
      <c r="R577" s="13"/>
    </row>
    <row r="578" spans="1:18" ht="16.5">
      <c r="A578" s="8"/>
      <c r="B578" s="9"/>
      <c r="C578" s="9"/>
      <c r="R578" s="13"/>
    </row>
    <row r="579" spans="1:18" ht="16.5">
      <c r="A579" s="8"/>
      <c r="B579" s="9"/>
      <c r="C579" s="9"/>
      <c r="R579" s="13"/>
    </row>
    <row r="580" spans="1:18" ht="16.5">
      <c r="A580" s="8"/>
      <c r="B580" s="9"/>
      <c r="C580" s="9"/>
      <c r="R580" s="13"/>
    </row>
    <row r="581" spans="1:18" ht="16.5">
      <c r="A581" s="8"/>
      <c r="B581" s="9"/>
      <c r="C581" s="9"/>
      <c r="R581" s="13"/>
    </row>
    <row r="582" spans="1:18" ht="16.5">
      <c r="A582" s="8"/>
      <c r="B582" s="9"/>
      <c r="C582" s="9"/>
      <c r="R582" s="13"/>
    </row>
    <row r="583" spans="1:18" ht="16.5">
      <c r="A583" s="8"/>
      <c r="B583" s="9"/>
      <c r="C583" s="9"/>
      <c r="R583" s="13"/>
    </row>
    <row r="584" spans="1:18" ht="16.5">
      <c r="A584" s="8"/>
      <c r="B584" s="9"/>
      <c r="C584" s="9"/>
      <c r="R584" s="13"/>
    </row>
    <row r="585" spans="1:18" ht="16.5">
      <c r="A585" s="8"/>
      <c r="B585" s="9"/>
      <c r="C585" s="9"/>
      <c r="R585" s="13"/>
    </row>
    <row r="586" spans="1:18" ht="16.5">
      <c r="A586" s="8"/>
      <c r="B586" s="9"/>
      <c r="C586" s="9"/>
      <c r="R586" s="13"/>
    </row>
    <row r="587" spans="1:18" ht="16.5">
      <c r="A587" s="8"/>
      <c r="B587" s="9"/>
      <c r="C587" s="9"/>
      <c r="R587" s="13"/>
    </row>
    <row r="588" spans="1:18" ht="16.5">
      <c r="A588" s="8"/>
      <c r="B588" s="9"/>
      <c r="C588" s="9"/>
      <c r="R588" s="13"/>
    </row>
    <row r="589" spans="1:18" ht="16.5">
      <c r="A589" s="8"/>
      <c r="B589" s="9"/>
      <c r="C589" s="9"/>
      <c r="R589" s="13"/>
    </row>
    <row r="590" spans="1:18" ht="16.5">
      <c r="A590" s="8"/>
      <c r="B590" s="9"/>
      <c r="C590" s="9"/>
      <c r="R590" s="13"/>
    </row>
    <row r="591" spans="1:18" ht="16.5">
      <c r="A591" s="8"/>
      <c r="B591" s="9"/>
      <c r="C591" s="9"/>
      <c r="R591" s="13"/>
    </row>
    <row r="592" spans="1:18" ht="16.5">
      <c r="A592" s="8"/>
      <c r="B592" s="9"/>
      <c r="C592" s="9"/>
      <c r="R592" s="13"/>
    </row>
    <row r="593" spans="1:18" ht="16.5">
      <c r="A593" s="8"/>
      <c r="B593" s="9"/>
      <c r="C593" s="9"/>
      <c r="R593" s="13"/>
    </row>
    <row r="594" spans="1:18" ht="16.5">
      <c r="A594" s="8"/>
      <c r="B594" s="9"/>
      <c r="C594" s="9"/>
      <c r="R594" s="13"/>
    </row>
    <row r="595" spans="1:18" ht="16.5">
      <c r="A595" s="8"/>
      <c r="B595" s="9"/>
      <c r="C595" s="9"/>
      <c r="R595" s="13"/>
    </row>
    <row r="596" spans="1:18" ht="16.5">
      <c r="A596" s="8"/>
      <c r="B596" s="9"/>
      <c r="C596" s="9"/>
      <c r="R596" s="13"/>
    </row>
    <row r="597" spans="1:18" ht="16.5">
      <c r="A597" s="8"/>
      <c r="B597" s="9"/>
      <c r="C597" s="9"/>
      <c r="R597" s="13"/>
    </row>
    <row r="598" spans="1:18" ht="16.5">
      <c r="A598" s="8"/>
      <c r="B598" s="9"/>
      <c r="C598" s="9"/>
      <c r="R598" s="13"/>
    </row>
    <row r="599" spans="1:18" ht="16.5">
      <c r="A599" s="8"/>
      <c r="B599" s="9"/>
      <c r="C599" s="9"/>
      <c r="R599" s="13"/>
    </row>
    <row r="600" spans="1:18" ht="16.5">
      <c r="A600" s="8"/>
      <c r="B600" s="9"/>
      <c r="C600" s="9"/>
      <c r="R600" s="13"/>
    </row>
    <row r="601" spans="1:18" ht="16.5">
      <c r="A601" s="8"/>
      <c r="B601" s="9"/>
      <c r="C601" s="9"/>
      <c r="R601" s="13"/>
    </row>
    <row r="602" spans="1:18" ht="16.5">
      <c r="A602" s="8"/>
      <c r="B602" s="9"/>
      <c r="C602" s="9"/>
      <c r="R602" s="13"/>
    </row>
    <row r="603" spans="1:18" ht="16.5">
      <c r="A603" s="8"/>
      <c r="B603" s="9"/>
      <c r="C603" s="9"/>
      <c r="R603" s="13"/>
    </row>
    <row r="604" spans="1:18" ht="16.5">
      <c r="A604" s="8"/>
      <c r="B604" s="9"/>
      <c r="C604" s="9"/>
      <c r="R604" s="13"/>
    </row>
    <row r="605" spans="1:18" ht="16.5">
      <c r="A605" s="8"/>
      <c r="B605" s="9"/>
      <c r="C605" s="9"/>
      <c r="R605" s="13"/>
    </row>
    <row r="606" spans="1:18" ht="16.5">
      <c r="A606" s="8"/>
      <c r="B606" s="9"/>
      <c r="C606" s="9"/>
      <c r="R606" s="13"/>
    </row>
    <row r="607" spans="1:18" ht="16.5">
      <c r="A607" s="8"/>
      <c r="B607" s="9"/>
      <c r="C607" s="9"/>
      <c r="R607" s="13"/>
    </row>
    <row r="608" spans="1:18" ht="16.5">
      <c r="A608" s="8"/>
      <c r="B608" s="9"/>
      <c r="C608" s="9"/>
      <c r="R608" s="13"/>
    </row>
    <row r="609" spans="1:18" ht="16.5">
      <c r="A609" s="8"/>
      <c r="B609" s="9"/>
      <c r="C609" s="9"/>
      <c r="R609" s="13"/>
    </row>
    <row r="610" spans="1:18" ht="16.5">
      <c r="A610" s="8"/>
      <c r="B610" s="9"/>
      <c r="C610" s="9"/>
      <c r="R610" s="13"/>
    </row>
    <row r="611" spans="1:18" ht="16.5">
      <c r="A611" s="8"/>
      <c r="B611" s="9"/>
      <c r="C611" s="9"/>
      <c r="R611" s="13"/>
    </row>
    <row r="612" spans="1:18" ht="16.5">
      <c r="A612" s="8"/>
      <c r="B612" s="9"/>
      <c r="C612" s="9"/>
      <c r="R612" s="13"/>
    </row>
    <row r="613" spans="1:18" ht="16.5">
      <c r="A613" s="8"/>
      <c r="B613" s="9"/>
      <c r="C613" s="9"/>
      <c r="R613" s="13"/>
    </row>
    <row r="614" spans="1:18" ht="16.5">
      <c r="A614" s="8"/>
      <c r="B614" s="9"/>
      <c r="C614" s="9"/>
      <c r="R614" s="13"/>
    </row>
    <row r="615" spans="1:18" ht="16.5">
      <c r="A615" s="8"/>
      <c r="B615" s="9"/>
      <c r="C615" s="9"/>
      <c r="R615" s="13"/>
    </row>
    <row r="616" spans="1:18" ht="16.5">
      <c r="A616" s="8"/>
      <c r="B616" s="9"/>
      <c r="C616" s="9"/>
      <c r="R616" s="13"/>
    </row>
    <row r="617" spans="1:18" ht="16.5">
      <c r="A617" s="8"/>
      <c r="B617" s="9"/>
      <c r="C617" s="9"/>
      <c r="R617" s="13"/>
    </row>
    <row r="618" spans="1:18" ht="16.5">
      <c r="A618" s="8"/>
      <c r="B618" s="9"/>
      <c r="C618" s="9"/>
      <c r="R618" s="13"/>
    </row>
    <row r="619" spans="1:18" ht="16.5">
      <c r="A619" s="8"/>
      <c r="B619" s="9"/>
      <c r="C619" s="9"/>
      <c r="R619" s="13"/>
    </row>
    <row r="620" spans="1:18" ht="16.5">
      <c r="A620" s="8"/>
      <c r="B620" s="9"/>
      <c r="C620" s="9"/>
      <c r="R620" s="13"/>
    </row>
    <row r="621" spans="1:18" ht="16.5">
      <c r="A621" s="8"/>
      <c r="B621" s="9"/>
      <c r="C621" s="9"/>
      <c r="R621" s="13"/>
    </row>
    <row r="622" spans="1:18" ht="16.5">
      <c r="A622" s="8"/>
      <c r="B622" s="9"/>
      <c r="C622" s="9"/>
      <c r="R622" s="13"/>
    </row>
    <row r="623" spans="1:18" ht="16.5">
      <c r="A623" s="8"/>
      <c r="B623" s="9"/>
      <c r="C623" s="9"/>
      <c r="R623" s="13"/>
    </row>
    <row r="624" spans="1:18" ht="16.5">
      <c r="A624" s="8"/>
      <c r="B624" s="9"/>
      <c r="C624" s="9"/>
      <c r="R624" s="13"/>
    </row>
    <row r="625" spans="1:18" ht="16.5">
      <c r="A625" s="8"/>
      <c r="B625" s="9"/>
      <c r="C625" s="9"/>
      <c r="R625" s="13"/>
    </row>
    <row r="626" spans="1:18" ht="16.5">
      <c r="A626" s="8"/>
      <c r="B626" s="9"/>
      <c r="C626" s="9"/>
      <c r="R626" s="13"/>
    </row>
    <row r="627" spans="1:18" ht="16.5">
      <c r="A627" s="8"/>
      <c r="B627" s="9"/>
      <c r="C627" s="9"/>
      <c r="R627" s="13"/>
    </row>
    <row r="628" spans="1:18" ht="16.5">
      <c r="A628" s="8"/>
      <c r="B628" s="9"/>
      <c r="C628" s="9"/>
      <c r="R628" s="13"/>
    </row>
    <row r="629" spans="1:18" ht="16.5">
      <c r="A629" s="8"/>
      <c r="B629" s="9"/>
      <c r="C629" s="9"/>
      <c r="R629" s="13"/>
    </row>
    <row r="630" spans="1:18" ht="16.5">
      <c r="A630" s="8"/>
      <c r="B630" s="9"/>
      <c r="C630" s="9"/>
      <c r="R630" s="13"/>
    </row>
    <row r="631" spans="1:18" ht="16.5">
      <c r="A631" s="8"/>
      <c r="B631" s="9"/>
      <c r="C631" s="9"/>
      <c r="R631" s="13"/>
    </row>
    <row r="632" spans="1:18" ht="16.5">
      <c r="A632" s="8"/>
      <c r="B632" s="9"/>
      <c r="C632" s="9"/>
      <c r="R632" s="13"/>
    </row>
    <row r="633" spans="1:18" ht="16.5">
      <c r="A633" s="8"/>
      <c r="B633" s="9"/>
      <c r="C633" s="9"/>
      <c r="R633" s="13"/>
    </row>
    <row r="634" spans="1:18" ht="16.5">
      <c r="A634" s="8"/>
      <c r="B634" s="9"/>
      <c r="C634" s="9"/>
      <c r="R634" s="13"/>
    </row>
    <row r="635" spans="1:18" ht="16.5">
      <c r="A635" s="8"/>
      <c r="B635" s="9"/>
      <c r="C635" s="9"/>
      <c r="R635" s="13"/>
    </row>
    <row r="636" spans="1:18" ht="16.5">
      <c r="A636" s="8"/>
      <c r="B636" s="9"/>
      <c r="C636" s="9"/>
      <c r="R636" s="13"/>
    </row>
    <row r="637" spans="1:18" ht="16.5">
      <c r="A637" s="8"/>
      <c r="B637" s="9"/>
      <c r="C637" s="9"/>
      <c r="R637" s="13"/>
    </row>
    <row r="638" spans="1:18" ht="16.5">
      <c r="A638" s="8"/>
      <c r="B638" s="9"/>
      <c r="C638" s="9"/>
      <c r="R638" s="13"/>
    </row>
    <row r="639" spans="1:18" ht="16.5">
      <c r="A639" s="8"/>
      <c r="B639" s="9"/>
      <c r="C639" s="9"/>
      <c r="R639" s="13"/>
    </row>
    <row r="640" spans="1:18" ht="16.5">
      <c r="A640" s="8"/>
      <c r="B640" s="9"/>
      <c r="C640" s="9"/>
      <c r="R640" s="13"/>
    </row>
    <row r="641" spans="1:18" ht="16.5">
      <c r="A641" s="8"/>
      <c r="B641" s="9"/>
      <c r="C641" s="9"/>
      <c r="R641" s="13"/>
    </row>
    <row r="642" spans="1:18" ht="16.5">
      <c r="A642" s="8"/>
      <c r="B642" s="9"/>
      <c r="C642" s="9"/>
      <c r="R642" s="13"/>
    </row>
    <row r="643" spans="1:18" ht="16.5">
      <c r="A643" s="8"/>
      <c r="B643" s="9"/>
      <c r="C643" s="9"/>
      <c r="R643" s="13"/>
    </row>
    <row r="644" spans="1:18" ht="16.5">
      <c r="A644" s="8"/>
      <c r="B644" s="9"/>
      <c r="C644" s="9"/>
      <c r="R644" s="13"/>
    </row>
    <row r="645" spans="1:18" ht="16.5">
      <c r="A645" s="8"/>
      <c r="B645" s="9"/>
      <c r="C645" s="9"/>
      <c r="R645" s="13"/>
    </row>
    <row r="646" spans="1:18" ht="16.5">
      <c r="A646" s="8"/>
      <c r="B646" s="9"/>
      <c r="C646" s="9"/>
      <c r="R646" s="13"/>
    </row>
    <row r="647" spans="1:18" ht="16.5">
      <c r="A647" s="8"/>
      <c r="B647" s="9"/>
      <c r="C647" s="9"/>
      <c r="R647" s="13"/>
    </row>
    <row r="648" spans="1:18" ht="16.5">
      <c r="A648" s="8"/>
      <c r="B648" s="9"/>
      <c r="C648" s="9"/>
      <c r="R648" s="13"/>
    </row>
    <row r="649" spans="1:18" ht="16.5">
      <c r="A649" s="8"/>
      <c r="B649" s="9"/>
      <c r="C649" s="9"/>
      <c r="R649" s="13"/>
    </row>
    <row r="650" spans="1:18" ht="16.5">
      <c r="A650" s="8"/>
      <c r="B650" s="9"/>
      <c r="C650" s="9"/>
      <c r="R650" s="13"/>
    </row>
    <row r="651" spans="1:18" ht="16.5">
      <c r="A651" s="8"/>
      <c r="B651" s="9"/>
      <c r="C651" s="9"/>
      <c r="R651" s="13"/>
    </row>
    <row r="652" spans="1:18" ht="16.5">
      <c r="A652" s="8"/>
      <c r="B652" s="9"/>
      <c r="C652" s="9"/>
      <c r="R652" s="13"/>
    </row>
    <row r="653" spans="1:18" ht="16.5">
      <c r="A653" s="8"/>
      <c r="B653" s="9"/>
      <c r="C653" s="9"/>
      <c r="R653" s="13"/>
    </row>
    <row r="654" spans="1:18" ht="16.5">
      <c r="A654" s="8"/>
      <c r="B654" s="9"/>
      <c r="C654" s="9"/>
      <c r="R654" s="13"/>
    </row>
    <row r="655" spans="1:18" ht="16.5">
      <c r="A655" s="8"/>
      <c r="B655" s="9"/>
      <c r="C655" s="9"/>
      <c r="R655" s="13"/>
    </row>
    <row r="656" spans="1:18" ht="16.5">
      <c r="A656" s="8"/>
      <c r="B656" s="9"/>
      <c r="C656" s="9"/>
      <c r="R656" s="13"/>
    </row>
    <row r="657" spans="1:18" ht="16.5">
      <c r="A657" s="8"/>
      <c r="B657" s="9"/>
      <c r="C657" s="9"/>
      <c r="R657" s="13"/>
    </row>
    <row r="658" spans="1:18" ht="16.5">
      <c r="A658" s="8"/>
      <c r="B658" s="9"/>
      <c r="C658" s="9"/>
      <c r="R658" s="13"/>
    </row>
    <row r="659" spans="1:18" ht="16.5">
      <c r="A659" s="8"/>
      <c r="B659" s="9"/>
      <c r="C659" s="9"/>
      <c r="R659" s="13"/>
    </row>
    <row r="660" spans="1:18" ht="16.5">
      <c r="A660" s="8"/>
      <c r="B660" s="9"/>
      <c r="C660" s="9"/>
      <c r="R660" s="13"/>
    </row>
    <row r="661" spans="1:18" ht="16.5">
      <c r="A661" s="8"/>
      <c r="B661" s="9"/>
      <c r="C661" s="9"/>
      <c r="R661" s="13"/>
    </row>
    <row r="662" spans="1:18" ht="16.5">
      <c r="A662" s="8"/>
      <c r="B662" s="9"/>
      <c r="C662" s="9"/>
      <c r="R662" s="13"/>
    </row>
    <row r="663" spans="1:18" ht="16.5">
      <c r="A663" s="8"/>
      <c r="B663" s="9"/>
      <c r="C663" s="9"/>
      <c r="R663" s="13"/>
    </row>
    <row r="664" spans="1:18" ht="16.5">
      <c r="A664" s="8"/>
      <c r="B664" s="9"/>
      <c r="C664" s="9"/>
      <c r="R664" s="13"/>
    </row>
    <row r="665" spans="1:18" ht="16.5">
      <c r="A665" s="8"/>
      <c r="B665" s="9"/>
      <c r="C665" s="9"/>
      <c r="R665" s="13"/>
    </row>
    <row r="666" spans="1:18" ht="16.5">
      <c r="A666" s="8"/>
      <c r="B666" s="9"/>
      <c r="C666" s="9"/>
      <c r="R666" s="13"/>
    </row>
    <row r="667" spans="1:18" ht="16.5">
      <c r="A667" s="8"/>
      <c r="B667" s="9"/>
      <c r="C667" s="9"/>
      <c r="R667" s="13"/>
    </row>
    <row r="668" spans="1:18" ht="16.5">
      <c r="A668" s="8"/>
      <c r="B668" s="9"/>
      <c r="C668" s="9"/>
      <c r="R668" s="13"/>
    </row>
    <row r="669" spans="1:18" ht="16.5">
      <c r="A669" s="8"/>
      <c r="B669" s="9"/>
      <c r="C669" s="9"/>
      <c r="R669" s="13"/>
    </row>
    <row r="670" spans="1:18" ht="16.5">
      <c r="A670" s="8"/>
      <c r="B670" s="9"/>
      <c r="C670" s="9"/>
      <c r="R670" s="13"/>
    </row>
    <row r="671" spans="1:18" ht="16.5">
      <c r="A671" s="8"/>
      <c r="B671" s="9"/>
      <c r="C671" s="9"/>
      <c r="R671" s="13"/>
    </row>
    <row r="672" spans="1:18" ht="16.5">
      <c r="A672" s="8"/>
      <c r="B672" s="9"/>
      <c r="C672" s="9"/>
      <c r="R672" s="13"/>
    </row>
    <row r="673" spans="1:18" ht="16.5">
      <c r="A673" s="8"/>
      <c r="B673" s="9"/>
      <c r="C673" s="9"/>
      <c r="R673" s="13"/>
    </row>
    <row r="674" spans="1:18" ht="16.5">
      <c r="A674" s="8"/>
      <c r="B674" s="9"/>
      <c r="C674" s="9"/>
      <c r="R674" s="13"/>
    </row>
    <row r="675" spans="1:18" ht="16.5">
      <c r="A675" s="8"/>
      <c r="B675" s="9"/>
      <c r="C675" s="9"/>
      <c r="R675" s="13"/>
    </row>
    <row r="676" spans="1:18" ht="16.5">
      <c r="A676" s="8"/>
      <c r="B676" s="9"/>
      <c r="C676" s="9"/>
      <c r="R676" s="13"/>
    </row>
    <row r="677" spans="1:18" ht="16.5">
      <c r="A677" s="8"/>
      <c r="B677" s="9"/>
      <c r="C677" s="9"/>
      <c r="R677" s="13"/>
    </row>
    <row r="678" spans="1:18" ht="16.5">
      <c r="A678" s="8"/>
      <c r="B678" s="9"/>
      <c r="C678" s="9"/>
      <c r="R678" s="13"/>
    </row>
    <row r="679" spans="1:18" ht="16.5">
      <c r="A679" s="8"/>
      <c r="B679" s="9"/>
      <c r="C679" s="9"/>
      <c r="R679" s="13"/>
    </row>
    <row r="680" spans="1:18" ht="16.5">
      <c r="A680" s="8"/>
      <c r="B680" s="9"/>
      <c r="C680" s="9"/>
      <c r="R680" s="13"/>
    </row>
    <row r="681" spans="1:18" ht="16.5">
      <c r="A681" s="8"/>
      <c r="B681" s="9"/>
      <c r="C681" s="9"/>
      <c r="R681" s="13"/>
    </row>
    <row r="682" spans="1:18" ht="16.5">
      <c r="A682" s="8"/>
      <c r="B682" s="9"/>
      <c r="C682" s="9"/>
      <c r="R682" s="13"/>
    </row>
    <row r="683" spans="1:18" ht="16.5">
      <c r="A683" s="8"/>
      <c r="B683" s="9"/>
      <c r="C683" s="9"/>
      <c r="R683" s="13"/>
    </row>
    <row r="684" spans="1:18" ht="16.5">
      <c r="A684" s="8"/>
      <c r="B684" s="9"/>
      <c r="C684" s="9"/>
      <c r="R684" s="13"/>
    </row>
    <row r="685" spans="1:18" ht="16.5">
      <c r="A685" s="8"/>
      <c r="B685" s="9"/>
      <c r="C685" s="9"/>
      <c r="R685" s="13"/>
    </row>
    <row r="686" spans="1:18" ht="16.5">
      <c r="A686" s="8"/>
      <c r="B686" s="9"/>
      <c r="C686" s="9"/>
      <c r="R686" s="13"/>
    </row>
    <row r="687" spans="1:18" ht="16.5">
      <c r="A687" s="8"/>
      <c r="B687" s="9"/>
      <c r="C687" s="9"/>
      <c r="R687" s="13"/>
    </row>
    <row r="688" spans="1:18" ht="16.5">
      <c r="A688" s="8"/>
      <c r="B688" s="9"/>
      <c r="C688" s="9"/>
      <c r="R688" s="13"/>
    </row>
    <row r="689" spans="1:18" ht="16.5">
      <c r="A689" s="8"/>
      <c r="B689" s="9"/>
      <c r="C689" s="9"/>
      <c r="R689" s="13"/>
    </row>
    <row r="690" spans="1:18" ht="16.5">
      <c r="A690" s="8"/>
      <c r="B690" s="9"/>
      <c r="C690" s="9"/>
      <c r="R690" s="13"/>
    </row>
    <row r="691" spans="1:18" ht="16.5">
      <c r="A691" s="8"/>
      <c r="B691" s="9"/>
      <c r="C691" s="9"/>
      <c r="R691" s="13"/>
    </row>
    <row r="692" spans="1:18" ht="16.5">
      <c r="A692" s="8"/>
      <c r="B692" s="9"/>
      <c r="C692" s="9"/>
      <c r="R692" s="13"/>
    </row>
    <row r="693" spans="1:18" ht="16.5">
      <c r="A693" s="8"/>
      <c r="B693" s="9"/>
      <c r="C693" s="9"/>
      <c r="R693" s="13"/>
    </row>
    <row r="694" spans="1:18" ht="16.5">
      <c r="A694" s="8"/>
      <c r="B694" s="9"/>
      <c r="C694" s="9"/>
      <c r="R694" s="13"/>
    </row>
    <row r="695" spans="1:18" ht="16.5">
      <c r="A695" s="8"/>
      <c r="B695" s="9"/>
      <c r="C695" s="9"/>
      <c r="R695" s="13"/>
    </row>
    <row r="696" spans="1:18" ht="16.5">
      <c r="A696" s="8"/>
      <c r="B696" s="9"/>
      <c r="C696" s="9"/>
      <c r="R696" s="13"/>
    </row>
    <row r="697" spans="1:18" ht="16.5">
      <c r="A697" s="8"/>
      <c r="B697" s="9"/>
      <c r="C697" s="9"/>
      <c r="R697" s="13"/>
    </row>
    <row r="698" spans="1:18" ht="16.5">
      <c r="A698" s="8"/>
      <c r="B698" s="9"/>
      <c r="C698" s="9"/>
      <c r="R698" s="13"/>
    </row>
    <row r="699" spans="1:18" ht="16.5">
      <c r="A699" s="8"/>
      <c r="B699" s="9"/>
      <c r="C699" s="9"/>
      <c r="R699" s="13"/>
    </row>
    <row r="700" spans="1:18" ht="16.5">
      <c r="A700" s="8"/>
      <c r="B700" s="9"/>
      <c r="C700" s="9"/>
      <c r="R700" s="13"/>
    </row>
    <row r="701" spans="1:18" ht="16.5">
      <c r="A701" s="8"/>
      <c r="B701" s="9"/>
      <c r="C701" s="9"/>
      <c r="R701" s="13"/>
    </row>
    <row r="702" spans="1:18" ht="16.5">
      <c r="A702" s="8"/>
      <c r="B702" s="9"/>
      <c r="C702" s="9"/>
      <c r="R702" s="13"/>
    </row>
    <row r="703" spans="1:18" ht="16.5">
      <c r="A703" s="8"/>
      <c r="B703" s="9"/>
      <c r="C703" s="9"/>
      <c r="R703" s="13"/>
    </row>
    <row r="704" spans="1:18" ht="16.5">
      <c r="A704" s="8"/>
      <c r="B704" s="9"/>
      <c r="C704" s="9"/>
      <c r="R704" s="13"/>
    </row>
    <row r="705" spans="1:18" ht="16.5">
      <c r="A705" s="8"/>
      <c r="B705" s="9"/>
      <c r="C705" s="9"/>
      <c r="R705" s="13"/>
    </row>
    <row r="706" spans="1:18" ht="16.5">
      <c r="A706" s="8"/>
      <c r="B706" s="9"/>
      <c r="C706" s="9"/>
      <c r="R706" s="13"/>
    </row>
    <row r="707" spans="1:18" ht="16.5">
      <c r="A707" s="8"/>
      <c r="B707" s="9"/>
      <c r="C707" s="9"/>
      <c r="R707" s="13"/>
    </row>
    <row r="708" spans="1:18" ht="16.5">
      <c r="A708" s="8"/>
      <c r="B708" s="9"/>
      <c r="C708" s="9"/>
      <c r="R708" s="13"/>
    </row>
    <row r="709" spans="1:18" ht="16.5">
      <c r="A709" s="8"/>
      <c r="B709" s="9"/>
      <c r="C709" s="9"/>
      <c r="R709" s="13"/>
    </row>
    <row r="710" spans="1:18" ht="16.5">
      <c r="A710" s="8"/>
      <c r="B710" s="9"/>
      <c r="C710" s="9"/>
      <c r="R710" s="13"/>
    </row>
    <row r="711" spans="1:18" ht="16.5">
      <c r="A711" s="8"/>
      <c r="B711" s="9"/>
      <c r="C711" s="9"/>
      <c r="R711" s="13"/>
    </row>
    <row r="712" spans="1:18" ht="16.5">
      <c r="A712" s="8"/>
      <c r="B712" s="9"/>
      <c r="C712" s="9"/>
      <c r="R712" s="13"/>
    </row>
    <row r="713" spans="1:18" ht="16.5">
      <c r="A713" s="8"/>
      <c r="B713" s="9"/>
      <c r="C713" s="9"/>
      <c r="R713" s="13"/>
    </row>
    <row r="714" spans="1:18" ht="16.5">
      <c r="A714" s="8"/>
      <c r="B714" s="9"/>
      <c r="C714" s="9"/>
      <c r="R714" s="13"/>
    </row>
    <row r="715" spans="1:18" ht="16.5">
      <c r="A715" s="8"/>
      <c r="B715" s="9"/>
      <c r="C715" s="9"/>
      <c r="R715" s="13"/>
    </row>
    <row r="716" spans="1:18" ht="16.5">
      <c r="A716" s="8"/>
      <c r="B716" s="9"/>
      <c r="C716" s="9"/>
      <c r="R716" s="13"/>
    </row>
    <row r="717" spans="1:18" ht="16.5">
      <c r="A717" s="8"/>
      <c r="B717" s="9"/>
      <c r="C717" s="9"/>
      <c r="R717" s="13"/>
    </row>
    <row r="718" spans="1:18" ht="16.5">
      <c r="A718" s="8"/>
      <c r="B718" s="9"/>
      <c r="C718" s="9"/>
      <c r="R718" s="13"/>
    </row>
    <row r="719" spans="1:18" ht="16.5">
      <c r="A719" s="8"/>
      <c r="B719" s="9"/>
      <c r="C719" s="9"/>
      <c r="R719" s="13"/>
    </row>
    <row r="720" spans="1:18" ht="16.5">
      <c r="A720" s="8"/>
      <c r="B720" s="9"/>
      <c r="C720" s="9"/>
      <c r="R720" s="13"/>
    </row>
    <row r="721" spans="1:18" ht="16.5">
      <c r="A721" s="8"/>
      <c r="B721" s="9"/>
      <c r="C721" s="9"/>
      <c r="R721" s="13"/>
    </row>
    <row r="722" spans="1:18" ht="16.5">
      <c r="A722" s="8"/>
      <c r="B722" s="9"/>
      <c r="C722" s="9"/>
      <c r="R722" s="13"/>
    </row>
    <row r="723" spans="1:18" ht="16.5">
      <c r="A723" s="8"/>
      <c r="B723" s="9"/>
      <c r="C723" s="9"/>
      <c r="R723" s="13"/>
    </row>
    <row r="724" spans="1:18" ht="16.5">
      <c r="A724" s="8"/>
      <c r="B724" s="9"/>
      <c r="C724" s="9"/>
      <c r="R724" s="13"/>
    </row>
    <row r="725" spans="1:18" ht="16.5">
      <c r="A725" s="8"/>
      <c r="B725" s="9"/>
      <c r="C725" s="9"/>
      <c r="R725" s="13"/>
    </row>
    <row r="726" spans="1:18" ht="16.5">
      <c r="A726" s="8"/>
      <c r="B726" s="9"/>
      <c r="C726" s="9"/>
      <c r="R726" s="13"/>
    </row>
    <row r="727" spans="1:18" ht="16.5">
      <c r="A727" s="8"/>
      <c r="B727" s="9"/>
      <c r="C727" s="9"/>
      <c r="R727" s="13"/>
    </row>
    <row r="728" spans="1:18" ht="16.5">
      <c r="A728" s="8"/>
      <c r="B728" s="9"/>
      <c r="C728" s="9"/>
      <c r="R728" s="13"/>
    </row>
    <row r="729" spans="1:18" ht="16.5">
      <c r="A729" s="8"/>
      <c r="B729" s="9"/>
      <c r="C729" s="9"/>
      <c r="R729" s="13"/>
    </row>
    <row r="730" spans="1:18" ht="16.5">
      <c r="A730" s="8"/>
      <c r="B730" s="9"/>
      <c r="C730" s="9"/>
      <c r="R730" s="13"/>
    </row>
    <row r="731" spans="1:18" ht="16.5">
      <c r="A731" s="8"/>
      <c r="B731" s="9"/>
      <c r="C731" s="9"/>
      <c r="R731" s="13"/>
    </row>
    <row r="732" spans="1:18" ht="16.5">
      <c r="A732" s="8"/>
      <c r="B732" s="9"/>
      <c r="C732" s="9"/>
      <c r="R732" s="13"/>
    </row>
    <row r="733" spans="1:18" ht="16.5">
      <c r="A733" s="8"/>
      <c r="B733" s="9"/>
      <c r="C733" s="9"/>
      <c r="R733" s="13"/>
    </row>
    <row r="734" spans="1:18" ht="16.5">
      <c r="A734" s="8"/>
      <c r="B734" s="9"/>
      <c r="C734" s="9"/>
      <c r="R734" s="13"/>
    </row>
    <row r="735" spans="1:18" ht="16.5">
      <c r="A735" s="8"/>
      <c r="B735" s="9"/>
      <c r="C735" s="9"/>
      <c r="R735" s="13"/>
    </row>
    <row r="736" spans="1:18" ht="16.5">
      <c r="A736" s="8"/>
      <c r="B736" s="9"/>
      <c r="C736" s="9"/>
      <c r="R736" s="13"/>
    </row>
    <row r="737" spans="1:18" ht="16.5">
      <c r="A737" s="8"/>
      <c r="B737" s="9"/>
      <c r="C737" s="9"/>
      <c r="R737" s="13"/>
    </row>
    <row r="738" spans="1:18" ht="16.5">
      <c r="A738" s="8"/>
      <c r="B738" s="9"/>
      <c r="C738" s="9"/>
      <c r="R738" s="13"/>
    </row>
    <row r="739" spans="1:18" ht="16.5">
      <c r="A739" s="8"/>
      <c r="B739" s="9"/>
      <c r="C739" s="9"/>
      <c r="R739" s="13"/>
    </row>
    <row r="740" spans="1:18" ht="16.5">
      <c r="A740" s="8"/>
      <c r="B740" s="9"/>
      <c r="C740" s="9"/>
      <c r="R740" s="13"/>
    </row>
    <row r="741" spans="1:18" ht="16.5">
      <c r="A741" s="8"/>
      <c r="B741" s="9"/>
      <c r="C741" s="9"/>
      <c r="R741" s="13"/>
    </row>
    <row r="742" spans="1:18" ht="16.5">
      <c r="A742" s="8"/>
      <c r="B742" s="9"/>
      <c r="C742" s="9"/>
      <c r="R742" s="13"/>
    </row>
    <row r="743" spans="1:18" ht="16.5">
      <c r="A743" s="8"/>
      <c r="B743" s="9"/>
      <c r="C743" s="9"/>
      <c r="R743" s="13"/>
    </row>
    <row r="744" spans="1:18" ht="16.5">
      <c r="A744" s="8"/>
      <c r="B744" s="9"/>
      <c r="C744" s="9"/>
      <c r="R744" s="13"/>
    </row>
    <row r="745" spans="1:18" ht="16.5">
      <c r="A745" s="8"/>
      <c r="B745" s="9"/>
      <c r="C745" s="9"/>
      <c r="R745" s="13"/>
    </row>
    <row r="746" spans="1:18" ht="16.5">
      <c r="A746" s="8"/>
      <c r="B746" s="9"/>
      <c r="C746" s="9"/>
      <c r="R746" s="13"/>
    </row>
    <row r="747" spans="1:18" ht="16.5">
      <c r="A747" s="8"/>
      <c r="B747" s="9"/>
      <c r="C747" s="9"/>
      <c r="R747" s="13"/>
    </row>
    <row r="748" spans="1:18" ht="16.5">
      <c r="A748" s="8"/>
      <c r="B748" s="9"/>
      <c r="C748" s="9"/>
      <c r="R748" s="13"/>
    </row>
    <row r="749" spans="1:18" ht="16.5">
      <c r="A749" s="8"/>
      <c r="B749" s="9"/>
      <c r="C749" s="9"/>
      <c r="R749" s="13"/>
    </row>
    <row r="750" spans="1:18" ht="16.5">
      <c r="A750" s="8"/>
      <c r="B750" s="9"/>
      <c r="C750" s="9"/>
      <c r="R750" s="13"/>
    </row>
    <row r="751" spans="1:18" ht="16.5">
      <c r="A751" s="8"/>
      <c r="B751" s="9"/>
      <c r="C751" s="9"/>
      <c r="R751" s="13"/>
    </row>
    <row r="752" spans="1:18" ht="16.5">
      <c r="A752" s="8"/>
      <c r="B752" s="9"/>
      <c r="C752" s="9"/>
      <c r="R752" s="13"/>
    </row>
    <row r="753" spans="1:18" ht="16.5">
      <c r="A753" s="8"/>
      <c r="B753" s="9"/>
      <c r="C753" s="9"/>
      <c r="R753" s="13"/>
    </row>
    <row r="754" spans="1:18" ht="16.5">
      <c r="A754" s="8"/>
      <c r="B754" s="9"/>
      <c r="C754" s="9"/>
      <c r="R754" s="13"/>
    </row>
    <row r="755" spans="1:18" ht="16.5">
      <c r="A755" s="8"/>
      <c r="B755" s="9"/>
      <c r="C755" s="9"/>
      <c r="R755" s="13"/>
    </row>
    <row r="756" spans="1:18" ht="16.5">
      <c r="A756" s="8"/>
      <c r="B756" s="9"/>
      <c r="C756" s="9"/>
      <c r="R756" s="13"/>
    </row>
    <row r="757" spans="1:18" ht="16.5">
      <c r="A757" s="8"/>
      <c r="B757" s="9"/>
      <c r="C757" s="9"/>
      <c r="R757" s="13"/>
    </row>
    <row r="758" spans="1:18" ht="16.5">
      <c r="A758" s="8"/>
      <c r="B758" s="9"/>
      <c r="C758" s="9"/>
      <c r="R758" s="13"/>
    </row>
    <row r="759" spans="1:18" ht="16.5">
      <c r="A759" s="8"/>
      <c r="B759" s="9"/>
      <c r="C759" s="9"/>
      <c r="R759" s="13"/>
    </row>
    <row r="760" spans="1:18" ht="16.5">
      <c r="A760" s="8"/>
      <c r="B760" s="9"/>
      <c r="C760" s="9"/>
      <c r="R760" s="13"/>
    </row>
    <row r="761" spans="1:18" ht="16.5">
      <c r="A761" s="8"/>
      <c r="B761" s="9"/>
      <c r="C761" s="9"/>
      <c r="R761" s="13"/>
    </row>
    <row r="762" spans="1:18" ht="16.5">
      <c r="A762" s="8"/>
      <c r="B762" s="9"/>
      <c r="C762" s="9"/>
      <c r="R762" s="13"/>
    </row>
    <row r="763" spans="1:18" ht="16.5">
      <c r="A763" s="8"/>
      <c r="B763" s="9"/>
      <c r="C763" s="9"/>
      <c r="R763" s="13"/>
    </row>
    <row r="764" spans="1:18" ht="16.5">
      <c r="A764" s="8"/>
      <c r="B764" s="9"/>
      <c r="C764" s="9"/>
      <c r="R764" s="13"/>
    </row>
    <row r="765" spans="1:18" ht="16.5">
      <c r="A765" s="8"/>
      <c r="B765" s="9"/>
      <c r="C765" s="9"/>
      <c r="R765" s="13"/>
    </row>
    <row r="766" spans="1:18" ht="16.5">
      <c r="A766" s="8"/>
      <c r="B766" s="9"/>
      <c r="C766" s="9"/>
      <c r="R766" s="13"/>
    </row>
    <row r="767" spans="1:18" ht="16.5">
      <c r="A767" s="8"/>
      <c r="B767" s="9"/>
      <c r="C767" s="9"/>
      <c r="R767" s="13"/>
    </row>
    <row r="768" spans="1:18" ht="16.5">
      <c r="A768" s="8"/>
      <c r="B768" s="9"/>
      <c r="C768" s="9"/>
      <c r="R768" s="13"/>
    </row>
    <row r="769" spans="1:18" ht="16.5">
      <c r="A769" s="8"/>
      <c r="B769" s="9"/>
      <c r="C769" s="9"/>
      <c r="R769" s="13"/>
    </row>
    <row r="770" spans="1:18" ht="16.5">
      <c r="A770" s="8"/>
      <c r="B770" s="9"/>
      <c r="C770" s="9"/>
      <c r="R770" s="13"/>
    </row>
    <row r="771" spans="1:18" ht="16.5">
      <c r="A771" s="8"/>
      <c r="B771" s="9"/>
      <c r="C771" s="9"/>
      <c r="R771" s="13"/>
    </row>
    <row r="772" spans="1:18" ht="16.5">
      <c r="A772" s="8"/>
      <c r="B772" s="9"/>
      <c r="C772" s="9"/>
      <c r="R772" s="13"/>
    </row>
    <row r="773" spans="1:18" ht="16.5">
      <c r="A773" s="8"/>
      <c r="B773" s="9"/>
      <c r="C773" s="9"/>
      <c r="R773" s="13"/>
    </row>
    <row r="774" spans="1:18" ht="16.5">
      <c r="A774" s="8"/>
      <c r="B774" s="9"/>
      <c r="C774" s="9"/>
      <c r="R774" s="13"/>
    </row>
    <row r="775" spans="1:18" ht="16.5">
      <c r="A775" s="8"/>
      <c r="B775" s="9"/>
      <c r="C775" s="9"/>
      <c r="R775" s="13"/>
    </row>
    <row r="776" spans="1:18" ht="16.5">
      <c r="A776" s="8"/>
      <c r="B776" s="9"/>
      <c r="C776" s="9"/>
      <c r="R776" s="13"/>
    </row>
    <row r="777" spans="1:18" ht="16.5">
      <c r="A777" s="8"/>
      <c r="B777" s="9"/>
      <c r="C777" s="9"/>
      <c r="R777" s="13"/>
    </row>
    <row r="778" spans="1:18" ht="16.5">
      <c r="A778" s="8"/>
      <c r="B778" s="9"/>
      <c r="C778" s="9"/>
      <c r="R778" s="13"/>
    </row>
    <row r="779" spans="1:18" ht="16.5">
      <c r="A779" s="8"/>
      <c r="B779" s="9"/>
      <c r="C779" s="9"/>
      <c r="R779" s="13"/>
    </row>
    <row r="780" spans="1:18" ht="16.5">
      <c r="A780" s="8"/>
      <c r="B780" s="9"/>
      <c r="C780" s="9"/>
      <c r="R780" s="13"/>
    </row>
    <row r="781" spans="1:18" ht="16.5">
      <c r="A781" s="8"/>
      <c r="B781" s="9"/>
      <c r="C781" s="9"/>
      <c r="R781" s="13"/>
    </row>
    <row r="782" spans="1:18" ht="16.5">
      <c r="A782" s="8"/>
      <c r="B782" s="9"/>
      <c r="C782" s="9"/>
      <c r="R782" s="13"/>
    </row>
    <row r="783" spans="1:18" ht="16.5">
      <c r="A783" s="8"/>
      <c r="B783" s="9"/>
      <c r="C783" s="9"/>
      <c r="R783" s="13"/>
    </row>
    <row r="784" spans="1:18" ht="16.5">
      <c r="A784" s="8"/>
      <c r="B784" s="9"/>
      <c r="C784" s="9"/>
      <c r="R784" s="13"/>
    </row>
    <row r="785" spans="1:18" ht="16.5">
      <c r="A785" s="8"/>
      <c r="B785" s="9"/>
      <c r="C785" s="9"/>
      <c r="R785" s="13"/>
    </row>
    <row r="786" spans="1:18" ht="16.5">
      <c r="A786" s="8"/>
      <c r="B786" s="9"/>
      <c r="C786" s="9"/>
      <c r="R786" s="13"/>
    </row>
    <row r="787" spans="1:18" ht="16.5">
      <c r="A787" s="8"/>
      <c r="B787" s="9"/>
      <c r="C787" s="9"/>
      <c r="R787" s="13"/>
    </row>
    <row r="788" spans="1:18" ht="16.5">
      <c r="A788" s="8"/>
      <c r="B788" s="9"/>
      <c r="C788" s="9"/>
      <c r="R788" s="13"/>
    </row>
    <row r="789" spans="1:18" ht="16.5">
      <c r="A789" s="8"/>
      <c r="B789" s="9"/>
      <c r="C789" s="9"/>
      <c r="R789" s="13"/>
    </row>
    <row r="790" spans="1:18" ht="16.5">
      <c r="A790" s="8"/>
      <c r="B790" s="9"/>
      <c r="C790" s="9"/>
      <c r="R790" s="13"/>
    </row>
    <row r="791" spans="1:18" ht="16.5">
      <c r="A791" s="8"/>
      <c r="B791" s="9"/>
      <c r="C791" s="9"/>
      <c r="R791" s="13"/>
    </row>
    <row r="792" spans="1:18" ht="16.5">
      <c r="A792" s="8"/>
      <c r="B792" s="9"/>
      <c r="C792" s="9"/>
      <c r="R792" s="13"/>
    </row>
    <row r="793" spans="1:18" ht="16.5">
      <c r="A793" s="8"/>
      <c r="B793" s="9"/>
      <c r="C793" s="9"/>
      <c r="R793" s="13"/>
    </row>
    <row r="794" spans="1:18" ht="16.5">
      <c r="A794" s="8"/>
      <c r="B794" s="9"/>
      <c r="C794" s="9"/>
      <c r="R794" s="13"/>
    </row>
    <row r="795" spans="1:18" ht="16.5">
      <c r="A795" s="8"/>
      <c r="B795" s="9"/>
      <c r="C795" s="9"/>
      <c r="R795" s="13"/>
    </row>
    <row r="796" spans="1:18" ht="16.5">
      <c r="A796" s="8"/>
      <c r="B796" s="9"/>
      <c r="C796" s="9"/>
      <c r="R796" s="13"/>
    </row>
    <row r="797" spans="1:18" ht="16.5">
      <c r="A797" s="8"/>
      <c r="B797" s="9"/>
      <c r="C797" s="9"/>
      <c r="R797" s="13"/>
    </row>
    <row r="798" spans="1:18" ht="16.5">
      <c r="A798" s="8"/>
      <c r="B798" s="9"/>
      <c r="C798" s="9"/>
      <c r="R798" s="13"/>
    </row>
    <row r="799" spans="1:18" ht="16.5">
      <c r="A799" s="8"/>
      <c r="B799" s="9"/>
      <c r="C799" s="9"/>
      <c r="R799" s="13"/>
    </row>
    <row r="800" spans="1:18" ht="16.5">
      <c r="A800" s="8"/>
      <c r="B800" s="9"/>
      <c r="C800" s="9"/>
      <c r="R800" s="13"/>
    </row>
    <row r="801" spans="1:18" ht="16.5">
      <c r="A801" s="8"/>
      <c r="B801" s="9"/>
      <c r="C801" s="9"/>
      <c r="R801" s="13"/>
    </row>
    <row r="802" spans="1:18" ht="16.5">
      <c r="A802" s="8"/>
      <c r="B802" s="9"/>
      <c r="C802" s="9"/>
      <c r="R802" s="13"/>
    </row>
    <row r="803" spans="1:18" ht="16.5">
      <c r="A803" s="8"/>
      <c r="B803" s="9"/>
      <c r="C803" s="9"/>
      <c r="R803" s="13"/>
    </row>
    <row r="804" spans="1:18" ht="16.5">
      <c r="A804" s="8"/>
      <c r="B804" s="9"/>
      <c r="C804" s="9"/>
      <c r="R804" s="13"/>
    </row>
    <row r="805" spans="1:18" ht="16.5">
      <c r="A805" s="8"/>
      <c r="B805" s="9"/>
      <c r="C805" s="9"/>
      <c r="R805" s="13"/>
    </row>
    <row r="806" spans="1:18" ht="16.5">
      <c r="A806" s="8"/>
      <c r="B806" s="9"/>
      <c r="C806" s="9"/>
      <c r="R806" s="13"/>
    </row>
    <row r="807" spans="1:18" ht="16.5">
      <c r="A807" s="8"/>
      <c r="B807" s="9"/>
      <c r="C807" s="9"/>
      <c r="R807" s="13"/>
    </row>
    <row r="808" spans="1:18" ht="16.5">
      <c r="A808" s="8"/>
      <c r="B808" s="9"/>
      <c r="C808" s="9"/>
      <c r="R808" s="13"/>
    </row>
    <row r="809" spans="1:18" ht="16.5">
      <c r="A809" s="8"/>
      <c r="B809" s="9"/>
      <c r="C809" s="9"/>
      <c r="R809" s="13"/>
    </row>
    <row r="810" spans="1:18" ht="16.5">
      <c r="A810" s="8"/>
      <c r="B810" s="9"/>
      <c r="C810" s="9"/>
      <c r="R810" s="13"/>
    </row>
    <row r="811" spans="1:18" ht="16.5">
      <c r="A811" s="8"/>
      <c r="B811" s="9"/>
      <c r="C811" s="9"/>
      <c r="R811" s="13"/>
    </row>
    <row r="812" spans="1:18" ht="16.5">
      <c r="A812" s="8"/>
      <c r="B812" s="9"/>
      <c r="C812" s="9"/>
      <c r="R812" s="13"/>
    </row>
    <row r="813" spans="1:18" ht="16.5">
      <c r="A813" s="8"/>
      <c r="B813" s="9"/>
      <c r="C813" s="9"/>
      <c r="R813" s="13"/>
    </row>
    <row r="814" spans="1:18" ht="16.5">
      <c r="A814" s="8"/>
      <c r="B814" s="9"/>
      <c r="C814" s="9"/>
      <c r="R814" s="13"/>
    </row>
    <row r="815" spans="1:18" ht="16.5">
      <c r="A815" s="8"/>
      <c r="B815" s="9"/>
      <c r="C815" s="9"/>
      <c r="R815" s="13"/>
    </row>
    <row r="816" spans="1:18" ht="16.5">
      <c r="A816" s="8"/>
      <c r="B816" s="9"/>
      <c r="C816" s="9"/>
      <c r="R816" s="13"/>
    </row>
    <row r="817" spans="1:18" ht="16.5">
      <c r="A817" s="8"/>
      <c r="B817" s="9"/>
      <c r="C817" s="9"/>
      <c r="R817" s="13"/>
    </row>
    <row r="818" spans="1:18" ht="16.5">
      <c r="A818" s="8"/>
      <c r="B818" s="9"/>
      <c r="C818" s="9"/>
      <c r="R818" s="13"/>
    </row>
    <row r="819" spans="1:18" ht="16.5">
      <c r="A819" s="8"/>
      <c r="B819" s="9"/>
      <c r="C819" s="9"/>
      <c r="R819" s="13"/>
    </row>
    <row r="820" spans="1:18" ht="16.5">
      <c r="A820" s="8"/>
      <c r="B820" s="9"/>
      <c r="C820" s="9"/>
      <c r="R820" s="13"/>
    </row>
    <row r="821" spans="1:18" ht="16.5">
      <c r="A821" s="8"/>
      <c r="B821" s="9"/>
      <c r="C821" s="9"/>
      <c r="R821" s="13"/>
    </row>
    <row r="822" spans="1:18" ht="16.5">
      <c r="A822" s="8"/>
      <c r="B822" s="9"/>
      <c r="C822" s="9"/>
      <c r="R822" s="13"/>
    </row>
    <row r="823" spans="1:18" ht="16.5">
      <c r="A823" s="8"/>
      <c r="B823" s="9"/>
      <c r="C823" s="9"/>
      <c r="R823" s="13"/>
    </row>
    <row r="824" spans="1:18" ht="16.5">
      <c r="A824" s="8"/>
      <c r="B824" s="9"/>
      <c r="C824" s="9"/>
      <c r="R824" s="13"/>
    </row>
    <row r="825" spans="1:18" ht="16.5">
      <c r="A825" s="8"/>
      <c r="B825" s="9"/>
      <c r="C825" s="9"/>
      <c r="R825" s="13"/>
    </row>
    <row r="826" spans="1:18" ht="16.5">
      <c r="A826" s="8"/>
      <c r="B826" s="9"/>
      <c r="C826" s="9"/>
      <c r="R826" s="13"/>
    </row>
    <row r="827" spans="1:18" ht="16.5">
      <c r="A827" s="8"/>
      <c r="B827" s="9"/>
      <c r="C827" s="9"/>
      <c r="R827" s="13"/>
    </row>
    <row r="828" spans="1:18" ht="16.5">
      <c r="A828" s="8"/>
      <c r="B828" s="9"/>
      <c r="C828" s="9"/>
      <c r="R828" s="13"/>
    </row>
    <row r="829" spans="1:18" ht="16.5">
      <c r="A829" s="8"/>
      <c r="B829" s="9"/>
      <c r="C829" s="9"/>
      <c r="R829" s="13"/>
    </row>
    <row r="830" spans="1:18" ht="16.5">
      <c r="A830" s="8"/>
      <c r="B830" s="9"/>
      <c r="C830" s="9"/>
      <c r="R830" s="13"/>
    </row>
    <row r="831" spans="1:18" ht="16.5">
      <c r="A831" s="8"/>
      <c r="B831" s="9"/>
      <c r="C831" s="9"/>
      <c r="R831" s="13"/>
    </row>
    <row r="832" spans="1:18" ht="16.5">
      <c r="A832" s="8"/>
      <c r="B832" s="9"/>
      <c r="C832" s="9"/>
      <c r="R832" s="13"/>
    </row>
    <row r="833" spans="1:18" ht="16.5">
      <c r="A833" s="8"/>
      <c r="B833" s="9"/>
      <c r="C833" s="9"/>
      <c r="R833" s="13"/>
    </row>
    <row r="834" spans="1:18" ht="16.5">
      <c r="A834" s="8"/>
      <c r="B834" s="9"/>
      <c r="C834" s="9"/>
      <c r="R834" s="13"/>
    </row>
    <row r="835" spans="1:18" ht="16.5">
      <c r="A835" s="8"/>
      <c r="B835" s="9"/>
      <c r="C835" s="9"/>
      <c r="R835" s="13"/>
    </row>
    <row r="836" spans="1:18" ht="16.5">
      <c r="A836" s="8"/>
      <c r="B836" s="9"/>
      <c r="C836" s="9"/>
      <c r="R836" s="13"/>
    </row>
    <row r="837" spans="1:18" ht="16.5">
      <c r="A837" s="8"/>
      <c r="B837" s="9"/>
      <c r="C837" s="9"/>
      <c r="R837" s="13"/>
    </row>
    <row r="838" spans="1:18" ht="16.5">
      <c r="A838" s="8"/>
      <c r="B838" s="9"/>
      <c r="C838" s="9"/>
      <c r="R838" s="13"/>
    </row>
    <row r="839" spans="1:18" ht="16.5">
      <c r="A839" s="8"/>
      <c r="B839" s="9"/>
      <c r="C839" s="9"/>
      <c r="R839" s="13"/>
    </row>
    <row r="840" spans="1:18" ht="16.5">
      <c r="A840" s="8"/>
      <c r="B840" s="9"/>
      <c r="C840" s="9"/>
      <c r="R840" s="13"/>
    </row>
    <row r="841" spans="1:18" ht="16.5">
      <c r="A841" s="8"/>
      <c r="B841" s="9"/>
      <c r="C841" s="9"/>
      <c r="R841" s="13"/>
    </row>
    <row r="842" spans="1:18" ht="16.5">
      <c r="A842" s="8"/>
      <c r="B842" s="9"/>
      <c r="C842" s="9"/>
      <c r="R842" s="13"/>
    </row>
    <row r="843" spans="1:18" ht="16.5">
      <c r="A843" s="8"/>
      <c r="B843" s="9"/>
      <c r="C843" s="9"/>
      <c r="R843" s="13"/>
    </row>
    <row r="844" spans="1:18" ht="16.5">
      <c r="A844" s="8"/>
      <c r="B844" s="9"/>
      <c r="C844" s="9"/>
      <c r="R844" s="13"/>
    </row>
    <row r="845" spans="1:18" ht="16.5">
      <c r="A845" s="8"/>
      <c r="B845" s="9"/>
      <c r="C845" s="9"/>
      <c r="R845" s="13"/>
    </row>
    <row r="846" spans="1:18" ht="16.5">
      <c r="A846" s="8"/>
      <c r="B846" s="9"/>
      <c r="C846" s="9"/>
      <c r="R846" s="13"/>
    </row>
    <row r="847" spans="1:18" ht="16.5">
      <c r="A847" s="8"/>
      <c r="B847" s="9"/>
      <c r="C847" s="9"/>
      <c r="R847" s="13"/>
    </row>
    <row r="848" spans="1:18" ht="16.5">
      <c r="A848" s="8"/>
      <c r="B848" s="9"/>
      <c r="C848" s="9"/>
      <c r="R848" s="13"/>
    </row>
    <row r="849" spans="1:18" ht="16.5">
      <c r="A849" s="8"/>
      <c r="B849" s="9"/>
      <c r="C849" s="9"/>
      <c r="R849" s="13"/>
    </row>
    <row r="850" spans="1:18" ht="16.5">
      <c r="A850" s="8"/>
      <c r="B850" s="9"/>
      <c r="C850" s="9"/>
      <c r="R850" s="13"/>
    </row>
    <row r="851" spans="1:18" ht="16.5">
      <c r="A851" s="8"/>
      <c r="B851" s="9"/>
      <c r="C851" s="9"/>
      <c r="R851" s="13"/>
    </row>
    <row r="852" spans="1:18" ht="16.5">
      <c r="A852" s="8"/>
      <c r="B852" s="9"/>
      <c r="C852" s="9"/>
      <c r="R852" s="13"/>
    </row>
    <row r="853" spans="1:18" ht="16.5">
      <c r="A853" s="8"/>
      <c r="B853" s="9"/>
      <c r="C853" s="9"/>
      <c r="R853" s="13"/>
    </row>
    <row r="854" spans="1:18" ht="16.5">
      <c r="A854" s="8"/>
      <c r="B854" s="9"/>
      <c r="C854" s="9"/>
      <c r="R854" s="13"/>
    </row>
    <row r="855" spans="1:18" ht="16.5">
      <c r="A855" s="8"/>
      <c r="B855" s="9"/>
      <c r="C855" s="9"/>
      <c r="R855" s="13"/>
    </row>
    <row r="856" spans="1:18" ht="16.5">
      <c r="A856" s="8"/>
      <c r="B856" s="9"/>
      <c r="C856" s="9"/>
      <c r="R856" s="13"/>
    </row>
    <row r="857" spans="1:18" ht="16.5">
      <c r="A857" s="8"/>
      <c r="B857" s="9"/>
      <c r="C857" s="9"/>
      <c r="R857" s="13"/>
    </row>
    <row r="858" spans="1:18" ht="16.5">
      <c r="A858" s="8"/>
      <c r="B858" s="9"/>
      <c r="C858" s="9"/>
      <c r="R858" s="13"/>
    </row>
    <row r="859" spans="1:18" ht="16.5">
      <c r="A859" s="8"/>
      <c r="B859" s="9"/>
      <c r="C859" s="9"/>
      <c r="R859" s="13"/>
    </row>
    <row r="860" spans="1:18" ht="16.5">
      <c r="A860" s="8"/>
      <c r="B860" s="9"/>
      <c r="C860" s="9"/>
      <c r="R860" s="13"/>
    </row>
    <row r="861" spans="1:18" ht="16.5">
      <c r="A861" s="8"/>
      <c r="B861" s="9"/>
      <c r="C861" s="9"/>
      <c r="R861" s="13"/>
    </row>
    <row r="862" spans="1:18" ht="16.5">
      <c r="A862" s="8"/>
      <c r="B862" s="9"/>
      <c r="C862" s="9"/>
      <c r="R862" s="13"/>
    </row>
    <row r="863" spans="1:18" ht="16.5">
      <c r="A863" s="8"/>
      <c r="B863" s="9"/>
      <c r="C863" s="9"/>
      <c r="R863" s="13"/>
    </row>
    <row r="864" spans="1:18" ht="16.5">
      <c r="A864" s="8"/>
      <c r="B864" s="9"/>
      <c r="C864" s="9"/>
      <c r="R864" s="13"/>
    </row>
    <row r="865" spans="1:18" ht="16.5">
      <c r="A865" s="8"/>
      <c r="B865" s="9"/>
      <c r="C865" s="9"/>
      <c r="R865" s="13"/>
    </row>
    <row r="866" spans="1:18" ht="16.5">
      <c r="A866" s="8"/>
      <c r="B866" s="9"/>
      <c r="C866" s="9"/>
      <c r="R866" s="13"/>
    </row>
    <row r="867" spans="1:18" ht="16.5">
      <c r="A867" s="8"/>
      <c r="B867" s="9"/>
      <c r="C867" s="9"/>
      <c r="R867" s="13"/>
    </row>
    <row r="868" spans="1:18" ht="16.5">
      <c r="A868" s="8"/>
      <c r="B868" s="9"/>
      <c r="C868" s="9"/>
      <c r="R868" s="13"/>
    </row>
    <row r="869" spans="1:18" ht="16.5">
      <c r="A869" s="8"/>
      <c r="B869" s="9"/>
      <c r="C869" s="9"/>
      <c r="R869" s="13"/>
    </row>
    <row r="870" spans="1:18" ht="16.5">
      <c r="A870" s="8"/>
      <c r="B870" s="9"/>
      <c r="C870" s="9"/>
      <c r="R870" s="13"/>
    </row>
    <row r="871" spans="1:18" ht="16.5">
      <c r="A871" s="8"/>
      <c r="B871" s="9"/>
      <c r="C871" s="9"/>
      <c r="R871" s="13"/>
    </row>
    <row r="872" spans="1:18" ht="16.5">
      <c r="A872" s="8"/>
      <c r="B872" s="9"/>
      <c r="C872" s="9"/>
      <c r="R872" s="13"/>
    </row>
    <row r="873" spans="1:18" ht="16.5">
      <c r="A873" s="8"/>
      <c r="B873" s="9"/>
      <c r="C873" s="9"/>
      <c r="R873" s="13"/>
    </row>
    <row r="874" spans="1:18" ht="16.5">
      <c r="A874" s="8"/>
      <c r="B874" s="9"/>
      <c r="C874" s="9"/>
      <c r="R874" s="13"/>
    </row>
    <row r="875" spans="1:18" ht="16.5">
      <c r="A875" s="8"/>
      <c r="B875" s="9"/>
      <c r="C875" s="9"/>
      <c r="R875" s="13"/>
    </row>
    <row r="876" spans="1:18" ht="16.5">
      <c r="A876" s="8"/>
      <c r="B876" s="9"/>
      <c r="C876" s="9"/>
      <c r="R876" s="13"/>
    </row>
    <row r="877" spans="1:18" ht="16.5">
      <c r="A877" s="8"/>
      <c r="B877" s="9"/>
      <c r="C877" s="9"/>
      <c r="R877" s="13"/>
    </row>
    <row r="878" spans="1:18" ht="16.5">
      <c r="A878" s="8"/>
      <c r="B878" s="9"/>
      <c r="C878" s="9"/>
      <c r="R878" s="13"/>
    </row>
    <row r="879" spans="1:18" ht="16.5">
      <c r="A879" s="8"/>
      <c r="B879" s="9"/>
      <c r="C879" s="9"/>
      <c r="R879" s="13"/>
    </row>
    <row r="880" spans="1:18" ht="16.5">
      <c r="A880" s="8"/>
      <c r="B880" s="9"/>
      <c r="C880" s="9"/>
      <c r="R880" s="13"/>
    </row>
    <row r="881" spans="1:18" ht="16.5">
      <c r="A881" s="8"/>
      <c r="B881" s="9"/>
      <c r="C881" s="9"/>
      <c r="R881" s="13"/>
    </row>
    <row r="882" spans="1:18" ht="16.5">
      <c r="A882" s="8"/>
      <c r="B882" s="9"/>
      <c r="C882" s="9"/>
      <c r="R882" s="13"/>
    </row>
    <row r="883" spans="1:18" ht="16.5">
      <c r="A883" s="8"/>
      <c r="B883" s="9"/>
      <c r="C883" s="9"/>
      <c r="R883" s="13"/>
    </row>
    <row r="884" spans="1:18" ht="16.5">
      <c r="A884" s="8"/>
      <c r="B884" s="9"/>
      <c r="C884" s="9"/>
      <c r="R884" s="13"/>
    </row>
    <row r="885" spans="1:18" ht="16.5">
      <c r="A885" s="8"/>
      <c r="B885" s="9"/>
      <c r="C885" s="9"/>
      <c r="R885" s="13"/>
    </row>
    <row r="886" spans="1:18" ht="16.5">
      <c r="A886" s="8"/>
      <c r="B886" s="9"/>
      <c r="C886" s="9"/>
      <c r="R886" s="13"/>
    </row>
    <row r="887" spans="1:18" ht="16.5">
      <c r="A887" s="8"/>
      <c r="B887" s="9"/>
      <c r="C887" s="9"/>
      <c r="R887" s="13"/>
    </row>
    <row r="888" spans="1:18" ht="16.5">
      <c r="A888" s="8"/>
      <c r="B888" s="9"/>
      <c r="C888" s="9"/>
      <c r="R888" s="13"/>
    </row>
    <row r="889" spans="1:18" ht="16.5">
      <c r="A889" s="8"/>
      <c r="B889" s="9"/>
      <c r="C889" s="9"/>
      <c r="R889" s="13"/>
    </row>
    <row r="890" spans="1:18" ht="16.5">
      <c r="A890" s="8"/>
      <c r="B890" s="9"/>
      <c r="C890" s="9"/>
      <c r="R890" s="13"/>
    </row>
    <row r="891" spans="1:18" ht="16.5">
      <c r="A891" s="8"/>
      <c r="B891" s="9"/>
      <c r="C891" s="9"/>
      <c r="R891" s="13"/>
    </row>
    <row r="892" spans="1:18" ht="16.5">
      <c r="A892" s="8"/>
      <c r="B892" s="9"/>
      <c r="C892" s="9"/>
      <c r="R892" s="13"/>
    </row>
    <row r="893" spans="1:18" ht="16.5">
      <c r="A893" s="8"/>
      <c r="B893" s="9"/>
      <c r="C893" s="9"/>
      <c r="R893" s="13"/>
    </row>
    <row r="894" spans="1:18" ht="16.5">
      <c r="A894" s="8"/>
      <c r="B894" s="9"/>
      <c r="C894" s="9"/>
      <c r="R894" s="13"/>
    </row>
    <row r="895" spans="1:18" ht="16.5">
      <c r="A895" s="8"/>
      <c r="B895" s="9"/>
      <c r="C895" s="9"/>
      <c r="R895" s="13"/>
    </row>
    <row r="896" spans="1:18" ht="16.5">
      <c r="A896" s="8"/>
      <c r="B896" s="9"/>
      <c r="C896" s="9"/>
      <c r="R896" s="13"/>
    </row>
    <row r="897" spans="1:18" ht="16.5">
      <c r="A897" s="8"/>
      <c r="B897" s="9"/>
      <c r="C897" s="9"/>
      <c r="R897" s="13"/>
    </row>
    <row r="898" spans="1:18" ht="16.5">
      <c r="A898" s="8"/>
      <c r="B898" s="9"/>
      <c r="C898" s="9"/>
      <c r="R898" s="13"/>
    </row>
    <row r="899" spans="1:18" ht="16.5">
      <c r="A899" s="8"/>
      <c r="B899" s="9"/>
      <c r="C899" s="9"/>
      <c r="R899" s="13"/>
    </row>
    <row r="900" spans="1:18" ht="16.5">
      <c r="A900" s="8"/>
      <c r="B900" s="9"/>
      <c r="C900" s="9"/>
      <c r="R900" s="13"/>
    </row>
    <row r="901" spans="1:18" ht="16.5">
      <c r="A901" s="8"/>
      <c r="B901" s="9"/>
      <c r="C901" s="9"/>
      <c r="R901" s="13"/>
    </row>
    <row r="902" spans="1:18" ht="16.5">
      <c r="A902" s="8"/>
      <c r="B902" s="9"/>
      <c r="C902" s="9"/>
      <c r="R902" s="13"/>
    </row>
    <row r="903" spans="1:18" ht="16.5">
      <c r="A903" s="8"/>
      <c r="B903" s="9"/>
      <c r="C903" s="9"/>
      <c r="R903" s="13"/>
    </row>
    <row r="904" spans="1:18" ht="16.5">
      <c r="A904" s="8"/>
      <c r="B904" s="9"/>
      <c r="C904" s="9"/>
      <c r="R904" s="13"/>
    </row>
    <row r="905" spans="1:18" ht="16.5">
      <c r="A905" s="8"/>
      <c r="B905" s="9"/>
      <c r="C905" s="9"/>
      <c r="R905" s="13"/>
    </row>
    <row r="906" spans="1:18" ht="16.5">
      <c r="A906" s="8"/>
      <c r="B906" s="9"/>
      <c r="C906" s="9"/>
      <c r="R906" s="13"/>
    </row>
    <row r="907" spans="1:18" ht="16.5">
      <c r="A907" s="8"/>
      <c r="B907" s="9"/>
      <c r="C907" s="9"/>
      <c r="R907" s="13"/>
    </row>
    <row r="908" spans="1:18" ht="16.5">
      <c r="A908" s="8"/>
      <c r="B908" s="9"/>
      <c r="C908" s="9"/>
      <c r="R908" s="13"/>
    </row>
    <row r="909" spans="1:18" ht="16.5">
      <c r="A909" s="8"/>
      <c r="B909" s="9"/>
      <c r="C909" s="9"/>
      <c r="R909" s="13"/>
    </row>
    <row r="910" spans="1:18" ht="16.5">
      <c r="A910" s="8"/>
      <c r="B910" s="9"/>
      <c r="C910" s="9"/>
      <c r="R910" s="13"/>
    </row>
    <row r="911" spans="1:18" ht="16.5">
      <c r="A911" s="8"/>
      <c r="B911" s="9"/>
      <c r="C911" s="9"/>
      <c r="R911" s="13"/>
    </row>
    <row r="912" spans="1:18" ht="16.5">
      <c r="A912" s="8"/>
      <c r="B912" s="9"/>
      <c r="C912" s="9"/>
      <c r="R912" s="13"/>
    </row>
    <row r="913" spans="1:18" ht="16.5">
      <c r="A913" s="8"/>
      <c r="B913" s="9"/>
      <c r="C913" s="9"/>
      <c r="R913" s="13"/>
    </row>
    <row r="914" spans="1:18" ht="16.5">
      <c r="A914" s="8"/>
      <c r="B914" s="9"/>
      <c r="C914" s="9"/>
      <c r="R914" s="13"/>
    </row>
    <row r="915" spans="1:18" ht="16.5">
      <c r="A915" s="8"/>
      <c r="B915" s="9"/>
      <c r="C915" s="9"/>
      <c r="R915" s="13"/>
    </row>
    <row r="916" spans="1:18" ht="16.5">
      <c r="A916" s="8"/>
      <c r="B916" s="9"/>
      <c r="C916" s="9"/>
      <c r="R916" s="13"/>
    </row>
    <row r="917" spans="1:18" ht="16.5">
      <c r="A917" s="8"/>
      <c r="B917" s="9"/>
      <c r="C917" s="9"/>
      <c r="R917" s="13"/>
    </row>
    <row r="918" spans="1:18" ht="16.5">
      <c r="A918" s="8"/>
      <c r="B918" s="9"/>
      <c r="C918" s="9"/>
      <c r="R918" s="13"/>
    </row>
    <row r="919" spans="1:18" ht="16.5">
      <c r="A919" s="8"/>
      <c r="B919" s="9"/>
      <c r="C919" s="9"/>
      <c r="R919" s="13"/>
    </row>
    <row r="920" spans="1:18" ht="16.5">
      <c r="A920" s="8"/>
      <c r="B920" s="9"/>
      <c r="C920" s="9"/>
      <c r="R920" s="13"/>
    </row>
    <row r="921" spans="1:18" ht="16.5">
      <c r="A921" s="8"/>
      <c r="B921" s="9"/>
      <c r="C921" s="9"/>
      <c r="R921" s="13"/>
    </row>
    <row r="922" spans="1:18" ht="16.5">
      <c r="A922" s="8"/>
      <c r="B922" s="9"/>
      <c r="C922" s="9"/>
      <c r="R922" s="13"/>
    </row>
    <row r="923" spans="1:18" ht="16.5">
      <c r="A923" s="8"/>
      <c r="B923" s="9"/>
      <c r="C923" s="9"/>
      <c r="R923" s="13"/>
    </row>
    <row r="924" spans="1:18" ht="16.5">
      <c r="A924" s="8"/>
      <c r="B924" s="9"/>
      <c r="C924" s="9"/>
      <c r="R924" s="13"/>
    </row>
    <row r="925" spans="1:18" ht="16.5">
      <c r="A925" s="8"/>
      <c r="B925" s="9"/>
      <c r="C925" s="9"/>
      <c r="R925" s="13"/>
    </row>
    <row r="926" spans="1:18" ht="16.5">
      <c r="A926" s="8"/>
      <c r="B926" s="9"/>
      <c r="C926" s="9"/>
      <c r="R926" s="13"/>
    </row>
    <row r="927" spans="1:18" ht="16.5">
      <c r="A927" s="8"/>
      <c r="B927" s="9"/>
      <c r="C927" s="9"/>
      <c r="R927" s="13"/>
    </row>
    <row r="928" spans="1:18" ht="16.5">
      <c r="A928" s="8"/>
      <c r="B928" s="9"/>
      <c r="C928" s="9"/>
      <c r="R928" s="13"/>
    </row>
    <row r="929" spans="1:18" ht="16.5">
      <c r="A929" s="8"/>
      <c r="B929" s="9"/>
      <c r="C929" s="9"/>
      <c r="R929" s="13"/>
    </row>
    <row r="930" spans="1:18" ht="16.5">
      <c r="A930" s="8"/>
      <c r="B930" s="9"/>
      <c r="C930" s="9"/>
      <c r="R930" s="13"/>
    </row>
    <row r="931" spans="1:18" ht="16.5">
      <c r="A931" s="8"/>
      <c r="B931" s="9"/>
      <c r="C931" s="9"/>
      <c r="R931" s="13"/>
    </row>
    <row r="932" spans="1:18" ht="16.5">
      <c r="A932" s="8"/>
      <c r="B932" s="9"/>
      <c r="C932" s="9"/>
      <c r="R932" s="13"/>
    </row>
    <row r="933" spans="1:18" ht="16.5">
      <c r="A933" s="8"/>
      <c r="B933" s="9"/>
      <c r="C933" s="9"/>
      <c r="R933" s="13"/>
    </row>
    <row r="934" spans="1:18" ht="16.5">
      <c r="A934" s="8"/>
      <c r="B934" s="9"/>
      <c r="C934" s="9"/>
      <c r="R934" s="13"/>
    </row>
    <row r="935" spans="1:18" ht="16.5">
      <c r="A935" s="8"/>
      <c r="B935" s="9"/>
      <c r="C935" s="9"/>
      <c r="R935" s="13"/>
    </row>
    <row r="936" spans="1:18" ht="16.5">
      <c r="A936" s="8"/>
      <c r="B936" s="9"/>
      <c r="C936" s="9"/>
      <c r="R936" s="13"/>
    </row>
    <row r="937" spans="1:18" ht="16.5">
      <c r="A937" s="8"/>
      <c r="B937" s="9"/>
      <c r="C937" s="9"/>
      <c r="R937" s="13"/>
    </row>
    <row r="938" spans="1:18" ht="16.5">
      <c r="A938" s="8"/>
      <c r="B938" s="9"/>
      <c r="C938" s="9"/>
      <c r="R938" s="13"/>
    </row>
    <row r="939" spans="1:18" ht="16.5">
      <c r="A939" s="8"/>
      <c r="B939" s="9"/>
      <c r="C939" s="9"/>
      <c r="R939" s="13"/>
    </row>
    <row r="940" spans="1:18" ht="16.5">
      <c r="A940" s="8"/>
      <c r="B940" s="9"/>
      <c r="C940" s="9"/>
      <c r="R940" s="13"/>
    </row>
    <row r="941" spans="1:18" ht="16.5">
      <c r="A941" s="8"/>
      <c r="B941" s="9"/>
      <c r="C941" s="9"/>
      <c r="R941" s="13"/>
    </row>
    <row r="942" spans="1:18" ht="16.5">
      <c r="A942" s="8"/>
      <c r="B942" s="9"/>
      <c r="C942" s="9"/>
      <c r="R942" s="13"/>
    </row>
    <row r="943" spans="1:18" ht="16.5">
      <c r="A943" s="8"/>
      <c r="B943" s="9"/>
      <c r="C943" s="9"/>
      <c r="R943" s="13"/>
    </row>
    <row r="944" spans="1:18" ht="16.5">
      <c r="A944" s="8"/>
      <c r="B944" s="9"/>
      <c r="C944" s="9"/>
      <c r="R944" s="13"/>
    </row>
    <row r="945" spans="1:18" ht="16.5">
      <c r="A945" s="8"/>
      <c r="B945" s="9"/>
      <c r="C945" s="9"/>
      <c r="R945" s="13"/>
    </row>
    <row r="946" spans="1:18" ht="16.5">
      <c r="A946" s="8"/>
      <c r="B946" s="9"/>
      <c r="C946" s="9"/>
      <c r="R946" s="13"/>
    </row>
    <row r="947" spans="1:18" ht="16.5">
      <c r="A947" s="8"/>
      <c r="B947" s="9"/>
      <c r="C947" s="9"/>
      <c r="R947" s="13"/>
    </row>
    <row r="948" spans="1:18" ht="16.5">
      <c r="A948" s="8"/>
      <c r="B948" s="9"/>
      <c r="C948" s="9"/>
      <c r="R948" s="13"/>
    </row>
    <row r="949" spans="1:18" ht="16.5">
      <c r="A949" s="8"/>
      <c r="B949" s="9"/>
      <c r="C949" s="9"/>
      <c r="R949" s="13"/>
    </row>
    <row r="950" spans="1:18" ht="16.5">
      <c r="A950" s="8"/>
      <c r="B950" s="9"/>
      <c r="C950" s="9"/>
      <c r="R950" s="13"/>
    </row>
    <row r="951" spans="1:18" ht="16.5">
      <c r="A951" s="8"/>
      <c r="B951" s="9"/>
      <c r="C951" s="9"/>
      <c r="R951" s="13"/>
    </row>
    <row r="952" spans="1:18" ht="16.5">
      <c r="A952" s="8"/>
      <c r="B952" s="9"/>
      <c r="C952" s="9"/>
      <c r="R952" s="13"/>
    </row>
    <row r="953" spans="1:18" ht="16.5">
      <c r="A953" s="8"/>
      <c r="B953" s="9"/>
      <c r="C953" s="9"/>
      <c r="R953" s="13"/>
    </row>
    <row r="954" spans="1:18" ht="16.5">
      <c r="A954" s="8"/>
      <c r="B954" s="9"/>
      <c r="C954" s="9"/>
      <c r="R954" s="13"/>
    </row>
    <row r="955" spans="1:18" ht="16.5">
      <c r="A955" s="8"/>
      <c r="B955" s="9"/>
      <c r="C955" s="9"/>
      <c r="R955" s="13"/>
    </row>
    <row r="956" spans="1:18" ht="16.5">
      <c r="A956" s="8"/>
      <c r="B956" s="9"/>
      <c r="C956" s="9"/>
      <c r="R956" s="13"/>
    </row>
    <row r="957" spans="1:18" ht="16.5">
      <c r="A957" s="8"/>
      <c r="B957" s="9"/>
      <c r="C957" s="9"/>
      <c r="R957" s="13"/>
    </row>
    <row r="958" spans="1:18" ht="16.5">
      <c r="A958" s="8"/>
      <c r="B958" s="9"/>
      <c r="C958" s="9"/>
      <c r="R958" s="13"/>
    </row>
    <row r="959" spans="1:18" ht="16.5">
      <c r="A959" s="8"/>
      <c r="B959" s="9"/>
      <c r="C959" s="9"/>
      <c r="R959" s="13"/>
    </row>
    <row r="960" spans="1:18" ht="16.5">
      <c r="A960" s="8"/>
      <c r="B960" s="9"/>
      <c r="C960" s="9"/>
      <c r="R960" s="13"/>
    </row>
    <row r="961" spans="1:18" ht="16.5">
      <c r="A961" s="8"/>
      <c r="B961" s="9"/>
      <c r="C961" s="9"/>
      <c r="R961" s="13"/>
    </row>
    <row r="962" spans="1:18" ht="16.5">
      <c r="A962" s="8"/>
      <c r="B962" s="9"/>
      <c r="C962" s="9"/>
      <c r="R962" s="13"/>
    </row>
    <row r="963" spans="1:18" ht="16.5">
      <c r="A963" s="8"/>
      <c r="B963" s="9"/>
      <c r="C963" s="9"/>
      <c r="R963" s="13"/>
    </row>
    <row r="964" spans="1:18" ht="16.5">
      <c r="A964" s="8"/>
      <c r="B964" s="9"/>
      <c r="C964" s="9"/>
      <c r="R964" s="13"/>
    </row>
    <row r="965" spans="1:18" ht="16.5">
      <c r="A965" s="8"/>
      <c r="B965" s="9"/>
      <c r="C965" s="9"/>
      <c r="R965" s="13"/>
    </row>
    <row r="966" spans="1:18" ht="16.5">
      <c r="A966" s="8"/>
      <c r="B966" s="9"/>
      <c r="C966" s="9"/>
      <c r="R966" s="13"/>
    </row>
    <row r="967" spans="1:18" ht="16.5">
      <c r="A967" s="8"/>
      <c r="B967" s="9"/>
      <c r="C967" s="9"/>
      <c r="R967" s="13"/>
    </row>
    <row r="968" spans="1:18" ht="16.5">
      <c r="A968" s="8"/>
      <c r="B968" s="9"/>
      <c r="C968" s="9"/>
      <c r="R968" s="13"/>
    </row>
    <row r="969" spans="1:18" ht="16.5">
      <c r="A969" s="8"/>
      <c r="B969" s="9"/>
      <c r="C969" s="9"/>
      <c r="R969" s="13"/>
    </row>
    <row r="970" spans="1:18" ht="16.5">
      <c r="A970" s="8"/>
      <c r="B970" s="9"/>
      <c r="C970" s="9"/>
      <c r="R970" s="13"/>
    </row>
    <row r="971" spans="1:18" ht="16.5">
      <c r="A971" s="8"/>
      <c r="B971" s="9"/>
      <c r="C971" s="9"/>
      <c r="R971" s="13"/>
    </row>
    <row r="972" spans="1:18" ht="16.5">
      <c r="A972" s="8"/>
      <c r="B972" s="9"/>
      <c r="C972" s="9"/>
      <c r="R972" s="13"/>
    </row>
    <row r="973" spans="1:18" ht="16.5">
      <c r="A973" s="8"/>
      <c r="B973" s="9"/>
      <c r="C973" s="9"/>
      <c r="R973" s="13"/>
    </row>
    <row r="974" spans="1:18" ht="16.5">
      <c r="A974" s="8"/>
      <c r="B974" s="9"/>
      <c r="C974" s="9"/>
      <c r="R974" s="13"/>
    </row>
    <row r="975" spans="1:18" ht="16.5">
      <c r="A975" s="8"/>
      <c r="B975" s="9"/>
      <c r="C975" s="9"/>
      <c r="R975" s="13"/>
    </row>
    <row r="976" spans="1:18" ht="16.5">
      <c r="A976" s="8"/>
      <c r="B976" s="9"/>
      <c r="C976" s="9"/>
      <c r="R976" s="13"/>
    </row>
    <row r="977" spans="1:18" ht="16.5">
      <c r="A977" s="8"/>
      <c r="B977" s="9"/>
      <c r="C977" s="9"/>
      <c r="R977" s="13"/>
    </row>
    <row r="978" spans="1:18" ht="16.5">
      <c r="A978" s="8"/>
      <c r="B978" s="9"/>
      <c r="C978" s="9"/>
      <c r="R978" s="13"/>
    </row>
    <row r="979" spans="1:18" ht="16.5">
      <c r="A979" s="8"/>
      <c r="B979" s="9"/>
      <c r="C979" s="9"/>
      <c r="R979" s="13"/>
    </row>
    <row r="980" spans="1:18" ht="16.5">
      <c r="A980" s="8"/>
      <c r="B980" s="9"/>
      <c r="C980" s="9"/>
      <c r="R980" s="13"/>
    </row>
    <row r="981" spans="1:18" ht="16.5">
      <c r="A981" s="8"/>
      <c r="B981" s="9"/>
      <c r="C981" s="9"/>
      <c r="R981" s="13"/>
    </row>
    <row r="982" spans="1:18" ht="16.5">
      <c r="A982" s="8"/>
      <c r="B982" s="9"/>
      <c r="C982" s="9"/>
      <c r="R982" s="13"/>
    </row>
    <row r="983" spans="1:18" ht="16.5">
      <c r="A983" s="8"/>
      <c r="B983" s="9"/>
      <c r="C983" s="9"/>
      <c r="R983" s="13"/>
    </row>
    <row r="984" spans="1:18" ht="16.5">
      <c r="A984" s="8"/>
      <c r="B984" s="9"/>
      <c r="C984" s="9"/>
      <c r="R984" s="13"/>
    </row>
    <row r="985" spans="1:18" ht="16.5">
      <c r="A985" s="8"/>
      <c r="B985" s="9"/>
      <c r="C985" s="9"/>
      <c r="R985" s="13"/>
    </row>
    <row r="986" spans="1:18" ht="16.5">
      <c r="A986" s="8"/>
      <c r="B986" s="9"/>
      <c r="C986" s="9"/>
      <c r="R986" s="13"/>
    </row>
    <row r="987" spans="1:18" ht="16.5">
      <c r="A987" s="8"/>
      <c r="B987" s="9"/>
      <c r="C987" s="9"/>
      <c r="R987" s="13"/>
    </row>
    <row r="988" spans="1:18" ht="16.5">
      <c r="A988" s="8"/>
      <c r="B988" s="9"/>
      <c r="C988" s="9"/>
      <c r="R988" s="13"/>
    </row>
    <row r="989" spans="1:18" ht="16.5">
      <c r="A989" s="8"/>
      <c r="B989" s="9"/>
      <c r="C989" s="9"/>
      <c r="R989" s="13"/>
    </row>
    <row r="990" spans="1:18" ht="16.5">
      <c r="A990" s="8"/>
      <c r="B990" s="9"/>
      <c r="C990" s="9"/>
      <c r="R990" s="13"/>
    </row>
    <row r="991" spans="1:18" ht="16.5">
      <c r="A991" s="8"/>
      <c r="B991" s="9"/>
      <c r="C991" s="9"/>
      <c r="R991" s="13"/>
    </row>
    <row r="992" spans="1:18" ht="16.5">
      <c r="A992" s="8"/>
      <c r="B992" s="9"/>
      <c r="C992" s="9"/>
      <c r="R992" s="13"/>
    </row>
    <row r="993" spans="1:18" ht="16.5">
      <c r="A993" s="8"/>
      <c r="B993" s="9"/>
      <c r="C993" s="9"/>
      <c r="R993" s="13"/>
    </row>
    <row r="994" spans="1:18" ht="16.5">
      <c r="A994" s="8"/>
      <c r="B994" s="9"/>
      <c r="C994" s="9"/>
      <c r="R994" s="13"/>
    </row>
    <row r="995" spans="1:18" ht="16.5">
      <c r="A995" s="8"/>
      <c r="B995" s="9"/>
      <c r="C995" s="9"/>
      <c r="R995" s="13"/>
    </row>
    <row r="996" spans="1:18" ht="16.5">
      <c r="A996" s="8"/>
      <c r="B996" s="9"/>
      <c r="C996" s="9"/>
      <c r="R996" s="13"/>
    </row>
    <row r="997" spans="1:18" ht="16.5">
      <c r="A997" s="8"/>
      <c r="B997" s="9"/>
      <c r="C997" s="9"/>
    </row>
    <row r="998" spans="1:18" ht="16.5">
      <c r="A998" s="8"/>
      <c r="B998" s="9"/>
      <c r="C998" s="9"/>
    </row>
  </sheetData>
  <mergeCells count="1">
    <mergeCell ref="A25:V28"/>
  </mergeCells>
  <phoneticPr fontId="9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110"/>
  <sheetViews>
    <sheetView zoomScale="70" zoomScaleNormal="70" workbookViewId="0">
      <pane xSplit="1" ySplit="1" topLeftCell="B134" activePane="bottomRight" state="frozen"/>
      <selection pane="topRight" activeCell="B1" sqref="B1"/>
      <selection pane="bottomLeft" activeCell="A3" sqref="A3"/>
      <selection pane="bottomRight" activeCell="A136" sqref="A136"/>
    </sheetView>
  </sheetViews>
  <sheetFormatPr defaultColWidth="11.25" defaultRowHeight="15" customHeight="1"/>
  <cols>
    <col min="1" max="1" width="9.5" style="194" customWidth="1"/>
    <col min="2" max="2" width="5.875" style="195" customWidth="1"/>
    <col min="3" max="3" width="10.75" style="196" customWidth="1"/>
    <col min="4" max="4" width="6.75" style="197" customWidth="1"/>
    <col min="5" max="5" width="7.5" style="146" customWidth="1"/>
    <col min="6" max="6" width="10.75" style="196" customWidth="1"/>
    <col min="7" max="7" width="5.625" style="197" customWidth="1"/>
    <col min="8" max="8" width="7.5" style="146" customWidth="1"/>
    <col min="9" max="9" width="10.75" style="196" customWidth="1"/>
    <col min="10" max="10" width="6.75" style="197" customWidth="1"/>
    <col min="11" max="11" width="6.5" style="146" customWidth="1"/>
    <col min="12" max="12" width="10.75" style="196" customWidth="1"/>
    <col min="13" max="13" width="6.75" style="197" customWidth="1"/>
    <col min="14" max="14" width="5.75" style="146" bestFit="1" customWidth="1"/>
    <col min="15" max="15" width="5.75" style="108" customWidth="1"/>
    <col min="16" max="16" width="4.25" style="108" customWidth="1"/>
    <col min="17" max="17" width="5.75" style="146" customWidth="1"/>
    <col min="18" max="18" width="10.75" style="196" customWidth="1"/>
    <col min="19" max="19" width="6.75" style="197" customWidth="1"/>
    <col min="20" max="20" width="6" style="146" customWidth="1"/>
    <col min="21" max="21" width="10.75" style="235" customWidth="1"/>
    <col min="22" max="22" width="9.75" style="235" customWidth="1"/>
    <col min="23" max="28" width="6.5" style="116" customWidth="1"/>
    <col min="29" max="29" width="6.5" style="117" customWidth="1"/>
    <col min="30" max="30" width="4.625" style="29" customWidth="1"/>
    <col min="31" max="31" width="6.75" style="26" customWidth="1"/>
    <col min="32" max="47" width="2.75" style="26" customWidth="1"/>
    <col min="48" max="53" width="4.75" style="27" customWidth="1"/>
    <col min="54" max="54" width="4.75" style="28" customWidth="1"/>
    <col min="55" max="16384" width="11.25" style="29"/>
  </cols>
  <sheetData>
    <row r="1" spans="1:55" s="40" customFormat="1" ht="25.15" customHeight="1" thickBot="1">
      <c r="A1" s="174"/>
      <c r="B1" s="175" t="s">
        <v>0</v>
      </c>
      <c r="C1" s="176"/>
      <c r="D1" s="177"/>
      <c r="E1" s="146"/>
      <c r="F1" s="176"/>
      <c r="G1" s="177"/>
      <c r="H1" s="146"/>
      <c r="I1" s="176"/>
      <c r="J1" s="177"/>
      <c r="K1" s="146"/>
      <c r="L1" s="176"/>
      <c r="M1" s="177"/>
      <c r="N1" s="146"/>
      <c r="O1" s="99"/>
      <c r="P1" s="99"/>
      <c r="Q1" s="146"/>
      <c r="R1" s="176"/>
      <c r="S1" s="177"/>
      <c r="T1" s="146"/>
      <c r="U1" s="228"/>
      <c r="V1" s="228"/>
      <c r="W1" s="110"/>
      <c r="X1" s="110"/>
      <c r="Y1" s="110"/>
      <c r="Z1" s="110"/>
      <c r="AA1" s="110"/>
      <c r="AB1" s="110"/>
      <c r="AC1" s="11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2"/>
      <c r="AW1" s="42"/>
      <c r="AX1" s="42"/>
      <c r="AY1" s="42"/>
      <c r="AZ1" s="42"/>
      <c r="BA1" s="42"/>
      <c r="BB1" s="43"/>
    </row>
    <row r="2" spans="1:55" s="95" customFormat="1" ht="25.15" customHeight="1" thickBot="1">
      <c r="A2" s="178" t="s">
        <v>35</v>
      </c>
      <c r="B2" s="179" t="s">
        <v>1</v>
      </c>
      <c r="C2" s="180" t="s">
        <v>9</v>
      </c>
      <c r="D2" s="181" t="s">
        <v>10</v>
      </c>
      <c r="E2" s="100" t="s">
        <v>11</v>
      </c>
      <c r="F2" s="180" t="s">
        <v>41</v>
      </c>
      <c r="G2" s="181" t="s">
        <v>10</v>
      </c>
      <c r="H2" s="100" t="s">
        <v>11</v>
      </c>
      <c r="I2" s="180" t="s">
        <v>42</v>
      </c>
      <c r="J2" s="181" t="s">
        <v>10</v>
      </c>
      <c r="K2" s="100" t="s">
        <v>11</v>
      </c>
      <c r="L2" s="180" t="s">
        <v>38</v>
      </c>
      <c r="M2" s="181" t="s">
        <v>10</v>
      </c>
      <c r="N2" s="100" t="s">
        <v>11</v>
      </c>
      <c r="O2" s="147" t="s">
        <v>12</v>
      </c>
      <c r="P2" s="147" t="s">
        <v>10</v>
      </c>
      <c r="Q2" s="100" t="s">
        <v>11</v>
      </c>
      <c r="R2" s="180" t="s">
        <v>39</v>
      </c>
      <c r="S2" s="181" t="s">
        <v>10</v>
      </c>
      <c r="T2" s="100" t="s">
        <v>11</v>
      </c>
      <c r="U2" s="229" t="s">
        <v>47</v>
      </c>
      <c r="V2" s="229" t="s">
        <v>48</v>
      </c>
      <c r="W2" s="153" t="s">
        <v>2</v>
      </c>
      <c r="X2" s="153" t="s">
        <v>5</v>
      </c>
      <c r="Y2" s="153" t="s">
        <v>4</v>
      </c>
      <c r="Z2" s="153" t="s">
        <v>6</v>
      </c>
      <c r="AA2" s="153" t="s">
        <v>7</v>
      </c>
      <c r="AB2" s="153" t="s">
        <v>3</v>
      </c>
      <c r="AC2" s="154" t="s">
        <v>8</v>
      </c>
      <c r="AD2" s="87"/>
      <c r="AE2" s="88" t="s">
        <v>35</v>
      </c>
      <c r="AF2" s="88" t="s">
        <v>36</v>
      </c>
      <c r="AG2" s="88" t="s">
        <v>40</v>
      </c>
      <c r="AH2" s="89" t="s">
        <v>9</v>
      </c>
      <c r="AI2" s="90" t="s">
        <v>37</v>
      </c>
      <c r="AJ2" s="91" t="s">
        <v>41</v>
      </c>
      <c r="AK2" s="91" t="s">
        <v>37</v>
      </c>
      <c r="AL2" s="91" t="s">
        <v>42</v>
      </c>
      <c r="AM2" s="90" t="s">
        <v>37</v>
      </c>
      <c r="AN2" s="90" t="s">
        <v>38</v>
      </c>
      <c r="AO2" s="92" t="s">
        <v>37</v>
      </c>
      <c r="AP2" s="90" t="s">
        <v>33</v>
      </c>
      <c r="AQ2" s="90" t="s">
        <v>37</v>
      </c>
      <c r="AR2" s="90" t="s">
        <v>39</v>
      </c>
      <c r="AS2" s="90" t="s">
        <v>37</v>
      </c>
      <c r="AT2" s="88" t="s">
        <v>44</v>
      </c>
      <c r="AU2" s="88" t="s">
        <v>45</v>
      </c>
      <c r="AV2" s="93" t="s">
        <v>2</v>
      </c>
      <c r="AW2" s="93" t="s">
        <v>3</v>
      </c>
      <c r="AX2" s="93" t="s">
        <v>4</v>
      </c>
      <c r="AY2" s="93" t="s">
        <v>5</v>
      </c>
      <c r="AZ2" s="93" t="s">
        <v>6</v>
      </c>
      <c r="BA2" s="93" t="s">
        <v>7</v>
      </c>
      <c r="BB2" s="94" t="s">
        <v>8</v>
      </c>
      <c r="BC2" s="87"/>
    </row>
    <row r="3" spans="1:55" s="40" customFormat="1" ht="25.15" customHeight="1" thickBot="1">
      <c r="A3" s="182" t="s">
        <v>168</v>
      </c>
      <c r="B3" s="96" t="s">
        <v>169</v>
      </c>
      <c r="C3" s="155" t="s">
        <v>13</v>
      </c>
      <c r="D3" s="155"/>
      <c r="E3" s="148" t="str">
        <f t="shared" ref="E3:E66" si="0">IF(D3,"公斤","")</f>
        <v/>
      </c>
      <c r="F3" s="155" t="s">
        <v>326</v>
      </c>
      <c r="G3" s="155"/>
      <c r="H3" s="148" t="str">
        <f t="shared" ref="H3:H66" si="1">IF(G3,"公斤","")</f>
        <v/>
      </c>
      <c r="I3" s="155" t="s">
        <v>233</v>
      </c>
      <c r="J3" s="155"/>
      <c r="K3" s="148" t="str">
        <f t="shared" ref="K3:K66" si="2">IF(J3,"公斤","")</f>
        <v/>
      </c>
      <c r="L3" s="199" t="s">
        <v>270</v>
      </c>
      <c r="M3" s="199"/>
      <c r="N3" s="148" t="str">
        <f t="shared" ref="N3:N66" si="3">IF(M3,"公斤","")</f>
        <v/>
      </c>
      <c r="O3" s="103" t="s">
        <v>14</v>
      </c>
      <c r="P3" s="103"/>
      <c r="Q3" s="148" t="str">
        <f t="shared" ref="Q3:Q66" si="4">IF(P3,"公斤","")</f>
        <v/>
      </c>
      <c r="R3" s="155" t="s">
        <v>357</v>
      </c>
      <c r="S3" s="155"/>
      <c r="T3" s="148" t="str">
        <f t="shared" ref="T3:T66" si="5">IF(S3,"公斤","")</f>
        <v/>
      </c>
      <c r="U3" s="161" t="s">
        <v>78</v>
      </c>
      <c r="V3" s="230"/>
      <c r="W3" s="44">
        <v>5</v>
      </c>
      <c r="X3" s="44">
        <v>2.35</v>
      </c>
      <c r="Y3" s="44">
        <v>1.95</v>
      </c>
      <c r="Z3" s="44">
        <v>0</v>
      </c>
      <c r="AA3" s="44">
        <v>0</v>
      </c>
      <c r="AB3" s="44">
        <v>2.75</v>
      </c>
      <c r="AC3" s="79">
        <v>711</v>
      </c>
      <c r="AD3" s="45"/>
      <c r="AE3" s="46" t="str">
        <f>A3</f>
        <v>12//2</v>
      </c>
      <c r="AF3" s="46" t="str">
        <f>A4</f>
        <v>一</v>
      </c>
      <c r="AG3" s="46" t="str">
        <f>B3</f>
        <v>N1</v>
      </c>
      <c r="AH3" s="41" t="str">
        <f>C3</f>
        <v>白米飯</v>
      </c>
      <c r="AI3" s="47" t="str">
        <f>C4&amp;" "&amp;C5&amp;" "&amp;C6&amp;" "&amp;C7&amp;" "&amp;C8&amp;" "&amp;C9</f>
        <v xml:space="preserve">米     </v>
      </c>
      <c r="AJ3" s="41" t="str">
        <f>F3</f>
        <v>時蔬凍腐</v>
      </c>
      <c r="AK3" s="47" t="str">
        <f>F4&amp;" "&amp;F5&amp;" "&amp;F6&amp;" "&amp;F7&amp;" "&amp;F8&amp;" "&amp;F9</f>
        <v xml:space="preserve">凍豆腐 時蔬 胡蘿蔔 薑  </v>
      </c>
      <c r="AL3" s="41" t="str">
        <f>I3</f>
        <v>花椰起司蛋</v>
      </c>
      <c r="AM3" s="47" t="str">
        <f>I4&amp;" "&amp;I5&amp;" "&amp;I6&amp;" "&amp;I7&amp;" "&amp;I8&amp;" "&amp;I9</f>
        <v xml:space="preserve">雞蛋 冷凍青花菜 胡蘿蔔 薑 起司 </v>
      </c>
      <c r="AN3" s="41" t="str">
        <f>L3</f>
        <v>家常豆腐</v>
      </c>
      <c r="AO3" s="47" t="str">
        <f>L4&amp;" "&amp;L5&amp;" "&amp;L6&amp;" "&amp;L7&amp;" "&amp;L8&amp;" "&amp;L9</f>
        <v xml:space="preserve">豆腐 時蔬 乾木耳 薑  </v>
      </c>
      <c r="AP3" s="41" t="str">
        <f>O3</f>
        <v>時蔬</v>
      </c>
      <c r="AQ3" s="47" t="str">
        <f>O4&amp;" "&amp;O5&amp;" "&amp;O6&amp;" "&amp;O7&amp;" "&amp;O8&amp;" "&amp;O9</f>
        <v xml:space="preserve">蔬菜 薑    </v>
      </c>
      <c r="AR3" s="41" t="str">
        <f>R3</f>
        <v>針菇時蔬湯</v>
      </c>
      <c r="AS3" s="47" t="str">
        <f>R4&amp;" "&amp;R5&amp;" "&amp;R6&amp;" "&amp;R7&amp;" "&amp;R8&amp;" "&amp;R9</f>
        <v xml:space="preserve">金針菇 時蔬 薑 素羊肉  </v>
      </c>
      <c r="AT3" s="48" t="str">
        <f t="shared" ref="AT3:AU3" si="6">U3</f>
        <v>保久乳</v>
      </c>
      <c r="AU3" s="41">
        <f t="shared" si="6"/>
        <v>0</v>
      </c>
      <c r="AV3" s="42">
        <f t="shared" ref="AV3:BB3" si="7">W3</f>
        <v>5</v>
      </c>
      <c r="AW3" s="42">
        <f t="shared" si="7"/>
        <v>2.35</v>
      </c>
      <c r="AX3" s="42">
        <f t="shared" si="7"/>
        <v>1.95</v>
      </c>
      <c r="AY3" s="42">
        <f t="shared" si="7"/>
        <v>0</v>
      </c>
      <c r="AZ3" s="42">
        <f t="shared" si="7"/>
        <v>0</v>
      </c>
      <c r="BA3" s="42">
        <f t="shared" si="7"/>
        <v>2.75</v>
      </c>
      <c r="BB3" s="43">
        <f t="shared" si="7"/>
        <v>711</v>
      </c>
    </row>
    <row r="4" spans="1:55" ht="25.15" customHeight="1">
      <c r="A4" s="183" t="s">
        <v>104</v>
      </c>
      <c r="B4" s="96"/>
      <c r="C4" s="155" t="s">
        <v>15</v>
      </c>
      <c r="D4" s="155">
        <v>10</v>
      </c>
      <c r="E4" s="148" t="str">
        <f>IF(D4,"公斤","")</f>
        <v>公斤</v>
      </c>
      <c r="F4" s="155" t="s">
        <v>82</v>
      </c>
      <c r="G4" s="155">
        <v>8</v>
      </c>
      <c r="H4" s="148" t="str">
        <f>IF(G4,"公斤","")</f>
        <v>公斤</v>
      </c>
      <c r="I4" s="155" t="s">
        <v>16</v>
      </c>
      <c r="J4" s="155">
        <v>5.5</v>
      </c>
      <c r="K4" s="148" t="str">
        <f>IF(J4,"公斤","")</f>
        <v>公斤</v>
      </c>
      <c r="L4" s="155" t="s">
        <v>74</v>
      </c>
      <c r="M4" s="199">
        <v>6</v>
      </c>
      <c r="N4" s="148" t="str">
        <f>IF(M4,"公斤","")</f>
        <v>公斤</v>
      </c>
      <c r="O4" s="104" t="s">
        <v>12</v>
      </c>
      <c r="P4" s="104">
        <v>7</v>
      </c>
      <c r="Q4" s="148" t="str">
        <f>IF(P4,"公斤","")</f>
        <v>公斤</v>
      </c>
      <c r="R4" s="155" t="s">
        <v>73</v>
      </c>
      <c r="S4" s="155">
        <v>1</v>
      </c>
      <c r="T4" s="148" t="str">
        <f>IF(S4,"公斤","")</f>
        <v>公斤</v>
      </c>
      <c r="U4" s="161"/>
      <c r="V4" s="96"/>
      <c r="W4" s="30"/>
      <c r="X4" s="30"/>
      <c r="Y4" s="30"/>
      <c r="Z4" s="30"/>
      <c r="AA4" s="30"/>
      <c r="AB4" s="30"/>
      <c r="AC4" s="80"/>
      <c r="AD4" s="32"/>
      <c r="AE4" s="25"/>
      <c r="AF4" s="25"/>
      <c r="AG4" s="25"/>
    </row>
    <row r="5" spans="1:55" ht="25.15" customHeight="1">
      <c r="A5" s="183"/>
      <c r="B5" s="96"/>
      <c r="C5" s="155"/>
      <c r="D5" s="155"/>
      <c r="E5" s="148" t="str">
        <f t="shared" si="0"/>
        <v/>
      </c>
      <c r="F5" s="155" t="s">
        <v>14</v>
      </c>
      <c r="G5" s="155">
        <v>2.5</v>
      </c>
      <c r="H5" s="148" t="str">
        <f t="shared" si="1"/>
        <v>公斤</v>
      </c>
      <c r="I5" s="155" t="s">
        <v>50</v>
      </c>
      <c r="J5" s="155">
        <v>3</v>
      </c>
      <c r="K5" s="148" t="str">
        <f t="shared" si="2"/>
        <v>公斤</v>
      </c>
      <c r="L5" s="199" t="s">
        <v>14</v>
      </c>
      <c r="M5" s="199">
        <v>2</v>
      </c>
      <c r="N5" s="148" t="str">
        <f t="shared" si="3"/>
        <v>公斤</v>
      </c>
      <c r="O5" s="103" t="s">
        <v>20</v>
      </c>
      <c r="P5" s="103">
        <v>0.05</v>
      </c>
      <c r="Q5" s="148" t="str">
        <f t="shared" si="4"/>
        <v>公斤</v>
      </c>
      <c r="R5" s="155" t="s">
        <v>14</v>
      </c>
      <c r="S5" s="155">
        <v>2</v>
      </c>
      <c r="T5" s="148" t="str">
        <f t="shared" si="5"/>
        <v>公斤</v>
      </c>
      <c r="U5" s="161"/>
      <c r="V5" s="96"/>
      <c r="W5" s="30"/>
      <c r="X5" s="30"/>
      <c r="Y5" s="30"/>
      <c r="Z5" s="30"/>
      <c r="AA5" s="30"/>
      <c r="AB5" s="30"/>
      <c r="AC5" s="80"/>
      <c r="AD5" s="32"/>
      <c r="AE5" s="25"/>
      <c r="AF5" s="25"/>
      <c r="AG5" s="25"/>
    </row>
    <row r="6" spans="1:55" ht="25.15" customHeight="1">
      <c r="A6" s="183"/>
      <c r="B6" s="96"/>
      <c r="C6" s="155"/>
      <c r="D6" s="155"/>
      <c r="E6" s="148" t="str">
        <f t="shared" si="0"/>
        <v/>
      </c>
      <c r="F6" s="155" t="s">
        <v>18</v>
      </c>
      <c r="G6" s="155">
        <v>1</v>
      </c>
      <c r="H6" s="148" t="str">
        <f t="shared" si="1"/>
        <v>公斤</v>
      </c>
      <c r="I6" s="155" t="s">
        <v>18</v>
      </c>
      <c r="J6" s="155">
        <v>0.5</v>
      </c>
      <c r="K6" s="148" t="str">
        <f t="shared" si="2"/>
        <v>公斤</v>
      </c>
      <c r="L6" s="199" t="s">
        <v>27</v>
      </c>
      <c r="M6" s="199">
        <v>0.01</v>
      </c>
      <c r="N6" s="148" t="str">
        <f t="shared" si="3"/>
        <v>公斤</v>
      </c>
      <c r="O6" s="103"/>
      <c r="P6" s="103"/>
      <c r="Q6" s="148" t="str">
        <f t="shared" si="4"/>
        <v/>
      </c>
      <c r="R6" s="155" t="s">
        <v>20</v>
      </c>
      <c r="S6" s="155">
        <v>0.05</v>
      </c>
      <c r="T6" s="148" t="str">
        <f t="shared" si="5"/>
        <v>公斤</v>
      </c>
      <c r="U6" s="161"/>
      <c r="V6" s="96"/>
      <c r="W6" s="30"/>
      <c r="X6" s="30"/>
      <c r="Y6" s="30"/>
      <c r="Z6" s="30"/>
      <c r="AA6" s="30"/>
      <c r="AB6" s="30"/>
      <c r="AC6" s="80"/>
      <c r="AD6" s="32"/>
      <c r="AE6" s="25"/>
      <c r="AF6" s="25"/>
      <c r="AG6" s="25"/>
    </row>
    <row r="7" spans="1:55" ht="25.15" customHeight="1">
      <c r="A7" s="183"/>
      <c r="B7" s="96"/>
      <c r="C7" s="155"/>
      <c r="D7" s="155"/>
      <c r="E7" s="148" t="str">
        <f t="shared" si="0"/>
        <v/>
      </c>
      <c r="F7" s="155" t="s">
        <v>20</v>
      </c>
      <c r="G7" s="155">
        <v>0.05</v>
      </c>
      <c r="H7" s="148" t="str">
        <f t="shared" si="1"/>
        <v>公斤</v>
      </c>
      <c r="I7" s="155" t="s">
        <v>20</v>
      </c>
      <c r="J7" s="155">
        <v>0.05</v>
      </c>
      <c r="K7" s="148" t="str">
        <f t="shared" si="2"/>
        <v>公斤</v>
      </c>
      <c r="L7" s="155" t="s">
        <v>20</v>
      </c>
      <c r="M7" s="155">
        <v>0.05</v>
      </c>
      <c r="N7" s="148" t="str">
        <f t="shared" si="3"/>
        <v>公斤</v>
      </c>
      <c r="O7" s="103"/>
      <c r="P7" s="103"/>
      <c r="Q7" s="148" t="str">
        <f t="shared" si="4"/>
        <v/>
      </c>
      <c r="R7" s="261" t="s">
        <v>96</v>
      </c>
      <c r="S7" s="270">
        <v>1</v>
      </c>
      <c r="T7" s="148" t="str">
        <f t="shared" si="5"/>
        <v>公斤</v>
      </c>
      <c r="U7" s="161"/>
      <c r="V7" s="96"/>
      <c r="W7" s="30"/>
      <c r="X7" s="30"/>
      <c r="Y7" s="30"/>
      <c r="Z7" s="30"/>
      <c r="AA7" s="30"/>
      <c r="AB7" s="30"/>
      <c r="AC7" s="80"/>
      <c r="AD7" s="32"/>
      <c r="AE7" s="25"/>
      <c r="AF7" s="25"/>
      <c r="AG7" s="25"/>
    </row>
    <row r="8" spans="1:55" ht="25.15" customHeight="1">
      <c r="A8" s="183"/>
      <c r="B8" s="96"/>
      <c r="C8" s="155"/>
      <c r="D8" s="155"/>
      <c r="E8" s="148" t="str">
        <f t="shared" si="0"/>
        <v/>
      </c>
      <c r="F8" s="155"/>
      <c r="G8" s="155"/>
      <c r="H8" s="148" t="str">
        <f t="shared" si="1"/>
        <v/>
      </c>
      <c r="I8" s="199" t="s">
        <v>234</v>
      </c>
      <c r="J8" s="199">
        <v>0.5</v>
      </c>
      <c r="K8" s="148" t="str">
        <f t="shared" si="2"/>
        <v>公斤</v>
      </c>
      <c r="L8" s="155"/>
      <c r="M8" s="155"/>
      <c r="N8" s="148" t="str">
        <f t="shared" si="3"/>
        <v/>
      </c>
      <c r="O8" s="103"/>
      <c r="P8" s="103"/>
      <c r="Q8" s="148" t="str">
        <f t="shared" si="4"/>
        <v/>
      </c>
      <c r="R8" s="155"/>
      <c r="S8" s="155"/>
      <c r="T8" s="148" t="str">
        <f t="shared" si="5"/>
        <v/>
      </c>
      <c r="U8" s="161"/>
      <c r="V8" s="96"/>
      <c r="W8" s="30"/>
      <c r="X8" s="30"/>
      <c r="Y8" s="30"/>
      <c r="Z8" s="30"/>
      <c r="AA8" s="30"/>
      <c r="AB8" s="30"/>
      <c r="AC8" s="80"/>
      <c r="AD8" s="32"/>
      <c r="AE8" s="25"/>
      <c r="AF8" s="25"/>
      <c r="AG8" s="25"/>
    </row>
    <row r="9" spans="1:55" ht="25.15" customHeight="1" thickBot="1">
      <c r="A9" s="183"/>
      <c r="B9" s="96"/>
      <c r="C9" s="155"/>
      <c r="D9" s="155"/>
      <c r="E9" s="148" t="str">
        <f t="shared" si="0"/>
        <v/>
      </c>
      <c r="F9" s="155"/>
      <c r="G9" s="155"/>
      <c r="H9" s="148" t="str">
        <f t="shared" si="1"/>
        <v/>
      </c>
      <c r="I9" s="199"/>
      <c r="J9" s="199"/>
      <c r="K9" s="148" t="str">
        <f t="shared" si="2"/>
        <v/>
      </c>
      <c r="L9" s="199"/>
      <c r="M9" s="199"/>
      <c r="N9" s="148" t="str">
        <f t="shared" si="3"/>
        <v/>
      </c>
      <c r="O9" s="103"/>
      <c r="P9" s="103"/>
      <c r="Q9" s="148" t="str">
        <f t="shared" si="4"/>
        <v/>
      </c>
      <c r="R9" s="155"/>
      <c r="S9" s="155"/>
      <c r="T9" s="148" t="str">
        <f t="shared" si="5"/>
        <v/>
      </c>
      <c r="U9" s="161"/>
      <c r="V9" s="96"/>
      <c r="W9" s="31"/>
      <c r="X9" s="31"/>
      <c r="Y9" s="31"/>
      <c r="Z9" s="31"/>
      <c r="AA9" s="31"/>
      <c r="AB9" s="31"/>
      <c r="AC9" s="81"/>
      <c r="AD9" s="36"/>
      <c r="AE9" s="25"/>
      <c r="AF9" s="25"/>
      <c r="AG9" s="25"/>
    </row>
    <row r="10" spans="1:55" s="40" customFormat="1" ht="25.15" customHeight="1" thickBot="1">
      <c r="A10" s="182">
        <v>45629</v>
      </c>
      <c r="B10" s="96" t="s">
        <v>170</v>
      </c>
      <c r="C10" s="155" t="s">
        <v>21</v>
      </c>
      <c r="D10" s="155"/>
      <c r="E10" s="148" t="str">
        <f t="shared" si="0"/>
        <v/>
      </c>
      <c r="F10" s="155" t="s">
        <v>327</v>
      </c>
      <c r="G10" s="155"/>
      <c r="H10" s="148" t="str">
        <f t="shared" si="1"/>
        <v/>
      </c>
      <c r="I10" s="155" t="s">
        <v>235</v>
      </c>
      <c r="J10" s="155"/>
      <c r="K10" s="148" t="str">
        <f t="shared" si="2"/>
        <v/>
      </c>
      <c r="L10" s="155" t="s">
        <v>271</v>
      </c>
      <c r="M10" s="155"/>
      <c r="N10" s="148" t="str">
        <f t="shared" si="3"/>
        <v/>
      </c>
      <c r="O10" s="103" t="s">
        <v>14</v>
      </c>
      <c r="P10" s="103"/>
      <c r="Q10" s="148" t="str">
        <f t="shared" si="4"/>
        <v/>
      </c>
      <c r="R10" s="155" t="s">
        <v>127</v>
      </c>
      <c r="S10" s="155"/>
      <c r="T10" s="148" t="str">
        <f t="shared" si="5"/>
        <v/>
      </c>
      <c r="U10" s="161" t="s">
        <v>77</v>
      </c>
      <c r="V10" s="230"/>
      <c r="W10" s="44">
        <v>5.375</v>
      </c>
      <c r="X10" s="44">
        <v>3.0741202346041052</v>
      </c>
      <c r="Y10" s="44">
        <v>1.55</v>
      </c>
      <c r="Z10" s="44">
        <v>0</v>
      </c>
      <c r="AA10" s="44">
        <v>0</v>
      </c>
      <c r="AB10" s="44">
        <v>4.5982404692082106</v>
      </c>
      <c r="AC10" s="79">
        <v>898</v>
      </c>
      <c r="AD10" s="45"/>
      <c r="AE10" s="46">
        <f>A10</f>
        <v>45629</v>
      </c>
      <c r="AF10" s="46" t="str">
        <f>A11</f>
        <v>二</v>
      </c>
      <c r="AG10" s="46" t="str">
        <f>B10</f>
        <v>N2</v>
      </c>
      <c r="AH10" s="41" t="str">
        <f>C10</f>
        <v>糙米飯</v>
      </c>
      <c r="AI10" s="47" t="str">
        <f>C11&amp;" "&amp;C12&amp;" "&amp;C13&amp;" "&amp;C14&amp;" "&amp;C15&amp;" "&amp;C16</f>
        <v xml:space="preserve">米 糙米    </v>
      </c>
      <c r="AJ10" s="41" t="str">
        <f>F10</f>
        <v>香酥豆包</v>
      </c>
      <c r="AK10" s="47" t="str">
        <f>F11&amp;" "&amp;F12&amp;" "&amp;F13&amp;" "&amp;F14&amp;" "&amp;F15&amp;" "&amp;F16</f>
        <v xml:space="preserve">豆包     </v>
      </c>
      <c r="AL10" s="41" t="str">
        <f>I10</f>
        <v>海結滷豆干</v>
      </c>
      <c r="AM10" s="47" t="str">
        <f>I11&amp;" "&amp;I12&amp;" "&amp;I13&amp;" "&amp;I14&amp;" "&amp;I15&amp;" "&amp;I16</f>
        <v xml:space="preserve">海帶結 豆干 胡蘿蔔 薑  </v>
      </c>
      <c r="AN10" s="41" t="str">
        <f>L10</f>
        <v>三色炒蛋</v>
      </c>
      <c r="AO10" s="47" t="str">
        <f>L11&amp;" "&amp;L12&amp;" "&amp;L13&amp;" "&amp;L14&amp;" "&amp;L15&amp;" "&amp;L16</f>
        <v xml:space="preserve">雞蛋 三色豆 薑   </v>
      </c>
      <c r="AP10" s="41" t="str">
        <f>O10</f>
        <v>時蔬</v>
      </c>
      <c r="AQ10" s="47" t="str">
        <f>O11&amp;" "&amp;O12&amp;" "&amp;O13&amp;" "&amp;O14&amp;" "&amp;O15&amp;" "&amp;O16</f>
        <v xml:space="preserve">蔬菜 薑    </v>
      </c>
      <c r="AR10" s="41" t="str">
        <f>R10</f>
        <v>時瓜湯</v>
      </c>
      <c r="AS10" s="47" t="str">
        <f>R11&amp;" "&amp;R12&amp;" "&amp;R13&amp;" "&amp;R14&amp;" "&amp;R15&amp;" "&amp;R16</f>
        <v xml:space="preserve">時瓜 素羊肉 薑   </v>
      </c>
      <c r="AT10" s="48" t="str">
        <f t="shared" ref="AT10:AU10" si="8">U10</f>
        <v>水果</v>
      </c>
      <c r="AU10" s="41">
        <f t="shared" si="8"/>
        <v>0</v>
      </c>
      <c r="AV10" s="42">
        <f t="shared" ref="AV10:BB10" si="9">W10</f>
        <v>5.375</v>
      </c>
      <c r="AW10" s="42">
        <f t="shared" si="9"/>
        <v>3.0741202346041052</v>
      </c>
      <c r="AX10" s="42">
        <f t="shared" si="9"/>
        <v>1.55</v>
      </c>
      <c r="AY10" s="42">
        <f t="shared" si="9"/>
        <v>0</v>
      </c>
      <c r="AZ10" s="42">
        <f t="shared" si="9"/>
        <v>0</v>
      </c>
      <c r="BA10" s="42">
        <f t="shared" si="9"/>
        <v>4.5982404692082106</v>
      </c>
      <c r="BB10" s="43">
        <f t="shared" si="9"/>
        <v>898</v>
      </c>
    </row>
    <row r="11" spans="1:55" ht="25.15" customHeight="1">
      <c r="A11" s="183" t="s">
        <v>98</v>
      </c>
      <c r="B11" s="96"/>
      <c r="C11" s="155" t="s">
        <v>15</v>
      </c>
      <c r="D11" s="155">
        <v>7</v>
      </c>
      <c r="E11" s="148" t="str">
        <f t="shared" si="0"/>
        <v>公斤</v>
      </c>
      <c r="F11" s="155" t="s">
        <v>265</v>
      </c>
      <c r="G11" s="155">
        <v>6</v>
      </c>
      <c r="H11" s="148" t="str">
        <f t="shared" si="1"/>
        <v>公斤</v>
      </c>
      <c r="I11" s="155" t="s">
        <v>236</v>
      </c>
      <c r="J11" s="155">
        <v>2</v>
      </c>
      <c r="K11" s="148" t="str">
        <f t="shared" si="2"/>
        <v>公斤</v>
      </c>
      <c r="L11" s="155" t="s">
        <v>16</v>
      </c>
      <c r="M11" s="155">
        <v>4</v>
      </c>
      <c r="N11" s="148" t="str">
        <f t="shared" si="3"/>
        <v>公斤</v>
      </c>
      <c r="O11" s="104" t="s">
        <v>12</v>
      </c>
      <c r="P11" s="104">
        <v>7</v>
      </c>
      <c r="Q11" s="148" t="str">
        <f t="shared" si="4"/>
        <v>公斤</v>
      </c>
      <c r="R11" s="155" t="s">
        <v>71</v>
      </c>
      <c r="S11" s="155">
        <v>5</v>
      </c>
      <c r="T11" s="148" t="str">
        <f t="shared" si="5"/>
        <v>公斤</v>
      </c>
      <c r="U11" s="161"/>
      <c r="V11" s="96"/>
      <c r="W11" s="30"/>
      <c r="X11" s="30"/>
      <c r="Y11" s="30"/>
      <c r="Z11" s="30"/>
      <c r="AA11" s="30"/>
      <c r="AB11" s="30"/>
      <c r="AC11" s="80"/>
      <c r="AD11" s="32"/>
      <c r="AE11" s="25"/>
      <c r="AF11" s="25"/>
      <c r="AG11" s="25"/>
    </row>
    <row r="12" spans="1:55" ht="25.15" customHeight="1">
      <c r="A12" s="183"/>
      <c r="B12" s="96"/>
      <c r="C12" s="155" t="s">
        <v>24</v>
      </c>
      <c r="D12" s="155">
        <v>3</v>
      </c>
      <c r="E12" s="148" t="str">
        <f t="shared" si="0"/>
        <v>公斤</v>
      </c>
      <c r="F12" s="155"/>
      <c r="G12" s="155"/>
      <c r="H12" s="148" t="str">
        <f t="shared" si="1"/>
        <v/>
      </c>
      <c r="I12" s="155" t="s">
        <v>22</v>
      </c>
      <c r="J12" s="199">
        <v>4</v>
      </c>
      <c r="K12" s="148" t="str">
        <f t="shared" si="2"/>
        <v>公斤</v>
      </c>
      <c r="L12" s="155" t="s">
        <v>272</v>
      </c>
      <c r="M12" s="155">
        <v>3</v>
      </c>
      <c r="N12" s="148" t="str">
        <f t="shared" si="3"/>
        <v>公斤</v>
      </c>
      <c r="O12" s="103" t="s">
        <v>20</v>
      </c>
      <c r="P12" s="103">
        <v>0.05</v>
      </c>
      <c r="Q12" s="148" t="str">
        <f t="shared" si="4"/>
        <v>公斤</v>
      </c>
      <c r="R12" s="261" t="s">
        <v>96</v>
      </c>
      <c r="S12" s="270">
        <v>1</v>
      </c>
      <c r="T12" s="148" t="str">
        <f t="shared" si="5"/>
        <v>公斤</v>
      </c>
      <c r="U12" s="161"/>
      <c r="V12" s="96"/>
      <c r="W12" s="30"/>
      <c r="X12" s="30"/>
      <c r="Y12" s="30"/>
      <c r="Z12" s="30"/>
      <c r="AA12" s="30"/>
      <c r="AB12" s="30"/>
      <c r="AC12" s="80"/>
      <c r="AD12" s="32"/>
      <c r="AE12" s="25"/>
      <c r="AF12" s="25"/>
      <c r="AG12" s="25"/>
    </row>
    <row r="13" spans="1:55" ht="25.15" customHeight="1">
      <c r="A13" s="183"/>
      <c r="B13" s="96"/>
      <c r="C13" s="155"/>
      <c r="D13" s="155"/>
      <c r="E13" s="148" t="str">
        <f t="shared" si="0"/>
        <v/>
      </c>
      <c r="F13" s="155"/>
      <c r="G13" s="155"/>
      <c r="H13" s="148" t="str">
        <f t="shared" si="1"/>
        <v/>
      </c>
      <c r="I13" s="155" t="s">
        <v>18</v>
      </c>
      <c r="J13" s="155">
        <v>0.5</v>
      </c>
      <c r="K13" s="148" t="str">
        <f t="shared" si="2"/>
        <v>公斤</v>
      </c>
      <c r="L13" s="155" t="s">
        <v>20</v>
      </c>
      <c r="M13" s="155">
        <v>0.05</v>
      </c>
      <c r="N13" s="148" t="str">
        <f t="shared" si="3"/>
        <v>公斤</v>
      </c>
      <c r="O13" s="103"/>
      <c r="P13" s="103"/>
      <c r="Q13" s="148" t="str">
        <f t="shared" si="4"/>
        <v/>
      </c>
      <c r="R13" s="155" t="s">
        <v>20</v>
      </c>
      <c r="S13" s="155">
        <v>0.05</v>
      </c>
      <c r="T13" s="148" t="str">
        <f t="shared" si="5"/>
        <v>公斤</v>
      </c>
      <c r="U13" s="161"/>
      <c r="V13" s="96"/>
      <c r="W13" s="30"/>
      <c r="X13" s="30"/>
      <c r="Y13" s="30"/>
      <c r="Z13" s="30"/>
      <c r="AA13" s="30"/>
      <c r="AB13" s="30"/>
      <c r="AC13" s="80"/>
      <c r="AD13" s="32"/>
      <c r="AE13" s="25"/>
      <c r="AF13" s="25"/>
      <c r="AG13" s="25"/>
    </row>
    <row r="14" spans="1:55" ht="25.15" customHeight="1">
      <c r="A14" s="183"/>
      <c r="B14" s="96"/>
      <c r="C14" s="155"/>
      <c r="D14" s="155"/>
      <c r="E14" s="148" t="str">
        <f t="shared" si="0"/>
        <v/>
      </c>
      <c r="F14" s="155"/>
      <c r="G14" s="155"/>
      <c r="H14" s="148" t="str">
        <f t="shared" si="1"/>
        <v/>
      </c>
      <c r="I14" s="155" t="s">
        <v>20</v>
      </c>
      <c r="J14" s="155">
        <v>0.05</v>
      </c>
      <c r="K14" s="148" t="str">
        <f t="shared" si="2"/>
        <v>公斤</v>
      </c>
      <c r="L14" s="155"/>
      <c r="M14" s="199"/>
      <c r="N14" s="148" t="str">
        <f t="shared" si="3"/>
        <v/>
      </c>
      <c r="O14" s="103"/>
      <c r="P14" s="103"/>
      <c r="Q14" s="148" t="str">
        <f t="shared" si="4"/>
        <v/>
      </c>
      <c r="R14" s="155"/>
      <c r="S14" s="155"/>
      <c r="T14" s="148" t="str">
        <f t="shared" si="5"/>
        <v/>
      </c>
      <c r="U14" s="161"/>
      <c r="V14" s="96"/>
      <c r="W14" s="30"/>
      <c r="X14" s="30"/>
      <c r="Y14" s="30"/>
      <c r="Z14" s="30"/>
      <c r="AA14" s="30"/>
      <c r="AB14" s="30"/>
      <c r="AC14" s="80"/>
      <c r="AD14" s="32"/>
      <c r="AE14" s="25"/>
      <c r="AF14" s="25"/>
      <c r="AG14" s="25"/>
    </row>
    <row r="15" spans="1:55" ht="25.15" customHeight="1">
      <c r="A15" s="183"/>
      <c r="B15" s="96"/>
      <c r="C15" s="155"/>
      <c r="D15" s="155"/>
      <c r="E15" s="148" t="str">
        <f t="shared" si="0"/>
        <v/>
      </c>
      <c r="F15" s="155"/>
      <c r="G15" s="155"/>
      <c r="H15" s="148" t="str">
        <f t="shared" si="1"/>
        <v/>
      </c>
      <c r="I15" s="155"/>
      <c r="J15" s="155"/>
      <c r="K15" s="148" t="str">
        <f t="shared" si="2"/>
        <v/>
      </c>
      <c r="L15" s="155"/>
      <c r="M15" s="155"/>
      <c r="N15" s="148" t="str">
        <f t="shared" si="3"/>
        <v/>
      </c>
      <c r="O15" s="103"/>
      <c r="P15" s="103"/>
      <c r="Q15" s="148" t="str">
        <f t="shared" si="4"/>
        <v/>
      </c>
      <c r="R15" s="155"/>
      <c r="S15" s="155"/>
      <c r="T15" s="148" t="str">
        <f t="shared" si="5"/>
        <v/>
      </c>
      <c r="U15" s="161"/>
      <c r="V15" s="96"/>
      <c r="W15" s="30"/>
      <c r="X15" s="30"/>
      <c r="Y15" s="30"/>
      <c r="Z15" s="30"/>
      <c r="AA15" s="30"/>
      <c r="AB15" s="30"/>
      <c r="AC15" s="80"/>
      <c r="AD15" s="32"/>
      <c r="AE15" s="25"/>
      <c r="AF15" s="25"/>
      <c r="AG15" s="25"/>
    </row>
    <row r="16" spans="1:55" ht="25.15" customHeight="1" thickBot="1">
      <c r="A16" s="183"/>
      <c r="B16" s="96"/>
      <c r="C16" s="155"/>
      <c r="D16" s="155"/>
      <c r="E16" s="148" t="str">
        <f t="shared" si="0"/>
        <v/>
      </c>
      <c r="F16" s="155"/>
      <c r="G16" s="155"/>
      <c r="H16" s="148" t="str">
        <f t="shared" si="1"/>
        <v/>
      </c>
      <c r="I16" s="155"/>
      <c r="J16" s="155"/>
      <c r="K16" s="148" t="str">
        <f t="shared" si="2"/>
        <v/>
      </c>
      <c r="L16" s="155"/>
      <c r="M16" s="199"/>
      <c r="N16" s="148" t="str">
        <f t="shared" si="3"/>
        <v/>
      </c>
      <c r="O16" s="103"/>
      <c r="P16" s="103"/>
      <c r="Q16" s="148" t="str">
        <f t="shared" si="4"/>
        <v/>
      </c>
      <c r="R16" s="155"/>
      <c r="S16" s="155"/>
      <c r="T16" s="148" t="str">
        <f t="shared" si="5"/>
        <v/>
      </c>
      <c r="U16" s="161"/>
      <c r="V16" s="96"/>
      <c r="W16" s="31"/>
      <c r="X16" s="31"/>
      <c r="Y16" s="31"/>
      <c r="Z16" s="31"/>
      <c r="AA16" s="31"/>
      <c r="AB16" s="31"/>
      <c r="AC16" s="81"/>
      <c r="AD16" s="36"/>
      <c r="AE16" s="25"/>
      <c r="AF16" s="25"/>
      <c r="AG16" s="25"/>
    </row>
    <row r="17" spans="1:54" s="40" customFormat="1" ht="25.15" customHeight="1" thickBot="1">
      <c r="A17" s="182">
        <f>A10+1</f>
        <v>45630</v>
      </c>
      <c r="B17" s="96" t="s">
        <v>171</v>
      </c>
      <c r="C17" s="358" t="s">
        <v>105</v>
      </c>
      <c r="D17" s="359"/>
      <c r="E17" s="148" t="str">
        <f t="shared" si="0"/>
        <v/>
      </c>
      <c r="F17" s="155" t="s">
        <v>328</v>
      </c>
      <c r="G17" s="155"/>
      <c r="H17" s="148" t="str">
        <f t="shared" si="1"/>
        <v/>
      </c>
      <c r="I17" s="155" t="s">
        <v>110</v>
      </c>
      <c r="J17" s="155"/>
      <c r="K17" s="148" t="str">
        <f t="shared" si="2"/>
        <v/>
      </c>
      <c r="L17" s="155" t="s">
        <v>273</v>
      </c>
      <c r="M17" s="155"/>
      <c r="N17" s="148" t="str">
        <f t="shared" si="3"/>
        <v/>
      </c>
      <c r="O17" s="103" t="s">
        <v>14</v>
      </c>
      <c r="P17" s="103"/>
      <c r="Q17" s="148" t="str">
        <f t="shared" si="4"/>
        <v/>
      </c>
      <c r="R17" s="161" t="s">
        <v>144</v>
      </c>
      <c r="S17" s="155"/>
      <c r="T17" s="148" t="str">
        <f t="shared" si="5"/>
        <v/>
      </c>
      <c r="U17" s="231" t="s">
        <v>322</v>
      </c>
      <c r="V17" s="230"/>
      <c r="W17" s="44">
        <v>6.0200000000000005</v>
      </c>
      <c r="X17" s="44">
        <v>2.08</v>
      </c>
      <c r="Y17" s="44">
        <v>1.8099999999999998</v>
      </c>
      <c r="Z17" s="44">
        <v>0</v>
      </c>
      <c r="AA17" s="44">
        <v>0</v>
      </c>
      <c r="AB17" s="44">
        <v>2.35</v>
      </c>
      <c r="AC17" s="79">
        <v>737</v>
      </c>
      <c r="AD17" s="45"/>
      <c r="AE17" s="46">
        <f>A17</f>
        <v>45630</v>
      </c>
      <c r="AF17" s="46" t="str">
        <f>A18</f>
        <v>三</v>
      </c>
      <c r="AG17" s="46" t="str">
        <f>B17</f>
        <v>N3</v>
      </c>
      <c r="AH17" s="41" t="str">
        <f>C17</f>
        <v>油飯特餐</v>
      </c>
      <c r="AI17" s="47" t="str">
        <f>C18&amp;" "&amp;C19&amp;" "&amp;C20&amp;" "&amp;C21&amp;" "&amp;C22&amp;" "&amp;C23</f>
        <v xml:space="preserve">米 糯米    </v>
      </c>
      <c r="AJ17" s="41" t="str">
        <f>F17</f>
        <v>魯煎蒸炒蛋</v>
      </c>
      <c r="AK17" s="47" t="str">
        <f>F18&amp;" "&amp;F19&amp;" "&amp;F20&amp;" "&amp;F21&amp;" "&amp;F22&amp;" "&amp;F23</f>
        <v xml:space="preserve">雞蛋     </v>
      </c>
      <c r="AL17" s="41" t="str">
        <f>I17</f>
        <v>油飯配料</v>
      </c>
      <c r="AM17" s="47" t="str">
        <f>I18&amp;" "&amp;I19&amp;" "&amp;I20&amp;" "&amp;I21&amp;" "&amp;I22&amp;" "&amp;I23</f>
        <v xml:space="preserve">素肉絲 蘿蔔乾 時蔬 乾香菇  </v>
      </c>
      <c r="AN17" s="41" t="str">
        <f>L17</f>
        <v>豆皮甘藍</v>
      </c>
      <c r="AO17" s="47" t="str">
        <f>L18&amp;" "&amp;L19&amp;" "&amp;L20&amp;" "&amp;L21&amp;" "&amp;L22&amp;" "&amp;L23</f>
        <v xml:space="preserve">甘藍 胡蘿蔔 薑 豆皮  </v>
      </c>
      <c r="AP17" s="41" t="str">
        <f>O17</f>
        <v>時蔬</v>
      </c>
      <c r="AQ17" s="47" t="str">
        <f>O18&amp;" "&amp;O19&amp;" "&amp;O20&amp;" "&amp;O21&amp;" "&amp;O22&amp;" "&amp;O23</f>
        <v xml:space="preserve">蔬菜 薑    </v>
      </c>
      <c r="AR17" s="41" t="str">
        <f>R17</f>
        <v>四神湯</v>
      </c>
      <c r="AS17" s="47" t="str">
        <f>R18&amp;" "&amp;R19&amp;" "&amp;R20&amp;" "&amp;R21&amp;" "&amp;R22&amp;" "&amp;R23</f>
        <v xml:space="preserve">豆腐 雞豆 小薏仁 淮山片 枸杞 </v>
      </c>
      <c r="AT17" s="48" t="str">
        <f t="shared" ref="AT17:AU17" si="10">U17</f>
        <v>TAP豆奶</v>
      </c>
      <c r="AU17" s="41">
        <f t="shared" si="10"/>
        <v>0</v>
      </c>
      <c r="AV17" s="42">
        <f t="shared" ref="AV17:BB17" si="11">W17</f>
        <v>6.0200000000000005</v>
      </c>
      <c r="AW17" s="42">
        <f t="shared" si="11"/>
        <v>2.08</v>
      </c>
      <c r="AX17" s="42">
        <f t="shared" si="11"/>
        <v>1.8099999999999998</v>
      </c>
      <c r="AY17" s="42">
        <f t="shared" si="11"/>
        <v>0</v>
      </c>
      <c r="AZ17" s="42">
        <f t="shared" si="11"/>
        <v>0</v>
      </c>
      <c r="BA17" s="42">
        <f t="shared" si="11"/>
        <v>2.35</v>
      </c>
      <c r="BB17" s="43">
        <f t="shared" si="11"/>
        <v>737</v>
      </c>
    </row>
    <row r="18" spans="1:54" ht="25.15" customHeight="1">
      <c r="A18" s="183" t="s">
        <v>99</v>
      </c>
      <c r="B18" s="96"/>
      <c r="C18" s="155" t="s">
        <v>15</v>
      </c>
      <c r="D18" s="155">
        <v>8</v>
      </c>
      <c r="E18" s="148" t="str">
        <f t="shared" si="0"/>
        <v>公斤</v>
      </c>
      <c r="F18" s="155" t="s">
        <v>89</v>
      </c>
      <c r="G18" s="155">
        <v>5.5</v>
      </c>
      <c r="H18" s="148" t="str">
        <f t="shared" si="1"/>
        <v>公斤</v>
      </c>
      <c r="I18" s="155" t="s">
        <v>347</v>
      </c>
      <c r="J18" s="155">
        <v>1</v>
      </c>
      <c r="K18" s="148" t="str">
        <f t="shared" si="2"/>
        <v>公斤</v>
      </c>
      <c r="L18" s="199" t="s">
        <v>19</v>
      </c>
      <c r="M18" s="199">
        <v>7</v>
      </c>
      <c r="N18" s="148" t="str">
        <f t="shared" si="3"/>
        <v>公斤</v>
      </c>
      <c r="O18" s="104" t="s">
        <v>12</v>
      </c>
      <c r="P18" s="104">
        <v>7</v>
      </c>
      <c r="Q18" s="148" t="str">
        <f t="shared" si="4"/>
        <v>公斤</v>
      </c>
      <c r="R18" s="161" t="s">
        <v>87</v>
      </c>
      <c r="S18" s="155">
        <v>2</v>
      </c>
      <c r="T18" s="148" t="str">
        <f t="shared" si="5"/>
        <v>公斤</v>
      </c>
      <c r="U18" s="161"/>
      <c r="V18" s="96"/>
      <c r="W18" s="30"/>
      <c r="X18" s="30"/>
      <c r="Y18" s="30"/>
      <c r="Z18" s="30"/>
      <c r="AA18" s="30"/>
      <c r="AB18" s="30"/>
      <c r="AC18" s="80"/>
      <c r="AD18" s="32"/>
      <c r="AE18" s="25"/>
      <c r="AF18" s="25"/>
      <c r="AG18" s="25"/>
    </row>
    <row r="19" spans="1:54" ht="25.15" customHeight="1">
      <c r="A19" s="183"/>
      <c r="B19" s="96"/>
      <c r="C19" s="155" t="s">
        <v>106</v>
      </c>
      <c r="D19" s="155">
        <v>3</v>
      </c>
      <c r="E19" s="148" t="str">
        <f t="shared" si="0"/>
        <v>公斤</v>
      </c>
      <c r="F19" s="155"/>
      <c r="G19" s="198"/>
      <c r="H19" s="148" t="str">
        <f t="shared" si="1"/>
        <v/>
      </c>
      <c r="I19" s="155" t="s">
        <v>111</v>
      </c>
      <c r="J19" s="155">
        <v>1</v>
      </c>
      <c r="K19" s="148" t="str">
        <f t="shared" si="2"/>
        <v>公斤</v>
      </c>
      <c r="L19" s="155" t="s">
        <v>18</v>
      </c>
      <c r="M19" s="155">
        <v>0.5</v>
      </c>
      <c r="N19" s="148" t="str">
        <f t="shared" si="3"/>
        <v>公斤</v>
      </c>
      <c r="O19" s="103" t="s">
        <v>20</v>
      </c>
      <c r="P19" s="103">
        <v>0.05</v>
      </c>
      <c r="Q19" s="148" t="str">
        <f t="shared" si="4"/>
        <v>公斤</v>
      </c>
      <c r="R19" s="161" t="s">
        <v>145</v>
      </c>
      <c r="S19" s="155">
        <v>0.5</v>
      </c>
      <c r="T19" s="148" t="str">
        <f t="shared" si="5"/>
        <v>公斤</v>
      </c>
      <c r="U19" s="161"/>
      <c r="V19" s="96"/>
      <c r="W19" s="30"/>
      <c r="X19" s="30"/>
      <c r="Y19" s="30"/>
      <c r="Z19" s="30"/>
      <c r="AA19" s="30"/>
      <c r="AB19" s="30"/>
      <c r="AC19" s="80"/>
      <c r="AD19" s="32"/>
      <c r="AE19" s="25"/>
      <c r="AF19" s="25"/>
      <c r="AG19" s="25"/>
    </row>
    <row r="20" spans="1:54" ht="25.15" customHeight="1">
      <c r="A20" s="183"/>
      <c r="B20" s="96"/>
      <c r="C20" s="155"/>
      <c r="D20" s="155"/>
      <c r="E20" s="148" t="str">
        <f t="shared" si="0"/>
        <v/>
      </c>
      <c r="F20" s="155"/>
      <c r="G20" s="155"/>
      <c r="H20" s="148" t="str">
        <f t="shared" si="1"/>
        <v/>
      </c>
      <c r="I20" s="155" t="s">
        <v>14</v>
      </c>
      <c r="J20" s="155">
        <v>3</v>
      </c>
      <c r="K20" s="148" t="str">
        <f t="shared" si="2"/>
        <v>公斤</v>
      </c>
      <c r="L20" s="155" t="s">
        <v>20</v>
      </c>
      <c r="M20" s="155">
        <v>0.05</v>
      </c>
      <c r="N20" s="148" t="str">
        <f t="shared" si="3"/>
        <v>公斤</v>
      </c>
      <c r="O20" s="103"/>
      <c r="P20" s="103"/>
      <c r="Q20" s="148" t="str">
        <f t="shared" si="4"/>
        <v/>
      </c>
      <c r="R20" s="161" t="s">
        <v>146</v>
      </c>
      <c r="S20" s="155">
        <v>0.8</v>
      </c>
      <c r="T20" s="148" t="str">
        <f t="shared" si="5"/>
        <v>公斤</v>
      </c>
      <c r="U20" s="161"/>
      <c r="V20" s="96"/>
      <c r="W20" s="30"/>
      <c r="X20" s="30"/>
      <c r="Y20" s="30"/>
      <c r="Z20" s="30"/>
      <c r="AA20" s="30"/>
      <c r="AB20" s="30"/>
      <c r="AC20" s="80"/>
      <c r="AD20" s="32"/>
      <c r="AE20" s="25"/>
      <c r="AF20" s="25"/>
      <c r="AG20" s="25"/>
    </row>
    <row r="21" spans="1:54" ht="25.15" customHeight="1">
      <c r="A21" s="183"/>
      <c r="B21" s="96"/>
      <c r="C21" s="155"/>
      <c r="D21" s="155"/>
      <c r="E21" s="148" t="str">
        <f t="shared" si="0"/>
        <v/>
      </c>
      <c r="F21" s="155"/>
      <c r="G21" s="155"/>
      <c r="H21" s="148" t="str">
        <f t="shared" si="1"/>
        <v/>
      </c>
      <c r="I21" s="155" t="s">
        <v>28</v>
      </c>
      <c r="J21" s="155">
        <v>0.1</v>
      </c>
      <c r="K21" s="148" t="str">
        <f t="shared" si="2"/>
        <v>公斤</v>
      </c>
      <c r="L21" s="155" t="s">
        <v>274</v>
      </c>
      <c r="M21" s="155">
        <v>0.4</v>
      </c>
      <c r="N21" s="148" t="str">
        <f t="shared" si="3"/>
        <v>公斤</v>
      </c>
      <c r="O21" s="103"/>
      <c r="P21" s="103"/>
      <c r="Q21" s="148" t="str">
        <f t="shared" si="4"/>
        <v/>
      </c>
      <c r="R21" s="161" t="s">
        <v>147</v>
      </c>
      <c r="S21" s="155">
        <v>0.2</v>
      </c>
      <c r="T21" s="148" t="str">
        <f t="shared" si="5"/>
        <v>公斤</v>
      </c>
      <c r="U21" s="161"/>
      <c r="V21" s="96"/>
      <c r="W21" s="30"/>
      <c r="X21" s="30"/>
      <c r="Y21" s="30"/>
      <c r="Z21" s="30"/>
      <c r="AA21" s="30"/>
      <c r="AB21" s="30"/>
      <c r="AC21" s="80"/>
      <c r="AD21" s="32"/>
      <c r="AE21" s="25"/>
      <c r="AF21" s="25"/>
      <c r="AG21" s="25"/>
    </row>
    <row r="22" spans="1:54" ht="25.15" customHeight="1">
      <c r="A22" s="183"/>
      <c r="B22" s="96"/>
      <c r="C22" s="155"/>
      <c r="D22" s="155"/>
      <c r="E22" s="148" t="str">
        <f t="shared" si="0"/>
        <v/>
      </c>
      <c r="F22" s="155"/>
      <c r="G22" s="155"/>
      <c r="H22" s="148" t="str">
        <f t="shared" si="1"/>
        <v/>
      </c>
      <c r="I22" s="155"/>
      <c r="J22" s="155"/>
      <c r="K22" s="148" t="str">
        <f t="shared" si="2"/>
        <v/>
      </c>
      <c r="L22" s="199"/>
      <c r="M22" s="199"/>
      <c r="N22" s="148" t="str">
        <f t="shared" si="3"/>
        <v/>
      </c>
      <c r="O22" s="103"/>
      <c r="P22" s="103"/>
      <c r="Q22" s="148" t="str">
        <f t="shared" si="4"/>
        <v/>
      </c>
      <c r="R22" s="161" t="s">
        <v>148</v>
      </c>
      <c r="S22" s="155">
        <v>0.05</v>
      </c>
      <c r="T22" s="148" t="str">
        <f t="shared" si="5"/>
        <v>公斤</v>
      </c>
      <c r="U22" s="161"/>
      <c r="V22" s="96"/>
      <c r="W22" s="30"/>
      <c r="X22" s="30"/>
      <c r="Y22" s="30"/>
      <c r="Z22" s="30"/>
      <c r="AA22" s="30"/>
      <c r="AB22" s="30"/>
      <c r="AC22" s="80"/>
      <c r="AD22" s="32"/>
      <c r="AE22" s="25"/>
      <c r="AF22" s="25"/>
      <c r="AG22" s="25"/>
    </row>
    <row r="23" spans="1:54" ht="25.15" customHeight="1" thickBot="1">
      <c r="A23" s="183"/>
      <c r="B23" s="96"/>
      <c r="C23" s="155"/>
      <c r="D23" s="155"/>
      <c r="E23" s="148" t="str">
        <f t="shared" si="0"/>
        <v/>
      </c>
      <c r="F23" s="155"/>
      <c r="G23" s="155"/>
      <c r="H23" s="148" t="str">
        <f t="shared" si="1"/>
        <v/>
      </c>
      <c r="I23" s="155"/>
      <c r="J23" s="155"/>
      <c r="K23" s="148" t="str">
        <f t="shared" si="2"/>
        <v/>
      </c>
      <c r="L23" s="155"/>
      <c r="M23" s="155"/>
      <c r="N23" s="148" t="str">
        <f t="shared" si="3"/>
        <v/>
      </c>
      <c r="O23" s="103"/>
      <c r="P23" s="103"/>
      <c r="Q23" s="148" t="str">
        <f t="shared" si="4"/>
        <v/>
      </c>
      <c r="R23" s="161"/>
      <c r="S23" s="155"/>
      <c r="T23" s="148" t="str">
        <f t="shared" si="5"/>
        <v/>
      </c>
      <c r="U23" s="161"/>
      <c r="V23" s="96"/>
      <c r="W23" s="31"/>
      <c r="X23" s="31"/>
      <c r="Y23" s="31"/>
      <c r="Z23" s="31"/>
      <c r="AA23" s="31"/>
      <c r="AB23" s="31"/>
      <c r="AC23" s="81"/>
      <c r="AD23" s="36"/>
      <c r="AE23" s="25"/>
      <c r="AF23" s="25"/>
      <c r="AG23" s="25"/>
    </row>
    <row r="24" spans="1:54" s="40" customFormat="1" ht="25.15" customHeight="1" thickBot="1">
      <c r="A24" s="182">
        <f>A17+1</f>
        <v>45631</v>
      </c>
      <c r="B24" s="96" t="s">
        <v>172</v>
      </c>
      <c r="C24" s="155" t="s">
        <v>21</v>
      </c>
      <c r="D24" s="155"/>
      <c r="E24" s="148" t="str">
        <f t="shared" si="0"/>
        <v/>
      </c>
      <c r="F24" s="155" t="s">
        <v>329</v>
      </c>
      <c r="G24" s="155"/>
      <c r="H24" s="148" t="str">
        <f t="shared" si="1"/>
        <v/>
      </c>
      <c r="I24" s="155" t="s">
        <v>348</v>
      </c>
      <c r="J24" s="155"/>
      <c r="K24" s="148" t="str">
        <f t="shared" si="2"/>
        <v/>
      </c>
      <c r="L24" s="199" t="s">
        <v>275</v>
      </c>
      <c r="M24" s="199"/>
      <c r="N24" s="148" t="str">
        <f t="shared" si="3"/>
        <v/>
      </c>
      <c r="O24" s="103" t="s">
        <v>14</v>
      </c>
      <c r="P24" s="103"/>
      <c r="Q24" s="148" t="str">
        <f t="shared" si="4"/>
        <v/>
      </c>
      <c r="R24" s="96" t="s">
        <v>294</v>
      </c>
      <c r="S24" s="155"/>
      <c r="T24" s="148" t="str">
        <f t="shared" si="5"/>
        <v/>
      </c>
      <c r="U24" s="161" t="s">
        <v>124</v>
      </c>
      <c r="V24" s="232"/>
      <c r="W24" s="44">
        <v>6.6</v>
      </c>
      <c r="X24" s="44">
        <v>2.6259999999999999</v>
      </c>
      <c r="Y24" s="44">
        <v>2.3519999999999999</v>
      </c>
      <c r="Z24" s="44">
        <v>0</v>
      </c>
      <c r="AA24" s="44">
        <v>0</v>
      </c>
      <c r="AB24" s="44">
        <v>2.9</v>
      </c>
      <c r="AC24" s="79">
        <v>856</v>
      </c>
      <c r="AD24" s="45"/>
      <c r="AE24" s="46">
        <f>A24</f>
        <v>45631</v>
      </c>
      <c r="AF24" s="46" t="str">
        <f>A25</f>
        <v>四</v>
      </c>
      <c r="AG24" s="46" t="str">
        <f>B24</f>
        <v>N4</v>
      </c>
      <c r="AH24" s="41" t="str">
        <f>C24</f>
        <v>糙米飯</v>
      </c>
      <c r="AI24" s="47" t="str">
        <f>C25&amp;" "&amp;C26&amp;" "&amp;C27&amp;" "&amp;C28&amp;" "&amp;C29&amp;" "&amp;C30</f>
        <v xml:space="preserve">米 糙米    </v>
      </c>
      <c r="AJ24" s="41" t="str">
        <f>F24</f>
        <v>鮮菇豆干</v>
      </c>
      <c r="AK24" s="47" t="str">
        <f>F25&amp;" "&amp;F26&amp;" "&amp;F27&amp;" "&amp;F28&amp;" "&amp;F29&amp;" "&amp;F30</f>
        <v xml:space="preserve">豆干 杏鮑菇 胡蘿蔔 乾香菇 薑 </v>
      </c>
      <c r="AL24" s="41" t="str">
        <f>I24</f>
        <v>白菜素丸</v>
      </c>
      <c r="AM24" s="47" t="str">
        <f>I25&amp;" "&amp;I26&amp;" "&amp;I27&amp;" "&amp;I28&amp;" "&amp;I29&amp;" "&amp;I30</f>
        <v xml:space="preserve">素丸 包心白菜 胡蘿蔔 薑 素肉 </v>
      </c>
      <c r="AN24" s="41" t="str">
        <f>L24</f>
        <v>銀蘿油腐</v>
      </c>
      <c r="AO24" s="47" t="str">
        <f>L25&amp;" "&amp;L26&amp;" "&amp;L27&amp;" "&amp;L28&amp;" "&amp;L29&amp;" "&amp;L30</f>
        <v xml:space="preserve">四角油豆腐 白蘿蔔 胡蘿蔔 薑  </v>
      </c>
      <c r="AP24" s="41" t="str">
        <f>O24</f>
        <v>時蔬</v>
      </c>
      <c r="AQ24" s="47" t="str">
        <f>O25&amp;" "&amp;O26&amp;" "&amp;O27&amp;" "&amp;O28&amp;" "&amp;O29&amp;" "&amp;O30</f>
        <v xml:space="preserve">蔬菜 薑    </v>
      </c>
      <c r="AR24" s="41" t="str">
        <f>R24</f>
        <v>綠豆粉圓湯</v>
      </c>
      <c r="AS24" s="47" t="str">
        <f>R25&amp;" "&amp;R26&amp;" "&amp;R27&amp;" "&amp;R28&amp;" "&amp;R29&amp;" "&amp;R30</f>
        <v xml:space="preserve">綠豆 粉圓 二砂糖   </v>
      </c>
      <c r="AT24" s="48" t="str">
        <f t="shared" ref="AT24:AU24" si="12">U24</f>
        <v>小餐包</v>
      </c>
      <c r="AU24" s="41">
        <f t="shared" si="12"/>
        <v>0</v>
      </c>
      <c r="AV24" s="42">
        <f t="shared" ref="AV24:BB24" si="13">W24</f>
        <v>6.6</v>
      </c>
      <c r="AW24" s="42">
        <f t="shared" si="13"/>
        <v>2.6259999999999999</v>
      </c>
      <c r="AX24" s="42">
        <f t="shared" si="13"/>
        <v>2.3519999999999999</v>
      </c>
      <c r="AY24" s="42">
        <f t="shared" si="13"/>
        <v>0</v>
      </c>
      <c r="AZ24" s="42">
        <f t="shared" si="13"/>
        <v>0</v>
      </c>
      <c r="BA24" s="42">
        <f t="shared" si="13"/>
        <v>2.9</v>
      </c>
      <c r="BB24" s="43">
        <f t="shared" si="13"/>
        <v>856</v>
      </c>
    </row>
    <row r="25" spans="1:54" ht="25.15" customHeight="1">
      <c r="A25" s="183" t="s">
        <v>100</v>
      </c>
      <c r="B25" s="96"/>
      <c r="C25" s="155" t="s">
        <v>15</v>
      </c>
      <c r="D25" s="155">
        <v>7</v>
      </c>
      <c r="E25" s="148" t="str">
        <f t="shared" si="0"/>
        <v>公斤</v>
      </c>
      <c r="F25" s="155" t="s">
        <v>83</v>
      </c>
      <c r="G25" s="155">
        <v>8</v>
      </c>
      <c r="H25" s="148" t="str">
        <f t="shared" si="1"/>
        <v>公斤</v>
      </c>
      <c r="I25" s="261" t="s">
        <v>95</v>
      </c>
      <c r="J25" s="261">
        <v>1</v>
      </c>
      <c r="K25" s="148" t="str">
        <f t="shared" si="2"/>
        <v>公斤</v>
      </c>
      <c r="L25" s="155" t="s">
        <v>276</v>
      </c>
      <c r="M25" s="266">
        <v>2.2000000000000002</v>
      </c>
      <c r="N25" s="148" t="str">
        <f t="shared" si="3"/>
        <v>公斤</v>
      </c>
      <c r="O25" s="104" t="s">
        <v>12</v>
      </c>
      <c r="P25" s="104">
        <v>7</v>
      </c>
      <c r="Q25" s="148" t="str">
        <f t="shared" si="4"/>
        <v>公斤</v>
      </c>
      <c r="R25" s="96" t="s">
        <v>150</v>
      </c>
      <c r="S25" s="155">
        <v>1.5</v>
      </c>
      <c r="T25" s="148" t="str">
        <f t="shared" si="5"/>
        <v>公斤</v>
      </c>
      <c r="U25" s="161"/>
      <c r="V25" s="96"/>
      <c r="W25" s="30"/>
      <c r="X25" s="30"/>
      <c r="Y25" s="30"/>
      <c r="Z25" s="30"/>
      <c r="AA25" s="30"/>
      <c r="AB25" s="30"/>
      <c r="AC25" s="80"/>
      <c r="AD25" s="32"/>
      <c r="AE25" s="25"/>
      <c r="AF25" s="25"/>
      <c r="AG25" s="25"/>
    </row>
    <row r="26" spans="1:54" ht="25.15" customHeight="1">
      <c r="A26" s="183"/>
      <c r="B26" s="96"/>
      <c r="C26" s="155" t="s">
        <v>24</v>
      </c>
      <c r="D26" s="155">
        <v>3</v>
      </c>
      <c r="E26" s="148" t="str">
        <f t="shared" si="0"/>
        <v>公斤</v>
      </c>
      <c r="F26" s="155" t="s">
        <v>109</v>
      </c>
      <c r="G26" s="155">
        <v>3</v>
      </c>
      <c r="H26" s="148" t="str">
        <f t="shared" si="1"/>
        <v>公斤</v>
      </c>
      <c r="I26" s="155" t="s">
        <v>238</v>
      </c>
      <c r="J26" s="155">
        <v>8</v>
      </c>
      <c r="K26" s="148" t="str">
        <f t="shared" si="2"/>
        <v>公斤</v>
      </c>
      <c r="L26" s="199" t="s">
        <v>25</v>
      </c>
      <c r="M26" s="199">
        <v>4</v>
      </c>
      <c r="N26" s="148" t="str">
        <f t="shared" si="3"/>
        <v>公斤</v>
      </c>
      <c r="O26" s="103" t="s">
        <v>20</v>
      </c>
      <c r="P26" s="103">
        <v>0.05</v>
      </c>
      <c r="Q26" s="148" t="str">
        <f t="shared" si="4"/>
        <v>公斤</v>
      </c>
      <c r="R26" s="96" t="s">
        <v>119</v>
      </c>
      <c r="S26" s="155">
        <v>2</v>
      </c>
      <c r="T26" s="148" t="str">
        <f t="shared" si="5"/>
        <v>公斤</v>
      </c>
      <c r="U26" s="161"/>
      <c r="V26" s="96"/>
      <c r="W26" s="30"/>
      <c r="X26" s="30"/>
      <c r="Y26" s="30"/>
      <c r="Z26" s="30"/>
      <c r="AA26" s="30"/>
      <c r="AB26" s="30"/>
      <c r="AC26" s="80"/>
      <c r="AD26" s="32"/>
      <c r="AE26" s="25"/>
      <c r="AF26" s="25"/>
      <c r="AG26" s="25"/>
    </row>
    <row r="27" spans="1:54" ht="25.15" customHeight="1">
      <c r="A27" s="183"/>
      <c r="B27" s="96"/>
      <c r="C27" s="155"/>
      <c r="D27" s="155"/>
      <c r="E27" s="148" t="str">
        <f t="shared" si="0"/>
        <v/>
      </c>
      <c r="F27" s="155" t="s">
        <v>18</v>
      </c>
      <c r="G27" s="155">
        <v>0.5</v>
      </c>
      <c r="H27" s="148" t="str">
        <f t="shared" si="1"/>
        <v>公斤</v>
      </c>
      <c r="I27" s="155" t="s">
        <v>18</v>
      </c>
      <c r="J27" s="155">
        <v>0.5</v>
      </c>
      <c r="K27" s="148" t="str">
        <f t="shared" si="2"/>
        <v>公斤</v>
      </c>
      <c r="L27" s="155" t="s">
        <v>18</v>
      </c>
      <c r="M27" s="155">
        <v>0.5</v>
      </c>
      <c r="N27" s="148" t="str">
        <f t="shared" si="3"/>
        <v>公斤</v>
      </c>
      <c r="O27" s="103"/>
      <c r="P27" s="103"/>
      <c r="Q27" s="148" t="str">
        <f t="shared" si="4"/>
        <v/>
      </c>
      <c r="R27" s="155" t="s">
        <v>29</v>
      </c>
      <c r="S27" s="155">
        <v>1</v>
      </c>
      <c r="T27" s="148" t="str">
        <f t="shared" si="5"/>
        <v>公斤</v>
      </c>
      <c r="U27" s="161"/>
      <c r="V27" s="96"/>
      <c r="W27" s="30"/>
      <c r="X27" s="30"/>
      <c r="Y27" s="30"/>
      <c r="Z27" s="30"/>
      <c r="AA27" s="30"/>
      <c r="AB27" s="30"/>
      <c r="AC27" s="80"/>
      <c r="AD27" s="32"/>
      <c r="AE27" s="25"/>
      <c r="AF27" s="25"/>
      <c r="AG27" s="25"/>
    </row>
    <row r="28" spans="1:54" ht="25.15" customHeight="1">
      <c r="A28" s="183"/>
      <c r="B28" s="96"/>
      <c r="C28" s="155"/>
      <c r="D28" s="155"/>
      <c r="E28" s="148" t="str">
        <f t="shared" si="0"/>
        <v/>
      </c>
      <c r="F28" s="155" t="s">
        <v>28</v>
      </c>
      <c r="G28" s="155">
        <v>0.02</v>
      </c>
      <c r="H28" s="148" t="str">
        <f t="shared" si="1"/>
        <v>公斤</v>
      </c>
      <c r="I28" s="155" t="s">
        <v>20</v>
      </c>
      <c r="J28" s="155">
        <v>0.05</v>
      </c>
      <c r="K28" s="148" t="str">
        <f t="shared" si="2"/>
        <v>公斤</v>
      </c>
      <c r="L28" s="199" t="s">
        <v>20</v>
      </c>
      <c r="M28" s="199">
        <v>0.05</v>
      </c>
      <c r="N28" s="148" t="str">
        <f t="shared" si="3"/>
        <v>公斤</v>
      </c>
      <c r="O28" s="103"/>
      <c r="P28" s="103"/>
      <c r="Q28" s="148" t="str">
        <f t="shared" si="4"/>
        <v/>
      </c>
      <c r="R28" s="155"/>
      <c r="S28" s="155"/>
      <c r="T28" s="148" t="str">
        <f t="shared" si="5"/>
        <v/>
      </c>
      <c r="U28" s="161"/>
      <c r="V28" s="96"/>
      <c r="W28" s="30"/>
      <c r="X28" s="30"/>
      <c r="Y28" s="30"/>
      <c r="Z28" s="30"/>
      <c r="AA28" s="30"/>
      <c r="AB28" s="30"/>
      <c r="AC28" s="80"/>
      <c r="AD28" s="32"/>
      <c r="AE28" s="25"/>
      <c r="AF28" s="25"/>
      <c r="AG28" s="25"/>
    </row>
    <row r="29" spans="1:54" ht="25.15" customHeight="1">
      <c r="A29" s="183"/>
      <c r="B29" s="96"/>
      <c r="C29" s="155"/>
      <c r="D29" s="155"/>
      <c r="E29" s="148" t="str">
        <f t="shared" si="0"/>
        <v/>
      </c>
      <c r="F29" s="155" t="s">
        <v>20</v>
      </c>
      <c r="G29" s="155">
        <v>0.05</v>
      </c>
      <c r="H29" s="148" t="str">
        <f t="shared" si="1"/>
        <v>公斤</v>
      </c>
      <c r="I29" s="261" t="s">
        <v>93</v>
      </c>
      <c r="J29" s="261">
        <v>0.6</v>
      </c>
      <c r="K29" s="148" t="str">
        <f t="shared" si="2"/>
        <v>公斤</v>
      </c>
      <c r="L29" s="199"/>
      <c r="M29" s="155"/>
      <c r="N29" s="148" t="str">
        <f t="shared" si="3"/>
        <v/>
      </c>
      <c r="O29" s="103"/>
      <c r="P29" s="103"/>
      <c r="Q29" s="148" t="str">
        <f t="shared" si="4"/>
        <v/>
      </c>
      <c r="R29" s="155"/>
      <c r="S29" s="155"/>
      <c r="T29" s="148" t="str">
        <f t="shared" si="5"/>
        <v/>
      </c>
      <c r="U29" s="161"/>
      <c r="V29" s="96"/>
      <c r="W29" s="30"/>
      <c r="X29" s="30"/>
      <c r="Y29" s="30"/>
      <c r="Z29" s="30"/>
      <c r="AA29" s="30"/>
      <c r="AB29" s="30"/>
      <c r="AC29" s="80"/>
      <c r="AD29" s="32"/>
      <c r="AE29" s="25"/>
      <c r="AF29" s="25"/>
      <c r="AG29" s="25"/>
    </row>
    <row r="30" spans="1:54" ht="25.15" customHeight="1" thickBot="1">
      <c r="A30" s="183"/>
      <c r="B30" s="96"/>
      <c r="C30" s="155"/>
      <c r="D30" s="155"/>
      <c r="E30" s="148" t="str">
        <f t="shared" si="0"/>
        <v/>
      </c>
      <c r="F30" s="155"/>
      <c r="G30" s="155"/>
      <c r="H30" s="148" t="str">
        <f t="shared" si="1"/>
        <v/>
      </c>
      <c r="I30" s="155"/>
      <c r="J30" s="155"/>
      <c r="K30" s="148" t="str">
        <f t="shared" si="2"/>
        <v/>
      </c>
      <c r="L30" s="199"/>
      <c r="M30" s="199"/>
      <c r="N30" s="148" t="str">
        <f t="shared" si="3"/>
        <v/>
      </c>
      <c r="O30" s="103"/>
      <c r="P30" s="103"/>
      <c r="Q30" s="148" t="str">
        <f t="shared" si="4"/>
        <v/>
      </c>
      <c r="R30" s="155"/>
      <c r="S30" s="155"/>
      <c r="T30" s="148" t="str">
        <f t="shared" si="5"/>
        <v/>
      </c>
      <c r="U30" s="161"/>
      <c r="V30" s="96"/>
      <c r="W30" s="31"/>
      <c r="X30" s="31"/>
      <c r="Y30" s="31"/>
      <c r="Z30" s="31"/>
      <c r="AA30" s="31"/>
      <c r="AB30" s="31"/>
      <c r="AC30" s="81"/>
      <c r="AD30" s="36"/>
      <c r="AE30" s="25"/>
      <c r="AF30" s="25"/>
      <c r="AG30" s="25"/>
    </row>
    <row r="31" spans="1:54" s="40" customFormat="1" ht="25.15" customHeight="1" thickBot="1">
      <c r="A31" s="182">
        <f>A24+1</f>
        <v>45632</v>
      </c>
      <c r="B31" s="96" t="s">
        <v>173</v>
      </c>
      <c r="C31" s="155" t="s">
        <v>129</v>
      </c>
      <c r="D31" s="155"/>
      <c r="E31" s="148" t="str">
        <f t="shared" si="0"/>
        <v/>
      </c>
      <c r="F31" s="155" t="s">
        <v>156</v>
      </c>
      <c r="G31" s="155"/>
      <c r="H31" s="149" t="str">
        <f t="shared" si="1"/>
        <v/>
      </c>
      <c r="I31" s="199" t="s">
        <v>239</v>
      </c>
      <c r="J31" s="199"/>
      <c r="K31" s="148" t="str">
        <f t="shared" si="2"/>
        <v/>
      </c>
      <c r="L31" s="155" t="s">
        <v>277</v>
      </c>
      <c r="M31" s="155"/>
      <c r="N31" s="148" t="str">
        <f t="shared" si="3"/>
        <v/>
      </c>
      <c r="O31" s="103" t="s">
        <v>14</v>
      </c>
      <c r="P31" s="103"/>
      <c r="Q31" s="148" t="str">
        <f t="shared" si="4"/>
        <v/>
      </c>
      <c r="R31" s="155" t="s">
        <v>358</v>
      </c>
      <c r="S31" s="155"/>
      <c r="T31" s="148" t="str">
        <f t="shared" si="5"/>
        <v/>
      </c>
      <c r="U31" s="161" t="s">
        <v>77</v>
      </c>
      <c r="V31" s="230"/>
      <c r="W31" s="44">
        <v>6</v>
      </c>
      <c r="X31" s="44">
        <v>2.5232792207792212</v>
      </c>
      <c r="Y31" s="44">
        <v>2.105</v>
      </c>
      <c r="Z31" s="44">
        <v>0</v>
      </c>
      <c r="AA31" s="44">
        <v>0</v>
      </c>
      <c r="AB31" s="44">
        <v>2.9415584415584419</v>
      </c>
      <c r="AC31" s="79">
        <v>807</v>
      </c>
      <c r="AD31" s="45"/>
      <c r="AE31" s="46">
        <f>A31</f>
        <v>45632</v>
      </c>
      <c r="AF31" s="46" t="str">
        <f>A32</f>
        <v>五</v>
      </c>
      <c r="AG31" s="46" t="str">
        <f>B31</f>
        <v>N5</v>
      </c>
      <c r="AH31" s="41" t="str">
        <f>C31</f>
        <v>燕麥飯</v>
      </c>
      <c r="AI31" s="47" t="str">
        <f>C32&amp;" "&amp;C33&amp;" "&amp;C34&amp;" "&amp;C35&amp;" "&amp;C36&amp;" "&amp;C37</f>
        <v xml:space="preserve">米 燕麥    </v>
      </c>
      <c r="AJ31" s="41" t="str">
        <f>F31</f>
        <v>咕咾麵腸</v>
      </c>
      <c r="AK31" s="47" t="str">
        <f>F32&amp;" "&amp;F33&amp;" "&amp;F34&amp;" "&amp;F35&amp;" "&amp;F36&amp;" "&amp;F37</f>
        <v xml:space="preserve">麵腸 鳳梨罐頭 時蔬 薑 番茄醬 </v>
      </c>
      <c r="AL31" s="41" t="str">
        <f>I31</f>
        <v>蔬香寬粉</v>
      </c>
      <c r="AM31" s="47" t="str">
        <f>I32&amp;" "&amp;I33&amp;" "&amp;I34&amp;" "&amp;I35&amp;" "&amp;I36&amp;" "&amp;I37</f>
        <v xml:space="preserve">素肉 寬粉 時蔬 乾木耳 薑 </v>
      </c>
      <c r="AN31" s="41" t="str">
        <f>L31</f>
        <v>豆薯炒蛋</v>
      </c>
      <c r="AO31" s="47" t="str">
        <f>L32&amp;" "&amp;L33&amp;" "&amp;L34&amp;" "&amp;L35&amp;" "&amp;L36&amp;" "&amp;L37</f>
        <v xml:space="preserve">雞蛋 豆薯 胡蘿蔔 薑  </v>
      </c>
      <c r="AP31" s="41" t="str">
        <f>O31</f>
        <v>時蔬</v>
      </c>
      <c r="AQ31" s="47" t="str">
        <f>O32&amp;" "&amp;O33&amp;" "&amp;O34&amp;" "&amp;O35&amp;" "&amp;O36&amp;" "&amp;O37</f>
        <v xml:space="preserve">蔬菜 薑    </v>
      </c>
      <c r="AR31" s="41" t="str">
        <f>R31</f>
        <v>榨菜湯</v>
      </c>
      <c r="AS31" s="47" t="str">
        <f>R32&amp;" "&amp;R33&amp;" "&amp;R34&amp;" "&amp;R35&amp;" "&amp;R36&amp;" "&amp;R37</f>
        <v xml:space="preserve">榨菜 素羊肉 薑   </v>
      </c>
      <c r="AT31" s="48" t="str">
        <f t="shared" ref="AT31:AU31" si="14">U31</f>
        <v>水果</v>
      </c>
      <c r="AU31" s="41">
        <f t="shared" si="14"/>
        <v>0</v>
      </c>
      <c r="AV31" s="42">
        <f t="shared" ref="AV31:BB31" si="15">W31</f>
        <v>6</v>
      </c>
      <c r="AW31" s="42">
        <f t="shared" si="15"/>
        <v>2.5232792207792212</v>
      </c>
      <c r="AX31" s="42">
        <f t="shared" si="15"/>
        <v>2.105</v>
      </c>
      <c r="AY31" s="42">
        <f t="shared" si="15"/>
        <v>0</v>
      </c>
      <c r="AZ31" s="42">
        <f t="shared" si="15"/>
        <v>0</v>
      </c>
      <c r="BA31" s="42">
        <f t="shared" si="15"/>
        <v>2.9415584415584419</v>
      </c>
      <c r="BB31" s="43">
        <f t="shared" si="15"/>
        <v>807</v>
      </c>
    </row>
    <row r="32" spans="1:54" ht="25.15" customHeight="1">
      <c r="A32" s="183" t="s">
        <v>102</v>
      </c>
      <c r="B32" s="96"/>
      <c r="C32" s="155" t="s">
        <v>15</v>
      </c>
      <c r="D32" s="155">
        <v>10</v>
      </c>
      <c r="E32" s="148" t="str">
        <f t="shared" si="0"/>
        <v>公斤</v>
      </c>
      <c r="F32" s="155" t="s">
        <v>85</v>
      </c>
      <c r="G32" s="109">
        <v>6</v>
      </c>
      <c r="H32" s="149" t="str">
        <f t="shared" si="1"/>
        <v>公斤</v>
      </c>
      <c r="I32" s="155" t="s">
        <v>93</v>
      </c>
      <c r="J32" s="199">
        <v>0.6</v>
      </c>
      <c r="K32" s="148" t="str">
        <f t="shared" si="2"/>
        <v>公斤</v>
      </c>
      <c r="L32" s="155" t="s">
        <v>16</v>
      </c>
      <c r="M32" s="155">
        <v>4</v>
      </c>
      <c r="N32" s="148" t="str">
        <f t="shared" si="3"/>
        <v>公斤</v>
      </c>
      <c r="O32" s="104" t="s">
        <v>12</v>
      </c>
      <c r="P32" s="104">
        <v>7</v>
      </c>
      <c r="Q32" s="148" t="str">
        <f t="shared" si="4"/>
        <v>公斤</v>
      </c>
      <c r="R32" s="155" t="s">
        <v>121</v>
      </c>
      <c r="S32" s="155">
        <v>2</v>
      </c>
      <c r="T32" s="148" t="str">
        <f t="shared" si="5"/>
        <v>公斤</v>
      </c>
      <c r="U32" s="161"/>
      <c r="V32" s="96"/>
      <c r="W32" s="30"/>
      <c r="X32" s="30"/>
      <c r="Y32" s="30"/>
      <c r="Z32" s="30"/>
      <c r="AA32" s="30"/>
      <c r="AB32" s="30"/>
      <c r="AC32" s="80"/>
      <c r="AD32" s="32"/>
      <c r="AE32" s="25"/>
      <c r="AF32" s="25"/>
      <c r="AG32" s="25"/>
    </row>
    <row r="33" spans="1:54" ht="25.15" customHeight="1">
      <c r="A33" s="183"/>
      <c r="B33" s="96"/>
      <c r="C33" s="155" t="s">
        <v>130</v>
      </c>
      <c r="D33" s="155">
        <v>0.4</v>
      </c>
      <c r="E33" s="148" t="str">
        <f t="shared" si="0"/>
        <v>公斤</v>
      </c>
      <c r="F33" s="155" t="s">
        <v>204</v>
      </c>
      <c r="G33" s="109">
        <v>1.5</v>
      </c>
      <c r="H33" s="148" t="str">
        <f t="shared" si="1"/>
        <v>公斤</v>
      </c>
      <c r="I33" s="199" t="s">
        <v>240</v>
      </c>
      <c r="J33" s="199">
        <v>1.5</v>
      </c>
      <c r="K33" s="149" t="str">
        <f t="shared" si="2"/>
        <v>公斤</v>
      </c>
      <c r="L33" s="155" t="s">
        <v>61</v>
      </c>
      <c r="M33" s="155">
        <v>3</v>
      </c>
      <c r="N33" s="148" t="str">
        <f t="shared" si="3"/>
        <v>公斤</v>
      </c>
      <c r="O33" s="103" t="s">
        <v>20</v>
      </c>
      <c r="P33" s="103">
        <v>0.05</v>
      </c>
      <c r="Q33" s="148" t="str">
        <f t="shared" si="4"/>
        <v>公斤</v>
      </c>
      <c r="R33" s="261" t="s">
        <v>96</v>
      </c>
      <c r="S33" s="270">
        <v>1</v>
      </c>
      <c r="T33" s="148" t="str">
        <f t="shared" si="5"/>
        <v>公斤</v>
      </c>
      <c r="U33" s="161"/>
      <c r="V33" s="96"/>
      <c r="W33" s="30"/>
      <c r="X33" s="30"/>
      <c r="Y33" s="30"/>
      <c r="Z33" s="30"/>
      <c r="AA33" s="30"/>
      <c r="AB33" s="30"/>
      <c r="AC33" s="80"/>
      <c r="AD33" s="32"/>
      <c r="AE33" s="25"/>
      <c r="AF33" s="25"/>
      <c r="AG33" s="25"/>
    </row>
    <row r="34" spans="1:54" ht="25.15" customHeight="1">
      <c r="A34" s="183"/>
      <c r="B34" s="96"/>
      <c r="C34" s="155"/>
      <c r="D34" s="155"/>
      <c r="E34" s="148" t="str">
        <f t="shared" si="0"/>
        <v/>
      </c>
      <c r="F34" s="155" t="s">
        <v>14</v>
      </c>
      <c r="G34" s="109">
        <v>2</v>
      </c>
      <c r="H34" s="148" t="str">
        <f t="shared" si="1"/>
        <v>公斤</v>
      </c>
      <c r="I34" s="199" t="s">
        <v>14</v>
      </c>
      <c r="J34" s="199">
        <v>3</v>
      </c>
      <c r="K34" s="148" t="str">
        <f t="shared" si="2"/>
        <v>公斤</v>
      </c>
      <c r="L34" s="155" t="s">
        <v>18</v>
      </c>
      <c r="M34" s="155">
        <v>0.5</v>
      </c>
      <c r="N34" s="148" t="str">
        <f t="shared" si="3"/>
        <v>公斤</v>
      </c>
      <c r="O34" s="103"/>
      <c r="P34" s="103"/>
      <c r="Q34" s="148" t="str">
        <f t="shared" si="4"/>
        <v/>
      </c>
      <c r="R34" s="155" t="s">
        <v>20</v>
      </c>
      <c r="S34" s="155">
        <v>0.05</v>
      </c>
      <c r="T34" s="148" t="str">
        <f t="shared" si="5"/>
        <v>公斤</v>
      </c>
      <c r="U34" s="161"/>
      <c r="V34" s="96"/>
      <c r="W34" s="30"/>
      <c r="X34" s="30"/>
      <c r="Y34" s="30"/>
      <c r="Z34" s="30"/>
      <c r="AA34" s="30"/>
      <c r="AB34" s="30"/>
      <c r="AC34" s="80"/>
      <c r="AD34" s="32"/>
      <c r="AE34" s="25"/>
      <c r="AF34" s="25"/>
      <c r="AG34" s="25"/>
    </row>
    <row r="35" spans="1:54" ht="25.15" customHeight="1">
      <c r="A35" s="183"/>
      <c r="B35" s="96"/>
      <c r="C35" s="155"/>
      <c r="D35" s="155"/>
      <c r="E35" s="148" t="str">
        <f t="shared" si="0"/>
        <v/>
      </c>
      <c r="F35" s="155" t="s">
        <v>20</v>
      </c>
      <c r="G35" s="155">
        <v>0.05</v>
      </c>
      <c r="H35" s="148" t="str">
        <f t="shared" si="1"/>
        <v>公斤</v>
      </c>
      <c r="I35" s="155" t="s">
        <v>27</v>
      </c>
      <c r="J35" s="155">
        <v>0.01</v>
      </c>
      <c r="K35" s="148" t="str">
        <f t="shared" si="2"/>
        <v>公斤</v>
      </c>
      <c r="L35" s="155" t="s">
        <v>20</v>
      </c>
      <c r="M35" s="155">
        <v>0.05</v>
      </c>
      <c r="N35" s="148" t="str">
        <f t="shared" si="3"/>
        <v>公斤</v>
      </c>
      <c r="O35" s="103"/>
      <c r="P35" s="103"/>
      <c r="Q35" s="148" t="str">
        <f t="shared" si="4"/>
        <v/>
      </c>
      <c r="R35" s="155"/>
      <c r="S35" s="155"/>
      <c r="T35" s="148" t="str">
        <f t="shared" si="5"/>
        <v/>
      </c>
      <c r="U35" s="161"/>
      <c r="V35" s="96"/>
      <c r="W35" s="30"/>
      <c r="X35" s="30"/>
      <c r="Y35" s="30"/>
      <c r="Z35" s="30"/>
      <c r="AA35" s="30"/>
      <c r="AB35" s="30"/>
      <c r="AC35" s="80"/>
      <c r="AD35" s="32"/>
      <c r="AE35" s="25"/>
      <c r="AF35" s="25"/>
      <c r="AG35" s="25"/>
    </row>
    <row r="36" spans="1:54" ht="25.15" customHeight="1">
      <c r="A36" s="183"/>
      <c r="B36" s="96"/>
      <c r="C36" s="155"/>
      <c r="D36" s="155"/>
      <c r="E36" s="148" t="str">
        <f t="shared" si="0"/>
        <v/>
      </c>
      <c r="F36" s="155" t="s">
        <v>67</v>
      </c>
      <c r="G36" s="155"/>
      <c r="H36" s="148" t="str">
        <f t="shared" si="1"/>
        <v/>
      </c>
      <c r="I36" s="155" t="s">
        <v>20</v>
      </c>
      <c r="J36" s="155">
        <v>0.05</v>
      </c>
      <c r="K36" s="148" t="str">
        <f t="shared" si="2"/>
        <v>公斤</v>
      </c>
      <c r="L36" s="199"/>
      <c r="M36" s="199"/>
      <c r="N36" s="148" t="str">
        <f t="shared" si="3"/>
        <v/>
      </c>
      <c r="O36" s="103"/>
      <c r="P36" s="103"/>
      <c r="Q36" s="148" t="str">
        <f t="shared" si="4"/>
        <v/>
      </c>
      <c r="R36" s="155"/>
      <c r="S36" s="155"/>
      <c r="T36" s="148" t="str">
        <f t="shared" si="5"/>
        <v/>
      </c>
      <c r="U36" s="161"/>
      <c r="V36" s="96"/>
      <c r="W36" s="30"/>
      <c r="X36" s="31"/>
      <c r="Y36" s="30"/>
      <c r="Z36" s="30"/>
      <c r="AA36" s="30"/>
      <c r="AB36" s="30"/>
      <c r="AC36" s="80"/>
      <c r="AD36" s="32"/>
      <c r="AE36" s="25"/>
      <c r="AF36" s="25"/>
      <c r="AG36" s="25"/>
    </row>
    <row r="37" spans="1:54" ht="25.15" customHeight="1" thickBot="1">
      <c r="A37" s="183"/>
      <c r="B37" s="96"/>
      <c r="C37" s="155"/>
      <c r="D37" s="155"/>
      <c r="E37" s="148" t="str">
        <f t="shared" si="0"/>
        <v/>
      </c>
      <c r="F37" s="155"/>
      <c r="G37" s="96"/>
      <c r="H37" s="148" t="str">
        <f t="shared" si="1"/>
        <v/>
      </c>
      <c r="I37" s="199"/>
      <c r="J37" s="199"/>
      <c r="K37" s="148" t="str">
        <f t="shared" si="2"/>
        <v/>
      </c>
      <c r="L37" s="199"/>
      <c r="M37" s="199"/>
      <c r="N37" s="148" t="str">
        <f t="shared" si="3"/>
        <v/>
      </c>
      <c r="O37" s="103"/>
      <c r="P37" s="103"/>
      <c r="Q37" s="148" t="str">
        <f t="shared" si="4"/>
        <v/>
      </c>
      <c r="R37" s="155"/>
      <c r="S37" s="155"/>
      <c r="T37" s="148" t="str">
        <f t="shared" si="5"/>
        <v/>
      </c>
      <c r="U37" s="161"/>
      <c r="V37" s="96"/>
      <c r="W37" s="31"/>
      <c r="X37" s="30"/>
      <c r="Y37" s="31"/>
      <c r="Z37" s="31"/>
      <c r="AA37" s="31"/>
      <c r="AB37" s="31"/>
      <c r="AC37" s="81"/>
      <c r="AD37" s="36"/>
      <c r="AE37" s="25"/>
      <c r="AF37" s="25"/>
      <c r="AG37" s="25"/>
    </row>
    <row r="38" spans="1:54" s="40" customFormat="1" ht="25.15" customHeight="1" thickBot="1">
      <c r="A38" s="182">
        <v>45635</v>
      </c>
      <c r="B38" s="96" t="s">
        <v>174</v>
      </c>
      <c r="C38" s="155" t="s">
        <v>13</v>
      </c>
      <c r="D38" s="155"/>
      <c r="E38" s="148" t="str">
        <f t="shared" si="0"/>
        <v/>
      </c>
      <c r="F38" s="155" t="s">
        <v>330</v>
      </c>
      <c r="G38" s="155"/>
      <c r="H38" s="148" t="str">
        <f t="shared" si="1"/>
        <v/>
      </c>
      <c r="I38" s="155" t="s">
        <v>159</v>
      </c>
      <c r="J38" s="155"/>
      <c r="K38" s="148" t="str">
        <f t="shared" si="2"/>
        <v/>
      </c>
      <c r="L38" s="199" t="s">
        <v>117</v>
      </c>
      <c r="M38" s="199"/>
      <c r="N38" s="148" t="str">
        <f t="shared" si="3"/>
        <v/>
      </c>
      <c r="O38" s="103" t="s">
        <v>14</v>
      </c>
      <c r="P38" s="103"/>
      <c r="Q38" s="148" t="str">
        <f t="shared" si="4"/>
        <v/>
      </c>
      <c r="R38" s="155" t="s">
        <v>296</v>
      </c>
      <c r="S38" s="155"/>
      <c r="T38" s="148" t="str">
        <f t="shared" si="5"/>
        <v/>
      </c>
      <c r="U38" s="161" t="s">
        <v>78</v>
      </c>
      <c r="V38" s="230"/>
      <c r="W38" s="44">
        <v>5</v>
      </c>
      <c r="X38" s="44">
        <v>2.6361363636363637</v>
      </c>
      <c r="Y38" s="44">
        <v>2.17</v>
      </c>
      <c r="Z38" s="44">
        <v>0</v>
      </c>
      <c r="AA38" s="44">
        <v>0</v>
      </c>
      <c r="AB38" s="44">
        <v>3.1022727272727275</v>
      </c>
      <c r="AC38" s="79">
        <v>756</v>
      </c>
      <c r="AD38" s="45"/>
      <c r="AE38" s="46">
        <f>A38</f>
        <v>45635</v>
      </c>
      <c r="AF38" s="46" t="str">
        <f>A39</f>
        <v>一</v>
      </c>
      <c r="AG38" s="46" t="str">
        <f>B38</f>
        <v>O1</v>
      </c>
      <c r="AH38" s="41" t="str">
        <f>C38</f>
        <v>白米飯</v>
      </c>
      <c r="AI38" s="47" t="str">
        <f>C39&amp;" "&amp;C40&amp;" "&amp;C41&amp;" "&amp;C42&amp;" "&amp;C43&amp;" "&amp;C44</f>
        <v xml:space="preserve">米     </v>
      </c>
      <c r="AJ38" s="41" t="str">
        <f>F38</f>
        <v>花生豆干</v>
      </c>
      <c r="AK38" s="47" t="str">
        <f>F39&amp;" "&amp;F40&amp;" "&amp;F41&amp;" "&amp;F42&amp;" "&amp;F43&amp;" "&amp;F44</f>
        <v xml:space="preserve">豆干 胡蘿蔔 時蔬 油花生 薑 </v>
      </c>
      <c r="AL38" s="41" t="str">
        <f>I38</f>
        <v>若絲時蔬</v>
      </c>
      <c r="AM38" s="47" t="str">
        <f>I39&amp;" "&amp;I40&amp;" "&amp;I41&amp;" "&amp;I42&amp;" "&amp;I43&amp;" "&amp;I44</f>
        <v xml:space="preserve">素肉 時蔬 胡蘿蔔 薑  </v>
      </c>
      <c r="AN38" s="41" t="str">
        <f>L38</f>
        <v>紅仁炒蛋</v>
      </c>
      <c r="AO38" s="47" t="str">
        <f>L39&amp;" "&amp;L40&amp;" "&amp;L41&amp;" "&amp;L42&amp;" "&amp;L43&amp;" "&amp;L44</f>
        <v xml:space="preserve">胡蘿蔔 雞蛋 薑   </v>
      </c>
      <c r="AP38" s="41" t="str">
        <f>O38</f>
        <v>時蔬</v>
      </c>
      <c r="AQ38" s="47" t="str">
        <f>O39&amp;" "&amp;O40&amp;" "&amp;O41&amp;" "&amp;O42&amp;" "&amp;O43&amp;" "&amp;O44</f>
        <v xml:space="preserve">蔬菜 薑    </v>
      </c>
      <c r="AR38" s="41" t="str">
        <f>R38</f>
        <v>紫菜豆腐湯</v>
      </c>
      <c r="AS38" s="47" t="str">
        <f>R39&amp;" "&amp;R40&amp;" "&amp;R41&amp;" "&amp;R42&amp;" "&amp;R43&amp;" "&amp;R44</f>
        <v xml:space="preserve">紫菜 豆腐 薑   </v>
      </c>
      <c r="AT38" s="48" t="str">
        <f t="shared" ref="AT38:AU38" si="16">U38</f>
        <v>保久乳</v>
      </c>
      <c r="AU38" s="41">
        <f t="shared" si="16"/>
        <v>0</v>
      </c>
      <c r="AV38" s="42">
        <f t="shared" ref="AV38:BB38" si="17">W38</f>
        <v>5</v>
      </c>
      <c r="AW38" s="42">
        <f t="shared" si="17"/>
        <v>2.6361363636363637</v>
      </c>
      <c r="AX38" s="42">
        <f t="shared" si="17"/>
        <v>2.17</v>
      </c>
      <c r="AY38" s="42">
        <f t="shared" si="17"/>
        <v>0</v>
      </c>
      <c r="AZ38" s="42">
        <f t="shared" si="17"/>
        <v>0</v>
      </c>
      <c r="BA38" s="42">
        <f t="shared" si="17"/>
        <v>3.1022727272727275</v>
      </c>
      <c r="BB38" s="43">
        <f t="shared" si="17"/>
        <v>756</v>
      </c>
    </row>
    <row r="39" spans="1:54" ht="25.15" customHeight="1">
      <c r="A39" s="183" t="s">
        <v>104</v>
      </c>
      <c r="B39" s="96"/>
      <c r="C39" s="155" t="s">
        <v>15</v>
      </c>
      <c r="D39" s="155">
        <v>10</v>
      </c>
      <c r="E39" s="148" t="str">
        <f t="shared" si="0"/>
        <v>公斤</v>
      </c>
      <c r="F39" s="155" t="s">
        <v>83</v>
      </c>
      <c r="G39" s="155">
        <v>6</v>
      </c>
      <c r="H39" s="148" t="str">
        <f t="shared" si="1"/>
        <v>公斤</v>
      </c>
      <c r="I39" s="155" t="s">
        <v>93</v>
      </c>
      <c r="J39" s="155">
        <v>0.6</v>
      </c>
      <c r="K39" s="148" t="str">
        <f t="shared" si="2"/>
        <v>公斤</v>
      </c>
      <c r="L39" s="155" t="s">
        <v>91</v>
      </c>
      <c r="M39" s="199">
        <v>3</v>
      </c>
      <c r="N39" s="148" t="str">
        <f t="shared" si="3"/>
        <v>公斤</v>
      </c>
      <c r="O39" s="104" t="s">
        <v>12</v>
      </c>
      <c r="P39" s="104">
        <v>7</v>
      </c>
      <c r="Q39" s="148" t="str">
        <f t="shared" si="4"/>
        <v>公斤</v>
      </c>
      <c r="R39" s="155" t="s">
        <v>297</v>
      </c>
      <c r="S39" s="155">
        <v>0.2</v>
      </c>
      <c r="T39" s="148" t="str">
        <f t="shared" si="5"/>
        <v>公斤</v>
      </c>
      <c r="U39" s="161"/>
      <c r="V39" s="96"/>
      <c r="W39" s="30"/>
      <c r="X39" s="30"/>
      <c r="Y39" s="30"/>
      <c r="Z39" s="30"/>
      <c r="AA39" s="30"/>
      <c r="AB39" s="30"/>
      <c r="AC39" s="80"/>
      <c r="AD39" s="32"/>
      <c r="AE39" s="25"/>
      <c r="AF39" s="25"/>
      <c r="AG39" s="25"/>
    </row>
    <row r="40" spans="1:54" ht="25.15" customHeight="1">
      <c r="A40" s="183"/>
      <c r="B40" s="96"/>
      <c r="C40" s="155"/>
      <c r="D40" s="155"/>
      <c r="E40" s="148" t="str">
        <f t="shared" si="0"/>
        <v/>
      </c>
      <c r="F40" s="155" t="s">
        <v>18</v>
      </c>
      <c r="G40" s="155">
        <v>0.5</v>
      </c>
      <c r="H40" s="148" t="str">
        <f t="shared" si="1"/>
        <v>公斤</v>
      </c>
      <c r="I40" s="155" t="s">
        <v>33</v>
      </c>
      <c r="J40" s="96">
        <v>7</v>
      </c>
      <c r="K40" s="148" t="str">
        <f t="shared" si="2"/>
        <v>公斤</v>
      </c>
      <c r="L40" s="199" t="s">
        <v>16</v>
      </c>
      <c r="M40" s="199">
        <v>4</v>
      </c>
      <c r="N40" s="148" t="str">
        <f t="shared" si="3"/>
        <v>公斤</v>
      </c>
      <c r="O40" s="103" t="s">
        <v>20</v>
      </c>
      <c r="P40" s="103">
        <v>0.05</v>
      </c>
      <c r="Q40" s="148" t="str">
        <f t="shared" si="4"/>
        <v>公斤</v>
      </c>
      <c r="R40" s="155" t="s">
        <v>87</v>
      </c>
      <c r="S40" s="155">
        <v>3</v>
      </c>
      <c r="T40" s="148" t="str">
        <f t="shared" si="5"/>
        <v>公斤</v>
      </c>
      <c r="U40" s="161"/>
      <c r="V40" s="96"/>
      <c r="W40" s="30"/>
      <c r="X40" s="30"/>
      <c r="Y40" s="30"/>
      <c r="Z40" s="30"/>
      <c r="AA40" s="30"/>
      <c r="AB40" s="30"/>
      <c r="AC40" s="80"/>
      <c r="AD40" s="32"/>
      <c r="AE40" s="25"/>
      <c r="AF40" s="25"/>
      <c r="AG40" s="25"/>
    </row>
    <row r="41" spans="1:54" ht="25.15" customHeight="1">
      <c r="A41" s="183"/>
      <c r="B41" s="96"/>
      <c r="C41" s="155"/>
      <c r="D41" s="155"/>
      <c r="E41" s="148" t="str">
        <f t="shared" si="0"/>
        <v/>
      </c>
      <c r="F41" s="155" t="s">
        <v>14</v>
      </c>
      <c r="G41" s="155">
        <v>3</v>
      </c>
      <c r="H41" s="148" t="str">
        <f t="shared" si="1"/>
        <v>公斤</v>
      </c>
      <c r="I41" s="155" t="s">
        <v>18</v>
      </c>
      <c r="J41" s="96">
        <v>0.5</v>
      </c>
      <c r="K41" s="148" t="str">
        <f t="shared" si="2"/>
        <v>公斤</v>
      </c>
      <c r="L41" s="155" t="s">
        <v>20</v>
      </c>
      <c r="M41" s="155">
        <v>0.05</v>
      </c>
      <c r="N41" s="148" t="str">
        <f t="shared" si="3"/>
        <v>公斤</v>
      </c>
      <c r="O41" s="103"/>
      <c r="P41" s="103"/>
      <c r="Q41" s="148" t="str">
        <f t="shared" si="4"/>
        <v/>
      </c>
      <c r="R41" s="155" t="s">
        <v>20</v>
      </c>
      <c r="S41" s="155">
        <v>0.05</v>
      </c>
      <c r="T41" s="148" t="str">
        <f t="shared" si="5"/>
        <v>公斤</v>
      </c>
      <c r="U41" s="161"/>
      <c r="V41" s="96"/>
      <c r="W41" s="30"/>
      <c r="X41" s="30"/>
      <c r="Y41" s="30"/>
      <c r="Z41" s="30"/>
      <c r="AA41" s="30"/>
      <c r="AB41" s="30"/>
      <c r="AC41" s="80"/>
      <c r="AD41" s="32"/>
      <c r="AE41" s="25"/>
      <c r="AF41" s="25"/>
      <c r="AG41" s="25"/>
    </row>
    <row r="42" spans="1:54" ht="25.15" customHeight="1">
      <c r="A42" s="183"/>
      <c r="B42" s="96"/>
      <c r="C42" s="155"/>
      <c r="D42" s="155"/>
      <c r="E42" s="148" t="str">
        <f t="shared" si="0"/>
        <v/>
      </c>
      <c r="F42" s="155" t="s">
        <v>66</v>
      </c>
      <c r="G42" s="155">
        <v>0.1</v>
      </c>
      <c r="H42" s="148" t="str">
        <f t="shared" si="1"/>
        <v>公斤</v>
      </c>
      <c r="I42" s="155" t="s">
        <v>20</v>
      </c>
      <c r="J42" s="155">
        <v>0.05</v>
      </c>
      <c r="K42" s="148" t="str">
        <f t="shared" si="2"/>
        <v>公斤</v>
      </c>
      <c r="L42" s="199"/>
      <c r="M42" s="199"/>
      <c r="N42" s="148" t="str">
        <f t="shared" si="3"/>
        <v/>
      </c>
      <c r="O42" s="103"/>
      <c r="P42" s="103"/>
      <c r="Q42" s="148" t="str">
        <f t="shared" si="4"/>
        <v/>
      </c>
      <c r="R42" s="155"/>
      <c r="S42" s="155"/>
      <c r="T42" s="148" t="str">
        <f t="shared" si="5"/>
        <v/>
      </c>
      <c r="U42" s="161"/>
      <c r="V42" s="96"/>
      <c r="W42" s="30"/>
      <c r="X42" s="30"/>
      <c r="Y42" s="30"/>
      <c r="Z42" s="30"/>
      <c r="AA42" s="30"/>
      <c r="AB42" s="30"/>
      <c r="AC42" s="80"/>
      <c r="AD42" s="32"/>
      <c r="AE42" s="25"/>
      <c r="AF42" s="25"/>
      <c r="AG42" s="25"/>
    </row>
    <row r="43" spans="1:54" ht="25.15" customHeight="1">
      <c r="A43" s="183"/>
      <c r="B43" s="96"/>
      <c r="C43" s="155"/>
      <c r="D43" s="155"/>
      <c r="E43" s="148" t="str">
        <f t="shared" si="0"/>
        <v/>
      </c>
      <c r="F43" s="155" t="s">
        <v>20</v>
      </c>
      <c r="G43" s="155">
        <v>0.05</v>
      </c>
      <c r="H43" s="148" t="str">
        <f t="shared" si="1"/>
        <v>公斤</v>
      </c>
      <c r="I43" s="155"/>
      <c r="J43" s="96"/>
      <c r="K43" s="148" t="str">
        <f t="shared" si="2"/>
        <v/>
      </c>
      <c r="L43" s="155"/>
      <c r="M43" s="155"/>
      <c r="N43" s="148" t="str">
        <f t="shared" si="3"/>
        <v/>
      </c>
      <c r="O43" s="103"/>
      <c r="P43" s="103"/>
      <c r="Q43" s="148" t="str">
        <f t="shared" si="4"/>
        <v/>
      </c>
      <c r="R43" s="155"/>
      <c r="S43" s="155"/>
      <c r="T43" s="148" t="str">
        <f t="shared" si="5"/>
        <v/>
      </c>
      <c r="U43" s="161"/>
      <c r="V43" s="96"/>
      <c r="W43" s="30"/>
      <c r="X43" s="31"/>
      <c r="Y43" s="30"/>
      <c r="Z43" s="30"/>
      <c r="AA43" s="30"/>
      <c r="AB43" s="30"/>
      <c r="AC43" s="80"/>
      <c r="AD43" s="32"/>
      <c r="AE43" s="25"/>
      <c r="AF43" s="25"/>
      <c r="AG43" s="25"/>
    </row>
    <row r="44" spans="1:54" ht="25.15" customHeight="1" thickBot="1">
      <c r="A44" s="183"/>
      <c r="B44" s="96"/>
      <c r="C44" s="155"/>
      <c r="D44" s="155"/>
      <c r="E44" s="148" t="str">
        <f t="shared" si="0"/>
        <v/>
      </c>
      <c r="F44" s="155"/>
      <c r="G44" s="155"/>
      <c r="H44" s="148" t="str">
        <f t="shared" si="1"/>
        <v/>
      </c>
      <c r="I44" s="155"/>
      <c r="J44" s="155"/>
      <c r="K44" s="148" t="str">
        <f t="shared" si="2"/>
        <v/>
      </c>
      <c r="L44" s="155"/>
      <c r="M44" s="155"/>
      <c r="N44" s="148" t="str">
        <f t="shared" si="3"/>
        <v/>
      </c>
      <c r="O44" s="103"/>
      <c r="P44" s="103"/>
      <c r="Q44" s="148" t="str">
        <f t="shared" si="4"/>
        <v/>
      </c>
      <c r="R44" s="155"/>
      <c r="S44" s="155"/>
      <c r="T44" s="148" t="str">
        <f t="shared" si="5"/>
        <v/>
      </c>
      <c r="U44" s="161"/>
      <c r="V44" s="96"/>
      <c r="W44" s="31"/>
      <c r="X44" s="30"/>
      <c r="Y44" s="31"/>
      <c r="Z44" s="31"/>
      <c r="AA44" s="31"/>
      <c r="AB44" s="31"/>
      <c r="AC44" s="81"/>
      <c r="AD44" s="36"/>
      <c r="AE44" s="25"/>
      <c r="AF44" s="25"/>
      <c r="AG44" s="25"/>
    </row>
    <row r="45" spans="1:54" s="40" customFormat="1" ht="25.15" customHeight="1" thickBot="1">
      <c r="A45" s="182">
        <f>A38+1</f>
        <v>45636</v>
      </c>
      <c r="B45" s="96" t="s">
        <v>175</v>
      </c>
      <c r="C45" s="155" t="s">
        <v>21</v>
      </c>
      <c r="D45" s="155"/>
      <c r="E45" s="148" t="str">
        <f t="shared" si="0"/>
        <v/>
      </c>
      <c r="F45" s="155" t="s">
        <v>331</v>
      </c>
      <c r="G45" s="155"/>
      <c r="H45" s="148" t="str">
        <f t="shared" si="1"/>
        <v/>
      </c>
      <c r="I45" s="199" t="s">
        <v>242</v>
      </c>
      <c r="J45" s="199"/>
      <c r="K45" s="148" t="str">
        <f t="shared" si="2"/>
        <v/>
      </c>
      <c r="L45" s="209" t="s">
        <v>352</v>
      </c>
      <c r="M45" s="215"/>
      <c r="N45" s="148" t="str">
        <f t="shared" si="3"/>
        <v/>
      </c>
      <c r="O45" s="103" t="s">
        <v>14</v>
      </c>
      <c r="P45" s="103"/>
      <c r="Q45" s="148" t="str">
        <f t="shared" si="4"/>
        <v/>
      </c>
      <c r="R45" s="155" t="s">
        <v>359</v>
      </c>
      <c r="S45" s="155"/>
      <c r="T45" s="148" t="str">
        <f t="shared" si="5"/>
        <v/>
      </c>
      <c r="U45" s="173" t="s">
        <v>323</v>
      </c>
      <c r="V45" s="230"/>
      <c r="W45" s="44">
        <v>6.5321428571428575</v>
      </c>
      <c r="X45" s="44">
        <v>2.1340909090909093</v>
      </c>
      <c r="Y45" s="44">
        <v>1.6500000000000001</v>
      </c>
      <c r="Z45" s="44">
        <v>0</v>
      </c>
      <c r="AA45" s="44">
        <v>0</v>
      </c>
      <c r="AB45" s="44">
        <v>2.6181818181818182</v>
      </c>
      <c r="AC45" s="79">
        <v>791</v>
      </c>
      <c r="AD45" s="45"/>
      <c r="AE45" s="46">
        <f>A45</f>
        <v>45636</v>
      </c>
      <c r="AF45" s="46" t="str">
        <f>A46</f>
        <v>二</v>
      </c>
      <c r="AG45" s="46" t="str">
        <f>B45</f>
        <v>O2</v>
      </c>
      <c r="AH45" s="41" t="str">
        <f>C45</f>
        <v>糙米飯</v>
      </c>
      <c r="AI45" s="47" t="str">
        <f>C46&amp;" "&amp;C47&amp;" "&amp;C48&amp;" "&amp;C49&amp;" "&amp;C50&amp;" "&amp;C51</f>
        <v xml:space="preserve">米 糙米    </v>
      </c>
      <c r="AJ45" s="41" t="str">
        <f>F45</f>
        <v>美味素排</v>
      </c>
      <c r="AK45" s="47" t="str">
        <f>F46&amp;" "&amp;F47&amp;" "&amp;F48&amp;" "&amp;F49&amp;" "&amp;F50&amp;" "&amp;F51</f>
        <v xml:space="preserve">素排     </v>
      </c>
      <c r="AL45" s="41" t="str">
        <f>I45</f>
        <v>甜椒玉米蛋</v>
      </c>
      <c r="AM45" s="47" t="str">
        <f>I46&amp;" "&amp;I47&amp;" "&amp;I48&amp;" "&amp;I49&amp;" "&amp;I50&amp;" "&amp;I51</f>
        <v xml:space="preserve">雞蛋 甜椒 冷凍玉米粒 薑  </v>
      </c>
      <c r="AN45" s="41" t="str">
        <f>L45</f>
        <v>蔬香冬粉</v>
      </c>
      <c r="AO45" s="47" t="str">
        <f>L46&amp;" "&amp;L47&amp;" "&amp;L48&amp;" "&amp;L49&amp;" "&amp;L50&amp;" "&amp;L51</f>
        <v xml:space="preserve">素肉 冬粉 時蔬 乾木耳 薑 </v>
      </c>
      <c r="AP45" s="41" t="str">
        <f>O45</f>
        <v>時蔬</v>
      </c>
      <c r="AQ45" s="47" t="str">
        <f>O46&amp;" "&amp;O47&amp;" "&amp;O48&amp;" "&amp;O49&amp;" "&amp;O50&amp;" "&amp;O51</f>
        <v xml:space="preserve">蔬菜 薑    </v>
      </c>
      <c r="AR45" s="41" t="str">
        <f>R45</f>
        <v>時瓜素黑輪湯</v>
      </c>
      <c r="AS45" s="47" t="str">
        <f>R46&amp;" "&amp;R47&amp;" "&amp;R48&amp;" "&amp;R49&amp;" "&amp;R50&amp;" "&amp;R51</f>
        <v xml:space="preserve">時瓜 素黑輪 薑   </v>
      </c>
      <c r="AT45" s="48" t="str">
        <f t="shared" ref="AT45:AU45" si="18">U45</f>
        <v>果汁</v>
      </c>
      <c r="AU45" s="41">
        <f t="shared" si="18"/>
        <v>0</v>
      </c>
      <c r="AV45" s="42">
        <f t="shared" ref="AV45:BB45" si="19">W45</f>
        <v>6.5321428571428575</v>
      </c>
      <c r="AW45" s="42">
        <f t="shared" si="19"/>
        <v>2.1340909090909093</v>
      </c>
      <c r="AX45" s="42">
        <f t="shared" si="19"/>
        <v>1.6500000000000001</v>
      </c>
      <c r="AY45" s="42">
        <f t="shared" si="19"/>
        <v>0</v>
      </c>
      <c r="AZ45" s="42">
        <f t="shared" si="19"/>
        <v>0</v>
      </c>
      <c r="BA45" s="42">
        <f t="shared" si="19"/>
        <v>2.6181818181818182</v>
      </c>
      <c r="BB45" s="43">
        <f t="shared" si="19"/>
        <v>791</v>
      </c>
    </row>
    <row r="46" spans="1:54" ht="25.15" customHeight="1">
      <c r="A46" s="183" t="s">
        <v>98</v>
      </c>
      <c r="B46" s="96"/>
      <c r="C46" s="155" t="s">
        <v>15</v>
      </c>
      <c r="D46" s="155">
        <v>7</v>
      </c>
      <c r="E46" s="148" t="str">
        <f t="shared" si="0"/>
        <v>公斤</v>
      </c>
      <c r="F46" s="155" t="s">
        <v>86</v>
      </c>
      <c r="G46" s="155">
        <v>6</v>
      </c>
      <c r="H46" s="148" t="str">
        <f t="shared" si="1"/>
        <v>公斤</v>
      </c>
      <c r="I46" s="155" t="s">
        <v>16</v>
      </c>
      <c r="J46" s="96">
        <v>4.5</v>
      </c>
      <c r="K46" s="148" t="str">
        <f t="shared" si="2"/>
        <v>公斤</v>
      </c>
      <c r="L46" s="210" t="s">
        <v>93</v>
      </c>
      <c r="M46" s="209">
        <v>0.3</v>
      </c>
      <c r="N46" s="148" t="str">
        <f t="shared" si="3"/>
        <v>公斤</v>
      </c>
      <c r="O46" s="104" t="s">
        <v>12</v>
      </c>
      <c r="P46" s="104">
        <v>7</v>
      </c>
      <c r="Q46" s="148" t="str">
        <f t="shared" si="4"/>
        <v>公斤</v>
      </c>
      <c r="R46" s="155" t="s">
        <v>71</v>
      </c>
      <c r="S46" s="155">
        <v>5</v>
      </c>
      <c r="T46" s="148" t="str">
        <f t="shared" si="5"/>
        <v>公斤</v>
      </c>
      <c r="U46" s="161"/>
      <c r="V46" s="96"/>
      <c r="W46" s="30"/>
      <c r="X46" s="30"/>
      <c r="Y46" s="30"/>
      <c r="Z46" s="30"/>
      <c r="AA46" s="30"/>
      <c r="AB46" s="30"/>
      <c r="AC46" s="80"/>
      <c r="AD46" s="32"/>
      <c r="AE46" s="25"/>
      <c r="AF46" s="25"/>
      <c r="AG46" s="25"/>
    </row>
    <row r="47" spans="1:54" ht="25.15" customHeight="1">
      <c r="A47" s="183"/>
      <c r="B47" s="96"/>
      <c r="C47" s="155" t="s">
        <v>24</v>
      </c>
      <c r="D47" s="155">
        <v>3</v>
      </c>
      <c r="E47" s="148" t="str">
        <f t="shared" si="0"/>
        <v>公斤</v>
      </c>
      <c r="F47" s="155"/>
      <c r="G47" s="155"/>
      <c r="H47" s="148" t="str">
        <f t="shared" si="1"/>
        <v/>
      </c>
      <c r="I47" s="155" t="s">
        <v>243</v>
      </c>
      <c r="J47" s="96">
        <v>1.5</v>
      </c>
      <c r="K47" s="148" t="str">
        <f t="shared" si="2"/>
        <v>公斤</v>
      </c>
      <c r="L47" s="209" t="s">
        <v>30</v>
      </c>
      <c r="M47" s="209">
        <v>1.5</v>
      </c>
      <c r="N47" s="148" t="str">
        <f t="shared" si="3"/>
        <v>公斤</v>
      </c>
      <c r="O47" s="103" t="s">
        <v>20</v>
      </c>
      <c r="P47" s="103">
        <v>0.05</v>
      </c>
      <c r="Q47" s="148" t="str">
        <f t="shared" si="4"/>
        <v>公斤</v>
      </c>
      <c r="R47" s="155" t="s">
        <v>351</v>
      </c>
      <c r="S47" s="155">
        <v>1.1000000000000001</v>
      </c>
      <c r="T47" s="148" t="str">
        <f t="shared" si="5"/>
        <v>公斤</v>
      </c>
      <c r="U47" s="161"/>
      <c r="V47" s="96"/>
      <c r="W47" s="30"/>
      <c r="X47" s="30"/>
      <c r="Y47" s="30"/>
      <c r="Z47" s="30"/>
      <c r="AA47" s="30"/>
      <c r="AB47" s="30"/>
      <c r="AC47" s="80"/>
      <c r="AD47" s="32"/>
      <c r="AE47" s="25"/>
      <c r="AF47" s="25"/>
      <c r="AG47" s="25"/>
    </row>
    <row r="48" spans="1:54" ht="25.15" customHeight="1">
      <c r="A48" s="183"/>
      <c r="B48" s="96"/>
      <c r="C48" s="155"/>
      <c r="D48" s="155"/>
      <c r="E48" s="148" t="str">
        <f t="shared" si="0"/>
        <v/>
      </c>
      <c r="F48" s="155"/>
      <c r="G48" s="155"/>
      <c r="H48" s="148" t="str">
        <f t="shared" si="1"/>
        <v/>
      </c>
      <c r="I48" s="155" t="s">
        <v>69</v>
      </c>
      <c r="J48" s="155">
        <v>3</v>
      </c>
      <c r="K48" s="148" t="str">
        <f t="shared" si="2"/>
        <v>公斤</v>
      </c>
      <c r="L48" s="209" t="s">
        <v>14</v>
      </c>
      <c r="M48" s="209">
        <v>3</v>
      </c>
      <c r="N48" s="148" t="str">
        <f t="shared" si="3"/>
        <v>公斤</v>
      </c>
      <c r="O48" s="103"/>
      <c r="P48" s="103"/>
      <c r="Q48" s="148" t="str">
        <f t="shared" si="4"/>
        <v/>
      </c>
      <c r="R48" s="155" t="s">
        <v>20</v>
      </c>
      <c r="S48" s="155">
        <v>0.05</v>
      </c>
      <c r="T48" s="148" t="str">
        <f t="shared" si="5"/>
        <v>公斤</v>
      </c>
      <c r="U48" s="161"/>
      <c r="V48" s="96"/>
      <c r="W48" s="30"/>
      <c r="X48" s="30"/>
      <c r="Y48" s="30"/>
      <c r="Z48" s="30"/>
      <c r="AA48" s="30"/>
      <c r="AB48" s="30"/>
      <c r="AC48" s="80"/>
      <c r="AD48" s="32"/>
      <c r="AE48" s="25"/>
      <c r="AF48" s="25"/>
      <c r="AG48" s="25"/>
    </row>
    <row r="49" spans="1:54" ht="25.15" customHeight="1">
      <c r="A49" s="183"/>
      <c r="B49" s="96"/>
      <c r="C49" s="155"/>
      <c r="D49" s="155"/>
      <c r="E49" s="148" t="str">
        <f t="shared" si="0"/>
        <v/>
      </c>
      <c r="F49" s="155"/>
      <c r="G49" s="155"/>
      <c r="H49" s="148" t="str">
        <f t="shared" si="1"/>
        <v/>
      </c>
      <c r="I49" s="155" t="s">
        <v>20</v>
      </c>
      <c r="J49" s="155">
        <v>0.05</v>
      </c>
      <c r="K49" s="148" t="str">
        <f t="shared" si="2"/>
        <v>公斤</v>
      </c>
      <c r="L49" s="210" t="s">
        <v>27</v>
      </c>
      <c r="M49" s="210">
        <v>0.01</v>
      </c>
      <c r="N49" s="148" t="str">
        <f t="shared" si="3"/>
        <v>公斤</v>
      </c>
      <c r="O49" s="103"/>
      <c r="P49" s="103"/>
      <c r="Q49" s="148" t="str">
        <f t="shared" si="4"/>
        <v/>
      </c>
      <c r="R49" s="155"/>
      <c r="S49" s="155"/>
      <c r="T49" s="148" t="str">
        <f t="shared" si="5"/>
        <v/>
      </c>
      <c r="U49" s="161"/>
      <c r="V49" s="96"/>
      <c r="W49" s="30"/>
      <c r="X49" s="30"/>
      <c r="Y49" s="30"/>
      <c r="Z49" s="30"/>
      <c r="AA49" s="30"/>
      <c r="AB49" s="30"/>
      <c r="AC49" s="80"/>
      <c r="AD49" s="32"/>
      <c r="AE49" s="25"/>
      <c r="AF49" s="25"/>
      <c r="AG49" s="25"/>
    </row>
    <row r="50" spans="1:54" ht="25.15" customHeight="1">
      <c r="A50" s="183"/>
      <c r="B50" s="96"/>
      <c r="C50" s="155"/>
      <c r="D50" s="155"/>
      <c r="E50" s="148" t="str">
        <f t="shared" si="0"/>
        <v/>
      </c>
      <c r="F50" s="199"/>
      <c r="G50" s="199"/>
      <c r="H50" s="148" t="str">
        <f t="shared" si="1"/>
        <v/>
      </c>
      <c r="I50" s="155"/>
      <c r="J50" s="155"/>
      <c r="K50" s="150"/>
      <c r="L50" s="210" t="s">
        <v>20</v>
      </c>
      <c r="M50" s="210">
        <v>0.05</v>
      </c>
      <c r="N50" s="148" t="str">
        <f t="shared" si="3"/>
        <v>公斤</v>
      </c>
      <c r="O50" s="103"/>
      <c r="P50" s="103"/>
      <c r="Q50" s="148" t="str">
        <f t="shared" si="4"/>
        <v/>
      </c>
      <c r="R50" s="155"/>
      <c r="S50" s="155"/>
      <c r="T50" s="148" t="str">
        <f t="shared" si="5"/>
        <v/>
      </c>
      <c r="U50" s="161"/>
      <c r="V50" s="96"/>
      <c r="W50" s="30"/>
      <c r="X50" s="31"/>
      <c r="Y50" s="30"/>
      <c r="Z50" s="30"/>
      <c r="AA50" s="30"/>
      <c r="AB50" s="30"/>
      <c r="AC50" s="80"/>
      <c r="AD50" s="32"/>
      <c r="AE50" s="25"/>
      <c r="AF50" s="25"/>
      <c r="AG50" s="25"/>
    </row>
    <row r="51" spans="1:54" ht="25.15" customHeight="1" thickBot="1">
      <c r="A51" s="183"/>
      <c r="B51" s="96"/>
      <c r="C51" s="155"/>
      <c r="D51" s="155"/>
      <c r="E51" s="148" t="str">
        <f t="shared" si="0"/>
        <v/>
      </c>
      <c r="F51" s="155"/>
      <c r="G51" s="155"/>
      <c r="H51" s="148" t="str">
        <f t="shared" si="1"/>
        <v/>
      </c>
      <c r="I51" s="155"/>
      <c r="J51" s="155"/>
      <c r="K51" s="148" t="str">
        <f t="shared" si="2"/>
        <v/>
      </c>
      <c r="L51" s="209"/>
      <c r="M51" s="209"/>
      <c r="N51" s="148" t="str">
        <f t="shared" si="3"/>
        <v/>
      </c>
      <c r="O51" s="103"/>
      <c r="P51" s="103"/>
      <c r="Q51" s="148" t="str">
        <f t="shared" si="4"/>
        <v/>
      </c>
      <c r="R51" s="155"/>
      <c r="S51" s="155"/>
      <c r="T51" s="148" t="str">
        <f t="shared" si="5"/>
        <v/>
      </c>
      <c r="U51" s="161"/>
      <c r="V51" s="96"/>
      <c r="W51" s="31"/>
      <c r="X51" s="30"/>
      <c r="Y51" s="31"/>
      <c r="Z51" s="31"/>
      <c r="AA51" s="31"/>
      <c r="AB51" s="31"/>
      <c r="AC51" s="81"/>
      <c r="AD51" s="36"/>
      <c r="AE51" s="25"/>
      <c r="AF51" s="25"/>
      <c r="AG51" s="25"/>
    </row>
    <row r="52" spans="1:54" s="40" customFormat="1" ht="25.15" customHeight="1" thickBot="1">
      <c r="A52" s="182">
        <f>A45+1</f>
        <v>45637</v>
      </c>
      <c r="B52" s="96" t="s">
        <v>176</v>
      </c>
      <c r="C52" s="358" t="s">
        <v>177</v>
      </c>
      <c r="D52" s="359"/>
      <c r="E52" s="148" t="str">
        <f t="shared" si="0"/>
        <v/>
      </c>
      <c r="F52" s="251" t="s">
        <v>332</v>
      </c>
      <c r="G52" s="251"/>
      <c r="H52" s="148" t="str">
        <f t="shared" si="1"/>
        <v/>
      </c>
      <c r="I52" s="155" t="s">
        <v>244</v>
      </c>
      <c r="J52" s="155"/>
      <c r="K52" s="148" t="str">
        <f t="shared" si="2"/>
        <v/>
      </c>
      <c r="L52" s="155" t="s">
        <v>159</v>
      </c>
      <c r="M52" s="155"/>
      <c r="N52" s="148" t="str">
        <f t="shared" si="3"/>
        <v/>
      </c>
      <c r="O52" s="103" t="s">
        <v>14</v>
      </c>
      <c r="P52" s="103"/>
      <c r="Q52" s="148" t="str">
        <f t="shared" si="4"/>
        <v/>
      </c>
      <c r="R52" s="155" t="s">
        <v>299</v>
      </c>
      <c r="S52" s="155"/>
      <c r="T52" s="148" t="str">
        <f t="shared" si="5"/>
        <v/>
      </c>
      <c r="U52" s="161" t="s">
        <v>154</v>
      </c>
      <c r="V52" s="230"/>
      <c r="W52" s="44">
        <v>5.25</v>
      </c>
      <c r="X52" s="44">
        <v>2.4703571428571429</v>
      </c>
      <c r="Y52" s="44">
        <v>2.105</v>
      </c>
      <c r="Z52" s="44">
        <v>0</v>
      </c>
      <c r="AA52" s="44">
        <v>0</v>
      </c>
      <c r="AB52" s="44">
        <v>2.8357142857142859</v>
      </c>
      <c r="AC52" s="79">
        <v>744</v>
      </c>
      <c r="AD52" s="45"/>
      <c r="AE52" s="46">
        <f>A52</f>
        <v>45637</v>
      </c>
      <c r="AF52" s="46" t="str">
        <f>A53</f>
        <v>三</v>
      </c>
      <c r="AG52" s="46" t="str">
        <f>B52</f>
        <v>O3</v>
      </c>
      <c r="AH52" s="41" t="str">
        <f>C52</f>
        <v>丼飯特餐</v>
      </c>
      <c r="AI52" s="47" t="str">
        <f>C53&amp;" "&amp;C54&amp;" "&amp;C55&amp;" "&amp;C56&amp;" "&amp;C57&amp;" "&amp;C58</f>
        <v xml:space="preserve">米 糙米    </v>
      </c>
      <c r="AJ52" s="41" t="str">
        <f>F52</f>
        <v>香滷豆腸</v>
      </c>
      <c r="AK52" s="47" t="str">
        <f>F53&amp;" "&amp;F54&amp;" "&amp;F55&amp;" "&amp;F56&amp;" "&amp;F57&amp;" "&amp;F58</f>
        <v xml:space="preserve">豆腸     </v>
      </c>
      <c r="AL52" s="41" t="str">
        <f>I52</f>
        <v>丼飯配料</v>
      </c>
      <c r="AM52" s="47" t="str">
        <f>I53&amp;" "&amp;I54&amp;" "&amp;I55&amp;" "&amp;I56&amp;" "&amp;I57&amp;" "&amp;I58</f>
        <v>豆干 時蔬 胡蘿蔔 冷凍玉米粒 薑 海苔絲</v>
      </c>
      <c r="AN52" s="41" t="str">
        <f>L52</f>
        <v>若絲時蔬</v>
      </c>
      <c r="AO52" s="47" t="str">
        <f>L53&amp;" "&amp;L54&amp;" "&amp;L55&amp;" "&amp;L56&amp;" "&amp;L57&amp;" "&amp;L58</f>
        <v xml:space="preserve">時蔬 素肉 胡蘿蔔 薑  </v>
      </c>
      <c r="AP52" s="41" t="str">
        <f>O52</f>
        <v>時蔬</v>
      </c>
      <c r="AQ52" s="47" t="str">
        <f>O53&amp;" "&amp;O54&amp;" "&amp;O55&amp;" "&amp;O56&amp;" "&amp;O57&amp;" "&amp;O58</f>
        <v xml:space="preserve">蔬菜 薑    </v>
      </c>
      <c r="AR52" s="41" t="str">
        <f>R52</f>
        <v>羅宋湯</v>
      </c>
      <c r="AS52" s="47" t="str">
        <f>R53&amp;" "&amp;R54&amp;" "&amp;R55&amp;" "&amp;R56&amp;" "&amp;R57&amp;" "&amp;R58</f>
        <v xml:space="preserve">時蔬 大番茄 薑   </v>
      </c>
      <c r="AT52" s="48" t="str">
        <f t="shared" ref="AT52:AU52" si="20">U52</f>
        <v>堅果</v>
      </c>
      <c r="AU52" s="41">
        <f t="shared" si="20"/>
        <v>0</v>
      </c>
      <c r="AV52" s="42">
        <f t="shared" ref="AV52:BB52" si="21">W52</f>
        <v>5.25</v>
      </c>
      <c r="AW52" s="42">
        <f t="shared" si="21"/>
        <v>2.4703571428571429</v>
      </c>
      <c r="AX52" s="42">
        <f t="shared" si="21"/>
        <v>2.105</v>
      </c>
      <c r="AY52" s="42">
        <f t="shared" si="21"/>
        <v>0</v>
      </c>
      <c r="AZ52" s="42">
        <f t="shared" si="21"/>
        <v>0</v>
      </c>
      <c r="BA52" s="42">
        <f t="shared" si="21"/>
        <v>2.8357142857142859</v>
      </c>
      <c r="BB52" s="43">
        <f t="shared" si="21"/>
        <v>744</v>
      </c>
    </row>
    <row r="53" spans="1:54" ht="25.15" customHeight="1">
      <c r="A53" s="183" t="s">
        <v>99</v>
      </c>
      <c r="B53" s="96"/>
      <c r="C53" s="155" t="s">
        <v>15</v>
      </c>
      <c r="D53" s="155">
        <v>7</v>
      </c>
      <c r="E53" s="148" t="str">
        <f t="shared" si="0"/>
        <v>公斤</v>
      </c>
      <c r="F53" s="251" t="s">
        <v>333</v>
      </c>
      <c r="G53" s="251">
        <v>6</v>
      </c>
      <c r="H53" s="148" t="str">
        <f t="shared" si="1"/>
        <v>公斤</v>
      </c>
      <c r="I53" s="155" t="s">
        <v>83</v>
      </c>
      <c r="J53" s="155">
        <v>2</v>
      </c>
      <c r="K53" s="148" t="str">
        <f t="shared" si="2"/>
        <v>公斤</v>
      </c>
      <c r="L53" s="155" t="s">
        <v>14</v>
      </c>
      <c r="M53" s="155">
        <v>7</v>
      </c>
      <c r="N53" s="148" t="str">
        <f t="shared" si="3"/>
        <v>公斤</v>
      </c>
      <c r="O53" s="104" t="s">
        <v>12</v>
      </c>
      <c r="P53" s="104">
        <v>7</v>
      </c>
      <c r="Q53" s="148" t="str">
        <f t="shared" si="4"/>
        <v>公斤</v>
      </c>
      <c r="R53" s="155" t="s">
        <v>14</v>
      </c>
      <c r="S53" s="155">
        <v>1.5</v>
      </c>
      <c r="T53" s="148" t="str">
        <f t="shared" si="5"/>
        <v>公斤</v>
      </c>
      <c r="U53" s="161"/>
      <c r="V53" s="96"/>
      <c r="W53" s="30"/>
      <c r="X53" s="30"/>
      <c r="Y53" s="30"/>
      <c r="Z53" s="30"/>
      <c r="AA53" s="30"/>
      <c r="AB53" s="30"/>
      <c r="AC53" s="80"/>
      <c r="AD53" s="32"/>
      <c r="AE53" s="25"/>
      <c r="AF53" s="25"/>
      <c r="AG53" s="25"/>
    </row>
    <row r="54" spans="1:54" ht="25.15" customHeight="1">
      <c r="A54" s="183"/>
      <c r="B54" s="96"/>
      <c r="C54" s="155" t="s">
        <v>24</v>
      </c>
      <c r="D54" s="155">
        <v>3</v>
      </c>
      <c r="E54" s="148" t="str">
        <f t="shared" si="0"/>
        <v>公斤</v>
      </c>
      <c r="F54" s="155"/>
      <c r="G54" s="155"/>
      <c r="H54" s="148" t="str">
        <f t="shared" si="1"/>
        <v/>
      </c>
      <c r="I54" s="155" t="s">
        <v>14</v>
      </c>
      <c r="J54" s="155">
        <v>3</v>
      </c>
      <c r="K54" s="148" t="str">
        <f t="shared" si="2"/>
        <v>公斤</v>
      </c>
      <c r="L54" s="155" t="s">
        <v>93</v>
      </c>
      <c r="M54" s="169">
        <v>0.3</v>
      </c>
      <c r="N54" s="148" t="str">
        <f t="shared" si="3"/>
        <v>公斤</v>
      </c>
      <c r="O54" s="103" t="s">
        <v>20</v>
      </c>
      <c r="P54" s="103">
        <v>0.05</v>
      </c>
      <c r="Q54" s="148" t="str">
        <f t="shared" si="4"/>
        <v>公斤</v>
      </c>
      <c r="R54" s="155" t="s">
        <v>68</v>
      </c>
      <c r="S54" s="155">
        <v>2</v>
      </c>
      <c r="T54" s="148" t="str">
        <f t="shared" si="5"/>
        <v>公斤</v>
      </c>
      <c r="U54" s="161"/>
      <c r="V54" s="96"/>
      <c r="W54" s="30"/>
      <c r="X54" s="30"/>
      <c r="Y54" s="30"/>
      <c r="Z54" s="30"/>
      <c r="AA54" s="30"/>
      <c r="AB54" s="30"/>
      <c r="AC54" s="80"/>
      <c r="AD54" s="32"/>
      <c r="AE54" s="25"/>
      <c r="AF54" s="25"/>
      <c r="AG54" s="25"/>
    </row>
    <row r="55" spans="1:54" ht="25.15" customHeight="1">
      <c r="A55" s="183"/>
      <c r="B55" s="96"/>
      <c r="C55" s="155"/>
      <c r="D55" s="155"/>
      <c r="E55" s="148" t="str">
        <f t="shared" si="0"/>
        <v/>
      </c>
      <c r="F55" s="155"/>
      <c r="G55" s="155"/>
      <c r="H55" s="148" t="str">
        <f t="shared" si="1"/>
        <v/>
      </c>
      <c r="I55" s="155" t="s">
        <v>18</v>
      </c>
      <c r="J55" s="155">
        <v>0.5</v>
      </c>
      <c r="K55" s="148" t="str">
        <f t="shared" si="2"/>
        <v>公斤</v>
      </c>
      <c r="L55" s="155" t="s">
        <v>18</v>
      </c>
      <c r="M55" s="155">
        <v>0.5</v>
      </c>
      <c r="N55" s="148" t="str">
        <f t="shared" si="3"/>
        <v>公斤</v>
      </c>
      <c r="O55" s="103"/>
      <c r="P55" s="103"/>
      <c r="Q55" s="148" t="str">
        <f t="shared" si="4"/>
        <v/>
      </c>
      <c r="R55" s="155" t="s">
        <v>20</v>
      </c>
      <c r="S55" s="155">
        <v>0.05</v>
      </c>
      <c r="T55" s="148" t="str">
        <f t="shared" si="5"/>
        <v>公斤</v>
      </c>
      <c r="U55" s="161"/>
      <c r="V55" s="96"/>
      <c r="W55" s="30"/>
      <c r="X55" s="30"/>
      <c r="Y55" s="30"/>
      <c r="Z55" s="30"/>
      <c r="AA55" s="30"/>
      <c r="AB55" s="30"/>
      <c r="AC55" s="80"/>
      <c r="AD55" s="32"/>
      <c r="AE55" s="25"/>
      <c r="AF55" s="25"/>
      <c r="AG55" s="25"/>
    </row>
    <row r="56" spans="1:54" ht="25.15" customHeight="1">
      <c r="A56" s="183"/>
      <c r="B56" s="96"/>
      <c r="C56" s="155"/>
      <c r="D56" s="155"/>
      <c r="E56" s="148" t="str">
        <f t="shared" si="0"/>
        <v/>
      </c>
      <c r="F56" s="155"/>
      <c r="G56" s="155"/>
      <c r="H56" s="148" t="str">
        <f t="shared" si="1"/>
        <v/>
      </c>
      <c r="I56" s="155" t="s">
        <v>69</v>
      </c>
      <c r="J56" s="155">
        <v>2</v>
      </c>
      <c r="K56" s="148" t="str">
        <f t="shared" si="2"/>
        <v>公斤</v>
      </c>
      <c r="L56" s="155" t="s">
        <v>20</v>
      </c>
      <c r="M56" s="155">
        <v>0.05</v>
      </c>
      <c r="N56" s="148" t="str">
        <f t="shared" si="3"/>
        <v>公斤</v>
      </c>
      <c r="O56" s="103"/>
      <c r="P56" s="103"/>
      <c r="Q56" s="148" t="str">
        <f t="shared" si="4"/>
        <v/>
      </c>
      <c r="R56" s="155"/>
      <c r="S56" s="155"/>
      <c r="T56" s="148" t="str">
        <f t="shared" si="5"/>
        <v/>
      </c>
      <c r="U56" s="161"/>
      <c r="V56" s="96"/>
      <c r="W56" s="30"/>
      <c r="X56" s="30"/>
      <c r="Y56" s="30"/>
      <c r="Z56" s="30"/>
      <c r="AA56" s="30"/>
      <c r="AB56" s="30"/>
      <c r="AC56" s="80"/>
      <c r="AD56" s="32"/>
      <c r="AE56" s="25"/>
      <c r="AF56" s="25"/>
      <c r="AG56" s="25"/>
    </row>
    <row r="57" spans="1:54" ht="25.15" customHeight="1">
      <c r="A57" s="183"/>
      <c r="B57" s="96"/>
      <c r="C57" s="155"/>
      <c r="D57" s="155"/>
      <c r="E57" s="148" t="str">
        <f t="shared" si="0"/>
        <v/>
      </c>
      <c r="F57" s="155"/>
      <c r="G57" s="155"/>
      <c r="H57" s="148" t="str">
        <f t="shared" si="1"/>
        <v/>
      </c>
      <c r="I57" s="155" t="s">
        <v>20</v>
      </c>
      <c r="J57" s="155">
        <v>0.05</v>
      </c>
      <c r="K57" s="148" t="str">
        <f t="shared" si="2"/>
        <v>公斤</v>
      </c>
      <c r="L57" s="155"/>
      <c r="M57" s="155"/>
      <c r="N57" s="148" t="str">
        <f t="shared" si="3"/>
        <v/>
      </c>
      <c r="O57" s="103"/>
      <c r="P57" s="103"/>
      <c r="Q57" s="148" t="str">
        <f t="shared" si="4"/>
        <v/>
      </c>
      <c r="R57" s="155"/>
      <c r="S57" s="155"/>
      <c r="T57" s="148" t="str">
        <f t="shared" si="5"/>
        <v/>
      </c>
      <c r="U57" s="161"/>
      <c r="V57" s="96"/>
      <c r="W57" s="30"/>
      <c r="X57" s="31"/>
      <c r="Y57" s="30"/>
      <c r="Z57" s="30"/>
      <c r="AA57" s="30"/>
      <c r="AB57" s="30"/>
      <c r="AC57" s="80"/>
      <c r="AD57" s="32"/>
      <c r="AE57" s="25"/>
      <c r="AF57" s="25"/>
      <c r="AG57" s="25"/>
    </row>
    <row r="58" spans="1:54" ht="25.15" customHeight="1" thickBot="1">
      <c r="A58" s="183"/>
      <c r="B58" s="96"/>
      <c r="C58" s="155"/>
      <c r="D58" s="155"/>
      <c r="E58" s="148" t="str">
        <f t="shared" si="0"/>
        <v/>
      </c>
      <c r="F58" s="155"/>
      <c r="G58" s="155"/>
      <c r="H58" s="148" t="str">
        <f t="shared" si="1"/>
        <v/>
      </c>
      <c r="I58" s="155" t="s">
        <v>245</v>
      </c>
      <c r="J58" s="155">
        <v>0.04</v>
      </c>
      <c r="K58" s="148" t="str">
        <f t="shared" si="2"/>
        <v>公斤</v>
      </c>
      <c r="L58" s="155"/>
      <c r="M58" s="155"/>
      <c r="N58" s="148" t="str">
        <f t="shared" si="3"/>
        <v/>
      </c>
      <c r="O58" s="103"/>
      <c r="P58" s="103"/>
      <c r="Q58" s="148" t="str">
        <f t="shared" si="4"/>
        <v/>
      </c>
      <c r="R58" s="155"/>
      <c r="S58" s="155"/>
      <c r="T58" s="148" t="str">
        <f t="shared" si="5"/>
        <v/>
      </c>
      <c r="U58" s="161"/>
      <c r="V58" s="96"/>
      <c r="W58" s="31"/>
      <c r="X58" s="30"/>
      <c r="Y58" s="31"/>
      <c r="Z58" s="31"/>
      <c r="AA58" s="31"/>
      <c r="AB58" s="31"/>
      <c r="AC58" s="81"/>
      <c r="AD58" s="36"/>
      <c r="AE58" s="25"/>
      <c r="AF58" s="25"/>
      <c r="AG58" s="25"/>
    </row>
    <row r="59" spans="1:54" s="40" customFormat="1" ht="25.15" customHeight="1" thickBot="1">
      <c r="A59" s="182">
        <f>A52+1</f>
        <v>45638</v>
      </c>
      <c r="B59" s="96" t="s">
        <v>178</v>
      </c>
      <c r="C59" s="155" t="s">
        <v>21</v>
      </c>
      <c r="D59" s="155"/>
      <c r="E59" s="148" t="str">
        <f t="shared" si="0"/>
        <v/>
      </c>
      <c r="F59" s="200" t="s">
        <v>334</v>
      </c>
      <c r="G59" s="201"/>
      <c r="H59" s="148" t="str">
        <f t="shared" si="1"/>
        <v/>
      </c>
      <c r="I59" s="155" t="s">
        <v>246</v>
      </c>
      <c r="J59" s="155"/>
      <c r="K59" s="148" t="str">
        <f t="shared" si="2"/>
        <v/>
      </c>
      <c r="L59" s="155" t="s">
        <v>75</v>
      </c>
      <c r="M59" s="155"/>
      <c r="N59" s="148" t="str">
        <f t="shared" si="3"/>
        <v/>
      </c>
      <c r="O59" s="103" t="s">
        <v>14</v>
      </c>
      <c r="P59" s="103"/>
      <c r="Q59" s="148" t="str">
        <f t="shared" si="4"/>
        <v/>
      </c>
      <c r="R59" s="155" t="s">
        <v>300</v>
      </c>
      <c r="S59" s="155"/>
      <c r="T59" s="148" t="str">
        <f t="shared" si="5"/>
        <v/>
      </c>
      <c r="U59" s="161" t="s">
        <v>124</v>
      </c>
      <c r="V59" s="230" t="s">
        <v>79</v>
      </c>
      <c r="W59" s="44">
        <v>6.3147727272727279</v>
      </c>
      <c r="X59" s="44">
        <v>2.3071428571428574</v>
      </c>
      <c r="Y59" s="44">
        <v>1.6500000000000001</v>
      </c>
      <c r="Z59" s="44">
        <v>0</v>
      </c>
      <c r="AA59" s="44">
        <v>0</v>
      </c>
      <c r="AB59" s="44">
        <v>2.9642857142857144</v>
      </c>
      <c r="AC59" s="79">
        <v>809</v>
      </c>
      <c r="AD59" s="45"/>
      <c r="AE59" s="46">
        <f>A59</f>
        <v>45638</v>
      </c>
      <c r="AF59" s="46" t="str">
        <f>A60</f>
        <v>四</v>
      </c>
      <c r="AG59" s="46" t="str">
        <f>B59</f>
        <v>O4</v>
      </c>
      <c r="AH59" s="41" t="str">
        <f>C59</f>
        <v>糙米飯</v>
      </c>
      <c r="AI59" s="47" t="str">
        <f>C60&amp;" "&amp;C61&amp;" "&amp;C62&amp;" "&amp;C63&amp;" "&amp;C64&amp;" "&amp;C65</f>
        <v xml:space="preserve">米 糙米    </v>
      </c>
      <c r="AJ59" s="41" t="str">
        <f>F59</f>
        <v>鮑菇麵腸</v>
      </c>
      <c r="AK59" s="47" t="str">
        <f>F60&amp;" "&amp;F61&amp;" "&amp;F62&amp;" "&amp;F63&amp;" "&amp;F64&amp;" "&amp;F65</f>
        <v xml:space="preserve">麵腸 杏鮑菇 紅蘿蔔 白芝麻 薑 </v>
      </c>
      <c r="AL59" s="41" t="str">
        <f>I59</f>
        <v>時蔬豆干</v>
      </c>
      <c r="AM59" s="47" t="str">
        <f>I60&amp;" "&amp;I61&amp;" "&amp;I62&amp;" "&amp;I63&amp;" "&amp;I64&amp;" "&amp;I65</f>
        <v xml:space="preserve">豆干 時蔬 薑   </v>
      </c>
      <c r="AN59" s="41" t="str">
        <f>L59</f>
        <v>香炒四色</v>
      </c>
      <c r="AO59" s="47" t="str">
        <f>L60&amp;" "&amp;L61&amp;" "&amp;L62&amp;" "&amp;L63&amp;" "&amp;L64&amp;" "&amp;L65</f>
        <v xml:space="preserve">冷凍玉米粒 白蘿蔔 胡蘿蔔 素肉 薑 </v>
      </c>
      <c r="AP59" s="41" t="str">
        <f>O59</f>
        <v>時蔬</v>
      </c>
      <c r="AQ59" s="47" t="str">
        <f>O60&amp;" "&amp;O61&amp;" "&amp;O62&amp;" "&amp;O63&amp;" "&amp;O64&amp;" "&amp;O65</f>
        <v xml:space="preserve">蔬菜 薑    </v>
      </c>
      <c r="AR59" s="41" t="str">
        <f>R59</f>
        <v>芋香西米露</v>
      </c>
      <c r="AS59" s="47" t="str">
        <f>R60&amp;" "&amp;R61&amp;" "&amp;R62&amp;" "&amp;R63&amp;" "&amp;R64&amp;" "&amp;R65</f>
        <v xml:space="preserve">芋頭 西米露 二砂糖   </v>
      </c>
      <c r="AT59" s="48" t="str">
        <f t="shared" ref="AT59:AU59" si="22">U59</f>
        <v>小餐包</v>
      </c>
      <c r="AU59" s="41" t="str">
        <f t="shared" si="22"/>
        <v>有機豆奶</v>
      </c>
      <c r="AV59" s="42">
        <f t="shared" ref="AV59:BB59" si="23">W59</f>
        <v>6.3147727272727279</v>
      </c>
      <c r="AW59" s="42">
        <f t="shared" si="23"/>
        <v>2.3071428571428574</v>
      </c>
      <c r="AX59" s="42">
        <f t="shared" si="23"/>
        <v>1.6500000000000001</v>
      </c>
      <c r="AY59" s="42">
        <f t="shared" si="23"/>
        <v>0</v>
      </c>
      <c r="AZ59" s="42">
        <f t="shared" si="23"/>
        <v>0</v>
      </c>
      <c r="BA59" s="42">
        <f t="shared" si="23"/>
        <v>2.9642857142857144</v>
      </c>
      <c r="BB59" s="43">
        <f t="shared" si="23"/>
        <v>809</v>
      </c>
    </row>
    <row r="60" spans="1:54" ht="25.15" customHeight="1">
      <c r="A60" s="183" t="s">
        <v>100</v>
      </c>
      <c r="B60" s="96"/>
      <c r="C60" s="155" t="s">
        <v>15</v>
      </c>
      <c r="D60" s="155">
        <v>7</v>
      </c>
      <c r="E60" s="148" t="str">
        <f t="shared" si="0"/>
        <v>公斤</v>
      </c>
      <c r="F60" s="202" t="s">
        <v>335</v>
      </c>
      <c r="G60" s="252">
        <v>6</v>
      </c>
      <c r="H60" s="148" t="str">
        <f t="shared" si="1"/>
        <v>公斤</v>
      </c>
      <c r="I60" s="155" t="s">
        <v>22</v>
      </c>
      <c r="J60" s="155">
        <v>4</v>
      </c>
      <c r="K60" s="148" t="str">
        <f t="shared" si="2"/>
        <v>公斤</v>
      </c>
      <c r="L60" s="155" t="s">
        <v>69</v>
      </c>
      <c r="M60" s="155">
        <v>1.5</v>
      </c>
      <c r="N60" s="148" t="str">
        <f t="shared" si="3"/>
        <v>公斤</v>
      </c>
      <c r="O60" s="104" t="s">
        <v>12</v>
      </c>
      <c r="P60" s="104">
        <v>7</v>
      </c>
      <c r="Q60" s="148" t="str">
        <f t="shared" si="4"/>
        <v>公斤</v>
      </c>
      <c r="R60" s="155" t="s">
        <v>301</v>
      </c>
      <c r="S60" s="155">
        <v>4</v>
      </c>
      <c r="T60" s="148" t="str">
        <f t="shared" si="5"/>
        <v>公斤</v>
      </c>
      <c r="U60" s="161"/>
      <c r="V60" s="96"/>
      <c r="W60" s="30"/>
      <c r="X60" s="30"/>
      <c r="Y60" s="30"/>
      <c r="Z60" s="30"/>
      <c r="AA60" s="30"/>
      <c r="AB60" s="30"/>
      <c r="AC60" s="80"/>
      <c r="AD60" s="32"/>
      <c r="AE60" s="25"/>
      <c r="AF60" s="25"/>
      <c r="AG60" s="25"/>
    </row>
    <row r="61" spans="1:54" ht="25.15" customHeight="1">
      <c r="A61" s="183"/>
      <c r="B61" s="96"/>
      <c r="C61" s="155" t="s">
        <v>24</v>
      </c>
      <c r="D61" s="155">
        <v>3</v>
      </c>
      <c r="E61" s="148" t="str">
        <f t="shared" si="0"/>
        <v>公斤</v>
      </c>
      <c r="F61" s="202" t="s">
        <v>210</v>
      </c>
      <c r="G61" s="252">
        <v>1.5</v>
      </c>
      <c r="H61" s="148" t="str">
        <f t="shared" si="1"/>
        <v>公斤</v>
      </c>
      <c r="I61" s="155" t="s">
        <v>33</v>
      </c>
      <c r="J61" s="155">
        <v>3</v>
      </c>
      <c r="K61" s="148" t="str">
        <f t="shared" si="2"/>
        <v>公斤</v>
      </c>
      <c r="L61" s="155" t="s">
        <v>25</v>
      </c>
      <c r="M61" s="155">
        <v>4</v>
      </c>
      <c r="N61" s="148" t="str">
        <f t="shared" si="3"/>
        <v>公斤</v>
      </c>
      <c r="O61" s="103" t="s">
        <v>20</v>
      </c>
      <c r="P61" s="103">
        <v>0.05</v>
      </c>
      <c r="Q61" s="148" t="str">
        <f t="shared" si="4"/>
        <v>公斤</v>
      </c>
      <c r="R61" s="155" t="s">
        <v>302</v>
      </c>
      <c r="S61" s="155">
        <v>0.8</v>
      </c>
      <c r="T61" s="148" t="str">
        <f t="shared" si="5"/>
        <v>公斤</v>
      </c>
      <c r="U61" s="161"/>
      <c r="V61" s="96"/>
      <c r="W61" s="30"/>
      <c r="X61" s="30"/>
      <c r="Y61" s="30"/>
      <c r="Z61" s="30"/>
      <c r="AA61" s="30"/>
      <c r="AB61" s="30"/>
      <c r="AC61" s="80"/>
      <c r="AD61" s="32"/>
      <c r="AE61" s="25"/>
      <c r="AF61" s="25"/>
      <c r="AG61" s="25"/>
    </row>
    <row r="62" spans="1:54" ht="25.15" customHeight="1">
      <c r="A62" s="183"/>
      <c r="B62" s="96"/>
      <c r="C62" s="155"/>
      <c r="D62" s="155"/>
      <c r="E62" s="148" t="str">
        <f t="shared" si="0"/>
        <v/>
      </c>
      <c r="F62" s="202" t="s">
        <v>211</v>
      </c>
      <c r="G62" s="252">
        <v>0.5</v>
      </c>
      <c r="H62" s="148" t="str">
        <f t="shared" si="1"/>
        <v>公斤</v>
      </c>
      <c r="I62" s="155" t="s">
        <v>20</v>
      </c>
      <c r="J62" s="155">
        <v>0.05</v>
      </c>
      <c r="K62" s="148" t="str">
        <f t="shared" si="2"/>
        <v>公斤</v>
      </c>
      <c r="L62" s="155" t="s">
        <v>18</v>
      </c>
      <c r="M62" s="155">
        <v>0.5</v>
      </c>
      <c r="N62" s="148" t="str">
        <f t="shared" si="3"/>
        <v>公斤</v>
      </c>
      <c r="O62" s="103"/>
      <c r="P62" s="103"/>
      <c r="Q62" s="148" t="str">
        <f t="shared" si="4"/>
        <v/>
      </c>
      <c r="R62" s="155" t="s">
        <v>29</v>
      </c>
      <c r="S62" s="155">
        <v>1</v>
      </c>
      <c r="T62" s="148" t="str">
        <f t="shared" si="5"/>
        <v>公斤</v>
      </c>
      <c r="U62" s="161"/>
      <c r="V62" s="96"/>
      <c r="W62" s="30"/>
      <c r="X62" s="30"/>
      <c r="Y62" s="30"/>
      <c r="Z62" s="30"/>
      <c r="AA62" s="30"/>
      <c r="AB62" s="30"/>
      <c r="AC62" s="80"/>
      <c r="AD62" s="32"/>
      <c r="AE62" s="25"/>
      <c r="AF62" s="25"/>
      <c r="AG62" s="25"/>
    </row>
    <row r="63" spans="1:54" ht="25.15" customHeight="1">
      <c r="A63" s="183"/>
      <c r="B63" s="96"/>
      <c r="C63" s="155"/>
      <c r="D63" s="155"/>
      <c r="E63" s="148" t="str">
        <f t="shared" si="0"/>
        <v/>
      </c>
      <c r="F63" s="202" t="s">
        <v>212</v>
      </c>
      <c r="G63" s="253">
        <v>0.01</v>
      </c>
      <c r="H63" s="148" t="str">
        <f t="shared" si="1"/>
        <v>公斤</v>
      </c>
      <c r="I63" s="155"/>
      <c r="J63" s="155"/>
      <c r="K63" s="148" t="str">
        <f t="shared" si="2"/>
        <v/>
      </c>
      <c r="L63" s="155" t="s">
        <v>93</v>
      </c>
      <c r="M63" s="155">
        <v>0.3</v>
      </c>
      <c r="N63" s="148" t="str">
        <f t="shared" si="3"/>
        <v>公斤</v>
      </c>
      <c r="O63" s="103"/>
      <c r="P63" s="103"/>
      <c r="Q63" s="148" t="str">
        <f t="shared" si="4"/>
        <v/>
      </c>
      <c r="R63" s="155"/>
      <c r="S63" s="155"/>
      <c r="T63" s="148" t="str">
        <f t="shared" si="5"/>
        <v/>
      </c>
      <c r="U63" s="161"/>
      <c r="V63" s="96"/>
      <c r="W63" s="30"/>
      <c r="X63" s="30"/>
      <c r="Y63" s="30"/>
      <c r="Z63" s="30"/>
      <c r="AA63" s="30"/>
      <c r="AB63" s="30"/>
      <c r="AC63" s="80"/>
      <c r="AD63" s="32"/>
      <c r="AE63" s="25"/>
      <c r="AF63" s="25"/>
      <c r="AG63" s="25"/>
    </row>
    <row r="64" spans="1:54" ht="25.15" customHeight="1">
      <c r="A64" s="183"/>
      <c r="B64" s="96"/>
      <c r="C64" s="155"/>
      <c r="D64" s="155"/>
      <c r="E64" s="148" t="str">
        <f t="shared" si="0"/>
        <v/>
      </c>
      <c r="F64" s="155" t="s">
        <v>20</v>
      </c>
      <c r="G64" s="155">
        <v>0.05</v>
      </c>
      <c r="H64" s="148" t="str">
        <f t="shared" si="1"/>
        <v>公斤</v>
      </c>
      <c r="I64" s="155"/>
      <c r="J64" s="155"/>
      <c r="K64" s="148" t="str">
        <f t="shared" si="2"/>
        <v/>
      </c>
      <c r="L64" s="199" t="s">
        <v>20</v>
      </c>
      <c r="M64" s="199">
        <v>0.01</v>
      </c>
      <c r="N64" s="148" t="str">
        <f t="shared" si="3"/>
        <v>公斤</v>
      </c>
      <c r="O64" s="103"/>
      <c r="P64" s="103"/>
      <c r="Q64" s="148" t="str">
        <f t="shared" si="4"/>
        <v/>
      </c>
      <c r="R64" s="155"/>
      <c r="S64" s="155"/>
      <c r="T64" s="148" t="str">
        <f t="shared" si="5"/>
        <v/>
      </c>
      <c r="U64" s="161"/>
      <c r="V64" s="96"/>
      <c r="W64" s="30"/>
      <c r="X64" s="31"/>
      <c r="Y64" s="30"/>
      <c r="Z64" s="30"/>
      <c r="AA64" s="30"/>
      <c r="AB64" s="30"/>
      <c r="AC64" s="80"/>
      <c r="AD64" s="32"/>
      <c r="AE64" s="25"/>
      <c r="AF64" s="25"/>
      <c r="AG64" s="25"/>
    </row>
    <row r="65" spans="1:54" ht="25.15" customHeight="1" thickBot="1">
      <c r="A65" s="183"/>
      <c r="B65" s="96"/>
      <c r="C65" s="155"/>
      <c r="D65" s="155"/>
      <c r="E65" s="148" t="str">
        <f t="shared" si="0"/>
        <v/>
      </c>
      <c r="F65" s="155"/>
      <c r="G65" s="155"/>
      <c r="H65" s="148" t="str">
        <f t="shared" si="1"/>
        <v/>
      </c>
      <c r="I65" s="155"/>
      <c r="J65" s="155"/>
      <c r="K65" s="150"/>
      <c r="L65" s="199"/>
      <c r="M65" s="199"/>
      <c r="N65" s="148" t="str">
        <f t="shared" si="3"/>
        <v/>
      </c>
      <c r="O65" s="103"/>
      <c r="P65" s="103"/>
      <c r="Q65" s="148" t="str">
        <f t="shared" si="4"/>
        <v/>
      </c>
      <c r="R65" s="155"/>
      <c r="S65" s="155"/>
      <c r="T65" s="148" t="str">
        <f t="shared" si="5"/>
        <v/>
      </c>
      <c r="U65" s="161"/>
      <c r="V65" s="96"/>
      <c r="W65" s="31"/>
      <c r="X65" s="30"/>
      <c r="Y65" s="31"/>
      <c r="Z65" s="31"/>
      <c r="AA65" s="31"/>
      <c r="AB65" s="31"/>
      <c r="AC65" s="81"/>
      <c r="AD65" s="36"/>
      <c r="AE65" s="25"/>
      <c r="AF65" s="25"/>
      <c r="AG65" s="25"/>
    </row>
    <row r="66" spans="1:54" s="40" customFormat="1" ht="25.15" customHeight="1" thickBot="1">
      <c r="A66" s="182">
        <f>A59+1</f>
        <v>45639</v>
      </c>
      <c r="B66" s="96" t="s">
        <v>179</v>
      </c>
      <c r="C66" s="155" t="s">
        <v>101</v>
      </c>
      <c r="D66" s="155"/>
      <c r="E66" s="148" t="str">
        <f t="shared" si="0"/>
        <v/>
      </c>
      <c r="F66" s="155" t="s">
        <v>336</v>
      </c>
      <c r="G66" s="155"/>
      <c r="H66" s="148" t="str">
        <f t="shared" si="1"/>
        <v/>
      </c>
      <c r="I66" s="155" t="s">
        <v>247</v>
      </c>
      <c r="J66" s="155"/>
      <c r="K66" s="148" t="str">
        <f t="shared" si="2"/>
        <v/>
      </c>
      <c r="L66" s="199" t="s">
        <v>353</v>
      </c>
      <c r="M66" s="155"/>
      <c r="N66" s="148" t="str">
        <f t="shared" si="3"/>
        <v/>
      </c>
      <c r="O66" s="103" t="s">
        <v>14</v>
      </c>
      <c r="P66" s="103"/>
      <c r="Q66" s="148" t="str">
        <f t="shared" si="4"/>
        <v/>
      </c>
      <c r="R66" s="155" t="s">
        <v>303</v>
      </c>
      <c r="S66" s="155"/>
      <c r="T66" s="148" t="str">
        <f t="shared" si="5"/>
        <v/>
      </c>
      <c r="U66" s="161" t="s">
        <v>77</v>
      </c>
      <c r="V66" s="230"/>
      <c r="W66" s="44">
        <v>5</v>
      </c>
      <c r="X66" s="44">
        <v>2.2545454545454544</v>
      </c>
      <c r="Y66" s="44">
        <v>1.85</v>
      </c>
      <c r="Z66" s="44">
        <v>0</v>
      </c>
      <c r="AA66" s="44">
        <v>0</v>
      </c>
      <c r="AB66" s="44">
        <v>2.6590909090909087</v>
      </c>
      <c r="AC66" s="79">
        <v>697</v>
      </c>
      <c r="AD66" s="45"/>
      <c r="AE66" s="46">
        <f>A66</f>
        <v>45639</v>
      </c>
      <c r="AF66" s="46" t="str">
        <f>A67</f>
        <v>五</v>
      </c>
      <c r="AG66" s="46" t="str">
        <f>B66</f>
        <v>O5</v>
      </c>
      <c r="AH66" s="41" t="str">
        <f>C66</f>
        <v>麥仁飯</v>
      </c>
      <c r="AI66" s="47" t="str">
        <f>C67&amp;" "&amp;C68&amp;" "&amp;C69&amp;" "&amp;C70&amp;" "&amp;C71&amp;" "&amp;C72</f>
        <v xml:space="preserve">米 大麥仁    </v>
      </c>
      <c r="AJ66" s="41" t="str">
        <f>F66</f>
        <v>塔香油腐</v>
      </c>
      <c r="AK66" s="47" t="str">
        <f>F67&amp;" "&amp;F68&amp;" "&amp;F69&amp;" "&amp;F70&amp;" "&amp;F71&amp;" "&amp;F72</f>
        <v xml:space="preserve">四角油豆腐 時蔬 胡蘿蔔 九層塔 薑 </v>
      </c>
      <c r="AL66" s="41" t="str">
        <f>I66</f>
        <v>紅燒豆腐</v>
      </c>
      <c r="AM66" s="47" t="str">
        <f>I67&amp;" "&amp;I68&amp;" "&amp;I69&amp;" "&amp;I70&amp;" "&amp;I71&amp;" "&amp;I72</f>
        <v xml:space="preserve">豆腐 金針菇 胡蘿蔔 薑  </v>
      </c>
      <c r="AN66" s="41" t="str">
        <f>L66</f>
        <v>時蔬炒蛋</v>
      </c>
      <c r="AO66" s="47" t="str">
        <f>L67&amp;" "&amp;L68&amp;" "&amp;L69&amp;" "&amp;L70&amp;" "&amp;L71&amp;" "&amp;L72</f>
        <v xml:space="preserve">雞蛋 時蔬 胡蘿蔔 薑  </v>
      </c>
      <c r="AP66" s="41" t="str">
        <f>O66</f>
        <v>時蔬</v>
      </c>
      <c r="AQ66" s="47" t="str">
        <f>O67&amp;" "&amp;O68&amp;" "&amp;O69&amp;" "&amp;O70&amp;" "&amp;O71&amp;" "&amp;O72</f>
        <v xml:space="preserve">蔬菜 薑    </v>
      </c>
      <c r="AR66" s="41" t="str">
        <f>R66</f>
        <v>時蔬香菇湯</v>
      </c>
      <c r="AS66" s="47" t="str">
        <f>R67&amp;" "&amp;R68&amp;" "&amp;R69&amp;" "&amp;R70&amp;" "&amp;R71&amp;" "&amp;R72</f>
        <v xml:space="preserve">時蔬 乾香菇 素羊肉 薑  </v>
      </c>
      <c r="AT66" s="48" t="str">
        <f t="shared" ref="AT66:AU66" si="24">U66</f>
        <v>水果</v>
      </c>
      <c r="AU66" s="41">
        <f t="shared" si="24"/>
        <v>0</v>
      </c>
      <c r="AV66" s="42">
        <f t="shared" ref="AV66:BB66" si="25">W66</f>
        <v>5</v>
      </c>
      <c r="AW66" s="42">
        <f t="shared" si="25"/>
        <v>2.2545454545454544</v>
      </c>
      <c r="AX66" s="42">
        <f t="shared" si="25"/>
        <v>1.85</v>
      </c>
      <c r="AY66" s="42">
        <f t="shared" si="25"/>
        <v>0</v>
      </c>
      <c r="AZ66" s="42">
        <f t="shared" si="25"/>
        <v>0</v>
      </c>
      <c r="BA66" s="42">
        <f t="shared" si="25"/>
        <v>2.6590909090909087</v>
      </c>
      <c r="BB66" s="43">
        <f t="shared" si="25"/>
        <v>697</v>
      </c>
    </row>
    <row r="67" spans="1:54" ht="25.15" customHeight="1">
      <c r="A67" s="183" t="s">
        <v>102</v>
      </c>
      <c r="B67" s="96"/>
      <c r="C67" s="155" t="s">
        <v>15</v>
      </c>
      <c r="D67" s="155">
        <v>10</v>
      </c>
      <c r="E67" s="148" t="str">
        <f t="shared" ref="E67:E130" si="26">IF(D67,"公斤","")</f>
        <v>公斤</v>
      </c>
      <c r="F67" s="155" t="s">
        <v>157</v>
      </c>
      <c r="G67" s="155">
        <v>7</v>
      </c>
      <c r="H67" s="148" t="str">
        <f t="shared" ref="H67:H130" si="27">IF(G67,"公斤","")</f>
        <v>公斤</v>
      </c>
      <c r="I67" s="155" t="s">
        <v>74</v>
      </c>
      <c r="J67" s="155">
        <v>6</v>
      </c>
      <c r="K67" s="148" t="str">
        <f t="shared" ref="K67:K130" si="28">IF(J67,"公斤","")</f>
        <v>公斤</v>
      </c>
      <c r="L67" s="155" t="s">
        <v>16</v>
      </c>
      <c r="M67" s="199">
        <v>3.5</v>
      </c>
      <c r="N67" s="148" t="str">
        <f t="shared" ref="N67:N130" si="29">IF(M67,"公斤","")</f>
        <v>公斤</v>
      </c>
      <c r="O67" s="104" t="s">
        <v>12</v>
      </c>
      <c r="P67" s="104">
        <v>7</v>
      </c>
      <c r="Q67" s="148" t="str">
        <f t="shared" ref="Q67:Q130" si="30">IF(P67,"公斤","")</f>
        <v>公斤</v>
      </c>
      <c r="R67" s="155" t="s">
        <v>14</v>
      </c>
      <c r="S67" s="155">
        <v>3</v>
      </c>
      <c r="T67" s="148" t="str">
        <f t="shared" ref="T67:T130" si="31">IF(S67,"公斤","")</f>
        <v>公斤</v>
      </c>
      <c r="U67" s="161"/>
      <c r="V67" s="96"/>
      <c r="W67" s="30"/>
      <c r="X67" s="30"/>
      <c r="Y67" s="30"/>
      <c r="Z67" s="30"/>
      <c r="AA67" s="30"/>
      <c r="AB67" s="30"/>
      <c r="AC67" s="80"/>
      <c r="AD67" s="32"/>
      <c r="AE67" s="25"/>
      <c r="AF67" s="25"/>
      <c r="AG67" s="25"/>
    </row>
    <row r="68" spans="1:54" ht="25.15" customHeight="1">
      <c r="A68" s="183"/>
      <c r="B68" s="96"/>
      <c r="C68" s="155" t="s">
        <v>103</v>
      </c>
      <c r="D68" s="155">
        <v>0.4</v>
      </c>
      <c r="E68" s="148" t="str">
        <f t="shared" si="26"/>
        <v>公斤</v>
      </c>
      <c r="F68" s="155" t="s">
        <v>14</v>
      </c>
      <c r="G68" s="155">
        <v>2</v>
      </c>
      <c r="H68" s="148" t="str">
        <f t="shared" si="27"/>
        <v>公斤</v>
      </c>
      <c r="I68" s="155" t="s">
        <v>137</v>
      </c>
      <c r="J68" s="155">
        <v>1</v>
      </c>
      <c r="K68" s="148" t="str">
        <f t="shared" si="28"/>
        <v>公斤</v>
      </c>
      <c r="L68" s="199" t="s">
        <v>14</v>
      </c>
      <c r="M68" s="199">
        <v>3</v>
      </c>
      <c r="N68" s="148" t="str">
        <f t="shared" si="29"/>
        <v>公斤</v>
      </c>
      <c r="O68" s="103" t="s">
        <v>20</v>
      </c>
      <c r="P68" s="103">
        <v>0.05</v>
      </c>
      <c r="Q68" s="148" t="str">
        <f t="shared" si="30"/>
        <v>公斤</v>
      </c>
      <c r="R68" s="155" t="s">
        <v>28</v>
      </c>
      <c r="S68" s="221">
        <v>0.01</v>
      </c>
      <c r="T68" s="148" t="str">
        <f t="shared" si="31"/>
        <v>公斤</v>
      </c>
      <c r="U68" s="161"/>
      <c r="V68" s="96"/>
      <c r="W68" s="30"/>
      <c r="X68" s="30"/>
      <c r="Y68" s="30"/>
      <c r="Z68" s="30"/>
      <c r="AA68" s="30"/>
      <c r="AB68" s="30"/>
      <c r="AC68" s="80"/>
      <c r="AD68" s="32"/>
      <c r="AE68" s="25"/>
      <c r="AF68" s="25"/>
      <c r="AG68" s="25"/>
    </row>
    <row r="69" spans="1:54" ht="25.15" customHeight="1">
      <c r="A69" s="183"/>
      <c r="B69" s="96"/>
      <c r="C69" s="155"/>
      <c r="D69" s="155"/>
      <c r="E69" s="148" t="str">
        <f t="shared" si="26"/>
        <v/>
      </c>
      <c r="F69" s="155" t="s">
        <v>18</v>
      </c>
      <c r="G69" s="155">
        <v>0.5</v>
      </c>
      <c r="H69" s="148" t="str">
        <f t="shared" si="27"/>
        <v>公斤</v>
      </c>
      <c r="I69" s="155" t="s">
        <v>18</v>
      </c>
      <c r="J69" s="155">
        <v>0.5</v>
      </c>
      <c r="K69" s="148" t="str">
        <f t="shared" si="28"/>
        <v>公斤</v>
      </c>
      <c r="L69" s="199" t="s">
        <v>18</v>
      </c>
      <c r="M69" s="199">
        <v>0.5</v>
      </c>
      <c r="N69" s="148" t="str">
        <f t="shared" si="29"/>
        <v>公斤</v>
      </c>
      <c r="O69" s="103"/>
      <c r="P69" s="103"/>
      <c r="Q69" s="148" t="str">
        <f t="shared" si="30"/>
        <v/>
      </c>
      <c r="R69" s="261" t="s">
        <v>96</v>
      </c>
      <c r="S69" s="270">
        <v>1</v>
      </c>
      <c r="T69" s="148" t="str">
        <f t="shared" si="31"/>
        <v>公斤</v>
      </c>
      <c r="U69" s="161"/>
      <c r="V69" s="96"/>
      <c r="W69" s="30"/>
      <c r="X69" s="30"/>
      <c r="Y69" s="30"/>
      <c r="Z69" s="30"/>
      <c r="AA69" s="30"/>
      <c r="AB69" s="30"/>
      <c r="AC69" s="80"/>
      <c r="AD69" s="32"/>
      <c r="AE69" s="25"/>
      <c r="AF69" s="25"/>
      <c r="AG69" s="25"/>
    </row>
    <row r="70" spans="1:54" ht="25.15" customHeight="1">
      <c r="A70" s="183"/>
      <c r="B70" s="96"/>
      <c r="C70" s="155"/>
      <c r="D70" s="155"/>
      <c r="E70" s="148" t="str">
        <f t="shared" si="26"/>
        <v/>
      </c>
      <c r="F70" s="155" t="s">
        <v>49</v>
      </c>
      <c r="G70" s="155">
        <v>0.2</v>
      </c>
      <c r="H70" s="148" t="str">
        <f t="shared" si="27"/>
        <v>公斤</v>
      </c>
      <c r="I70" s="155" t="s">
        <v>20</v>
      </c>
      <c r="J70" s="155">
        <v>0.05</v>
      </c>
      <c r="K70" s="148" t="str">
        <f t="shared" si="28"/>
        <v>公斤</v>
      </c>
      <c r="L70" s="199" t="s">
        <v>20</v>
      </c>
      <c r="M70" s="199">
        <v>0.05</v>
      </c>
      <c r="N70" s="148" t="str">
        <f t="shared" si="29"/>
        <v>公斤</v>
      </c>
      <c r="O70" s="103"/>
      <c r="P70" s="103"/>
      <c r="Q70" s="148" t="str">
        <f t="shared" si="30"/>
        <v/>
      </c>
      <c r="R70" s="155" t="s">
        <v>20</v>
      </c>
      <c r="S70" s="155">
        <v>0.05</v>
      </c>
      <c r="T70" s="148" t="str">
        <f t="shared" si="31"/>
        <v>公斤</v>
      </c>
      <c r="U70" s="161"/>
      <c r="V70" s="96"/>
      <c r="W70" s="30"/>
      <c r="X70" s="30"/>
      <c r="Y70" s="30"/>
      <c r="Z70" s="30"/>
      <c r="AA70" s="30"/>
      <c r="AB70" s="30"/>
      <c r="AC70" s="80"/>
      <c r="AD70" s="32"/>
      <c r="AE70" s="25"/>
      <c r="AF70" s="25"/>
      <c r="AG70" s="25"/>
    </row>
    <row r="71" spans="1:54" ht="25.15" customHeight="1">
      <c r="A71" s="183"/>
      <c r="B71" s="96"/>
      <c r="C71" s="155"/>
      <c r="D71" s="155"/>
      <c r="E71" s="148" t="str">
        <f t="shared" si="26"/>
        <v/>
      </c>
      <c r="F71" s="155" t="s">
        <v>20</v>
      </c>
      <c r="G71" s="155">
        <v>0.05</v>
      </c>
      <c r="H71" s="148" t="str">
        <f t="shared" si="27"/>
        <v>公斤</v>
      </c>
      <c r="I71" s="155"/>
      <c r="J71" s="155"/>
      <c r="K71" s="148" t="str">
        <f t="shared" si="28"/>
        <v/>
      </c>
      <c r="L71" s="199"/>
      <c r="M71" s="199"/>
      <c r="N71" s="148" t="str">
        <f t="shared" si="29"/>
        <v/>
      </c>
      <c r="O71" s="103"/>
      <c r="P71" s="103"/>
      <c r="Q71" s="148" t="str">
        <f t="shared" si="30"/>
        <v/>
      </c>
      <c r="R71" s="155"/>
      <c r="S71" s="155"/>
      <c r="T71" s="148" t="str">
        <f t="shared" si="31"/>
        <v/>
      </c>
      <c r="U71" s="161"/>
      <c r="V71" s="96"/>
      <c r="W71" s="30"/>
      <c r="X71" s="31"/>
      <c r="Y71" s="30"/>
      <c r="Z71" s="30"/>
      <c r="AA71" s="30"/>
      <c r="AB71" s="30"/>
      <c r="AC71" s="80"/>
      <c r="AD71" s="32"/>
      <c r="AE71" s="25"/>
      <c r="AF71" s="25"/>
      <c r="AG71" s="25"/>
    </row>
    <row r="72" spans="1:54" ht="25.15" customHeight="1" thickBot="1">
      <c r="A72" s="183"/>
      <c r="B72" s="96"/>
      <c r="C72" s="155"/>
      <c r="D72" s="155"/>
      <c r="E72" s="148" t="str">
        <f t="shared" si="26"/>
        <v/>
      </c>
      <c r="F72" s="155"/>
      <c r="G72" s="155"/>
      <c r="H72" s="148" t="str">
        <f t="shared" si="27"/>
        <v/>
      </c>
      <c r="I72" s="155"/>
      <c r="J72" s="155"/>
      <c r="K72" s="148" t="str">
        <f t="shared" si="28"/>
        <v/>
      </c>
      <c r="L72" s="199"/>
      <c r="M72" s="199"/>
      <c r="N72" s="148" t="str">
        <f t="shared" si="29"/>
        <v/>
      </c>
      <c r="O72" s="103"/>
      <c r="P72" s="103"/>
      <c r="Q72" s="148" t="str">
        <f t="shared" si="30"/>
        <v/>
      </c>
      <c r="R72" s="155"/>
      <c r="S72" s="155"/>
      <c r="T72" s="148" t="str">
        <f t="shared" si="31"/>
        <v/>
      </c>
      <c r="U72" s="161"/>
      <c r="V72" s="96"/>
      <c r="W72" s="31"/>
      <c r="X72" s="30"/>
      <c r="Y72" s="31"/>
      <c r="Z72" s="31"/>
      <c r="AA72" s="31"/>
      <c r="AB72" s="31"/>
      <c r="AC72" s="81"/>
      <c r="AD72" s="36"/>
      <c r="AE72" s="25"/>
      <c r="AF72" s="25"/>
      <c r="AG72" s="25"/>
    </row>
    <row r="73" spans="1:54" s="40" customFormat="1" ht="25.15" customHeight="1" thickBot="1">
      <c r="A73" s="182">
        <v>45642</v>
      </c>
      <c r="B73" s="96" t="s">
        <v>180</v>
      </c>
      <c r="C73" s="155" t="s">
        <v>13</v>
      </c>
      <c r="D73" s="155"/>
      <c r="E73" s="148" t="str">
        <f t="shared" si="26"/>
        <v/>
      </c>
      <c r="F73" s="200" t="s">
        <v>337</v>
      </c>
      <c r="G73" s="201"/>
      <c r="H73" s="148" t="str">
        <f t="shared" si="27"/>
        <v/>
      </c>
      <c r="I73" s="155" t="s">
        <v>349</v>
      </c>
      <c r="J73" s="155"/>
      <c r="K73" s="148" t="str">
        <f t="shared" si="28"/>
        <v/>
      </c>
      <c r="L73" s="155" t="s">
        <v>279</v>
      </c>
      <c r="M73" s="155"/>
      <c r="N73" s="148" t="str">
        <f t="shared" si="29"/>
        <v/>
      </c>
      <c r="O73" s="103" t="s">
        <v>14</v>
      </c>
      <c r="P73" s="103"/>
      <c r="Q73" s="148" t="str">
        <f t="shared" si="30"/>
        <v/>
      </c>
      <c r="R73" s="155" t="s">
        <v>360</v>
      </c>
      <c r="S73" s="155"/>
      <c r="T73" s="148" t="str">
        <f t="shared" si="31"/>
        <v/>
      </c>
      <c r="U73" s="161" t="s">
        <v>78</v>
      </c>
      <c r="V73" s="230"/>
      <c r="W73" s="44">
        <v>5</v>
      </c>
      <c r="X73" s="44">
        <v>2.6224458874458874</v>
      </c>
      <c r="Y73" s="44">
        <v>2.2199999999999998</v>
      </c>
      <c r="Z73" s="44">
        <v>0</v>
      </c>
      <c r="AA73" s="44">
        <v>0</v>
      </c>
      <c r="AB73" s="44">
        <v>3.024891774891775</v>
      </c>
      <c r="AC73" s="79">
        <v>750</v>
      </c>
      <c r="AD73" s="45"/>
      <c r="AE73" s="46">
        <f>A73</f>
        <v>45642</v>
      </c>
      <c r="AF73" s="46" t="str">
        <f>A74</f>
        <v>一</v>
      </c>
      <c r="AG73" s="46" t="str">
        <f>B73</f>
        <v>P1</v>
      </c>
      <c r="AH73" s="41" t="str">
        <f>C73</f>
        <v>白米飯</v>
      </c>
      <c r="AI73" s="47" t="str">
        <f>C74&amp;" "&amp;C75&amp;" "&amp;C76&amp;" "&amp;C77&amp;" "&amp;C78&amp;" "&amp;C79</f>
        <v xml:space="preserve">米     </v>
      </c>
      <c r="AJ73" s="41" t="str">
        <f>F73</f>
        <v>鐵板麵腸</v>
      </c>
      <c r="AK73" s="47" t="str">
        <f>F74&amp;" "&amp;F75&amp;" "&amp;F76&amp;" "&amp;F77&amp;" "&amp;F78&amp;" "&amp;F79</f>
        <v xml:space="preserve">麵腸 豆芽菜 時蔬 紅蘿蔔 薑 </v>
      </c>
      <c r="AL73" s="41" t="str">
        <f>I73</f>
        <v>時蔬火腿蛋</v>
      </c>
      <c r="AM73" s="47" t="str">
        <f>I74&amp;" "&amp;I75&amp;" "&amp;I76&amp;" "&amp;I77&amp;" "&amp;I78&amp;" "&amp;I79</f>
        <v xml:space="preserve">時蔬 雞蛋 素火腿 薑  </v>
      </c>
      <c r="AN73" s="41" t="str">
        <f>L73</f>
        <v>麵筋時蔬</v>
      </c>
      <c r="AO73" s="47" t="str">
        <f>L74&amp;" "&amp;L75&amp;" "&amp;L76&amp;" "&amp;L77&amp;" "&amp;L78&amp;" "&amp;L79</f>
        <v xml:space="preserve">麵筋 時蔬 胡蘿蔔 薑  </v>
      </c>
      <c r="AP73" s="41" t="str">
        <f>O73</f>
        <v>時蔬</v>
      </c>
      <c r="AQ73" s="47" t="str">
        <f>O74&amp;" "&amp;O75&amp;" "&amp;O76&amp;" "&amp;O77&amp;" "&amp;O78&amp;" "&amp;O79</f>
        <v xml:space="preserve">蔬菜 薑    </v>
      </c>
      <c r="AR73" s="41" t="str">
        <f>R73</f>
        <v>味噌豆腐湯</v>
      </c>
      <c r="AS73" s="47" t="str">
        <f>R74&amp;" "&amp;R75&amp;" "&amp;R76&amp;" "&amp;R77&amp;" "&amp;R78&amp;" "&amp;R79</f>
        <v xml:space="preserve">乾裙帶菜 味噌 薑 豆腐  </v>
      </c>
      <c r="AT73" s="48" t="str">
        <f t="shared" ref="AT73:AU73" si="32">U73</f>
        <v>保久乳</v>
      </c>
      <c r="AU73" s="41">
        <f t="shared" si="32"/>
        <v>0</v>
      </c>
      <c r="AV73" s="42">
        <f t="shared" ref="AV73:BB73" si="33">W73</f>
        <v>5</v>
      </c>
      <c r="AW73" s="42">
        <f t="shared" si="33"/>
        <v>2.6224458874458874</v>
      </c>
      <c r="AX73" s="42">
        <f t="shared" si="33"/>
        <v>2.2199999999999998</v>
      </c>
      <c r="AY73" s="42">
        <f t="shared" si="33"/>
        <v>0</v>
      </c>
      <c r="AZ73" s="42">
        <f t="shared" si="33"/>
        <v>0</v>
      </c>
      <c r="BA73" s="42">
        <f t="shared" si="33"/>
        <v>3.024891774891775</v>
      </c>
      <c r="BB73" s="43">
        <f t="shared" si="33"/>
        <v>750</v>
      </c>
    </row>
    <row r="74" spans="1:54" ht="25.15" customHeight="1">
      <c r="A74" s="183" t="s">
        <v>104</v>
      </c>
      <c r="B74" s="96"/>
      <c r="C74" s="155" t="s">
        <v>15</v>
      </c>
      <c r="D74" s="155">
        <v>10</v>
      </c>
      <c r="E74" s="148" t="str">
        <f t="shared" si="26"/>
        <v>公斤</v>
      </c>
      <c r="F74" s="200" t="s">
        <v>335</v>
      </c>
      <c r="G74" s="204">
        <v>6</v>
      </c>
      <c r="H74" s="148" t="str">
        <f t="shared" si="27"/>
        <v>公斤</v>
      </c>
      <c r="I74" s="155" t="s">
        <v>33</v>
      </c>
      <c r="J74" s="155">
        <v>4</v>
      </c>
      <c r="K74" s="148" t="str">
        <f t="shared" si="28"/>
        <v>公斤</v>
      </c>
      <c r="L74" s="155" t="s">
        <v>280</v>
      </c>
      <c r="M74" s="155">
        <v>0.5</v>
      </c>
      <c r="N74" s="148" t="str">
        <f t="shared" si="29"/>
        <v>公斤</v>
      </c>
      <c r="O74" s="104" t="s">
        <v>12</v>
      </c>
      <c r="P74" s="104">
        <v>7</v>
      </c>
      <c r="Q74" s="148" t="str">
        <f t="shared" si="30"/>
        <v>公斤</v>
      </c>
      <c r="R74" s="155" t="s">
        <v>23</v>
      </c>
      <c r="S74" s="155">
        <v>0.2</v>
      </c>
      <c r="T74" s="148" t="str">
        <f t="shared" si="31"/>
        <v>公斤</v>
      </c>
      <c r="U74" s="161"/>
      <c r="V74" s="96"/>
      <c r="W74" s="30"/>
      <c r="X74" s="30"/>
      <c r="Y74" s="30"/>
      <c r="Z74" s="30"/>
      <c r="AA74" s="30"/>
      <c r="AB74" s="30"/>
      <c r="AC74" s="80"/>
      <c r="AD74" s="32"/>
      <c r="AE74" s="25"/>
      <c r="AF74" s="25"/>
      <c r="AG74" s="25"/>
    </row>
    <row r="75" spans="1:54" ht="25.15" customHeight="1">
      <c r="A75" s="183"/>
      <c r="B75" s="96"/>
      <c r="C75" s="155"/>
      <c r="D75" s="155"/>
      <c r="E75" s="148" t="str">
        <f t="shared" si="26"/>
        <v/>
      </c>
      <c r="F75" s="204" t="s">
        <v>217</v>
      </c>
      <c r="G75" s="204">
        <v>2.5</v>
      </c>
      <c r="H75" s="148" t="str">
        <f t="shared" si="27"/>
        <v>公斤</v>
      </c>
      <c r="I75" s="155" t="s">
        <v>16</v>
      </c>
      <c r="J75" s="155">
        <v>4</v>
      </c>
      <c r="K75" s="148" t="str">
        <f t="shared" si="28"/>
        <v>公斤</v>
      </c>
      <c r="L75" s="155" t="s">
        <v>33</v>
      </c>
      <c r="M75" s="96">
        <v>7</v>
      </c>
      <c r="N75" s="148" t="str">
        <f t="shared" si="29"/>
        <v>公斤</v>
      </c>
      <c r="O75" s="103" t="s">
        <v>20</v>
      </c>
      <c r="P75" s="103">
        <v>0.05</v>
      </c>
      <c r="Q75" s="148" t="str">
        <f t="shared" si="30"/>
        <v>公斤</v>
      </c>
      <c r="R75" s="155" t="s">
        <v>26</v>
      </c>
      <c r="S75" s="155">
        <v>1</v>
      </c>
      <c r="T75" s="148" t="str">
        <f t="shared" si="31"/>
        <v>公斤</v>
      </c>
      <c r="U75" s="161"/>
      <c r="V75" s="96"/>
      <c r="W75" s="30"/>
      <c r="X75" s="30"/>
      <c r="Y75" s="30"/>
      <c r="Z75" s="30"/>
      <c r="AA75" s="30"/>
      <c r="AB75" s="30"/>
      <c r="AC75" s="80"/>
      <c r="AD75" s="32"/>
      <c r="AE75" s="25"/>
      <c r="AF75" s="25"/>
      <c r="AG75" s="25"/>
    </row>
    <row r="76" spans="1:54" ht="25.15" customHeight="1">
      <c r="A76" s="183"/>
      <c r="B76" s="96"/>
      <c r="C76" s="155"/>
      <c r="D76" s="155"/>
      <c r="E76" s="148" t="str">
        <f t="shared" si="26"/>
        <v/>
      </c>
      <c r="F76" s="204" t="s">
        <v>14</v>
      </c>
      <c r="G76" s="204">
        <v>0.5</v>
      </c>
      <c r="H76" s="148" t="str">
        <f t="shared" si="27"/>
        <v>公斤</v>
      </c>
      <c r="I76" s="155" t="s">
        <v>92</v>
      </c>
      <c r="J76" s="155">
        <v>0.5</v>
      </c>
      <c r="K76" s="148" t="str">
        <f t="shared" si="28"/>
        <v>公斤</v>
      </c>
      <c r="L76" s="155" t="s">
        <v>18</v>
      </c>
      <c r="M76" s="96">
        <v>0.5</v>
      </c>
      <c r="N76" s="148" t="str">
        <f t="shared" si="29"/>
        <v>公斤</v>
      </c>
      <c r="O76" s="103"/>
      <c r="P76" s="103"/>
      <c r="Q76" s="148" t="str">
        <f t="shared" si="30"/>
        <v/>
      </c>
      <c r="R76" s="155" t="s">
        <v>20</v>
      </c>
      <c r="S76" s="155">
        <v>0.05</v>
      </c>
      <c r="T76" s="148" t="str">
        <f t="shared" si="31"/>
        <v>公斤</v>
      </c>
      <c r="U76" s="161"/>
      <c r="V76" s="96"/>
      <c r="W76" s="30"/>
      <c r="X76" s="30"/>
      <c r="Y76" s="30"/>
      <c r="Z76" s="30"/>
      <c r="AA76" s="30"/>
      <c r="AB76" s="30"/>
      <c r="AC76" s="80"/>
      <c r="AD76" s="32"/>
      <c r="AE76" s="25"/>
      <c r="AF76" s="25"/>
      <c r="AG76" s="25"/>
    </row>
    <row r="77" spans="1:54" ht="25.15" customHeight="1">
      <c r="A77" s="183"/>
      <c r="B77" s="96"/>
      <c r="C77" s="155"/>
      <c r="D77" s="155"/>
      <c r="E77" s="148" t="str">
        <f t="shared" si="26"/>
        <v/>
      </c>
      <c r="F77" s="213" t="s">
        <v>211</v>
      </c>
      <c r="G77" s="202">
        <v>0.5</v>
      </c>
      <c r="H77" s="148" t="str">
        <f t="shared" si="27"/>
        <v>公斤</v>
      </c>
      <c r="I77" s="155" t="s">
        <v>20</v>
      </c>
      <c r="J77" s="155">
        <v>0.05</v>
      </c>
      <c r="K77" s="148" t="str">
        <f t="shared" si="28"/>
        <v>公斤</v>
      </c>
      <c r="L77" s="155" t="s">
        <v>20</v>
      </c>
      <c r="M77" s="155">
        <v>0.05</v>
      </c>
      <c r="N77" s="148" t="str">
        <f t="shared" si="29"/>
        <v>公斤</v>
      </c>
      <c r="O77" s="103"/>
      <c r="P77" s="103"/>
      <c r="Q77" s="148" t="str">
        <f t="shared" si="30"/>
        <v/>
      </c>
      <c r="R77" s="155" t="s">
        <v>87</v>
      </c>
      <c r="S77" s="155">
        <v>2</v>
      </c>
      <c r="T77" s="148" t="str">
        <f t="shared" si="31"/>
        <v>公斤</v>
      </c>
      <c r="U77" s="161"/>
      <c r="V77" s="96"/>
      <c r="W77" s="30"/>
      <c r="X77" s="30"/>
      <c r="Y77" s="30"/>
      <c r="Z77" s="30"/>
      <c r="AA77" s="30"/>
      <c r="AB77" s="30"/>
      <c r="AC77" s="80"/>
      <c r="AD77" s="32"/>
      <c r="AE77" s="25"/>
      <c r="AF77" s="25"/>
      <c r="AG77" s="25"/>
    </row>
    <row r="78" spans="1:54" ht="25.15" customHeight="1">
      <c r="A78" s="183"/>
      <c r="B78" s="96"/>
      <c r="C78" s="155"/>
      <c r="D78" s="155"/>
      <c r="E78" s="148" t="str">
        <f t="shared" si="26"/>
        <v/>
      </c>
      <c r="F78" s="155" t="s">
        <v>20</v>
      </c>
      <c r="G78" s="155">
        <v>0.05</v>
      </c>
      <c r="H78" s="148" t="str">
        <f t="shared" si="27"/>
        <v>公斤</v>
      </c>
      <c r="I78" s="198"/>
      <c r="J78" s="198"/>
      <c r="K78" s="148" t="str">
        <f t="shared" si="28"/>
        <v/>
      </c>
      <c r="L78" s="155"/>
      <c r="M78" s="96"/>
      <c r="N78" s="148" t="str">
        <f t="shared" si="29"/>
        <v/>
      </c>
      <c r="O78" s="103"/>
      <c r="P78" s="103"/>
      <c r="Q78" s="148" t="str">
        <f t="shared" si="30"/>
        <v/>
      </c>
      <c r="R78" s="155"/>
      <c r="S78" s="155"/>
      <c r="T78" s="148" t="str">
        <f t="shared" si="31"/>
        <v/>
      </c>
      <c r="U78" s="161"/>
      <c r="V78" s="96"/>
      <c r="W78" s="30"/>
      <c r="X78" s="31"/>
      <c r="Y78" s="30"/>
      <c r="Z78" s="30"/>
      <c r="AA78" s="30"/>
      <c r="AB78" s="30"/>
      <c r="AC78" s="80"/>
      <c r="AD78" s="32"/>
      <c r="AE78" s="25"/>
      <c r="AF78" s="25"/>
      <c r="AG78" s="25"/>
    </row>
    <row r="79" spans="1:54" ht="25.15" customHeight="1" thickBot="1">
      <c r="A79" s="183"/>
      <c r="B79" s="96"/>
      <c r="C79" s="155"/>
      <c r="D79" s="155"/>
      <c r="E79" s="148" t="str">
        <f t="shared" si="26"/>
        <v/>
      </c>
      <c r="F79" s="155"/>
      <c r="G79" s="155"/>
      <c r="H79" s="148" t="str">
        <f t="shared" si="27"/>
        <v/>
      </c>
      <c r="I79" s="155"/>
      <c r="J79" s="199"/>
      <c r="K79" s="148" t="str">
        <f t="shared" si="28"/>
        <v/>
      </c>
      <c r="L79" s="155"/>
      <c r="M79" s="155"/>
      <c r="N79" s="148" t="str">
        <f t="shared" si="29"/>
        <v/>
      </c>
      <c r="O79" s="103"/>
      <c r="P79" s="103"/>
      <c r="Q79" s="148" t="str">
        <f t="shared" si="30"/>
        <v/>
      </c>
      <c r="R79" s="155"/>
      <c r="S79" s="155"/>
      <c r="T79" s="148" t="str">
        <f t="shared" si="31"/>
        <v/>
      </c>
      <c r="U79" s="161"/>
      <c r="V79" s="96"/>
      <c r="W79" s="31"/>
      <c r="X79" s="30"/>
      <c r="Y79" s="31"/>
      <c r="Z79" s="31"/>
      <c r="AA79" s="31"/>
      <c r="AB79" s="31"/>
      <c r="AC79" s="81"/>
      <c r="AD79" s="36"/>
      <c r="AE79" s="25"/>
      <c r="AF79" s="25"/>
      <c r="AG79" s="25"/>
    </row>
    <row r="80" spans="1:54" s="40" customFormat="1" ht="25.15" customHeight="1" thickBot="1">
      <c r="A80" s="182">
        <f>A73+1</f>
        <v>45643</v>
      </c>
      <c r="B80" s="96" t="s">
        <v>181</v>
      </c>
      <c r="C80" s="155" t="s">
        <v>21</v>
      </c>
      <c r="D80" s="155"/>
      <c r="E80" s="148" t="str">
        <f t="shared" si="26"/>
        <v/>
      </c>
      <c r="F80" s="155" t="s">
        <v>338</v>
      </c>
      <c r="G80" s="155"/>
      <c r="H80" s="148" t="str">
        <f t="shared" si="27"/>
        <v/>
      </c>
      <c r="I80" s="262" t="s">
        <v>250</v>
      </c>
      <c r="J80" s="262"/>
      <c r="K80" s="148" t="str">
        <f t="shared" si="28"/>
        <v/>
      </c>
      <c r="L80" s="155" t="s">
        <v>281</v>
      </c>
      <c r="M80" s="155"/>
      <c r="N80" s="148" t="str">
        <f t="shared" si="29"/>
        <v/>
      </c>
      <c r="O80" s="103" t="s">
        <v>14</v>
      </c>
      <c r="P80" s="103"/>
      <c r="Q80" s="148" t="str">
        <f t="shared" si="30"/>
        <v/>
      </c>
      <c r="R80" s="96" t="s">
        <v>128</v>
      </c>
      <c r="S80" s="155"/>
      <c r="T80" s="148" t="str">
        <f t="shared" si="31"/>
        <v/>
      </c>
      <c r="U80" s="173" t="s">
        <v>323</v>
      </c>
      <c r="V80" s="230"/>
      <c r="W80" s="44">
        <v>5</v>
      </c>
      <c r="X80" s="44">
        <v>2.1100000000000003</v>
      </c>
      <c r="Y80" s="44">
        <v>1.7700000000000002</v>
      </c>
      <c r="Z80" s="44">
        <v>0</v>
      </c>
      <c r="AA80" s="44">
        <v>0</v>
      </c>
      <c r="AB80" s="44">
        <v>2.4500000000000002</v>
      </c>
      <c r="AC80" s="79">
        <v>673</v>
      </c>
      <c r="AD80" s="45"/>
      <c r="AE80" s="46">
        <f>A80</f>
        <v>45643</v>
      </c>
      <c r="AF80" s="46" t="str">
        <f>A81</f>
        <v>二</v>
      </c>
      <c r="AG80" s="46" t="str">
        <f>B80</f>
        <v>P2</v>
      </c>
      <c r="AH80" s="41" t="str">
        <f>C80</f>
        <v>糙米飯</v>
      </c>
      <c r="AI80" s="47" t="str">
        <f>C81&amp;" "&amp;C82&amp;" "&amp;C83&amp;" "&amp;C84&amp;" "&amp;C85&amp;" "&amp;C86</f>
        <v xml:space="preserve">米 糙米    </v>
      </c>
      <c r="AJ80" s="41" t="str">
        <f>F80</f>
        <v>滷煎蒸炒蛋</v>
      </c>
      <c r="AK80" s="47" t="str">
        <f>F81&amp;" "&amp;F82&amp;" "&amp;F83&amp;" "&amp;F84&amp;" "&amp;F85&amp;" "&amp;F86</f>
        <v xml:space="preserve">雞蛋     </v>
      </c>
      <c r="AL80" s="41" t="str">
        <f>I80</f>
        <v>番茄豆腐</v>
      </c>
      <c r="AM80" s="47" t="str">
        <f>I81&amp;" "&amp;I82&amp;" "&amp;I83&amp;" "&amp;I84&amp;" "&amp;I85&amp;" "&amp;I86</f>
        <v xml:space="preserve"> 大番茄 豆腐 冷凍毛豆仁 薑 番茄醬</v>
      </c>
      <c r="AN80" s="41" t="str">
        <f>L80</f>
        <v>塔香海茸</v>
      </c>
      <c r="AO80" s="47" t="str">
        <f>L81&amp;" "&amp;L82&amp;" "&amp;L83&amp;" "&amp;L84&amp;" "&amp;L85&amp;" "&amp;L86</f>
        <v xml:space="preserve">海帶茸 胡蘿蔔 素肉 薑 九層塔 </v>
      </c>
      <c r="AP80" s="41" t="str">
        <f>O80</f>
        <v>時蔬</v>
      </c>
      <c r="AQ80" s="47" t="str">
        <f>O81&amp;" "&amp;O82&amp;" "&amp;O83&amp;" "&amp;O84&amp;" "&amp;O85&amp;" "&amp;O86</f>
        <v xml:space="preserve">蔬菜 薑    </v>
      </c>
      <c r="AR80" s="41" t="str">
        <f>R80</f>
        <v>金針湯</v>
      </c>
      <c r="AS80" s="47" t="str">
        <f>R81&amp;" "&amp;R82&amp;" "&amp;R83&amp;" "&amp;R84&amp;" "&amp;R85&amp;" "&amp;R86</f>
        <v xml:space="preserve">金針菜乾 榨菜 薑   </v>
      </c>
      <c r="AT80" s="48" t="str">
        <f t="shared" ref="AT80:AU80" si="34">U80</f>
        <v>果汁</v>
      </c>
      <c r="AU80" s="41">
        <f t="shared" si="34"/>
        <v>0</v>
      </c>
      <c r="AV80" s="42">
        <f t="shared" ref="AV80:BB80" si="35">W80</f>
        <v>5</v>
      </c>
      <c r="AW80" s="42">
        <f t="shared" si="35"/>
        <v>2.1100000000000003</v>
      </c>
      <c r="AX80" s="42">
        <f t="shared" si="35"/>
        <v>1.7700000000000002</v>
      </c>
      <c r="AY80" s="42">
        <f t="shared" si="35"/>
        <v>0</v>
      </c>
      <c r="AZ80" s="42">
        <f t="shared" si="35"/>
        <v>0</v>
      </c>
      <c r="BA80" s="42">
        <f t="shared" si="35"/>
        <v>2.4500000000000002</v>
      </c>
      <c r="BB80" s="43">
        <f t="shared" si="35"/>
        <v>673</v>
      </c>
    </row>
    <row r="81" spans="1:54" ht="25.15" customHeight="1">
      <c r="A81" s="183" t="s">
        <v>98</v>
      </c>
      <c r="B81" s="96"/>
      <c r="C81" s="155" t="s">
        <v>15</v>
      </c>
      <c r="D81" s="155">
        <v>7</v>
      </c>
      <c r="E81" s="148" t="str">
        <f t="shared" si="26"/>
        <v>公斤</v>
      </c>
      <c r="F81" s="155" t="s">
        <v>89</v>
      </c>
      <c r="G81" s="155">
        <v>5.5</v>
      </c>
      <c r="H81" s="148" t="str">
        <f t="shared" si="27"/>
        <v>公斤</v>
      </c>
      <c r="I81" s="262"/>
      <c r="J81" s="262"/>
      <c r="K81" s="148" t="str">
        <f t="shared" si="28"/>
        <v/>
      </c>
      <c r="L81" s="155" t="s">
        <v>282</v>
      </c>
      <c r="M81" s="155">
        <v>5</v>
      </c>
      <c r="N81" s="148" t="str">
        <f t="shared" si="29"/>
        <v>公斤</v>
      </c>
      <c r="O81" s="104" t="s">
        <v>12</v>
      </c>
      <c r="P81" s="104">
        <v>7</v>
      </c>
      <c r="Q81" s="148" t="str">
        <f t="shared" si="30"/>
        <v>公斤</v>
      </c>
      <c r="R81" s="96" t="s">
        <v>120</v>
      </c>
      <c r="S81" s="155">
        <v>0.15</v>
      </c>
      <c r="T81" s="148" t="str">
        <f t="shared" si="31"/>
        <v>公斤</v>
      </c>
      <c r="U81" s="161"/>
      <c r="V81" s="96"/>
      <c r="W81" s="30"/>
      <c r="X81" s="30"/>
      <c r="Y81" s="30"/>
      <c r="Z81" s="30"/>
      <c r="AA81" s="30"/>
      <c r="AB81" s="30"/>
      <c r="AC81" s="80"/>
      <c r="AD81" s="32"/>
      <c r="AE81" s="25"/>
      <c r="AF81" s="25"/>
      <c r="AG81" s="25"/>
    </row>
    <row r="82" spans="1:54" ht="25.15" customHeight="1">
      <c r="A82" s="183"/>
      <c r="B82" s="96"/>
      <c r="C82" s="155" t="s">
        <v>24</v>
      </c>
      <c r="D82" s="155">
        <v>3</v>
      </c>
      <c r="E82" s="148" t="str">
        <f t="shared" si="26"/>
        <v>公斤</v>
      </c>
      <c r="F82" s="155"/>
      <c r="G82" s="155"/>
      <c r="H82" s="148" t="str">
        <f t="shared" si="27"/>
        <v/>
      </c>
      <c r="I82" s="262" t="s">
        <v>68</v>
      </c>
      <c r="J82" s="262">
        <v>3</v>
      </c>
      <c r="K82" s="148" t="str">
        <f t="shared" si="28"/>
        <v>公斤</v>
      </c>
      <c r="L82" s="155" t="s">
        <v>18</v>
      </c>
      <c r="M82" s="155">
        <v>0.5</v>
      </c>
      <c r="N82" s="148" t="str">
        <f t="shared" si="29"/>
        <v>公斤</v>
      </c>
      <c r="O82" s="103" t="s">
        <v>20</v>
      </c>
      <c r="P82" s="103">
        <v>0.05</v>
      </c>
      <c r="Q82" s="148" t="str">
        <f t="shared" si="30"/>
        <v>公斤</v>
      </c>
      <c r="R82" s="96" t="s">
        <v>121</v>
      </c>
      <c r="S82" s="155">
        <v>2</v>
      </c>
      <c r="T82" s="148" t="str">
        <f t="shared" si="31"/>
        <v>公斤</v>
      </c>
      <c r="U82" s="161"/>
      <c r="V82" s="96"/>
      <c r="W82" s="30"/>
      <c r="X82" s="30"/>
      <c r="Y82" s="30"/>
      <c r="Z82" s="30"/>
      <c r="AA82" s="30"/>
      <c r="AB82" s="30"/>
      <c r="AC82" s="80"/>
      <c r="AD82" s="32"/>
      <c r="AE82" s="25"/>
      <c r="AF82" s="25"/>
      <c r="AG82" s="25"/>
    </row>
    <row r="83" spans="1:54" ht="25.15" customHeight="1">
      <c r="A83" s="183"/>
      <c r="B83" s="96"/>
      <c r="C83" s="155"/>
      <c r="D83" s="155"/>
      <c r="E83" s="148" t="str">
        <f t="shared" si="26"/>
        <v/>
      </c>
      <c r="F83" s="155"/>
      <c r="G83" s="155"/>
      <c r="H83" s="148" t="str">
        <f t="shared" si="27"/>
        <v/>
      </c>
      <c r="I83" s="211" t="s">
        <v>87</v>
      </c>
      <c r="J83" s="211">
        <v>6</v>
      </c>
      <c r="K83" s="148" t="str">
        <f t="shared" si="28"/>
        <v>公斤</v>
      </c>
      <c r="L83" s="155" t="s">
        <v>93</v>
      </c>
      <c r="M83" s="169">
        <v>0.6</v>
      </c>
      <c r="N83" s="148" t="str">
        <f t="shared" si="29"/>
        <v>公斤</v>
      </c>
      <c r="O83" s="103"/>
      <c r="P83" s="103"/>
      <c r="Q83" s="148" t="str">
        <f t="shared" si="30"/>
        <v/>
      </c>
      <c r="R83" s="96" t="s">
        <v>20</v>
      </c>
      <c r="S83" s="155">
        <v>0.05</v>
      </c>
      <c r="T83" s="148" t="str">
        <f t="shared" si="31"/>
        <v>公斤</v>
      </c>
      <c r="U83" s="161"/>
      <c r="V83" s="96"/>
      <c r="W83" s="30"/>
      <c r="X83" s="30"/>
      <c r="Y83" s="30"/>
      <c r="Z83" s="30"/>
      <c r="AA83" s="30"/>
      <c r="AB83" s="30"/>
      <c r="AC83" s="80"/>
      <c r="AD83" s="32"/>
      <c r="AE83" s="25"/>
      <c r="AF83" s="25"/>
      <c r="AG83" s="25"/>
    </row>
    <row r="84" spans="1:54" ht="25.15" customHeight="1">
      <c r="A84" s="183"/>
      <c r="B84" s="96"/>
      <c r="C84" s="155"/>
      <c r="D84" s="155"/>
      <c r="E84" s="148" t="str">
        <f t="shared" si="26"/>
        <v/>
      </c>
      <c r="F84" s="155"/>
      <c r="G84" s="155"/>
      <c r="H84" s="148" t="str">
        <f t="shared" si="27"/>
        <v/>
      </c>
      <c r="I84" s="211" t="s">
        <v>139</v>
      </c>
      <c r="J84" s="211">
        <v>1</v>
      </c>
      <c r="K84" s="148" t="str">
        <f t="shared" si="28"/>
        <v>公斤</v>
      </c>
      <c r="L84" s="155" t="s">
        <v>20</v>
      </c>
      <c r="M84" s="155">
        <v>0.05</v>
      </c>
      <c r="N84" s="148" t="str">
        <f t="shared" si="29"/>
        <v>公斤</v>
      </c>
      <c r="O84" s="103"/>
      <c r="P84" s="103"/>
      <c r="Q84" s="148" t="str">
        <f t="shared" si="30"/>
        <v/>
      </c>
      <c r="R84" s="96"/>
      <c r="S84" s="155"/>
      <c r="T84" s="148" t="str">
        <f t="shared" si="31"/>
        <v/>
      </c>
      <c r="U84" s="161"/>
      <c r="V84" s="96"/>
      <c r="W84" s="30"/>
      <c r="X84" s="30"/>
      <c r="Y84" s="30"/>
      <c r="Z84" s="30"/>
      <c r="AA84" s="30"/>
      <c r="AB84" s="30"/>
      <c r="AC84" s="80"/>
      <c r="AD84" s="32"/>
      <c r="AE84" s="25"/>
      <c r="AF84" s="25"/>
      <c r="AG84" s="25"/>
    </row>
    <row r="85" spans="1:54" ht="25.15" customHeight="1">
      <c r="A85" s="183"/>
      <c r="B85" s="96"/>
      <c r="C85" s="155"/>
      <c r="D85" s="155"/>
      <c r="E85" s="148" t="str">
        <f t="shared" si="26"/>
        <v/>
      </c>
      <c r="F85" s="199"/>
      <c r="G85" s="199"/>
      <c r="H85" s="148" t="str">
        <f t="shared" si="27"/>
        <v/>
      </c>
      <c r="I85" s="211" t="s">
        <v>20</v>
      </c>
      <c r="J85" s="211">
        <v>0.05</v>
      </c>
      <c r="K85" s="148" t="str">
        <f t="shared" si="28"/>
        <v>公斤</v>
      </c>
      <c r="L85" s="155" t="s">
        <v>49</v>
      </c>
      <c r="M85" s="155">
        <v>0.1</v>
      </c>
      <c r="N85" s="148" t="str">
        <f t="shared" si="29"/>
        <v>公斤</v>
      </c>
      <c r="O85" s="103"/>
      <c r="P85" s="103"/>
      <c r="Q85" s="148" t="str">
        <f t="shared" si="30"/>
        <v/>
      </c>
      <c r="R85" s="96"/>
      <c r="S85" s="155"/>
      <c r="T85" s="148" t="str">
        <f t="shared" si="31"/>
        <v/>
      </c>
      <c r="U85" s="161"/>
      <c r="V85" s="96"/>
      <c r="W85" s="30"/>
      <c r="X85" s="31"/>
      <c r="Y85" s="30"/>
      <c r="Z85" s="30"/>
      <c r="AA85" s="30"/>
      <c r="AB85" s="30"/>
      <c r="AC85" s="80"/>
      <c r="AD85" s="32"/>
      <c r="AE85" s="25"/>
      <c r="AF85" s="25"/>
      <c r="AG85" s="25"/>
    </row>
    <row r="86" spans="1:54" ht="25.15" customHeight="1" thickBot="1">
      <c r="A86" s="183"/>
      <c r="B86" s="96"/>
      <c r="C86" s="155"/>
      <c r="D86" s="155"/>
      <c r="E86" s="148" t="str">
        <f t="shared" si="26"/>
        <v/>
      </c>
      <c r="F86" s="254"/>
      <c r="G86" s="155"/>
      <c r="H86" s="148" t="str">
        <f t="shared" si="27"/>
        <v/>
      </c>
      <c r="I86" s="211" t="s">
        <v>67</v>
      </c>
      <c r="J86" s="211"/>
      <c r="K86" s="148" t="str">
        <f t="shared" si="28"/>
        <v/>
      </c>
      <c r="L86" s="199"/>
      <c r="M86" s="199"/>
      <c r="N86" s="148" t="str">
        <f t="shared" si="29"/>
        <v/>
      </c>
      <c r="O86" s="103"/>
      <c r="P86" s="103"/>
      <c r="Q86" s="148" t="str">
        <f t="shared" si="30"/>
        <v/>
      </c>
      <c r="R86" s="96"/>
      <c r="S86" s="155"/>
      <c r="T86" s="148" t="str">
        <f t="shared" si="31"/>
        <v/>
      </c>
      <c r="U86" s="161"/>
      <c r="V86" s="96"/>
      <c r="W86" s="31"/>
      <c r="X86" s="30"/>
      <c r="Y86" s="31"/>
      <c r="Z86" s="31"/>
      <c r="AA86" s="31"/>
      <c r="AB86" s="31"/>
      <c r="AC86" s="81"/>
      <c r="AD86" s="36"/>
      <c r="AE86" s="25"/>
      <c r="AF86" s="25"/>
      <c r="AG86" s="25"/>
    </row>
    <row r="87" spans="1:54" s="40" customFormat="1" ht="25.15" customHeight="1" thickBot="1">
      <c r="A87" s="182">
        <f>A80+1</f>
        <v>45644</v>
      </c>
      <c r="B87" s="96" t="s">
        <v>182</v>
      </c>
      <c r="C87" s="358" t="s">
        <v>183</v>
      </c>
      <c r="D87" s="359"/>
      <c r="E87" s="148" t="str">
        <f t="shared" si="26"/>
        <v/>
      </c>
      <c r="F87" s="155" t="s">
        <v>339</v>
      </c>
      <c r="G87" s="155"/>
      <c r="H87" s="148" t="str">
        <f t="shared" si="27"/>
        <v/>
      </c>
      <c r="I87" s="155" t="s">
        <v>251</v>
      </c>
      <c r="J87" s="155"/>
      <c r="K87" s="148" t="str">
        <f t="shared" si="28"/>
        <v/>
      </c>
      <c r="L87" s="155" t="s">
        <v>159</v>
      </c>
      <c r="M87" s="96"/>
      <c r="N87" s="148" t="str">
        <f t="shared" si="29"/>
        <v/>
      </c>
      <c r="O87" s="103" t="s">
        <v>14</v>
      </c>
      <c r="P87" s="103"/>
      <c r="Q87" s="148" t="str">
        <f t="shared" si="30"/>
        <v/>
      </c>
      <c r="R87" s="155" t="s">
        <v>304</v>
      </c>
      <c r="S87" s="155"/>
      <c r="T87" s="148" t="str">
        <f t="shared" si="31"/>
        <v/>
      </c>
      <c r="U87" s="161" t="s">
        <v>125</v>
      </c>
      <c r="V87" s="230"/>
      <c r="W87" s="44">
        <v>5</v>
      </c>
      <c r="X87" s="44">
        <v>2.6201948051948047</v>
      </c>
      <c r="Y87" s="44">
        <v>2.0299999999999998</v>
      </c>
      <c r="Z87" s="44">
        <v>0</v>
      </c>
      <c r="AA87" s="44">
        <v>0</v>
      </c>
      <c r="AB87" s="44">
        <v>3.2103896103896097</v>
      </c>
      <c r="AC87" s="79">
        <v>759</v>
      </c>
      <c r="AD87" s="45"/>
      <c r="AE87" s="46">
        <f>A87</f>
        <v>45644</v>
      </c>
      <c r="AF87" s="46" t="str">
        <f>A88</f>
        <v>三</v>
      </c>
      <c r="AG87" s="46" t="str">
        <f>B87</f>
        <v>P3</v>
      </c>
      <c r="AH87" s="41" t="str">
        <f>C87</f>
        <v>刈包特餐</v>
      </c>
      <c r="AI87" s="47" t="str">
        <f>C88&amp;" "&amp;C89&amp;" "&amp;C90&amp;" "&amp;C91&amp;" "&amp;C92&amp;" "&amp;C93</f>
        <v xml:space="preserve">刈包     </v>
      </c>
      <c r="AJ87" s="41" t="str">
        <f>F87</f>
        <v>香滷豆包</v>
      </c>
      <c r="AK87" s="47" t="str">
        <f>F88&amp;" "&amp;F89&amp;" "&amp;F90&amp;" "&amp;F91&amp;" "&amp;F92&amp;" "&amp;F93</f>
        <v xml:space="preserve">豆包 滷包    </v>
      </c>
      <c r="AL87" s="41" t="str">
        <f>I87</f>
        <v>酸菜麵腸</v>
      </c>
      <c r="AM87" s="47" t="str">
        <f>I88&amp;" "&amp;I89&amp;" "&amp;I90&amp;" "&amp;I91&amp;" "&amp;I92&amp;" "&amp;I93</f>
        <v xml:space="preserve">酸菜 麵腸 薑   </v>
      </c>
      <c r="AN87" s="41" t="str">
        <f>L87</f>
        <v>若絲時蔬</v>
      </c>
      <c r="AO87" s="47" t="str">
        <f>L88&amp;" "&amp;L89&amp;" "&amp;L90&amp;" "&amp;L91&amp;" "&amp;L92&amp;" "&amp;L93</f>
        <v xml:space="preserve">時蔬 素肉 胡蘿蔔 薑  </v>
      </c>
      <c r="AP87" s="41" t="str">
        <f>O87</f>
        <v>時蔬</v>
      </c>
      <c r="AQ87" s="47" t="str">
        <f>O88&amp;" "&amp;O89&amp;" "&amp;O90&amp;" "&amp;O91&amp;" "&amp;O92&amp;" "&amp;O93</f>
        <v xml:space="preserve">蔬菜 薑    </v>
      </c>
      <c r="AR87" s="41" t="str">
        <f>R87</f>
        <v>麵線糊</v>
      </c>
      <c r="AS87" s="47" t="str">
        <f>R88&amp;" "&amp;R89&amp;" "&amp;R90&amp;" "&amp;R91&amp;" "&amp;R92&amp;" "&amp;R93</f>
        <v>麵線 雞蛋 脆筍絲 胡蘿蔔 結球白菜 乾木耳</v>
      </c>
      <c r="AT87" s="48" t="str">
        <f t="shared" ref="AT87:AU87" si="36">U87</f>
        <v>葡萄乾</v>
      </c>
      <c r="AU87" s="41">
        <f t="shared" si="36"/>
        <v>0</v>
      </c>
      <c r="AV87" s="42">
        <f t="shared" ref="AV87:BB87" si="37">W87</f>
        <v>5</v>
      </c>
      <c r="AW87" s="42">
        <f t="shared" si="37"/>
        <v>2.6201948051948047</v>
      </c>
      <c r="AX87" s="42">
        <f t="shared" si="37"/>
        <v>2.0299999999999998</v>
      </c>
      <c r="AY87" s="42">
        <f t="shared" si="37"/>
        <v>0</v>
      </c>
      <c r="AZ87" s="42">
        <f t="shared" si="37"/>
        <v>0</v>
      </c>
      <c r="BA87" s="42">
        <f t="shared" si="37"/>
        <v>3.2103896103896097</v>
      </c>
      <c r="BB87" s="43">
        <f t="shared" si="37"/>
        <v>759</v>
      </c>
    </row>
    <row r="88" spans="1:54" ht="25.15" customHeight="1">
      <c r="A88" s="183" t="s">
        <v>99</v>
      </c>
      <c r="B88" s="96"/>
      <c r="C88" s="155" t="s">
        <v>184</v>
      </c>
      <c r="D88" s="155">
        <v>4</v>
      </c>
      <c r="E88" s="148" t="str">
        <f t="shared" si="26"/>
        <v>公斤</v>
      </c>
      <c r="F88" s="155" t="s">
        <v>88</v>
      </c>
      <c r="G88" s="155">
        <v>6</v>
      </c>
      <c r="H88" s="148" t="str">
        <f t="shared" si="27"/>
        <v>公斤</v>
      </c>
      <c r="I88" s="155" t="s">
        <v>152</v>
      </c>
      <c r="J88" s="199">
        <v>3</v>
      </c>
      <c r="K88" s="148" t="str">
        <f t="shared" si="28"/>
        <v>公斤</v>
      </c>
      <c r="L88" s="155" t="s">
        <v>33</v>
      </c>
      <c r="M88" s="96">
        <v>7</v>
      </c>
      <c r="N88" s="148" t="str">
        <f t="shared" si="29"/>
        <v>公斤</v>
      </c>
      <c r="O88" s="104" t="s">
        <v>12</v>
      </c>
      <c r="P88" s="104">
        <v>7</v>
      </c>
      <c r="Q88" s="148" t="str">
        <f t="shared" si="30"/>
        <v>公斤</v>
      </c>
      <c r="R88" s="155" t="s">
        <v>305</v>
      </c>
      <c r="S88" s="96">
        <v>2.5</v>
      </c>
      <c r="T88" s="148" t="str">
        <f t="shared" si="31"/>
        <v>公斤</v>
      </c>
      <c r="U88" s="161"/>
      <c r="V88" s="96"/>
      <c r="W88" s="30"/>
      <c r="X88" s="30"/>
      <c r="Y88" s="30"/>
      <c r="Z88" s="30"/>
      <c r="AA88" s="30"/>
      <c r="AB88" s="30"/>
      <c r="AC88" s="80"/>
      <c r="AD88" s="32"/>
      <c r="AE88" s="25"/>
      <c r="AF88" s="25"/>
      <c r="AG88" s="25"/>
    </row>
    <row r="89" spans="1:54" ht="25.15" customHeight="1">
      <c r="A89" s="183"/>
      <c r="B89" s="96"/>
      <c r="C89" s="155"/>
      <c r="D89" s="155"/>
      <c r="E89" s="148" t="str">
        <f t="shared" si="26"/>
        <v/>
      </c>
      <c r="F89" s="155" t="s">
        <v>108</v>
      </c>
      <c r="G89" s="155"/>
      <c r="H89" s="148" t="str">
        <f t="shared" si="27"/>
        <v/>
      </c>
      <c r="I89" s="155" t="s">
        <v>252</v>
      </c>
      <c r="J89" s="199">
        <v>4</v>
      </c>
      <c r="K89" s="148" t="str">
        <f t="shared" si="28"/>
        <v>公斤</v>
      </c>
      <c r="L89" s="155" t="s">
        <v>354</v>
      </c>
      <c r="M89" s="96">
        <v>0.6</v>
      </c>
      <c r="N89" s="148" t="str">
        <f t="shared" si="29"/>
        <v>公斤</v>
      </c>
      <c r="O89" s="103" t="s">
        <v>20</v>
      </c>
      <c r="P89" s="103">
        <v>0.05</v>
      </c>
      <c r="Q89" s="148" t="str">
        <f t="shared" si="30"/>
        <v>公斤</v>
      </c>
      <c r="R89" s="155" t="s">
        <v>89</v>
      </c>
      <c r="S89" s="96">
        <v>1</v>
      </c>
      <c r="T89" s="148" t="str">
        <f t="shared" si="31"/>
        <v>公斤</v>
      </c>
      <c r="U89" s="161"/>
      <c r="V89" s="96"/>
      <c r="W89" s="30"/>
      <c r="X89" s="30"/>
      <c r="Y89" s="30"/>
      <c r="Z89" s="30"/>
      <c r="AA89" s="30"/>
      <c r="AB89" s="30"/>
      <c r="AC89" s="80"/>
      <c r="AD89" s="32"/>
      <c r="AE89" s="25"/>
      <c r="AF89" s="25"/>
      <c r="AG89" s="25"/>
    </row>
    <row r="90" spans="1:54" ht="25.15" customHeight="1">
      <c r="A90" s="183"/>
      <c r="B90" s="96"/>
      <c r="C90" s="155"/>
      <c r="D90" s="155"/>
      <c r="E90" s="148" t="str">
        <f t="shared" si="26"/>
        <v/>
      </c>
      <c r="F90" s="155"/>
      <c r="G90" s="155"/>
      <c r="H90" s="148" t="str">
        <f t="shared" si="27"/>
        <v/>
      </c>
      <c r="I90" s="155" t="s">
        <v>20</v>
      </c>
      <c r="J90" s="155">
        <v>0.05</v>
      </c>
      <c r="K90" s="148" t="str">
        <f t="shared" si="28"/>
        <v>公斤</v>
      </c>
      <c r="L90" s="155" t="s">
        <v>18</v>
      </c>
      <c r="M90" s="96">
        <v>0.5</v>
      </c>
      <c r="N90" s="148" t="str">
        <f t="shared" si="29"/>
        <v>公斤</v>
      </c>
      <c r="O90" s="103"/>
      <c r="P90" s="103"/>
      <c r="Q90" s="148" t="str">
        <f t="shared" si="30"/>
        <v/>
      </c>
      <c r="R90" s="155" t="s">
        <v>306</v>
      </c>
      <c r="S90" s="96">
        <v>0.8</v>
      </c>
      <c r="T90" s="148" t="str">
        <f t="shared" si="31"/>
        <v>公斤</v>
      </c>
      <c r="U90" s="161"/>
      <c r="V90" s="96"/>
      <c r="W90" s="30"/>
      <c r="X90" s="30"/>
      <c r="Y90" s="30"/>
      <c r="Z90" s="30"/>
      <c r="AA90" s="30"/>
      <c r="AB90" s="30"/>
      <c r="AC90" s="80"/>
      <c r="AD90" s="32"/>
      <c r="AE90" s="25"/>
      <c r="AF90" s="25"/>
      <c r="AG90" s="25"/>
    </row>
    <row r="91" spans="1:54" ht="25.15" customHeight="1">
      <c r="A91" s="183"/>
      <c r="B91" s="96"/>
      <c r="C91" s="155"/>
      <c r="D91" s="155"/>
      <c r="E91" s="148" t="str">
        <f t="shared" si="26"/>
        <v/>
      </c>
      <c r="F91" s="155"/>
      <c r="G91" s="155"/>
      <c r="H91" s="148" t="str">
        <f t="shared" si="27"/>
        <v/>
      </c>
      <c r="I91" s="155"/>
      <c r="J91" s="155"/>
      <c r="K91" s="148" t="str">
        <f t="shared" si="28"/>
        <v/>
      </c>
      <c r="L91" s="155" t="s">
        <v>20</v>
      </c>
      <c r="M91" s="155">
        <v>0.05</v>
      </c>
      <c r="N91" s="148" t="str">
        <f t="shared" si="29"/>
        <v>公斤</v>
      </c>
      <c r="O91" s="103"/>
      <c r="P91" s="103"/>
      <c r="Q91" s="148" t="str">
        <f t="shared" si="30"/>
        <v/>
      </c>
      <c r="R91" s="155" t="s">
        <v>18</v>
      </c>
      <c r="S91" s="96">
        <v>0.5</v>
      </c>
      <c r="T91" s="148" t="str">
        <f t="shared" si="31"/>
        <v>公斤</v>
      </c>
      <c r="U91" s="161"/>
      <c r="V91" s="96"/>
      <c r="W91" s="30"/>
      <c r="X91" s="30"/>
      <c r="Y91" s="30"/>
      <c r="Z91" s="30"/>
      <c r="AA91" s="30"/>
      <c r="AB91" s="30"/>
      <c r="AC91" s="80"/>
      <c r="AD91" s="32"/>
      <c r="AE91" s="25"/>
      <c r="AF91" s="25"/>
      <c r="AG91" s="25"/>
    </row>
    <row r="92" spans="1:54" ht="25.15" customHeight="1">
      <c r="A92" s="183"/>
      <c r="B92" s="96"/>
      <c r="C92" s="155"/>
      <c r="D92" s="155"/>
      <c r="E92" s="148" t="str">
        <f t="shared" si="26"/>
        <v/>
      </c>
      <c r="F92" s="155"/>
      <c r="G92" s="155"/>
      <c r="H92" s="148" t="str">
        <f t="shared" si="27"/>
        <v/>
      </c>
      <c r="I92" s="155"/>
      <c r="J92" s="155"/>
      <c r="K92" s="148" t="str">
        <f t="shared" si="28"/>
        <v/>
      </c>
      <c r="L92" s="155"/>
      <c r="M92" s="155"/>
      <c r="N92" s="148" t="str">
        <f t="shared" si="29"/>
        <v/>
      </c>
      <c r="O92" s="103"/>
      <c r="P92" s="103"/>
      <c r="Q92" s="148" t="str">
        <f t="shared" si="30"/>
        <v/>
      </c>
      <c r="R92" s="155" t="s">
        <v>53</v>
      </c>
      <c r="S92" s="96">
        <v>1.5</v>
      </c>
      <c r="T92" s="148" t="str">
        <f t="shared" si="31"/>
        <v>公斤</v>
      </c>
      <c r="U92" s="161"/>
      <c r="V92" s="96"/>
      <c r="W92" s="30"/>
      <c r="X92" s="31"/>
      <c r="Y92" s="30"/>
      <c r="Z92" s="30"/>
      <c r="AA92" s="30"/>
      <c r="AB92" s="30"/>
      <c r="AC92" s="80"/>
      <c r="AD92" s="32"/>
      <c r="AE92" s="25"/>
      <c r="AF92" s="25"/>
      <c r="AG92" s="25"/>
    </row>
    <row r="93" spans="1:54" ht="25.15" customHeight="1" thickBot="1">
      <c r="A93" s="183"/>
      <c r="B93" s="96"/>
      <c r="C93" s="155"/>
      <c r="D93" s="155"/>
      <c r="E93" s="148" t="str">
        <f t="shared" si="26"/>
        <v/>
      </c>
      <c r="F93" s="155"/>
      <c r="G93" s="155"/>
      <c r="H93" s="148" t="str">
        <f t="shared" si="27"/>
        <v/>
      </c>
      <c r="I93" s="155"/>
      <c r="J93" s="155"/>
      <c r="K93" s="148" t="str">
        <f t="shared" si="28"/>
        <v/>
      </c>
      <c r="L93" s="199"/>
      <c r="M93" s="199"/>
      <c r="N93" s="148" t="str">
        <f t="shared" si="29"/>
        <v/>
      </c>
      <c r="O93" s="103"/>
      <c r="P93" s="103"/>
      <c r="Q93" s="148" t="str">
        <f t="shared" si="30"/>
        <v/>
      </c>
      <c r="R93" s="155" t="s">
        <v>314</v>
      </c>
      <c r="S93" s="96">
        <v>0.01</v>
      </c>
      <c r="T93" s="148" t="str">
        <f t="shared" si="31"/>
        <v>公斤</v>
      </c>
      <c r="U93" s="161"/>
      <c r="V93" s="96"/>
      <c r="W93" s="31"/>
      <c r="X93" s="30"/>
      <c r="Y93" s="31"/>
      <c r="Z93" s="31"/>
      <c r="AA93" s="31"/>
      <c r="AB93" s="31"/>
      <c r="AC93" s="81"/>
      <c r="AD93" s="36"/>
      <c r="AE93" s="25"/>
      <c r="AF93" s="25"/>
      <c r="AG93" s="25"/>
    </row>
    <row r="94" spans="1:54" s="40" customFormat="1" ht="25.15" customHeight="1" thickBot="1">
      <c r="A94" s="182">
        <f>A87+1</f>
        <v>45645</v>
      </c>
      <c r="B94" s="96" t="s">
        <v>185</v>
      </c>
      <c r="C94" s="155" t="s">
        <v>21</v>
      </c>
      <c r="D94" s="155"/>
      <c r="E94" s="148" t="str">
        <f t="shared" si="26"/>
        <v/>
      </c>
      <c r="F94" s="155" t="s">
        <v>126</v>
      </c>
      <c r="G94" s="155"/>
      <c r="H94" s="148" t="str">
        <f t="shared" si="27"/>
        <v/>
      </c>
      <c r="I94" s="155" t="s">
        <v>160</v>
      </c>
      <c r="J94" s="155"/>
      <c r="K94" s="148" t="str">
        <f t="shared" si="28"/>
        <v/>
      </c>
      <c r="L94" s="199" t="s">
        <v>284</v>
      </c>
      <c r="M94" s="155"/>
      <c r="N94" s="148" t="str">
        <f t="shared" si="29"/>
        <v/>
      </c>
      <c r="O94" s="103" t="s">
        <v>14</v>
      </c>
      <c r="P94" s="103"/>
      <c r="Q94" s="148" t="str">
        <f t="shared" si="30"/>
        <v/>
      </c>
      <c r="R94" s="155" t="s">
        <v>308</v>
      </c>
      <c r="S94" s="155"/>
      <c r="T94" s="148" t="str">
        <f t="shared" si="31"/>
        <v/>
      </c>
      <c r="U94" s="161" t="s">
        <v>124</v>
      </c>
      <c r="V94" s="232" t="s">
        <v>324</v>
      </c>
      <c r="W94" s="44">
        <v>6.5</v>
      </c>
      <c r="X94" s="44">
        <v>2.4078030303030302</v>
      </c>
      <c r="Y94" s="44">
        <v>1.7549999999999999</v>
      </c>
      <c r="Z94" s="44">
        <v>0</v>
      </c>
      <c r="AA94" s="44">
        <v>0</v>
      </c>
      <c r="AB94" s="44">
        <v>3.0606060606060606</v>
      </c>
      <c r="AC94" s="79">
        <v>837</v>
      </c>
      <c r="AD94" s="45"/>
      <c r="AE94" s="46">
        <f>A94</f>
        <v>45645</v>
      </c>
      <c r="AF94" s="46" t="str">
        <f>A95</f>
        <v>四</v>
      </c>
      <c r="AG94" s="46" t="str">
        <f>B94</f>
        <v>P4</v>
      </c>
      <c r="AH94" s="41" t="str">
        <f>C94</f>
        <v>糙米飯</v>
      </c>
      <c r="AI94" s="47" t="str">
        <f>C95&amp;" "&amp;C96&amp;" "&amp;C97&amp;" "&amp;C98&amp;" "&amp;C99&amp;" "&amp;C100</f>
        <v xml:space="preserve">米 糙米    </v>
      </c>
      <c r="AJ94" s="41" t="str">
        <f>F94</f>
        <v>芹香豆干</v>
      </c>
      <c r="AK94" s="47" t="str">
        <f>F95&amp;" "&amp;F96&amp;" "&amp;F97&amp;" "&amp;F98&amp;" "&amp;F99&amp;" "&amp;F100</f>
        <v xml:space="preserve">豆干 芹菜    </v>
      </c>
      <c r="AL94" s="41" t="str">
        <f>I94</f>
        <v>若絲甘藍</v>
      </c>
      <c r="AM94" s="47" t="str">
        <f>I95&amp;" "&amp;I96&amp;" "&amp;I97&amp;" "&amp;I98&amp;" "&amp;I99&amp;" "&amp;I100</f>
        <v xml:space="preserve">素肉 甘藍 胡蘿蔔 薑  </v>
      </c>
      <c r="AN94" s="41" t="str">
        <f>L94</f>
        <v>蘿蔔乾炒蛋</v>
      </c>
      <c r="AO94" s="47" t="str">
        <f>L95&amp;" "&amp;L96&amp;" "&amp;L97&amp;" "&amp;L98&amp;" "&amp;L99&amp;" "&amp;L100</f>
        <v xml:space="preserve">雞蛋 蘿蔔乾 薑   </v>
      </c>
      <c r="AP94" s="41" t="str">
        <f>O94</f>
        <v>時蔬</v>
      </c>
      <c r="AQ94" s="47" t="str">
        <f>O95&amp;" "&amp;O96&amp;" "&amp;O97&amp;" "&amp;O98&amp;" "&amp;O99&amp;" "&amp;O100</f>
        <v xml:space="preserve">蔬菜 薑    </v>
      </c>
      <c r="AR94" s="41" t="str">
        <f>R94</f>
        <v>湯圓甜湯</v>
      </c>
      <c r="AS94" s="47" t="str">
        <f>R95&amp;" "&amp;R96&amp;" "&amp;R97&amp;" "&amp;R98&amp;" "&amp;R99&amp;" "&amp;R100</f>
        <v xml:space="preserve">湯圓 二砂糖    </v>
      </c>
      <c r="AT94" s="48" t="str">
        <f t="shared" ref="AT94:AU94" si="38">U94</f>
        <v>小餐包</v>
      </c>
      <c r="AU94" s="41" t="str">
        <f t="shared" si="38"/>
        <v>有機豆漿</v>
      </c>
      <c r="AV94" s="42">
        <f t="shared" ref="AV94:BB94" si="39">W94</f>
        <v>6.5</v>
      </c>
      <c r="AW94" s="42">
        <f t="shared" si="39"/>
        <v>2.4078030303030302</v>
      </c>
      <c r="AX94" s="42">
        <f t="shared" si="39"/>
        <v>1.7549999999999999</v>
      </c>
      <c r="AY94" s="42">
        <f t="shared" si="39"/>
        <v>0</v>
      </c>
      <c r="AZ94" s="42">
        <f t="shared" si="39"/>
        <v>0</v>
      </c>
      <c r="BA94" s="42">
        <f t="shared" si="39"/>
        <v>3.0606060606060606</v>
      </c>
      <c r="BB94" s="43">
        <f t="shared" si="39"/>
        <v>837</v>
      </c>
    </row>
    <row r="95" spans="1:54" ht="25.15" customHeight="1">
      <c r="A95" s="183" t="s">
        <v>100</v>
      </c>
      <c r="B95" s="96"/>
      <c r="C95" s="155" t="s">
        <v>15</v>
      </c>
      <c r="D95" s="155">
        <v>7</v>
      </c>
      <c r="E95" s="148" t="str">
        <f t="shared" si="26"/>
        <v>公斤</v>
      </c>
      <c r="F95" s="155" t="s">
        <v>83</v>
      </c>
      <c r="G95" s="155">
        <v>6</v>
      </c>
      <c r="H95" s="148" t="str">
        <f t="shared" si="27"/>
        <v>公斤</v>
      </c>
      <c r="I95" s="155" t="s">
        <v>93</v>
      </c>
      <c r="J95" s="221">
        <v>1</v>
      </c>
      <c r="K95" s="148" t="str">
        <f t="shared" si="28"/>
        <v>公斤</v>
      </c>
      <c r="L95" s="155" t="s">
        <v>16</v>
      </c>
      <c r="M95" s="199">
        <v>4</v>
      </c>
      <c r="N95" s="148" t="str">
        <f t="shared" si="29"/>
        <v>公斤</v>
      </c>
      <c r="O95" s="104" t="s">
        <v>12</v>
      </c>
      <c r="P95" s="104">
        <v>7</v>
      </c>
      <c r="Q95" s="148" t="str">
        <f t="shared" si="30"/>
        <v>公斤</v>
      </c>
      <c r="R95" s="155" t="s">
        <v>309</v>
      </c>
      <c r="S95" s="155">
        <v>3</v>
      </c>
      <c r="T95" s="148" t="str">
        <f t="shared" si="31"/>
        <v>公斤</v>
      </c>
      <c r="U95" s="161"/>
      <c r="V95" s="96"/>
      <c r="W95" s="30"/>
      <c r="X95" s="30"/>
      <c r="Y95" s="30"/>
      <c r="Z95" s="30"/>
      <c r="AA95" s="30"/>
      <c r="AB95" s="30"/>
      <c r="AC95" s="80"/>
      <c r="AD95" s="32"/>
      <c r="AE95" s="25"/>
      <c r="AF95" s="25"/>
      <c r="AG95" s="25"/>
    </row>
    <row r="96" spans="1:54" ht="25.15" customHeight="1">
      <c r="A96" s="183" t="s">
        <v>186</v>
      </c>
      <c r="B96" s="96"/>
      <c r="C96" s="155" t="s">
        <v>24</v>
      </c>
      <c r="D96" s="155">
        <v>3</v>
      </c>
      <c r="E96" s="148" t="str">
        <f t="shared" si="26"/>
        <v>公斤</v>
      </c>
      <c r="F96" s="155" t="s">
        <v>84</v>
      </c>
      <c r="G96" s="155">
        <v>1</v>
      </c>
      <c r="H96" s="148" t="str">
        <f t="shared" si="27"/>
        <v>公斤</v>
      </c>
      <c r="I96" s="155" t="s">
        <v>138</v>
      </c>
      <c r="J96" s="96">
        <v>7</v>
      </c>
      <c r="K96" s="148" t="str">
        <f t="shared" si="28"/>
        <v>公斤</v>
      </c>
      <c r="L96" s="199" t="s">
        <v>111</v>
      </c>
      <c r="M96" s="199">
        <v>2</v>
      </c>
      <c r="N96" s="148" t="str">
        <f t="shared" si="29"/>
        <v>公斤</v>
      </c>
      <c r="O96" s="103" t="s">
        <v>20</v>
      </c>
      <c r="P96" s="103">
        <v>0.05</v>
      </c>
      <c r="Q96" s="148" t="str">
        <f t="shared" si="30"/>
        <v>公斤</v>
      </c>
      <c r="R96" s="155" t="s">
        <v>29</v>
      </c>
      <c r="S96" s="155">
        <v>1</v>
      </c>
      <c r="T96" s="148" t="str">
        <f t="shared" si="31"/>
        <v>公斤</v>
      </c>
      <c r="U96" s="161"/>
      <c r="V96" s="96"/>
      <c r="W96" s="30"/>
      <c r="X96" s="30"/>
      <c r="Y96" s="30"/>
      <c r="Z96" s="30"/>
      <c r="AA96" s="30"/>
      <c r="AB96" s="30"/>
      <c r="AC96" s="80"/>
      <c r="AD96" s="32"/>
      <c r="AE96" s="25"/>
      <c r="AF96" s="25"/>
      <c r="AG96" s="25"/>
    </row>
    <row r="97" spans="1:54" ht="25.15" customHeight="1">
      <c r="A97" s="183"/>
      <c r="B97" s="96"/>
      <c r="C97" s="155"/>
      <c r="D97" s="155"/>
      <c r="E97" s="148" t="str">
        <f t="shared" si="26"/>
        <v/>
      </c>
      <c r="F97" s="155"/>
      <c r="G97" s="155"/>
      <c r="H97" s="148" t="str">
        <f t="shared" si="27"/>
        <v/>
      </c>
      <c r="I97" s="155" t="s">
        <v>18</v>
      </c>
      <c r="J97" s="96">
        <v>0.5</v>
      </c>
      <c r="K97" s="148" t="str">
        <f t="shared" si="28"/>
        <v>公斤</v>
      </c>
      <c r="L97" s="199" t="s">
        <v>20</v>
      </c>
      <c r="M97" s="199">
        <v>0.05</v>
      </c>
      <c r="N97" s="148" t="str">
        <f t="shared" si="29"/>
        <v>公斤</v>
      </c>
      <c r="O97" s="103"/>
      <c r="P97" s="103"/>
      <c r="Q97" s="148" t="str">
        <f t="shared" si="30"/>
        <v/>
      </c>
      <c r="R97" s="155"/>
      <c r="S97" s="155"/>
      <c r="T97" s="148" t="str">
        <f t="shared" si="31"/>
        <v/>
      </c>
      <c r="U97" s="161"/>
      <c r="V97" s="96"/>
      <c r="W97" s="30"/>
      <c r="X97" s="30"/>
      <c r="Y97" s="30"/>
      <c r="Z97" s="30"/>
      <c r="AA97" s="30"/>
      <c r="AB97" s="30"/>
      <c r="AC97" s="80"/>
      <c r="AD97" s="32"/>
      <c r="AE97" s="25"/>
      <c r="AF97" s="25"/>
      <c r="AG97" s="25"/>
    </row>
    <row r="98" spans="1:54" ht="25.15" customHeight="1">
      <c r="A98" s="183"/>
      <c r="B98" s="96"/>
      <c r="C98" s="155"/>
      <c r="D98" s="155"/>
      <c r="E98" s="148" t="str">
        <f t="shared" si="26"/>
        <v/>
      </c>
      <c r="F98" s="155"/>
      <c r="G98" s="155"/>
      <c r="H98" s="148" t="str">
        <f t="shared" si="27"/>
        <v/>
      </c>
      <c r="I98" s="155" t="s">
        <v>20</v>
      </c>
      <c r="J98" s="155">
        <v>0.05</v>
      </c>
      <c r="K98" s="148" t="str">
        <f t="shared" si="28"/>
        <v>公斤</v>
      </c>
      <c r="L98" s="199"/>
      <c r="M98" s="199"/>
      <c r="N98" s="148" t="str">
        <f t="shared" si="29"/>
        <v/>
      </c>
      <c r="O98" s="103"/>
      <c r="P98" s="103"/>
      <c r="Q98" s="148" t="str">
        <f t="shared" si="30"/>
        <v/>
      </c>
      <c r="R98" s="155"/>
      <c r="S98" s="155"/>
      <c r="T98" s="148" t="str">
        <f t="shared" si="31"/>
        <v/>
      </c>
      <c r="U98" s="161"/>
      <c r="V98" s="96"/>
      <c r="W98" s="30"/>
      <c r="X98" s="30"/>
      <c r="Y98" s="30"/>
      <c r="Z98" s="30"/>
      <c r="AA98" s="30"/>
      <c r="AB98" s="30"/>
      <c r="AC98" s="80"/>
      <c r="AD98" s="32"/>
      <c r="AE98" s="25"/>
      <c r="AF98" s="25"/>
      <c r="AG98" s="25"/>
    </row>
    <row r="99" spans="1:54" ht="25.15" customHeight="1">
      <c r="A99" s="183"/>
      <c r="B99" s="96"/>
      <c r="C99" s="155"/>
      <c r="D99" s="155"/>
      <c r="E99" s="148" t="str">
        <f t="shared" si="26"/>
        <v/>
      </c>
      <c r="F99" s="155"/>
      <c r="G99" s="155"/>
      <c r="H99" s="148" t="str">
        <f t="shared" si="27"/>
        <v/>
      </c>
      <c r="I99" s="155"/>
      <c r="J99" s="96"/>
      <c r="K99" s="148" t="str">
        <f t="shared" si="28"/>
        <v/>
      </c>
      <c r="L99" s="199"/>
      <c r="M99" s="199"/>
      <c r="N99" s="148" t="str">
        <f t="shared" si="29"/>
        <v/>
      </c>
      <c r="O99" s="103"/>
      <c r="P99" s="103"/>
      <c r="Q99" s="148" t="str">
        <f t="shared" si="30"/>
        <v/>
      </c>
      <c r="R99" s="155"/>
      <c r="S99" s="155"/>
      <c r="T99" s="148" t="str">
        <f t="shared" si="31"/>
        <v/>
      </c>
      <c r="U99" s="161"/>
      <c r="V99" s="96"/>
      <c r="W99" s="30"/>
      <c r="X99" s="31"/>
      <c r="Y99" s="30"/>
      <c r="Z99" s="30"/>
      <c r="AA99" s="30"/>
      <c r="AB99" s="30"/>
      <c r="AC99" s="80"/>
      <c r="AD99" s="32"/>
      <c r="AE99" s="25"/>
      <c r="AF99" s="25"/>
      <c r="AG99" s="25"/>
    </row>
    <row r="100" spans="1:54" ht="25.15" customHeight="1" thickBot="1">
      <c r="A100" s="183"/>
      <c r="B100" s="96"/>
      <c r="C100" s="155"/>
      <c r="D100" s="155"/>
      <c r="E100" s="148" t="str">
        <f t="shared" si="26"/>
        <v/>
      </c>
      <c r="F100" s="155"/>
      <c r="G100" s="155"/>
      <c r="H100" s="148" t="str">
        <f t="shared" si="27"/>
        <v/>
      </c>
      <c r="I100" s="199"/>
      <c r="J100" s="199"/>
      <c r="K100" s="148" t="str">
        <f t="shared" si="28"/>
        <v/>
      </c>
      <c r="L100" s="199"/>
      <c r="M100" s="199"/>
      <c r="N100" s="148" t="str">
        <f t="shared" si="29"/>
        <v/>
      </c>
      <c r="O100" s="103"/>
      <c r="P100" s="103"/>
      <c r="Q100" s="148" t="str">
        <f t="shared" si="30"/>
        <v/>
      </c>
      <c r="R100" s="155"/>
      <c r="S100" s="155"/>
      <c r="T100" s="148" t="str">
        <f t="shared" si="31"/>
        <v/>
      </c>
      <c r="U100" s="161"/>
      <c r="V100" s="96"/>
      <c r="W100" s="31"/>
      <c r="X100" s="30"/>
      <c r="Y100" s="31"/>
      <c r="Z100" s="31"/>
      <c r="AA100" s="31"/>
      <c r="AB100" s="31"/>
      <c r="AC100" s="81"/>
      <c r="AD100" s="36"/>
      <c r="AE100" s="25"/>
      <c r="AF100" s="25"/>
      <c r="AG100" s="25"/>
    </row>
    <row r="101" spans="1:54" s="40" customFormat="1" ht="25.15" customHeight="1" thickBot="1">
      <c r="A101" s="185">
        <f>A94+1</f>
        <v>45646</v>
      </c>
      <c r="B101" s="96" t="s">
        <v>187</v>
      </c>
      <c r="C101" s="155" t="s">
        <v>31</v>
      </c>
      <c r="D101" s="155"/>
      <c r="E101" s="148" t="str">
        <f t="shared" si="26"/>
        <v/>
      </c>
      <c r="F101" s="255" t="s">
        <v>158</v>
      </c>
      <c r="G101" s="255"/>
      <c r="H101" s="148" t="str">
        <f t="shared" si="27"/>
        <v/>
      </c>
      <c r="I101" s="155" t="s">
        <v>253</v>
      </c>
      <c r="J101" s="155"/>
      <c r="K101" s="148" t="str">
        <f t="shared" si="28"/>
        <v/>
      </c>
      <c r="L101" s="356" t="s">
        <v>285</v>
      </c>
      <c r="M101" s="357"/>
      <c r="N101" s="148" t="str">
        <f t="shared" si="29"/>
        <v/>
      </c>
      <c r="O101" s="103" t="s">
        <v>14</v>
      </c>
      <c r="P101" s="103"/>
      <c r="Q101" s="148" t="str">
        <f t="shared" si="30"/>
        <v/>
      </c>
      <c r="R101" s="155" t="s">
        <v>361</v>
      </c>
      <c r="S101" s="155"/>
      <c r="T101" s="148" t="str">
        <f t="shared" si="31"/>
        <v/>
      </c>
      <c r="U101" s="161" t="s">
        <v>77</v>
      </c>
      <c r="V101" s="233" t="s">
        <v>325</v>
      </c>
      <c r="W101" s="44">
        <v>6.7</v>
      </c>
      <c r="X101" s="44">
        <v>1.9863636363636363</v>
      </c>
      <c r="Y101" s="44">
        <v>1.5</v>
      </c>
      <c r="Z101" s="44">
        <v>0</v>
      </c>
      <c r="AA101" s="44">
        <v>0</v>
      </c>
      <c r="AB101" s="44">
        <v>2.4727272727272727</v>
      </c>
      <c r="AC101" s="79">
        <v>781</v>
      </c>
      <c r="AD101" s="45"/>
      <c r="AE101" s="46">
        <f>A101</f>
        <v>45646</v>
      </c>
      <c r="AF101" s="46" t="str">
        <f>A102</f>
        <v>五</v>
      </c>
      <c r="AG101" s="46" t="str">
        <f>B101</f>
        <v>P5</v>
      </c>
      <c r="AH101" s="41" t="str">
        <f>C101</f>
        <v>小米飯</v>
      </c>
      <c r="AI101" s="47" t="str">
        <f>C102&amp;" "&amp;C103&amp;" "&amp;C104&amp;" "&amp;C105&amp;" "&amp;C106&amp;" "&amp;C107</f>
        <v xml:space="preserve">米 小米    </v>
      </c>
      <c r="AJ101" s="41" t="str">
        <f>F101</f>
        <v>時蔬油腐</v>
      </c>
      <c r="AK101" s="47" t="str">
        <f>F102&amp;" "&amp;F103&amp;" "&amp;F104&amp;" "&amp;F105&amp;" "&amp;F106&amp;" "&amp;F107</f>
        <v xml:space="preserve">四角油豆腐 時蔬 胡蘿蔔 薑  </v>
      </c>
      <c r="AL101" s="41" t="str">
        <f>I101</f>
        <v>番茄炒蛋</v>
      </c>
      <c r="AM101" s="47" t="str">
        <f>I102&amp;" "&amp;I103&amp;" "&amp;I104&amp;" "&amp;I105&amp;" "&amp;I106&amp;" "&amp;I107</f>
        <v xml:space="preserve">大番茄 雞蛋 冷凍毛豆仁 番茄醬 薑 </v>
      </c>
      <c r="AN101" s="41" t="str">
        <f>L101</f>
        <v>奶香南瓜</v>
      </c>
      <c r="AO101" s="47" t="str">
        <f>L102&amp;" "&amp;L103&amp;" "&amp;L104&amp;" "&amp;L105&amp;" "&amp;L106&amp;" "&amp;L107</f>
        <v xml:space="preserve">南瓜 奶油(固態)    </v>
      </c>
      <c r="AP101" s="41" t="str">
        <f>O101</f>
        <v>時蔬</v>
      </c>
      <c r="AQ101" s="47" t="str">
        <f>O102&amp;" "&amp;O103&amp;" "&amp;O104&amp;" "&amp;O105&amp;" "&amp;O106&amp;" "&amp;O107</f>
        <v xml:space="preserve">蔬菜 薑    </v>
      </c>
      <c r="AR101" s="41" t="str">
        <f>R101</f>
        <v>玉米湯</v>
      </c>
      <c r="AS101" s="47" t="str">
        <f>R102&amp;" "&amp;R103&amp;" "&amp;R104&amp;" "&amp;R105&amp;" "&amp;R106&amp;" "&amp;R107</f>
        <v xml:space="preserve">甜玉米 薑 布農豆豆   </v>
      </c>
      <c r="AT101" s="48" t="str">
        <f t="shared" ref="AT101:AU101" si="40">U101</f>
        <v>水果</v>
      </c>
      <c r="AU101" s="41" t="str">
        <f t="shared" si="40"/>
        <v>小米米香</v>
      </c>
      <c r="AV101" s="42">
        <f t="shared" ref="AV101:BB101" si="41">W101</f>
        <v>6.7</v>
      </c>
      <c r="AW101" s="42">
        <f t="shared" si="41"/>
        <v>1.9863636363636363</v>
      </c>
      <c r="AX101" s="42">
        <f t="shared" si="41"/>
        <v>1.5</v>
      </c>
      <c r="AY101" s="42">
        <f t="shared" si="41"/>
        <v>0</v>
      </c>
      <c r="AZ101" s="42">
        <f t="shared" si="41"/>
        <v>0</v>
      </c>
      <c r="BA101" s="42">
        <f t="shared" si="41"/>
        <v>2.4727272727272727</v>
      </c>
      <c r="BB101" s="43">
        <f t="shared" si="41"/>
        <v>781</v>
      </c>
    </row>
    <row r="102" spans="1:54" ht="25.15" customHeight="1">
      <c r="A102" s="183" t="s">
        <v>102</v>
      </c>
      <c r="B102" s="96"/>
      <c r="C102" s="155" t="s">
        <v>15</v>
      </c>
      <c r="D102" s="155">
        <v>10</v>
      </c>
      <c r="E102" s="148" t="str">
        <f t="shared" si="26"/>
        <v>公斤</v>
      </c>
      <c r="F102" s="255" t="s">
        <v>157</v>
      </c>
      <c r="G102" s="255">
        <v>7</v>
      </c>
      <c r="H102" s="148" t="str">
        <f t="shared" si="27"/>
        <v>公斤</v>
      </c>
      <c r="I102" s="155" t="s">
        <v>68</v>
      </c>
      <c r="J102" s="155">
        <v>4</v>
      </c>
      <c r="K102" s="148" t="str">
        <f t="shared" si="28"/>
        <v>公斤</v>
      </c>
      <c r="L102" s="267" t="s">
        <v>286</v>
      </c>
      <c r="M102" s="217">
        <v>9</v>
      </c>
      <c r="N102" s="148" t="str">
        <f t="shared" si="29"/>
        <v>公斤</v>
      </c>
      <c r="O102" s="104" t="s">
        <v>12</v>
      </c>
      <c r="P102" s="104">
        <v>7</v>
      </c>
      <c r="Q102" s="148" t="str">
        <f t="shared" si="30"/>
        <v>公斤</v>
      </c>
      <c r="R102" s="155" t="s">
        <v>311</v>
      </c>
      <c r="S102" s="155">
        <v>4</v>
      </c>
      <c r="T102" s="148" t="str">
        <f t="shared" si="31"/>
        <v>公斤</v>
      </c>
      <c r="U102" s="161"/>
      <c r="V102" s="96"/>
      <c r="W102" s="30"/>
      <c r="X102" s="30"/>
      <c r="Y102" s="30"/>
      <c r="Z102" s="30"/>
      <c r="AA102" s="30"/>
      <c r="AB102" s="30"/>
      <c r="AC102" s="80"/>
      <c r="AD102" s="32"/>
      <c r="AE102" s="25"/>
      <c r="AF102" s="25"/>
      <c r="AG102" s="25"/>
    </row>
    <row r="103" spans="1:54" ht="25.15" customHeight="1">
      <c r="A103" s="183"/>
      <c r="B103" s="96"/>
      <c r="C103" s="155" t="s">
        <v>32</v>
      </c>
      <c r="D103" s="155">
        <v>0.4</v>
      </c>
      <c r="E103" s="148" t="str">
        <f t="shared" si="26"/>
        <v>公斤</v>
      </c>
      <c r="F103" s="255" t="s">
        <v>14</v>
      </c>
      <c r="G103" s="255">
        <v>3</v>
      </c>
      <c r="H103" s="148" t="str">
        <f t="shared" si="27"/>
        <v>公斤</v>
      </c>
      <c r="I103" s="155" t="s">
        <v>16</v>
      </c>
      <c r="J103" s="155">
        <v>5.5</v>
      </c>
      <c r="K103" s="148" t="str">
        <f t="shared" si="28"/>
        <v>公斤</v>
      </c>
      <c r="L103" s="268" t="s">
        <v>287</v>
      </c>
      <c r="M103" s="217">
        <v>0.5</v>
      </c>
      <c r="N103" s="148" t="str">
        <f t="shared" si="29"/>
        <v>公斤</v>
      </c>
      <c r="O103" s="103" t="s">
        <v>20</v>
      </c>
      <c r="P103" s="103">
        <v>0.05</v>
      </c>
      <c r="Q103" s="148" t="str">
        <f t="shared" si="30"/>
        <v>公斤</v>
      </c>
      <c r="R103" s="155" t="s">
        <v>20</v>
      </c>
      <c r="S103" s="155">
        <v>0.05</v>
      </c>
      <c r="T103" s="148" t="str">
        <f t="shared" si="31"/>
        <v>公斤</v>
      </c>
      <c r="U103" s="161"/>
      <c r="V103" s="96"/>
      <c r="W103" s="30"/>
      <c r="X103" s="30"/>
      <c r="Y103" s="30"/>
      <c r="Z103" s="30"/>
      <c r="AA103" s="30"/>
      <c r="AB103" s="30"/>
      <c r="AC103" s="80"/>
      <c r="AD103" s="32"/>
      <c r="AE103" s="25"/>
      <c r="AF103" s="25"/>
      <c r="AG103" s="25"/>
    </row>
    <row r="104" spans="1:54" ht="25.15" customHeight="1">
      <c r="A104" s="186" t="s">
        <v>188</v>
      </c>
      <c r="B104" s="96"/>
      <c r="C104" s="155"/>
      <c r="D104" s="155"/>
      <c r="E104" s="148" t="str">
        <f t="shared" si="26"/>
        <v/>
      </c>
      <c r="F104" s="255" t="s">
        <v>91</v>
      </c>
      <c r="G104" s="255">
        <v>0.5</v>
      </c>
      <c r="H104" s="148" t="str">
        <f t="shared" si="27"/>
        <v>公斤</v>
      </c>
      <c r="I104" s="211" t="s">
        <v>139</v>
      </c>
      <c r="J104" s="211">
        <v>1</v>
      </c>
      <c r="K104" s="148" t="str">
        <f t="shared" si="28"/>
        <v>公斤</v>
      </c>
      <c r="L104" s="269"/>
      <c r="M104" s="220"/>
      <c r="N104" s="148" t="str">
        <f t="shared" si="29"/>
        <v/>
      </c>
      <c r="O104" s="103"/>
      <c r="P104" s="103"/>
      <c r="Q104" s="148" t="str">
        <f t="shared" si="30"/>
        <v/>
      </c>
      <c r="R104" s="155" t="s">
        <v>312</v>
      </c>
      <c r="S104" s="155">
        <v>1.5</v>
      </c>
      <c r="T104" s="148" t="str">
        <f t="shared" si="31"/>
        <v>公斤</v>
      </c>
      <c r="U104" s="161"/>
      <c r="V104" s="96"/>
      <c r="W104" s="30"/>
      <c r="X104" s="30"/>
      <c r="Y104" s="30"/>
      <c r="Z104" s="30"/>
      <c r="AA104" s="30"/>
      <c r="AB104" s="30"/>
      <c r="AC104" s="80"/>
      <c r="AD104" s="32"/>
      <c r="AE104" s="25"/>
      <c r="AF104" s="25"/>
      <c r="AG104" s="25"/>
    </row>
    <row r="105" spans="1:54" ht="25.15" customHeight="1">
      <c r="A105" s="183"/>
      <c r="B105" s="187"/>
      <c r="C105" s="155"/>
      <c r="D105" s="155"/>
      <c r="E105" s="148" t="str">
        <f t="shared" si="26"/>
        <v/>
      </c>
      <c r="F105" s="255" t="s">
        <v>20</v>
      </c>
      <c r="G105" s="255">
        <v>0.05</v>
      </c>
      <c r="H105" s="148" t="str">
        <f t="shared" si="27"/>
        <v>公斤</v>
      </c>
      <c r="I105" s="155" t="s">
        <v>67</v>
      </c>
      <c r="J105" s="155"/>
      <c r="K105" s="148" t="str">
        <f t="shared" si="28"/>
        <v/>
      </c>
      <c r="L105" s="269"/>
      <c r="M105" s="220"/>
      <c r="N105" s="148" t="str">
        <f t="shared" si="29"/>
        <v/>
      </c>
      <c r="O105" s="103"/>
      <c r="P105" s="103"/>
      <c r="Q105" s="148" t="str">
        <f t="shared" si="30"/>
        <v/>
      </c>
      <c r="R105" s="155"/>
      <c r="S105" s="155"/>
      <c r="T105" s="148" t="str">
        <f t="shared" si="31"/>
        <v/>
      </c>
      <c r="U105" s="161"/>
      <c r="V105" s="96"/>
      <c r="W105" s="30"/>
      <c r="X105" s="30"/>
      <c r="Y105" s="30"/>
      <c r="Z105" s="30"/>
      <c r="AA105" s="30"/>
      <c r="AB105" s="30"/>
      <c r="AC105" s="80"/>
      <c r="AD105" s="32"/>
      <c r="AE105" s="25"/>
      <c r="AF105" s="25"/>
      <c r="AG105" s="25"/>
    </row>
    <row r="106" spans="1:54" ht="25.15" customHeight="1">
      <c r="A106" s="183"/>
      <c r="B106" s="96"/>
      <c r="C106" s="155"/>
      <c r="D106" s="155"/>
      <c r="E106" s="148" t="str">
        <f t="shared" si="26"/>
        <v/>
      </c>
      <c r="F106" s="255"/>
      <c r="G106" s="255"/>
      <c r="H106" s="148" t="str">
        <f t="shared" si="27"/>
        <v/>
      </c>
      <c r="I106" s="155" t="s">
        <v>20</v>
      </c>
      <c r="J106" s="155">
        <v>0.05</v>
      </c>
      <c r="K106" s="148" t="str">
        <f t="shared" si="28"/>
        <v>公斤</v>
      </c>
      <c r="L106" s="269"/>
      <c r="M106" s="220"/>
      <c r="N106" s="148" t="str">
        <f t="shared" si="29"/>
        <v/>
      </c>
      <c r="O106" s="103"/>
      <c r="P106" s="103"/>
      <c r="Q106" s="148" t="str">
        <f t="shared" si="30"/>
        <v/>
      </c>
      <c r="R106" s="155"/>
      <c r="S106" s="155"/>
      <c r="T106" s="148" t="str">
        <f t="shared" si="31"/>
        <v/>
      </c>
      <c r="U106" s="161"/>
      <c r="V106" s="96"/>
      <c r="W106" s="30"/>
      <c r="X106" s="31"/>
      <c r="Y106" s="30"/>
      <c r="Z106" s="30"/>
      <c r="AA106" s="30"/>
      <c r="AB106" s="30"/>
      <c r="AC106" s="80"/>
      <c r="AD106" s="32"/>
      <c r="AE106" s="25"/>
      <c r="AF106" s="25"/>
      <c r="AG106" s="25"/>
    </row>
    <row r="107" spans="1:54" ht="25.15" customHeight="1" thickBot="1">
      <c r="A107" s="183"/>
      <c r="B107" s="96"/>
      <c r="C107" s="155"/>
      <c r="D107" s="155"/>
      <c r="E107" s="148" t="str">
        <f t="shared" si="26"/>
        <v/>
      </c>
      <c r="F107" s="256"/>
      <c r="G107" s="256"/>
      <c r="H107" s="148" t="str">
        <f t="shared" si="27"/>
        <v/>
      </c>
      <c r="I107" s="155"/>
      <c r="J107" s="155"/>
      <c r="K107" s="148" t="str">
        <f t="shared" si="28"/>
        <v/>
      </c>
      <c r="L107" s="155"/>
      <c r="M107" s="155"/>
      <c r="N107" s="148" t="str">
        <f t="shared" si="29"/>
        <v/>
      </c>
      <c r="O107" s="103"/>
      <c r="P107" s="103"/>
      <c r="Q107" s="148" t="str">
        <f t="shared" si="30"/>
        <v/>
      </c>
      <c r="R107" s="155"/>
      <c r="S107" s="155"/>
      <c r="T107" s="148" t="str">
        <f t="shared" si="31"/>
        <v/>
      </c>
      <c r="U107" s="161"/>
      <c r="V107" s="96"/>
      <c r="W107" s="31"/>
      <c r="X107" s="30"/>
      <c r="Y107" s="31"/>
      <c r="Z107" s="31"/>
      <c r="AA107" s="31"/>
      <c r="AB107" s="31"/>
      <c r="AC107" s="81"/>
      <c r="AD107" s="36"/>
      <c r="AE107" s="25"/>
      <c r="AF107" s="25"/>
      <c r="AG107" s="25"/>
    </row>
    <row r="108" spans="1:54" s="40" customFormat="1" ht="25.15" customHeight="1" thickBot="1">
      <c r="A108" s="182">
        <v>45649</v>
      </c>
      <c r="B108" s="96" t="s">
        <v>189</v>
      </c>
      <c r="C108" s="155" t="s">
        <v>13</v>
      </c>
      <c r="D108" s="155"/>
      <c r="E108" s="148" t="str">
        <f t="shared" si="26"/>
        <v/>
      </c>
      <c r="F108" s="155" t="s">
        <v>340</v>
      </c>
      <c r="G108" s="155"/>
      <c r="H108" s="148" t="str">
        <f t="shared" si="27"/>
        <v/>
      </c>
      <c r="I108" s="200" t="s">
        <v>254</v>
      </c>
      <c r="J108" s="212"/>
      <c r="K108" s="148" t="str">
        <f t="shared" si="28"/>
        <v/>
      </c>
      <c r="L108" s="199" t="s">
        <v>90</v>
      </c>
      <c r="M108" s="155"/>
      <c r="N108" s="148" t="str">
        <f t="shared" si="29"/>
        <v/>
      </c>
      <c r="O108" s="103" t="s">
        <v>14</v>
      </c>
      <c r="P108" s="103"/>
      <c r="Q108" s="148" t="str">
        <f t="shared" si="30"/>
        <v/>
      </c>
      <c r="R108" s="155" t="s">
        <v>313</v>
      </c>
      <c r="S108" s="155"/>
      <c r="T108" s="148" t="str">
        <f t="shared" si="31"/>
        <v/>
      </c>
      <c r="U108" s="161" t="s">
        <v>78</v>
      </c>
      <c r="V108" s="230"/>
      <c r="W108" s="44">
        <v>5</v>
      </c>
      <c r="X108" s="44">
        <v>2.4911363636363637</v>
      </c>
      <c r="Y108" s="44">
        <v>2.0049999999999999</v>
      </c>
      <c r="Z108" s="44">
        <v>0</v>
      </c>
      <c r="AA108" s="44">
        <v>0</v>
      </c>
      <c r="AB108" s="44">
        <v>2.9772727272727275</v>
      </c>
      <c r="AC108" s="79">
        <v>736</v>
      </c>
      <c r="AD108" s="45"/>
      <c r="AE108" s="46">
        <f>A108</f>
        <v>45649</v>
      </c>
      <c r="AF108" s="46" t="str">
        <f>A109</f>
        <v>一</v>
      </c>
      <c r="AG108" s="46" t="str">
        <f>B108</f>
        <v>Q1</v>
      </c>
      <c r="AH108" s="41" t="str">
        <f>C108</f>
        <v>白米飯</v>
      </c>
      <c r="AI108" s="47" t="str">
        <f>C109&amp;" "&amp;C110&amp;" "&amp;C111&amp;" "&amp;C112&amp;" "&amp;C113&amp;" "&amp;C114</f>
        <v xml:space="preserve">米     </v>
      </c>
      <c r="AJ108" s="41" t="str">
        <f>F108</f>
        <v>回鍋豆干</v>
      </c>
      <c r="AK108" s="47" t="str">
        <f>F109&amp;" "&amp;F110&amp;" "&amp;F111&amp;" "&amp;F112&amp;" "&amp;F113&amp;" "&amp;F114</f>
        <v xml:space="preserve">豆干 時蔬 胡蘿蔔 薑  </v>
      </c>
      <c r="AL108" s="41" t="str">
        <f>I108</f>
        <v>針菇豆腐</v>
      </c>
      <c r="AM108" s="47" t="str">
        <f>I109&amp;" "&amp;I110&amp;" "&amp;I111&amp;" "&amp;I112&amp;" "&amp;I113&amp;" "&amp;I114</f>
        <v xml:space="preserve"> 豆腐 金針菇 胡蘿蔔 薑 </v>
      </c>
      <c r="AN108" s="41" t="str">
        <f>L108</f>
        <v>時蔬炒蛋</v>
      </c>
      <c r="AO108" s="47" t="str">
        <f>L109&amp;" "&amp;L110&amp;" "&amp;L111&amp;" "&amp;L112&amp;" "&amp;L113&amp;" "&amp;L114</f>
        <v xml:space="preserve">雞蛋 時蔬 薑   </v>
      </c>
      <c r="AP108" s="41" t="str">
        <f>O108</f>
        <v>時蔬</v>
      </c>
      <c r="AQ108" s="47" t="str">
        <f>O109&amp;" "&amp;O110&amp;" "&amp;O111&amp;" "&amp;O112&amp;" "&amp;O113&amp;" "&amp;O114</f>
        <v xml:space="preserve">蔬菜 薑    </v>
      </c>
      <c r="AR108" s="41" t="str">
        <f>R108</f>
        <v>時蔬湯</v>
      </c>
      <c r="AS108" s="47" t="str">
        <f>R109&amp;" "&amp;R110&amp;" "&amp;R111&amp;" "&amp;R112&amp;" "&amp;R113&amp;" "&amp;R114</f>
        <v xml:space="preserve">時蔬 素羊肉 薑   </v>
      </c>
      <c r="AT108" s="48" t="str">
        <f t="shared" ref="AT108:AU108" si="42">U108</f>
        <v>保久乳</v>
      </c>
      <c r="AU108" s="41">
        <f t="shared" si="42"/>
        <v>0</v>
      </c>
      <c r="AV108" s="42">
        <f t="shared" ref="AV108:BB108" si="43">W108</f>
        <v>5</v>
      </c>
      <c r="AW108" s="42">
        <f t="shared" si="43"/>
        <v>2.4911363636363637</v>
      </c>
      <c r="AX108" s="42">
        <f t="shared" si="43"/>
        <v>2.0049999999999999</v>
      </c>
      <c r="AY108" s="42">
        <f t="shared" si="43"/>
        <v>0</v>
      </c>
      <c r="AZ108" s="42">
        <f t="shared" si="43"/>
        <v>0</v>
      </c>
      <c r="BA108" s="42">
        <f t="shared" si="43"/>
        <v>2.9772727272727275</v>
      </c>
      <c r="BB108" s="43">
        <f t="shared" si="43"/>
        <v>736</v>
      </c>
    </row>
    <row r="109" spans="1:54" ht="25.15" customHeight="1">
      <c r="A109" s="183" t="s">
        <v>104</v>
      </c>
      <c r="B109" s="96"/>
      <c r="C109" s="155" t="s">
        <v>15</v>
      </c>
      <c r="D109" s="155">
        <v>10</v>
      </c>
      <c r="E109" s="148" t="str">
        <f t="shared" si="26"/>
        <v>公斤</v>
      </c>
      <c r="F109" s="155" t="s">
        <v>83</v>
      </c>
      <c r="G109" s="155">
        <v>6</v>
      </c>
      <c r="H109" s="148" t="str">
        <f t="shared" si="27"/>
        <v>公斤</v>
      </c>
      <c r="I109" s="200"/>
      <c r="J109" s="212"/>
      <c r="K109" s="148" t="str">
        <f t="shared" si="28"/>
        <v/>
      </c>
      <c r="L109" s="155" t="s">
        <v>16</v>
      </c>
      <c r="M109" s="199">
        <v>4</v>
      </c>
      <c r="N109" s="148" t="str">
        <f t="shared" si="29"/>
        <v>公斤</v>
      </c>
      <c r="O109" s="104" t="s">
        <v>12</v>
      </c>
      <c r="P109" s="104">
        <v>7</v>
      </c>
      <c r="Q109" s="148" t="str">
        <f t="shared" si="30"/>
        <v>公斤</v>
      </c>
      <c r="R109" s="155" t="s">
        <v>14</v>
      </c>
      <c r="S109" s="155">
        <v>3</v>
      </c>
      <c r="T109" s="148" t="str">
        <f t="shared" si="31"/>
        <v>公斤</v>
      </c>
      <c r="U109" s="161"/>
      <c r="V109" s="96"/>
      <c r="W109" s="30"/>
      <c r="X109" s="30"/>
      <c r="Y109" s="30"/>
      <c r="Z109" s="30"/>
      <c r="AA109" s="30"/>
      <c r="AB109" s="30"/>
      <c r="AC109" s="80"/>
      <c r="AD109" s="32"/>
      <c r="AE109" s="25"/>
      <c r="AF109" s="25"/>
      <c r="AG109" s="25"/>
    </row>
    <row r="110" spans="1:54" ht="25.15" customHeight="1">
      <c r="A110" s="183"/>
      <c r="B110" s="96"/>
      <c r="C110" s="155"/>
      <c r="D110" s="155"/>
      <c r="E110" s="148" t="str">
        <f t="shared" si="26"/>
        <v/>
      </c>
      <c r="F110" s="155" t="s">
        <v>33</v>
      </c>
      <c r="G110" s="155">
        <v>3</v>
      </c>
      <c r="H110" s="148" t="str">
        <f t="shared" si="27"/>
        <v>公斤</v>
      </c>
      <c r="I110" s="213" t="s">
        <v>256</v>
      </c>
      <c r="J110" s="212">
        <v>6</v>
      </c>
      <c r="K110" s="148" t="str">
        <f t="shared" si="28"/>
        <v>公斤</v>
      </c>
      <c r="L110" s="199" t="s">
        <v>33</v>
      </c>
      <c r="M110" s="199">
        <v>3</v>
      </c>
      <c r="N110" s="148" t="str">
        <f t="shared" si="29"/>
        <v>公斤</v>
      </c>
      <c r="O110" s="103" t="s">
        <v>20</v>
      </c>
      <c r="P110" s="103">
        <v>0.05</v>
      </c>
      <c r="Q110" s="148" t="str">
        <f t="shared" si="30"/>
        <v>公斤</v>
      </c>
      <c r="R110" s="155" t="s">
        <v>96</v>
      </c>
      <c r="S110" s="221">
        <v>1</v>
      </c>
      <c r="T110" s="148" t="str">
        <f t="shared" si="31"/>
        <v>公斤</v>
      </c>
      <c r="U110" s="161"/>
      <c r="V110" s="96"/>
      <c r="W110" s="30"/>
      <c r="X110" s="30"/>
      <c r="Y110" s="30"/>
      <c r="Z110" s="30"/>
      <c r="AA110" s="30"/>
      <c r="AB110" s="30"/>
      <c r="AC110" s="80"/>
      <c r="AD110" s="32"/>
      <c r="AE110" s="25"/>
      <c r="AF110" s="25"/>
      <c r="AG110" s="25"/>
    </row>
    <row r="111" spans="1:54" ht="25.15" customHeight="1">
      <c r="A111" s="183"/>
      <c r="B111" s="96"/>
      <c r="C111" s="155"/>
      <c r="D111" s="155"/>
      <c r="E111" s="148" t="str">
        <f t="shared" si="26"/>
        <v/>
      </c>
      <c r="F111" s="155" t="s">
        <v>18</v>
      </c>
      <c r="G111" s="155">
        <v>0.5</v>
      </c>
      <c r="H111" s="148" t="str">
        <f t="shared" si="27"/>
        <v>公斤</v>
      </c>
      <c r="I111" s="213" t="s">
        <v>257</v>
      </c>
      <c r="J111" s="212">
        <v>2</v>
      </c>
      <c r="K111" s="148" t="str">
        <f t="shared" si="28"/>
        <v>公斤</v>
      </c>
      <c r="L111" s="199" t="s">
        <v>20</v>
      </c>
      <c r="M111" s="199">
        <v>0.05</v>
      </c>
      <c r="N111" s="148" t="str">
        <f t="shared" si="29"/>
        <v>公斤</v>
      </c>
      <c r="O111" s="103"/>
      <c r="P111" s="103"/>
      <c r="Q111" s="148" t="str">
        <f t="shared" si="30"/>
        <v/>
      </c>
      <c r="R111" s="155" t="s">
        <v>20</v>
      </c>
      <c r="S111" s="155">
        <v>0.05</v>
      </c>
      <c r="T111" s="148" t="str">
        <f t="shared" si="31"/>
        <v>公斤</v>
      </c>
      <c r="U111" s="161"/>
      <c r="V111" s="96"/>
      <c r="W111" s="30"/>
      <c r="X111" s="30"/>
      <c r="Y111" s="30"/>
      <c r="Z111" s="30"/>
      <c r="AA111" s="30"/>
      <c r="AB111" s="30"/>
      <c r="AC111" s="80"/>
      <c r="AD111" s="32"/>
      <c r="AE111" s="25"/>
      <c r="AF111" s="25"/>
      <c r="AG111" s="25"/>
    </row>
    <row r="112" spans="1:54" ht="25.15" customHeight="1">
      <c r="A112" s="183"/>
      <c r="B112" s="96"/>
      <c r="C112" s="155"/>
      <c r="D112" s="155"/>
      <c r="E112" s="148" t="str">
        <f t="shared" si="26"/>
        <v/>
      </c>
      <c r="F112" s="155" t="s">
        <v>20</v>
      </c>
      <c r="G112" s="155">
        <v>0.05</v>
      </c>
      <c r="H112" s="148" t="str">
        <f t="shared" si="27"/>
        <v>公斤</v>
      </c>
      <c r="I112" s="155" t="s">
        <v>18</v>
      </c>
      <c r="J112" s="155">
        <v>0.5</v>
      </c>
      <c r="K112" s="148" t="str">
        <f t="shared" si="28"/>
        <v>公斤</v>
      </c>
      <c r="L112" s="199"/>
      <c r="M112" s="199"/>
      <c r="N112" s="148" t="str">
        <f t="shared" si="29"/>
        <v/>
      </c>
      <c r="O112" s="103"/>
      <c r="P112" s="103"/>
      <c r="Q112" s="148" t="str">
        <f t="shared" si="30"/>
        <v/>
      </c>
      <c r="R112" s="155"/>
      <c r="S112" s="155"/>
      <c r="T112" s="148" t="str">
        <f t="shared" si="31"/>
        <v/>
      </c>
      <c r="U112" s="161"/>
      <c r="V112" s="96"/>
      <c r="W112" s="30"/>
      <c r="X112" s="30"/>
      <c r="Y112" s="30"/>
      <c r="Z112" s="30"/>
      <c r="AA112" s="30"/>
      <c r="AB112" s="30"/>
      <c r="AC112" s="80"/>
      <c r="AD112" s="32"/>
      <c r="AE112" s="25"/>
      <c r="AF112" s="25"/>
      <c r="AG112" s="25"/>
    </row>
    <row r="113" spans="1:54" ht="25.15" customHeight="1">
      <c r="A113" s="183"/>
      <c r="B113" s="96"/>
      <c r="C113" s="155"/>
      <c r="D113" s="155"/>
      <c r="E113" s="148" t="str">
        <f t="shared" si="26"/>
        <v/>
      </c>
      <c r="F113" s="155"/>
      <c r="G113" s="155"/>
      <c r="H113" s="148" t="str">
        <f t="shared" si="27"/>
        <v/>
      </c>
      <c r="I113" s="155" t="s">
        <v>20</v>
      </c>
      <c r="J113" s="155">
        <v>0.05</v>
      </c>
      <c r="K113" s="148" t="str">
        <f t="shared" si="28"/>
        <v>公斤</v>
      </c>
      <c r="L113" s="199"/>
      <c r="M113" s="199"/>
      <c r="N113" s="148" t="str">
        <f t="shared" si="29"/>
        <v/>
      </c>
      <c r="O113" s="103"/>
      <c r="P113" s="103"/>
      <c r="Q113" s="148" t="str">
        <f t="shared" si="30"/>
        <v/>
      </c>
      <c r="R113" s="155"/>
      <c r="S113" s="155"/>
      <c r="T113" s="148" t="str">
        <f t="shared" si="31"/>
        <v/>
      </c>
      <c r="U113" s="161"/>
      <c r="V113" s="96"/>
      <c r="W113" s="30"/>
      <c r="X113" s="31"/>
      <c r="Y113" s="30"/>
      <c r="Z113" s="30"/>
      <c r="AA113" s="30"/>
      <c r="AB113" s="30"/>
      <c r="AC113" s="80"/>
      <c r="AD113" s="32"/>
      <c r="AE113" s="25"/>
      <c r="AF113" s="25"/>
      <c r="AG113" s="25"/>
    </row>
    <row r="114" spans="1:54" ht="25.15" customHeight="1" thickBot="1">
      <c r="A114" s="183"/>
      <c r="B114" s="96"/>
      <c r="C114" s="155"/>
      <c r="D114" s="155"/>
      <c r="E114" s="148" t="str">
        <f t="shared" si="26"/>
        <v/>
      </c>
      <c r="F114" s="155"/>
      <c r="G114" s="155"/>
      <c r="H114" s="148" t="str">
        <f t="shared" si="27"/>
        <v/>
      </c>
      <c r="I114" s="155"/>
      <c r="J114" s="155"/>
      <c r="K114" s="148" t="str">
        <f t="shared" si="28"/>
        <v/>
      </c>
      <c r="L114" s="199"/>
      <c r="M114" s="155"/>
      <c r="N114" s="148" t="str">
        <f t="shared" si="29"/>
        <v/>
      </c>
      <c r="O114" s="103"/>
      <c r="P114" s="103"/>
      <c r="Q114" s="148" t="str">
        <f t="shared" si="30"/>
        <v/>
      </c>
      <c r="R114" s="155"/>
      <c r="S114" s="155"/>
      <c r="T114" s="148" t="str">
        <f t="shared" si="31"/>
        <v/>
      </c>
      <c r="U114" s="161"/>
      <c r="V114" s="96"/>
      <c r="W114" s="31"/>
      <c r="X114" s="30"/>
      <c r="Y114" s="31"/>
      <c r="Z114" s="31"/>
      <c r="AA114" s="31"/>
      <c r="AB114" s="31"/>
      <c r="AC114" s="81"/>
      <c r="AD114" s="36"/>
      <c r="AE114" s="25"/>
      <c r="AF114" s="25"/>
      <c r="AG114" s="25"/>
    </row>
    <row r="115" spans="1:54" s="40" customFormat="1" ht="25.15" customHeight="1" thickBot="1">
      <c r="A115" s="182">
        <f>A108+1</f>
        <v>45650</v>
      </c>
      <c r="B115" s="96" t="s">
        <v>190</v>
      </c>
      <c r="C115" s="155" t="s">
        <v>21</v>
      </c>
      <c r="D115" s="155"/>
      <c r="E115" s="148" t="str">
        <f t="shared" si="26"/>
        <v/>
      </c>
      <c r="F115" s="155" t="s">
        <v>339</v>
      </c>
      <c r="G115" s="155"/>
      <c r="H115" s="148" t="str">
        <f t="shared" si="27"/>
        <v/>
      </c>
      <c r="I115" s="109" t="s">
        <v>350</v>
      </c>
      <c r="J115" s="252"/>
      <c r="K115" s="148" t="str">
        <f t="shared" si="28"/>
        <v/>
      </c>
      <c r="L115" s="155" t="s">
        <v>355</v>
      </c>
      <c r="M115" s="155"/>
      <c r="N115" s="148" t="str">
        <f t="shared" si="29"/>
        <v/>
      </c>
      <c r="O115" s="103" t="s">
        <v>14</v>
      </c>
      <c r="P115" s="103"/>
      <c r="Q115" s="148" t="str">
        <f t="shared" si="30"/>
        <v/>
      </c>
      <c r="R115" s="223" t="s">
        <v>122</v>
      </c>
      <c r="S115" s="224"/>
      <c r="T115" s="148" t="str">
        <f t="shared" si="31"/>
        <v/>
      </c>
      <c r="U115" s="161" t="s">
        <v>77</v>
      </c>
      <c r="V115" s="230"/>
      <c r="W115" s="44">
        <v>5.1857142857142859</v>
      </c>
      <c r="X115" s="44">
        <v>2.4843181818181819</v>
      </c>
      <c r="Y115" s="44">
        <v>2.1049999999999995</v>
      </c>
      <c r="Z115" s="44">
        <v>0</v>
      </c>
      <c r="AA115" s="44">
        <v>0</v>
      </c>
      <c r="AB115" s="44">
        <v>2.8636363636363638</v>
      </c>
      <c r="AC115" s="79">
        <v>742</v>
      </c>
      <c r="AD115" s="45"/>
      <c r="AE115" s="46">
        <f>A115</f>
        <v>45650</v>
      </c>
      <c r="AF115" s="46" t="str">
        <f>A116</f>
        <v>二</v>
      </c>
      <c r="AG115" s="46" t="str">
        <f>B115</f>
        <v>Q2</v>
      </c>
      <c r="AH115" s="41" t="str">
        <f>C115</f>
        <v>糙米飯</v>
      </c>
      <c r="AI115" s="47" t="str">
        <f>C116&amp;" "&amp;C117&amp;" "&amp;C118&amp;" "&amp;C119&amp;" "&amp;C120&amp;" "&amp;C121</f>
        <v xml:space="preserve">米 糙米    </v>
      </c>
      <c r="AJ115" s="41" t="str">
        <f>F115</f>
        <v>香滷豆包</v>
      </c>
      <c r="AK115" s="47" t="str">
        <f>F116&amp;" "&amp;F117&amp;" "&amp;F118&amp;" "&amp;F119&amp;" "&amp;F120&amp;" "&amp;F121</f>
        <v xml:space="preserve">豆包     </v>
      </c>
      <c r="AL115" s="41" t="str">
        <f>I115</f>
        <v>蘿蔔素黑輪</v>
      </c>
      <c r="AM115" s="47" t="str">
        <f>I116&amp;" "&amp;I117&amp;" "&amp;I118&amp;" "&amp;I119&amp;" "&amp;I120&amp;" "&amp;I121</f>
        <v xml:space="preserve">素黑輪 白蘿蔔 胡蘿蔔 薑  </v>
      </c>
      <c r="AN115" s="41" t="str">
        <f>L115</f>
        <v>若絲時蔬</v>
      </c>
      <c r="AO115" s="47" t="str">
        <f>L116&amp;" "&amp;L117&amp;" "&amp;L118&amp;" "&amp;L119&amp;" "&amp;L120&amp;" "&amp;L121</f>
        <v xml:space="preserve">素肉 時蔬 胡蘿蔔 薑  </v>
      </c>
      <c r="AP115" s="41" t="str">
        <f>O115</f>
        <v>時蔬</v>
      </c>
      <c r="AQ115" s="47" t="str">
        <f>O116&amp;" "&amp;O117&amp;" "&amp;O118&amp;" "&amp;O119&amp;" "&amp;O120&amp;" "&amp;O121</f>
        <v xml:space="preserve">蔬菜 薑    </v>
      </c>
      <c r="AR115" s="41" t="str">
        <f>R115</f>
        <v>酸辣湯</v>
      </c>
      <c r="AS115" s="47" t="str">
        <f>R116&amp;" "&amp;R117&amp;" "&amp;R118&amp;" "&amp;R119&amp;" "&amp;R120&amp;" "&amp;R121</f>
        <v>豆腐 雞蛋 金針菇 乾木耳 脆筍 烏醋</v>
      </c>
      <c r="AT115" s="48" t="str">
        <f t="shared" ref="AT115:AU115" si="44">U115</f>
        <v>水果</v>
      </c>
      <c r="AU115" s="41">
        <f t="shared" si="44"/>
        <v>0</v>
      </c>
      <c r="AV115" s="42">
        <f t="shared" ref="AV115:BB115" si="45">W115</f>
        <v>5.1857142857142859</v>
      </c>
      <c r="AW115" s="42">
        <f t="shared" si="45"/>
        <v>2.4843181818181819</v>
      </c>
      <c r="AX115" s="42">
        <f t="shared" si="45"/>
        <v>2.1049999999999995</v>
      </c>
      <c r="AY115" s="42">
        <f t="shared" si="45"/>
        <v>0</v>
      </c>
      <c r="AZ115" s="42">
        <f t="shared" si="45"/>
        <v>0</v>
      </c>
      <c r="BA115" s="42">
        <f t="shared" si="45"/>
        <v>2.8636363636363638</v>
      </c>
      <c r="BB115" s="43">
        <f t="shared" si="45"/>
        <v>742</v>
      </c>
    </row>
    <row r="116" spans="1:54" ht="25.15" customHeight="1">
      <c r="A116" s="183" t="s">
        <v>98</v>
      </c>
      <c r="B116" s="96"/>
      <c r="C116" s="155" t="s">
        <v>15</v>
      </c>
      <c r="D116" s="155">
        <v>7</v>
      </c>
      <c r="E116" s="148" t="str">
        <f t="shared" si="26"/>
        <v>公斤</v>
      </c>
      <c r="F116" s="155" t="s">
        <v>88</v>
      </c>
      <c r="G116" s="155">
        <v>6</v>
      </c>
      <c r="H116" s="148" t="str">
        <f t="shared" si="27"/>
        <v>公斤</v>
      </c>
      <c r="I116" s="263" t="s">
        <v>351</v>
      </c>
      <c r="J116" s="264">
        <v>1.3</v>
      </c>
      <c r="K116" s="148" t="str">
        <f t="shared" si="28"/>
        <v>公斤</v>
      </c>
      <c r="L116" s="155" t="s">
        <v>93</v>
      </c>
      <c r="M116" s="155">
        <v>0.3</v>
      </c>
      <c r="N116" s="148" t="str">
        <f t="shared" si="29"/>
        <v>公斤</v>
      </c>
      <c r="O116" s="104" t="s">
        <v>12</v>
      </c>
      <c r="P116" s="104">
        <v>7</v>
      </c>
      <c r="Q116" s="148" t="str">
        <f t="shared" si="30"/>
        <v>公斤</v>
      </c>
      <c r="R116" s="225" t="s">
        <v>74</v>
      </c>
      <c r="S116" s="225">
        <v>2</v>
      </c>
      <c r="T116" s="148" t="str">
        <f t="shared" si="31"/>
        <v>公斤</v>
      </c>
      <c r="U116" s="161"/>
      <c r="V116" s="96"/>
      <c r="W116" s="30"/>
      <c r="X116" s="30"/>
      <c r="Y116" s="30"/>
      <c r="Z116" s="30"/>
      <c r="AA116" s="30"/>
      <c r="AB116" s="30"/>
      <c r="AC116" s="80"/>
      <c r="AD116" s="32"/>
      <c r="AE116" s="25"/>
      <c r="AF116" s="25"/>
      <c r="AG116" s="25"/>
    </row>
    <row r="117" spans="1:54" ht="25.15" customHeight="1">
      <c r="A117" s="183"/>
      <c r="B117" s="96"/>
      <c r="C117" s="155" t="s">
        <v>24</v>
      </c>
      <c r="D117" s="155">
        <v>3</v>
      </c>
      <c r="E117" s="148" t="str">
        <f t="shared" si="26"/>
        <v>公斤</v>
      </c>
      <c r="F117" s="155"/>
      <c r="G117" s="155"/>
      <c r="H117" s="148" t="str">
        <f t="shared" si="27"/>
        <v/>
      </c>
      <c r="I117" s="253" t="s">
        <v>260</v>
      </c>
      <c r="J117" s="252">
        <v>5</v>
      </c>
      <c r="K117" s="148" t="str">
        <f t="shared" si="28"/>
        <v>公斤</v>
      </c>
      <c r="L117" s="155" t="s">
        <v>289</v>
      </c>
      <c r="M117" s="155">
        <v>7</v>
      </c>
      <c r="N117" s="148" t="str">
        <f t="shared" si="29"/>
        <v>公斤</v>
      </c>
      <c r="O117" s="103" t="s">
        <v>20</v>
      </c>
      <c r="P117" s="103">
        <v>0.05</v>
      </c>
      <c r="Q117" s="148" t="str">
        <f t="shared" si="30"/>
        <v>公斤</v>
      </c>
      <c r="R117" s="225" t="s">
        <v>16</v>
      </c>
      <c r="S117" s="225">
        <v>2</v>
      </c>
      <c r="T117" s="148" t="str">
        <f t="shared" si="31"/>
        <v>公斤</v>
      </c>
      <c r="U117" s="161"/>
      <c r="V117" s="96"/>
      <c r="W117" s="30"/>
      <c r="X117" s="30"/>
      <c r="Y117" s="30"/>
      <c r="Z117" s="30"/>
      <c r="AA117" s="30"/>
      <c r="AB117" s="30"/>
      <c r="AC117" s="80"/>
      <c r="AD117" s="32"/>
      <c r="AE117" s="25"/>
      <c r="AF117" s="25"/>
      <c r="AG117" s="25"/>
    </row>
    <row r="118" spans="1:54" ht="25.15" customHeight="1">
      <c r="A118" s="183"/>
      <c r="B118" s="96"/>
      <c r="C118" s="155"/>
      <c r="D118" s="155"/>
      <c r="E118" s="148" t="str">
        <f t="shared" si="26"/>
        <v/>
      </c>
      <c r="F118" s="155"/>
      <c r="G118" s="155"/>
      <c r="H118" s="148" t="str">
        <f t="shared" si="27"/>
        <v/>
      </c>
      <c r="I118" s="253" t="s">
        <v>261</v>
      </c>
      <c r="J118" s="252">
        <v>1</v>
      </c>
      <c r="K118" s="148" t="str">
        <f t="shared" si="28"/>
        <v>公斤</v>
      </c>
      <c r="L118" s="155" t="s">
        <v>18</v>
      </c>
      <c r="M118" s="155">
        <v>0.5</v>
      </c>
      <c r="N118" s="148" t="str">
        <f t="shared" si="29"/>
        <v>公斤</v>
      </c>
      <c r="O118" s="103"/>
      <c r="P118" s="103"/>
      <c r="Q118" s="148" t="str">
        <f t="shared" si="30"/>
        <v/>
      </c>
      <c r="R118" s="225" t="s">
        <v>73</v>
      </c>
      <c r="S118" s="225">
        <v>0.5</v>
      </c>
      <c r="T118" s="148" t="str">
        <f t="shared" si="31"/>
        <v>公斤</v>
      </c>
      <c r="U118" s="161"/>
      <c r="V118" s="96"/>
      <c r="W118" s="30"/>
      <c r="X118" s="30"/>
      <c r="Y118" s="30"/>
      <c r="Z118" s="30"/>
      <c r="AA118" s="30"/>
      <c r="AB118" s="30"/>
      <c r="AC118" s="80"/>
      <c r="AD118" s="32"/>
      <c r="AE118" s="25"/>
      <c r="AF118" s="25"/>
      <c r="AG118" s="25"/>
    </row>
    <row r="119" spans="1:54" ht="25.15" customHeight="1">
      <c r="A119" s="183"/>
      <c r="B119" s="96"/>
      <c r="C119" s="155"/>
      <c r="D119" s="155"/>
      <c r="E119" s="148" t="str">
        <f t="shared" si="26"/>
        <v/>
      </c>
      <c r="F119" s="155"/>
      <c r="G119" s="155"/>
      <c r="H119" s="148" t="str">
        <f t="shared" si="27"/>
        <v/>
      </c>
      <c r="I119" s="155" t="s">
        <v>20</v>
      </c>
      <c r="J119" s="155">
        <v>0.05</v>
      </c>
      <c r="K119" s="148" t="str">
        <f t="shared" si="28"/>
        <v>公斤</v>
      </c>
      <c r="L119" s="155" t="s">
        <v>20</v>
      </c>
      <c r="M119" s="155">
        <v>0.05</v>
      </c>
      <c r="N119" s="148" t="str">
        <f t="shared" si="29"/>
        <v>公斤</v>
      </c>
      <c r="O119" s="103"/>
      <c r="P119" s="103"/>
      <c r="Q119" s="148" t="str">
        <f t="shared" si="30"/>
        <v/>
      </c>
      <c r="R119" s="225" t="s">
        <v>314</v>
      </c>
      <c r="S119" s="225">
        <v>0.1</v>
      </c>
      <c r="T119" s="148" t="str">
        <f t="shared" si="31"/>
        <v>公斤</v>
      </c>
      <c r="U119" s="161"/>
      <c r="V119" s="96"/>
      <c r="W119" s="30"/>
      <c r="X119" s="30"/>
      <c r="Y119" s="30"/>
      <c r="Z119" s="30"/>
      <c r="AA119" s="30"/>
      <c r="AB119" s="30"/>
      <c r="AC119" s="80"/>
      <c r="AD119" s="32"/>
      <c r="AE119" s="25"/>
      <c r="AF119" s="25"/>
      <c r="AG119" s="25"/>
    </row>
    <row r="120" spans="1:54" ht="25.15" customHeight="1">
      <c r="A120" s="183"/>
      <c r="B120" s="96"/>
      <c r="C120" s="155"/>
      <c r="D120" s="155"/>
      <c r="E120" s="148" t="str">
        <f t="shared" si="26"/>
        <v/>
      </c>
      <c r="F120" s="155"/>
      <c r="G120" s="155"/>
      <c r="H120" s="148" t="str">
        <f t="shared" si="27"/>
        <v/>
      </c>
      <c r="I120" s="155"/>
      <c r="J120" s="155"/>
      <c r="K120" s="148" t="str">
        <f t="shared" si="28"/>
        <v/>
      </c>
      <c r="L120" s="155"/>
      <c r="M120" s="155"/>
      <c r="N120" s="148" t="str">
        <f t="shared" si="29"/>
        <v/>
      </c>
      <c r="O120" s="103"/>
      <c r="P120" s="103"/>
      <c r="Q120" s="148" t="str">
        <f t="shared" si="30"/>
        <v/>
      </c>
      <c r="R120" s="223" t="s">
        <v>123</v>
      </c>
      <c r="S120" s="223">
        <v>1</v>
      </c>
      <c r="T120" s="148" t="str">
        <f t="shared" si="31"/>
        <v>公斤</v>
      </c>
      <c r="U120" s="161"/>
      <c r="V120" s="96"/>
      <c r="W120" s="30"/>
      <c r="X120" s="31"/>
      <c r="Y120" s="30"/>
      <c r="Z120" s="30"/>
      <c r="AA120" s="30"/>
      <c r="AB120" s="30"/>
      <c r="AC120" s="80"/>
      <c r="AD120" s="32"/>
      <c r="AE120" s="25"/>
      <c r="AF120" s="25"/>
      <c r="AG120" s="25"/>
    </row>
    <row r="121" spans="1:54" ht="25.15" customHeight="1" thickBot="1">
      <c r="A121" s="183"/>
      <c r="B121" s="96"/>
      <c r="C121" s="155"/>
      <c r="D121" s="155"/>
      <c r="E121" s="148" t="str">
        <f t="shared" si="26"/>
        <v/>
      </c>
      <c r="F121" s="155"/>
      <c r="G121" s="155"/>
      <c r="H121" s="148" t="str">
        <f t="shared" si="27"/>
        <v/>
      </c>
      <c r="I121" s="109"/>
      <c r="J121" s="252"/>
      <c r="K121" s="148" t="str">
        <f t="shared" si="28"/>
        <v/>
      </c>
      <c r="L121" s="155"/>
      <c r="M121" s="155"/>
      <c r="N121" s="148" t="str">
        <f t="shared" si="29"/>
        <v/>
      </c>
      <c r="O121" s="103"/>
      <c r="P121" s="103"/>
      <c r="Q121" s="148" t="str">
        <f t="shared" si="30"/>
        <v/>
      </c>
      <c r="R121" s="155" t="s">
        <v>315</v>
      </c>
      <c r="S121" s="155"/>
      <c r="T121" s="148" t="str">
        <f t="shared" si="31"/>
        <v/>
      </c>
      <c r="U121" s="161"/>
      <c r="V121" s="96"/>
      <c r="W121" s="31"/>
      <c r="X121" s="30"/>
      <c r="Y121" s="31"/>
      <c r="Z121" s="31"/>
      <c r="AA121" s="31"/>
      <c r="AB121" s="31"/>
      <c r="AC121" s="81"/>
      <c r="AD121" s="36"/>
      <c r="AE121" s="25"/>
      <c r="AF121" s="25"/>
      <c r="AG121" s="25"/>
    </row>
    <row r="122" spans="1:54" s="40" customFormat="1" ht="25.15" customHeight="1" thickBot="1">
      <c r="A122" s="182">
        <f>A115+1</f>
        <v>45651</v>
      </c>
      <c r="B122" s="96" t="s">
        <v>191</v>
      </c>
      <c r="C122" s="358" t="s">
        <v>192</v>
      </c>
      <c r="D122" s="359"/>
      <c r="E122" s="148" t="str">
        <f t="shared" si="26"/>
        <v/>
      </c>
      <c r="F122" s="155" t="s">
        <v>341</v>
      </c>
      <c r="G122" s="155"/>
      <c r="H122" s="148" t="str">
        <f t="shared" si="27"/>
        <v/>
      </c>
      <c r="I122" s="155" t="s">
        <v>338</v>
      </c>
      <c r="J122" s="155"/>
      <c r="K122" s="148" t="str">
        <f t="shared" si="28"/>
        <v/>
      </c>
      <c r="L122" s="155" t="s">
        <v>273</v>
      </c>
      <c r="M122" s="155"/>
      <c r="N122" s="148" t="str">
        <f t="shared" si="29"/>
        <v/>
      </c>
      <c r="O122" s="103" t="s">
        <v>14</v>
      </c>
      <c r="P122" s="103"/>
      <c r="Q122" s="148" t="str">
        <f t="shared" si="30"/>
        <v/>
      </c>
      <c r="R122" s="226" t="s">
        <v>316</v>
      </c>
      <c r="S122" s="226"/>
      <c r="T122" s="148" t="str">
        <f t="shared" si="31"/>
        <v/>
      </c>
      <c r="U122" s="161" t="s">
        <v>155</v>
      </c>
      <c r="V122" s="230"/>
      <c r="W122" s="44">
        <v>5.125</v>
      </c>
      <c r="X122" s="44">
        <v>2.331818181818182</v>
      </c>
      <c r="Y122" s="44">
        <v>2.0999999999999996</v>
      </c>
      <c r="Z122" s="44">
        <v>0</v>
      </c>
      <c r="AA122" s="44">
        <v>0</v>
      </c>
      <c r="AB122" s="44">
        <v>2.5636363636363639</v>
      </c>
      <c r="AC122" s="79">
        <v>708</v>
      </c>
      <c r="AD122" s="45"/>
      <c r="AE122" s="46">
        <f>A122</f>
        <v>45651</v>
      </c>
      <c r="AF122" s="46" t="str">
        <f>A123</f>
        <v>三</v>
      </c>
      <c r="AG122" s="46" t="str">
        <f>B122</f>
        <v>Q3</v>
      </c>
      <c r="AH122" s="41" t="str">
        <f>C122</f>
        <v>西式特餐</v>
      </c>
      <c r="AI122" s="47" t="str">
        <f>C123&amp;" "&amp;C124&amp;" "&amp;C125&amp;" "&amp;C126&amp;" "&amp;C127&amp;" "&amp;C128</f>
        <v xml:space="preserve">通心麵     </v>
      </c>
      <c r="AJ122" s="41" t="str">
        <f>F122</f>
        <v>茄汁若醬</v>
      </c>
      <c r="AK122" s="47" t="str">
        <f>F123&amp;" "&amp;F124&amp;" "&amp;F125&amp;" "&amp;F126&amp;" "&amp;F127&amp;" "&amp;F128</f>
        <v xml:space="preserve">素肉 馬鈴薯 大番茄 時蔬 番茄醬 </v>
      </c>
      <c r="AL122" s="41" t="str">
        <f>I122</f>
        <v>滷煎蒸炒蛋</v>
      </c>
      <c r="AM122" s="47" t="str">
        <f>I123&amp;" "&amp;I124&amp;" "&amp;I125&amp;" "&amp;I126&amp;" "&amp;I127&amp;" "&amp;I128</f>
        <v xml:space="preserve">雞蛋     </v>
      </c>
      <c r="AN122" s="41" t="str">
        <f>L122</f>
        <v>豆皮甘藍</v>
      </c>
      <c r="AO122" s="47" t="str">
        <f>L123&amp;" "&amp;L124&amp;" "&amp;L125&amp;" "&amp;L126&amp;" "&amp;L127&amp;" "&amp;L128</f>
        <v xml:space="preserve">甘藍 胡蘿蔔 薑 豆皮  </v>
      </c>
      <c r="AP122" s="41" t="str">
        <f>O122</f>
        <v>時蔬</v>
      </c>
      <c r="AQ122" s="47" t="str">
        <f>O123&amp;" "&amp;O124&amp;" "&amp;O125&amp;" "&amp;O126&amp;" "&amp;O127&amp;" "&amp;O128</f>
        <v xml:space="preserve">蔬菜 薑    </v>
      </c>
      <c r="AR122" s="41" t="str">
        <f>R122</f>
        <v>花椰濃湯</v>
      </c>
      <c r="AS122" s="47" t="str">
        <f>R123&amp;" "&amp;R124&amp;" "&amp;R125&amp;" "&amp;R126&amp;" "&amp;R127&amp;" "&amp;R128</f>
        <v xml:space="preserve">冷凍青花菜 紅蘿蔔 雞蛋 玉米濃湯粉  </v>
      </c>
      <c r="AT122" s="48" t="str">
        <f t="shared" ref="AT122:AU122" si="46">U122</f>
        <v>旺仔小饅頭</v>
      </c>
      <c r="AU122" s="41">
        <f t="shared" si="46"/>
        <v>0</v>
      </c>
      <c r="AV122" s="42">
        <f t="shared" ref="AV122:BB122" si="47">W122</f>
        <v>5.125</v>
      </c>
      <c r="AW122" s="42">
        <f t="shared" si="47"/>
        <v>2.331818181818182</v>
      </c>
      <c r="AX122" s="42">
        <f t="shared" si="47"/>
        <v>2.0999999999999996</v>
      </c>
      <c r="AY122" s="42">
        <f t="shared" si="47"/>
        <v>0</v>
      </c>
      <c r="AZ122" s="42">
        <f t="shared" si="47"/>
        <v>0</v>
      </c>
      <c r="BA122" s="42">
        <f t="shared" si="47"/>
        <v>2.5636363636363639</v>
      </c>
      <c r="BB122" s="43">
        <f t="shared" si="47"/>
        <v>708</v>
      </c>
    </row>
    <row r="123" spans="1:54" ht="25.15" customHeight="1">
      <c r="A123" s="183" t="s">
        <v>99</v>
      </c>
      <c r="B123" s="96"/>
      <c r="C123" s="155" t="s">
        <v>193</v>
      </c>
      <c r="D123" s="155">
        <v>6</v>
      </c>
      <c r="E123" s="148" t="str">
        <f t="shared" si="26"/>
        <v>公斤</v>
      </c>
      <c r="F123" s="155" t="s">
        <v>93</v>
      </c>
      <c r="G123" s="155">
        <v>1</v>
      </c>
      <c r="H123" s="148" t="str">
        <f t="shared" si="27"/>
        <v>公斤</v>
      </c>
      <c r="I123" s="155" t="s">
        <v>89</v>
      </c>
      <c r="J123" s="155">
        <v>5.5</v>
      </c>
      <c r="K123" s="148" t="str">
        <f t="shared" si="28"/>
        <v>公斤</v>
      </c>
      <c r="L123" s="199" t="s">
        <v>19</v>
      </c>
      <c r="M123" s="199">
        <v>7</v>
      </c>
      <c r="N123" s="148" t="str">
        <f t="shared" si="29"/>
        <v>公斤</v>
      </c>
      <c r="O123" s="104" t="s">
        <v>12</v>
      </c>
      <c r="P123" s="104">
        <v>7</v>
      </c>
      <c r="Q123" s="148" t="str">
        <f t="shared" si="30"/>
        <v>公斤</v>
      </c>
      <c r="R123" s="226" t="s">
        <v>113</v>
      </c>
      <c r="S123" s="226">
        <v>3</v>
      </c>
      <c r="T123" s="148" t="str">
        <f t="shared" si="31"/>
        <v>公斤</v>
      </c>
      <c r="U123" s="161"/>
      <c r="V123" s="96"/>
      <c r="W123" s="30"/>
      <c r="X123" s="30"/>
      <c r="Y123" s="30"/>
      <c r="Z123" s="30"/>
      <c r="AA123" s="30"/>
      <c r="AB123" s="30"/>
      <c r="AC123" s="80"/>
      <c r="AD123" s="32"/>
      <c r="AE123" s="25"/>
      <c r="AF123" s="25"/>
      <c r="AG123" s="25"/>
    </row>
    <row r="124" spans="1:54" ht="25.15" customHeight="1">
      <c r="A124" s="183"/>
      <c r="B124" s="96"/>
      <c r="C124" s="155"/>
      <c r="D124" s="155"/>
      <c r="E124" s="148" t="str">
        <f t="shared" si="26"/>
        <v/>
      </c>
      <c r="F124" s="155" t="s">
        <v>132</v>
      </c>
      <c r="G124" s="155">
        <v>1</v>
      </c>
      <c r="H124" s="148" t="str">
        <f t="shared" si="27"/>
        <v>公斤</v>
      </c>
      <c r="I124" s="155"/>
      <c r="J124" s="155"/>
      <c r="K124" s="148" t="str">
        <f t="shared" si="28"/>
        <v/>
      </c>
      <c r="L124" s="155" t="s">
        <v>18</v>
      </c>
      <c r="M124" s="155">
        <v>0.5</v>
      </c>
      <c r="N124" s="148" t="str">
        <f t="shared" si="29"/>
        <v>公斤</v>
      </c>
      <c r="O124" s="103" t="s">
        <v>20</v>
      </c>
      <c r="P124" s="103">
        <v>0.05</v>
      </c>
      <c r="Q124" s="148" t="str">
        <f t="shared" si="30"/>
        <v>公斤</v>
      </c>
      <c r="R124" s="226" t="s">
        <v>72</v>
      </c>
      <c r="S124" s="226">
        <v>0.5</v>
      </c>
      <c r="T124" s="148" t="str">
        <f t="shared" si="31"/>
        <v>公斤</v>
      </c>
      <c r="U124" s="161"/>
      <c r="V124" s="96"/>
      <c r="W124" s="30"/>
      <c r="X124" s="30"/>
      <c r="Y124" s="30"/>
      <c r="Z124" s="30"/>
      <c r="AA124" s="30"/>
      <c r="AB124" s="30"/>
      <c r="AC124" s="80"/>
      <c r="AD124" s="32"/>
      <c r="AE124" s="25"/>
      <c r="AF124" s="25"/>
      <c r="AG124" s="25"/>
    </row>
    <row r="125" spans="1:54" ht="25.15" customHeight="1">
      <c r="A125" s="183" t="s">
        <v>194</v>
      </c>
      <c r="B125" s="96"/>
      <c r="C125" s="155"/>
      <c r="D125" s="155"/>
      <c r="E125" s="148" t="str">
        <f t="shared" si="26"/>
        <v/>
      </c>
      <c r="F125" s="155" t="s">
        <v>68</v>
      </c>
      <c r="G125" s="155">
        <v>2</v>
      </c>
      <c r="H125" s="148" t="str">
        <f t="shared" si="27"/>
        <v>公斤</v>
      </c>
      <c r="I125" s="155"/>
      <c r="J125" s="155"/>
      <c r="K125" s="148" t="str">
        <f t="shared" si="28"/>
        <v/>
      </c>
      <c r="L125" s="155" t="s">
        <v>20</v>
      </c>
      <c r="M125" s="155">
        <v>0.05</v>
      </c>
      <c r="N125" s="148" t="str">
        <f t="shared" si="29"/>
        <v>公斤</v>
      </c>
      <c r="O125" s="103"/>
      <c r="P125" s="103"/>
      <c r="Q125" s="148" t="str">
        <f t="shared" si="30"/>
        <v/>
      </c>
      <c r="R125" s="226" t="s">
        <v>16</v>
      </c>
      <c r="S125" s="226">
        <v>2</v>
      </c>
      <c r="T125" s="148" t="str">
        <f t="shared" si="31"/>
        <v>公斤</v>
      </c>
      <c r="U125" s="161"/>
      <c r="V125" s="96"/>
      <c r="W125" s="30"/>
      <c r="X125" s="30"/>
      <c r="Y125" s="30"/>
      <c r="Z125" s="30"/>
      <c r="AA125" s="30"/>
      <c r="AB125" s="30"/>
      <c r="AC125" s="80"/>
      <c r="AD125" s="32"/>
      <c r="AE125" s="25"/>
      <c r="AF125" s="25"/>
      <c r="AG125" s="25"/>
    </row>
    <row r="126" spans="1:54" ht="25.15" customHeight="1">
      <c r="A126" s="183"/>
      <c r="B126" s="96"/>
      <c r="C126" s="155"/>
      <c r="D126" s="155"/>
      <c r="E126" s="148" t="str">
        <f t="shared" si="26"/>
        <v/>
      </c>
      <c r="F126" s="155" t="s">
        <v>14</v>
      </c>
      <c r="G126" s="155">
        <v>1</v>
      </c>
      <c r="H126" s="148" t="str">
        <f t="shared" si="27"/>
        <v>公斤</v>
      </c>
      <c r="I126" s="155"/>
      <c r="J126" s="155"/>
      <c r="K126" s="148" t="str">
        <f t="shared" si="28"/>
        <v/>
      </c>
      <c r="L126" s="155" t="s">
        <v>274</v>
      </c>
      <c r="M126" s="155">
        <v>0.4</v>
      </c>
      <c r="N126" s="148" t="str">
        <f t="shared" si="29"/>
        <v>公斤</v>
      </c>
      <c r="O126" s="103"/>
      <c r="P126" s="103"/>
      <c r="Q126" s="148" t="str">
        <f t="shared" si="30"/>
        <v/>
      </c>
      <c r="R126" s="155" t="s">
        <v>317</v>
      </c>
      <c r="S126" s="155"/>
      <c r="T126" s="148" t="str">
        <f t="shared" si="31"/>
        <v/>
      </c>
      <c r="U126" s="161"/>
      <c r="V126" s="96"/>
      <c r="W126" s="30"/>
      <c r="X126" s="30"/>
      <c r="Y126" s="30"/>
      <c r="Z126" s="30"/>
      <c r="AA126" s="30"/>
      <c r="AB126" s="30"/>
      <c r="AC126" s="80"/>
      <c r="AD126" s="32"/>
      <c r="AE126" s="25"/>
      <c r="AF126" s="25"/>
      <c r="AG126" s="25"/>
    </row>
    <row r="127" spans="1:54" ht="25.15" customHeight="1">
      <c r="A127" s="183"/>
      <c r="B127" s="96"/>
      <c r="C127" s="155"/>
      <c r="D127" s="155"/>
      <c r="E127" s="148" t="str">
        <f t="shared" si="26"/>
        <v/>
      </c>
      <c r="F127" s="155" t="s">
        <v>67</v>
      </c>
      <c r="G127" s="155"/>
      <c r="H127" s="148" t="str">
        <f t="shared" si="27"/>
        <v/>
      </c>
      <c r="I127" s="199"/>
      <c r="J127" s="199"/>
      <c r="K127" s="148" t="str">
        <f t="shared" si="28"/>
        <v/>
      </c>
      <c r="L127" s="199"/>
      <c r="M127" s="199"/>
      <c r="N127" s="148" t="str">
        <f t="shared" si="29"/>
        <v/>
      </c>
      <c r="O127" s="103"/>
      <c r="P127" s="103"/>
      <c r="Q127" s="148" t="str">
        <f t="shared" si="30"/>
        <v/>
      </c>
      <c r="R127" s="155"/>
      <c r="S127" s="155"/>
      <c r="T127" s="148"/>
      <c r="U127" s="161"/>
      <c r="V127" s="96"/>
      <c r="W127" s="30"/>
      <c r="X127" s="31"/>
      <c r="Y127" s="30"/>
      <c r="Z127" s="30"/>
      <c r="AA127" s="30"/>
      <c r="AB127" s="30"/>
      <c r="AC127" s="80"/>
      <c r="AD127" s="32"/>
      <c r="AE127" s="25"/>
      <c r="AF127" s="25"/>
      <c r="AG127" s="25"/>
    </row>
    <row r="128" spans="1:54" ht="25.15" customHeight="1" thickBot="1">
      <c r="A128" s="183"/>
      <c r="B128" s="96"/>
      <c r="C128" s="155"/>
      <c r="D128" s="155"/>
      <c r="E128" s="148" t="str">
        <f t="shared" si="26"/>
        <v/>
      </c>
      <c r="F128" s="155"/>
      <c r="G128" s="155"/>
      <c r="H128" s="148" t="str">
        <f t="shared" si="27"/>
        <v/>
      </c>
      <c r="I128" s="254"/>
      <c r="J128" s="155"/>
      <c r="K128" s="148" t="str">
        <f t="shared" si="28"/>
        <v/>
      </c>
      <c r="L128" s="155"/>
      <c r="M128" s="155"/>
      <c r="N128" s="148" t="str">
        <f t="shared" si="29"/>
        <v/>
      </c>
      <c r="O128" s="103"/>
      <c r="P128" s="103"/>
      <c r="Q128" s="148" t="str">
        <f t="shared" si="30"/>
        <v/>
      </c>
      <c r="R128" s="155"/>
      <c r="S128" s="155"/>
      <c r="T128" s="148" t="str">
        <f t="shared" si="31"/>
        <v/>
      </c>
      <c r="U128" s="161"/>
      <c r="V128" s="96"/>
      <c r="W128" s="31"/>
      <c r="X128" s="30"/>
      <c r="Y128" s="31"/>
      <c r="Z128" s="31"/>
      <c r="AA128" s="31"/>
      <c r="AB128" s="31"/>
      <c r="AC128" s="81"/>
      <c r="AD128" s="36"/>
      <c r="AE128" s="25"/>
      <c r="AF128" s="25"/>
      <c r="AG128" s="25"/>
    </row>
    <row r="129" spans="1:54" s="40" customFormat="1" ht="25.15" customHeight="1" thickBot="1">
      <c r="A129" s="182">
        <f>A122+1</f>
        <v>45652</v>
      </c>
      <c r="B129" s="96" t="s">
        <v>195</v>
      </c>
      <c r="C129" s="155" t="s">
        <v>21</v>
      </c>
      <c r="D129" s="155"/>
      <c r="E129" s="148" t="str">
        <f t="shared" si="26"/>
        <v/>
      </c>
      <c r="F129" s="155" t="s">
        <v>342</v>
      </c>
      <c r="G129" s="155"/>
      <c r="H129" s="148" t="str">
        <f t="shared" si="27"/>
        <v/>
      </c>
      <c r="I129" s="252" t="s">
        <v>264</v>
      </c>
      <c r="J129" s="265"/>
      <c r="K129" s="148" t="str">
        <f t="shared" si="28"/>
        <v/>
      </c>
      <c r="L129" s="199" t="s">
        <v>239</v>
      </c>
      <c r="M129" s="199"/>
      <c r="N129" s="148" t="str">
        <f t="shared" si="29"/>
        <v/>
      </c>
      <c r="O129" s="103" t="s">
        <v>14</v>
      </c>
      <c r="P129" s="103"/>
      <c r="Q129" s="148" t="str">
        <f t="shared" si="30"/>
        <v/>
      </c>
      <c r="R129" s="155" t="s">
        <v>318</v>
      </c>
      <c r="S129" s="155"/>
      <c r="T129" s="148" t="str">
        <f t="shared" si="31"/>
        <v/>
      </c>
      <c r="U129" s="161" t="s">
        <v>124</v>
      </c>
      <c r="V129" s="230" t="s">
        <v>79</v>
      </c>
      <c r="W129" s="44">
        <v>7.15</v>
      </c>
      <c r="X129" s="44">
        <v>1.9529999999999998</v>
      </c>
      <c r="Y129" s="44">
        <v>1.4059999999999999</v>
      </c>
      <c r="Z129" s="44">
        <v>0</v>
      </c>
      <c r="AA129" s="44">
        <v>0</v>
      </c>
      <c r="AB129" s="44">
        <v>2.5</v>
      </c>
      <c r="AC129" s="79">
        <v>811</v>
      </c>
      <c r="AD129" s="45"/>
      <c r="AE129" s="46">
        <f>A129</f>
        <v>45652</v>
      </c>
      <c r="AF129" s="46" t="str">
        <f>A130</f>
        <v>四</v>
      </c>
      <c r="AG129" s="46" t="str">
        <f>B129</f>
        <v>Q4</v>
      </c>
      <c r="AH129" s="41" t="str">
        <f>C129</f>
        <v>糙米飯</v>
      </c>
      <c r="AI129" s="47" t="str">
        <f>C130&amp;" "&amp;C131&amp;" "&amp;C132&amp;" "&amp;C133&amp;" "&amp;C134&amp;" "&amp;C135</f>
        <v xml:space="preserve">米 糙米    </v>
      </c>
      <c r="AJ129" s="41" t="str">
        <f>F129</f>
        <v>醬瓜凍腐</v>
      </c>
      <c r="AK129" s="47" t="str">
        <f>F130&amp;" "&amp;F131&amp;" "&amp;F132&amp;" "&amp;F133&amp;" "&amp;F134&amp;" "&amp;F135</f>
        <v xml:space="preserve">凍豆腐 醃漬花胡瓜 薑 胡蘿蔔  </v>
      </c>
      <c r="AL129" s="41" t="str">
        <f>I129</f>
        <v>茄汁豆包</v>
      </c>
      <c r="AM129" s="47" t="str">
        <f>I130&amp;" "&amp;I131&amp;" "&amp;I132&amp;" "&amp;I133&amp;" "&amp;I134&amp;" "&amp;I135</f>
        <v xml:space="preserve">豆包 番茄 時蔬 薑  </v>
      </c>
      <c r="AN129" s="41" t="str">
        <f>L129</f>
        <v>蔬香寬粉</v>
      </c>
      <c r="AO129" s="47" t="str">
        <f>L130&amp;" "&amp;L131&amp;" "&amp;L132&amp;" "&amp;L133&amp;" "&amp;L134&amp;" "&amp;L135</f>
        <v xml:space="preserve">寬粉 時蔬 乾木耳 薑 素肉 </v>
      </c>
      <c r="AP129" s="41" t="str">
        <f>O129</f>
        <v>時蔬</v>
      </c>
      <c r="AQ129" s="47" t="str">
        <f>O130&amp;" "&amp;O131&amp;" "&amp;O132&amp;" "&amp;O133&amp;" "&amp;O134&amp;" "&amp;O135</f>
        <v xml:space="preserve">蔬菜 薑    </v>
      </c>
      <c r="AR129" s="41" t="str">
        <f>R129</f>
        <v>麥仁粉圓湯</v>
      </c>
      <c r="AS129" s="47" t="str">
        <f>R130&amp;" "&amp;R131&amp;" "&amp;R132&amp;" "&amp;R133&amp;" "&amp;R134&amp;" "&amp;R135</f>
        <v xml:space="preserve">大麥仁 粉圓 二砂糖   </v>
      </c>
      <c r="AT129" s="48" t="str">
        <f t="shared" ref="AT129:AU129" si="48">U129</f>
        <v>小餐包</v>
      </c>
      <c r="AU129" s="41" t="str">
        <f t="shared" si="48"/>
        <v>有機豆奶</v>
      </c>
      <c r="AV129" s="42">
        <f t="shared" ref="AV129:BB129" si="49">W129</f>
        <v>7.15</v>
      </c>
      <c r="AW129" s="42">
        <f t="shared" si="49"/>
        <v>1.9529999999999998</v>
      </c>
      <c r="AX129" s="42">
        <f t="shared" si="49"/>
        <v>1.4059999999999999</v>
      </c>
      <c r="AY129" s="42">
        <f t="shared" si="49"/>
        <v>0</v>
      </c>
      <c r="AZ129" s="42">
        <f t="shared" si="49"/>
        <v>0</v>
      </c>
      <c r="BA129" s="42">
        <f t="shared" si="49"/>
        <v>2.5</v>
      </c>
      <c r="BB129" s="43">
        <f t="shared" si="49"/>
        <v>811</v>
      </c>
    </row>
    <row r="130" spans="1:54" ht="25.15" customHeight="1">
      <c r="A130" s="183" t="s">
        <v>100</v>
      </c>
      <c r="B130" s="96"/>
      <c r="C130" s="155" t="s">
        <v>15</v>
      </c>
      <c r="D130" s="155">
        <v>7</v>
      </c>
      <c r="E130" s="148" t="str">
        <f t="shared" si="26"/>
        <v>公斤</v>
      </c>
      <c r="F130" s="155" t="s">
        <v>82</v>
      </c>
      <c r="G130" s="155">
        <v>8</v>
      </c>
      <c r="H130" s="148" t="str">
        <f t="shared" si="27"/>
        <v>公斤</v>
      </c>
      <c r="I130" s="109" t="s">
        <v>265</v>
      </c>
      <c r="J130" s="252">
        <v>3</v>
      </c>
      <c r="K130" s="148" t="str">
        <f t="shared" si="28"/>
        <v>公斤</v>
      </c>
      <c r="L130" s="155" t="s">
        <v>290</v>
      </c>
      <c r="M130" s="199">
        <v>1.8</v>
      </c>
      <c r="N130" s="148" t="str">
        <f t="shared" si="29"/>
        <v>公斤</v>
      </c>
      <c r="O130" s="104" t="s">
        <v>12</v>
      </c>
      <c r="P130" s="104">
        <v>7</v>
      </c>
      <c r="Q130" s="148" t="str">
        <f t="shared" si="30"/>
        <v>公斤</v>
      </c>
      <c r="R130" s="155" t="s">
        <v>319</v>
      </c>
      <c r="S130" s="155">
        <v>0.5</v>
      </c>
      <c r="T130" s="148" t="str">
        <f t="shared" si="31"/>
        <v>公斤</v>
      </c>
      <c r="U130" s="161"/>
      <c r="V130" s="96"/>
      <c r="W130" s="30"/>
      <c r="X130" s="30"/>
      <c r="Y130" s="30"/>
      <c r="Z130" s="30"/>
      <c r="AA130" s="30"/>
      <c r="AB130" s="30"/>
      <c r="AC130" s="80"/>
      <c r="AD130" s="32"/>
      <c r="AE130" s="25"/>
      <c r="AF130" s="25"/>
      <c r="AG130" s="25"/>
    </row>
    <row r="131" spans="1:54" ht="25.15" customHeight="1">
      <c r="A131" s="183"/>
      <c r="B131" s="96"/>
      <c r="C131" s="155" t="s">
        <v>24</v>
      </c>
      <c r="D131" s="155">
        <v>3</v>
      </c>
      <c r="E131" s="148"/>
      <c r="F131" s="155" t="s">
        <v>135</v>
      </c>
      <c r="G131" s="155">
        <v>2</v>
      </c>
      <c r="H131" s="148" t="str">
        <f t="shared" ref="H131:H268" si="50">IF(G131,"公斤","")</f>
        <v>公斤</v>
      </c>
      <c r="I131" s="252" t="s">
        <v>266</v>
      </c>
      <c r="J131" s="252">
        <v>1</v>
      </c>
      <c r="K131" s="148" t="str">
        <f t="shared" ref="K131:K268" si="51">IF(J131,"公斤","")</f>
        <v>公斤</v>
      </c>
      <c r="L131" s="199" t="s">
        <v>14</v>
      </c>
      <c r="M131" s="199">
        <v>2</v>
      </c>
      <c r="N131" s="148" t="str">
        <f t="shared" ref="N131:N142" si="52">IF(M131,"公斤","")</f>
        <v>公斤</v>
      </c>
      <c r="O131" s="103" t="s">
        <v>20</v>
      </c>
      <c r="P131" s="103">
        <v>0.05</v>
      </c>
      <c r="Q131" s="148" t="str">
        <f t="shared" ref="Q131:Q135" si="53">IF(P131,"公斤","")</f>
        <v>公斤</v>
      </c>
      <c r="R131" s="155" t="s">
        <v>119</v>
      </c>
      <c r="S131" s="155">
        <v>1.5</v>
      </c>
      <c r="T131" s="148" t="str">
        <f t="shared" ref="T131:T268" si="54">IF(S131,"公斤","")</f>
        <v>公斤</v>
      </c>
      <c r="U131" s="161"/>
      <c r="V131" s="96"/>
      <c r="W131" s="30"/>
      <c r="X131" s="30"/>
      <c r="Y131" s="30"/>
      <c r="Z131" s="30"/>
      <c r="AA131" s="30"/>
      <c r="AB131" s="30"/>
      <c r="AC131" s="80"/>
      <c r="AD131" s="32"/>
      <c r="AE131" s="25"/>
      <c r="AF131" s="25"/>
      <c r="AG131" s="25"/>
    </row>
    <row r="132" spans="1:54" ht="25.15" customHeight="1">
      <c r="A132" s="183"/>
      <c r="B132" s="96"/>
      <c r="C132" s="155"/>
      <c r="D132" s="155"/>
      <c r="E132" s="148" t="str">
        <f t="shared" ref="E132:E268" si="55">IF(D132,"公斤","")</f>
        <v/>
      </c>
      <c r="F132" s="155" t="s">
        <v>20</v>
      </c>
      <c r="G132" s="155">
        <v>0.05</v>
      </c>
      <c r="H132" s="148" t="str">
        <f t="shared" si="50"/>
        <v>公斤</v>
      </c>
      <c r="I132" s="252" t="s">
        <v>14</v>
      </c>
      <c r="J132" s="252">
        <v>2</v>
      </c>
      <c r="K132" s="148" t="str">
        <f t="shared" si="51"/>
        <v>公斤</v>
      </c>
      <c r="L132" s="199" t="s">
        <v>27</v>
      </c>
      <c r="M132" s="199">
        <v>0.01</v>
      </c>
      <c r="N132" s="148" t="str">
        <f t="shared" si="52"/>
        <v>公斤</v>
      </c>
      <c r="O132" s="103"/>
      <c r="P132" s="103"/>
      <c r="Q132" s="148" t="str">
        <f t="shared" si="53"/>
        <v/>
      </c>
      <c r="R132" s="155" t="s">
        <v>29</v>
      </c>
      <c r="S132" s="155">
        <v>1</v>
      </c>
      <c r="T132" s="148" t="str">
        <f t="shared" si="54"/>
        <v>公斤</v>
      </c>
      <c r="U132" s="161"/>
      <c r="V132" s="96"/>
      <c r="W132" s="30"/>
      <c r="X132" s="30"/>
      <c r="Y132" s="30"/>
      <c r="Z132" s="30"/>
      <c r="AA132" s="30"/>
      <c r="AB132" s="30"/>
      <c r="AC132" s="80"/>
      <c r="AD132" s="32"/>
      <c r="AE132" s="25"/>
      <c r="AF132" s="25"/>
      <c r="AG132" s="25"/>
    </row>
    <row r="133" spans="1:54" ht="25.15" customHeight="1">
      <c r="A133" s="183"/>
      <c r="B133" s="96"/>
      <c r="C133" s="155"/>
      <c r="D133" s="155"/>
      <c r="E133" s="148" t="str">
        <f t="shared" si="55"/>
        <v/>
      </c>
      <c r="F133" s="155" t="s">
        <v>18</v>
      </c>
      <c r="G133" s="96">
        <v>0.5</v>
      </c>
      <c r="H133" s="148" t="str">
        <f t="shared" si="50"/>
        <v>公斤</v>
      </c>
      <c r="I133" s="252" t="s">
        <v>20</v>
      </c>
      <c r="J133" s="252">
        <v>0.02</v>
      </c>
      <c r="K133" s="148" t="str">
        <f t="shared" si="51"/>
        <v>公斤</v>
      </c>
      <c r="L133" s="155" t="s">
        <v>20</v>
      </c>
      <c r="M133" s="155">
        <v>0.05</v>
      </c>
      <c r="N133" s="148" t="str">
        <f t="shared" si="52"/>
        <v>公斤</v>
      </c>
      <c r="O133" s="103"/>
      <c r="P133" s="103"/>
      <c r="Q133" s="148" t="str">
        <f t="shared" si="53"/>
        <v/>
      </c>
      <c r="R133" s="155"/>
      <c r="S133" s="155"/>
      <c r="T133" s="148" t="str">
        <f t="shared" si="54"/>
        <v/>
      </c>
      <c r="U133" s="161"/>
      <c r="V133" s="96"/>
      <c r="W133" s="30"/>
      <c r="X133" s="30"/>
      <c r="Y133" s="30"/>
      <c r="Z133" s="30"/>
      <c r="AA133" s="30"/>
      <c r="AB133" s="30"/>
      <c r="AC133" s="80"/>
      <c r="AD133" s="32"/>
      <c r="AE133" s="25"/>
      <c r="AF133" s="25"/>
      <c r="AG133" s="25"/>
    </row>
    <row r="134" spans="1:54" ht="25.15" customHeight="1">
      <c r="A134" s="183"/>
      <c r="B134" s="96"/>
      <c r="C134" s="155"/>
      <c r="D134" s="155"/>
      <c r="E134" s="148" t="str">
        <f t="shared" si="55"/>
        <v/>
      </c>
      <c r="F134" s="155"/>
      <c r="G134" s="155"/>
      <c r="H134" s="148" t="str">
        <f t="shared" si="50"/>
        <v/>
      </c>
      <c r="I134" s="252"/>
      <c r="J134" s="252"/>
      <c r="K134" s="148" t="str">
        <f t="shared" si="51"/>
        <v/>
      </c>
      <c r="L134" s="155" t="s">
        <v>93</v>
      </c>
      <c r="M134" s="155">
        <v>0.6</v>
      </c>
      <c r="N134" s="148" t="str">
        <f t="shared" si="52"/>
        <v>公斤</v>
      </c>
      <c r="O134" s="103"/>
      <c r="P134" s="103"/>
      <c r="Q134" s="148" t="str">
        <f t="shared" si="53"/>
        <v/>
      </c>
      <c r="R134" s="155"/>
      <c r="S134" s="155"/>
      <c r="T134" s="148" t="str">
        <f t="shared" si="54"/>
        <v/>
      </c>
      <c r="U134" s="161"/>
      <c r="V134" s="96"/>
      <c r="W134" s="30"/>
      <c r="X134" s="31"/>
      <c r="Y134" s="30"/>
      <c r="Z134" s="30"/>
      <c r="AA134" s="30"/>
      <c r="AB134" s="30"/>
      <c r="AC134" s="80"/>
      <c r="AD134" s="32"/>
      <c r="AE134" s="25"/>
      <c r="AF134" s="25"/>
      <c r="AG134" s="25"/>
    </row>
    <row r="135" spans="1:54" ht="25.15" customHeight="1" thickBot="1">
      <c r="A135" s="183"/>
      <c r="B135" s="96"/>
      <c r="C135" s="155"/>
      <c r="D135" s="155"/>
      <c r="E135" s="148" t="str">
        <f t="shared" si="55"/>
        <v/>
      </c>
      <c r="F135" s="155"/>
      <c r="G135" s="155"/>
      <c r="H135" s="148" t="str">
        <f t="shared" si="50"/>
        <v/>
      </c>
      <c r="I135" s="155"/>
      <c r="J135" s="155"/>
      <c r="K135" s="148" t="str">
        <f t="shared" si="51"/>
        <v/>
      </c>
      <c r="L135" s="155"/>
      <c r="M135" s="155"/>
      <c r="N135" s="148" t="str">
        <f t="shared" si="52"/>
        <v/>
      </c>
      <c r="O135" s="103"/>
      <c r="P135" s="103"/>
      <c r="Q135" s="148" t="str">
        <f t="shared" si="53"/>
        <v/>
      </c>
      <c r="R135" s="155"/>
      <c r="S135" s="155"/>
      <c r="T135" s="148" t="str">
        <f t="shared" si="54"/>
        <v/>
      </c>
      <c r="U135" s="161"/>
      <c r="V135" s="96"/>
      <c r="W135" s="31"/>
      <c r="X135" s="30"/>
      <c r="Y135" s="31"/>
      <c r="Z135" s="31"/>
      <c r="AA135" s="31"/>
      <c r="AB135" s="31"/>
      <c r="AC135" s="81"/>
      <c r="AD135" s="36"/>
      <c r="AE135" s="25"/>
      <c r="AF135" s="25"/>
      <c r="AG135" s="25"/>
    </row>
    <row r="136" spans="1:54" s="40" customFormat="1" ht="25.15" customHeight="1" thickBot="1">
      <c r="A136" s="182">
        <f>A129+1</f>
        <v>45653</v>
      </c>
      <c r="B136" s="96" t="s">
        <v>196</v>
      </c>
      <c r="C136" s="155" t="s">
        <v>80</v>
      </c>
      <c r="D136" s="155"/>
      <c r="E136" s="148" t="str">
        <f t="shared" si="55"/>
        <v/>
      </c>
      <c r="F136" s="155" t="s">
        <v>343</v>
      </c>
      <c r="G136" s="155"/>
      <c r="H136" s="148" t="str">
        <f t="shared" si="50"/>
        <v/>
      </c>
      <c r="I136" s="199" t="s">
        <v>267</v>
      </c>
      <c r="J136" s="199"/>
      <c r="K136" s="148" t="str">
        <f t="shared" si="51"/>
        <v/>
      </c>
      <c r="L136" s="199" t="s">
        <v>158</v>
      </c>
      <c r="M136" s="199"/>
      <c r="N136" s="148" t="str">
        <f t="shared" si="52"/>
        <v/>
      </c>
      <c r="O136" s="103" t="s">
        <v>14</v>
      </c>
      <c r="P136" s="103"/>
      <c r="Q136" s="148" t="str">
        <f t="shared" ref="Q136:Q268" si="56">IF(P136,"公斤","")</f>
        <v/>
      </c>
      <c r="R136" s="211" t="s">
        <v>320</v>
      </c>
      <c r="S136" s="211"/>
      <c r="T136" s="148" t="str">
        <f t="shared" si="54"/>
        <v/>
      </c>
      <c r="U136" s="161" t="s">
        <v>77</v>
      </c>
      <c r="V136" s="230"/>
      <c r="W136" s="44">
        <v>5.4375</v>
      </c>
      <c r="X136" s="44">
        <v>2.32237012987013</v>
      </c>
      <c r="Y136" s="44">
        <v>1.885</v>
      </c>
      <c r="Z136" s="44">
        <v>0</v>
      </c>
      <c r="AA136" s="44">
        <v>0</v>
      </c>
      <c r="AB136" s="44">
        <v>2.7597402597402598</v>
      </c>
      <c r="AC136" s="79">
        <v>739</v>
      </c>
      <c r="AD136" s="45"/>
      <c r="AE136" s="46">
        <f t="shared" ref="AE136" si="57">A136</f>
        <v>45653</v>
      </c>
      <c r="AF136" s="46" t="str">
        <f t="shared" ref="AF136" si="58">A137</f>
        <v>五</v>
      </c>
      <c r="AG136" s="46" t="str">
        <f t="shared" ref="AG136" si="59">B136</f>
        <v>Q5</v>
      </c>
      <c r="AH136" s="41" t="str">
        <f t="shared" ref="AH136" si="60">C136</f>
        <v>芝麻飯</v>
      </c>
      <c r="AI136" s="47" t="str">
        <f t="shared" ref="AI136" si="61">C137&amp;" "&amp;C138&amp;" "&amp;C139&amp;" "&amp;C140&amp;" "&amp;C141&amp;" "&amp;C142</f>
        <v xml:space="preserve">米 芝麻(熟)    </v>
      </c>
      <c r="AJ136" s="41" t="str">
        <f t="shared" ref="AJ136" si="62">F136</f>
        <v>南瓜麵腸</v>
      </c>
      <c r="AK136" s="47" t="str">
        <f t="shared" ref="AK136" si="63">F137&amp;" "&amp;F138&amp;" "&amp;F139&amp;" "&amp;F140&amp;" "&amp;F141&amp;" "&amp;F142</f>
        <v xml:space="preserve">豬後腿肉 南瓜 胡蘿蔔 薑  </v>
      </c>
      <c r="AL136" s="41" t="str">
        <f t="shared" ref="AL136" si="64">I136</f>
        <v>豆瓣海根</v>
      </c>
      <c r="AM136" s="47" t="str">
        <f t="shared" ref="AM136" si="65">I137&amp;" "&amp;I138&amp;" "&amp;I139&amp;" "&amp;I140&amp;" "&amp;I141&amp;" "&amp;I142</f>
        <v xml:space="preserve">海帶根 素肉 薑 豆瓣醬  </v>
      </c>
      <c r="AN136" s="41" t="str">
        <f t="shared" ref="AN136" si="66">L136</f>
        <v>時蔬油腐</v>
      </c>
      <c r="AO136" s="47" t="str">
        <f t="shared" ref="AO136" si="67">L137&amp;" "&amp;L138&amp;" "&amp;L139&amp;" "&amp;L140&amp;" "&amp;L141&amp;" "&amp;L142</f>
        <v xml:space="preserve">時蔬 四角油豆腐 紅蘿蔔 薑  </v>
      </c>
      <c r="AP136" s="41" t="str">
        <f t="shared" ref="AP136" si="68">O136</f>
        <v>時蔬</v>
      </c>
      <c r="AQ136" s="47" t="str">
        <f t="shared" ref="AQ136" si="69">O137&amp;" "&amp;O138&amp;" "&amp;O139&amp;" "&amp;O140&amp;" "&amp;O141&amp;" "&amp;O142</f>
        <v xml:space="preserve">蔬菜 薑    </v>
      </c>
      <c r="AR136" s="41" t="str">
        <f t="shared" ref="AR136" si="70">R136</f>
        <v>味噌時蔬湯</v>
      </c>
      <c r="AS136" s="47" t="str">
        <f t="shared" ref="AS136" si="71">R137&amp;" "&amp;R138&amp;" "&amp;R139&amp;" "&amp;R140&amp;" "&amp;R141&amp;" "&amp;R142</f>
        <v xml:space="preserve">時蔬 味噌 乾裙帶菜   </v>
      </c>
      <c r="AT136" s="48" t="str">
        <f t="shared" ref="AT136" si="72">U136</f>
        <v>水果</v>
      </c>
      <c r="AU136" s="41">
        <f t="shared" ref="AU136" si="73">V136</f>
        <v>0</v>
      </c>
      <c r="AV136" s="42">
        <f t="shared" ref="AV136" si="74">W136</f>
        <v>5.4375</v>
      </c>
      <c r="AW136" s="42">
        <f t="shared" ref="AW136" si="75">X136</f>
        <v>2.32237012987013</v>
      </c>
      <c r="AX136" s="42">
        <f t="shared" ref="AX136" si="76">Y136</f>
        <v>1.885</v>
      </c>
      <c r="AY136" s="42">
        <f t="shared" ref="AY136" si="77">Z136</f>
        <v>0</v>
      </c>
      <c r="AZ136" s="42">
        <f t="shared" ref="AZ136" si="78">AA136</f>
        <v>0</v>
      </c>
      <c r="BA136" s="42">
        <f t="shared" ref="BA136" si="79">AB136</f>
        <v>2.7597402597402598</v>
      </c>
      <c r="BB136" s="43">
        <f t="shared" ref="BB136" si="80">AC136</f>
        <v>739</v>
      </c>
    </row>
    <row r="137" spans="1:54" ht="25.15" customHeight="1">
      <c r="A137" s="183" t="s">
        <v>102</v>
      </c>
      <c r="B137" s="96"/>
      <c r="C137" s="155" t="s">
        <v>15</v>
      </c>
      <c r="D137" s="155">
        <v>10</v>
      </c>
      <c r="E137" s="148" t="str">
        <f t="shared" si="55"/>
        <v>公斤</v>
      </c>
      <c r="F137" s="155" t="s">
        <v>51</v>
      </c>
      <c r="G137" s="199">
        <v>6</v>
      </c>
      <c r="H137" s="148" t="str">
        <f t="shared" si="50"/>
        <v>公斤</v>
      </c>
      <c r="I137" s="155" t="s">
        <v>268</v>
      </c>
      <c r="J137" s="199">
        <v>5</v>
      </c>
      <c r="K137" s="148" t="str">
        <f t="shared" si="51"/>
        <v>公斤</v>
      </c>
      <c r="L137" s="155" t="s">
        <v>33</v>
      </c>
      <c r="M137" s="199">
        <v>3</v>
      </c>
      <c r="N137" s="148" t="str">
        <f t="shared" si="52"/>
        <v>公斤</v>
      </c>
      <c r="O137" s="104" t="s">
        <v>12</v>
      </c>
      <c r="P137" s="104">
        <v>7</v>
      </c>
      <c r="Q137" s="148" t="str">
        <f t="shared" si="56"/>
        <v>公斤</v>
      </c>
      <c r="R137" s="211" t="s">
        <v>33</v>
      </c>
      <c r="S137" s="211">
        <v>2</v>
      </c>
      <c r="T137" s="148" t="str">
        <f t="shared" si="54"/>
        <v>公斤</v>
      </c>
      <c r="U137" s="161"/>
      <c r="V137" s="96"/>
      <c r="W137" s="30"/>
      <c r="X137" s="30"/>
      <c r="Y137" s="30"/>
      <c r="Z137" s="30"/>
      <c r="AA137" s="30"/>
      <c r="AB137" s="30"/>
      <c r="AC137" s="80"/>
      <c r="AD137" s="32"/>
      <c r="AE137" s="25"/>
      <c r="AF137" s="25"/>
      <c r="AG137" s="25"/>
    </row>
    <row r="138" spans="1:54" ht="25.15" customHeight="1">
      <c r="A138" s="183"/>
      <c r="B138" s="96"/>
      <c r="C138" s="155" t="s">
        <v>81</v>
      </c>
      <c r="D138" s="155">
        <v>0.01</v>
      </c>
      <c r="E138" s="148" t="str">
        <f t="shared" si="55"/>
        <v>公斤</v>
      </c>
      <c r="F138" s="155" t="s">
        <v>228</v>
      </c>
      <c r="G138" s="155">
        <v>3.5</v>
      </c>
      <c r="H138" s="148" t="str">
        <f t="shared" si="50"/>
        <v>公斤</v>
      </c>
      <c r="I138" s="199" t="s">
        <v>93</v>
      </c>
      <c r="J138" s="199">
        <v>0.6</v>
      </c>
      <c r="K138" s="148" t="str">
        <f t="shared" si="51"/>
        <v>公斤</v>
      </c>
      <c r="L138" s="199" t="s">
        <v>276</v>
      </c>
      <c r="M138" s="199">
        <v>3</v>
      </c>
      <c r="N138" s="148" t="str">
        <f t="shared" si="52"/>
        <v>公斤</v>
      </c>
      <c r="O138" s="103" t="s">
        <v>20</v>
      </c>
      <c r="P138" s="103">
        <v>0.05</v>
      </c>
      <c r="Q138" s="148" t="str">
        <f t="shared" si="56"/>
        <v>公斤</v>
      </c>
      <c r="R138" s="211" t="s">
        <v>26</v>
      </c>
      <c r="S138" s="211">
        <v>1</v>
      </c>
      <c r="T138" s="148" t="str">
        <f t="shared" si="54"/>
        <v>公斤</v>
      </c>
      <c r="U138" s="161"/>
      <c r="V138" s="96"/>
      <c r="W138" s="30"/>
      <c r="X138" s="30"/>
      <c r="Y138" s="30"/>
      <c r="Z138" s="30"/>
      <c r="AA138" s="30"/>
      <c r="AB138" s="30"/>
      <c r="AC138" s="80"/>
      <c r="AD138" s="32"/>
      <c r="AE138" s="25"/>
      <c r="AF138" s="25"/>
      <c r="AG138" s="25"/>
    </row>
    <row r="139" spans="1:54" ht="25.15" customHeight="1">
      <c r="A139" s="183"/>
      <c r="B139" s="96"/>
      <c r="C139" s="155"/>
      <c r="D139" s="155"/>
      <c r="E139" s="148" t="str">
        <f t="shared" si="55"/>
        <v/>
      </c>
      <c r="F139" s="155" t="s">
        <v>18</v>
      </c>
      <c r="G139" s="155">
        <v>0.5</v>
      </c>
      <c r="H139" s="148" t="str">
        <f t="shared" si="50"/>
        <v>公斤</v>
      </c>
      <c r="I139" s="199" t="s">
        <v>20</v>
      </c>
      <c r="J139" s="199">
        <v>0.05</v>
      </c>
      <c r="K139" s="148" t="str">
        <f t="shared" si="51"/>
        <v>公斤</v>
      </c>
      <c r="L139" s="253" t="s">
        <v>211</v>
      </c>
      <c r="M139" s="252">
        <v>0.5</v>
      </c>
      <c r="N139" s="148" t="str">
        <f t="shared" si="52"/>
        <v>公斤</v>
      </c>
      <c r="O139" s="103"/>
      <c r="P139" s="103"/>
      <c r="Q139" s="148" t="str">
        <f t="shared" si="56"/>
        <v/>
      </c>
      <c r="R139" s="211" t="s">
        <v>23</v>
      </c>
      <c r="S139" s="211">
        <v>0.2</v>
      </c>
      <c r="T139" s="148" t="str">
        <f t="shared" si="54"/>
        <v>公斤</v>
      </c>
      <c r="U139" s="161"/>
      <c r="V139" s="96"/>
      <c r="W139" s="30"/>
      <c r="X139" s="30"/>
      <c r="Y139" s="30"/>
      <c r="Z139" s="30"/>
      <c r="AA139" s="30"/>
      <c r="AB139" s="30"/>
      <c r="AC139" s="80"/>
      <c r="AD139" s="32"/>
      <c r="AE139" s="25"/>
      <c r="AF139" s="25"/>
      <c r="AG139" s="25"/>
    </row>
    <row r="140" spans="1:54" ht="25.15" customHeight="1">
      <c r="A140" s="183"/>
      <c r="B140" s="96"/>
      <c r="C140" s="155"/>
      <c r="D140" s="155"/>
      <c r="E140" s="148" t="str">
        <f t="shared" si="55"/>
        <v/>
      </c>
      <c r="F140" s="155" t="s">
        <v>20</v>
      </c>
      <c r="G140" s="155">
        <v>0.05</v>
      </c>
      <c r="H140" s="148" t="str">
        <f t="shared" si="50"/>
        <v>公斤</v>
      </c>
      <c r="I140" s="155" t="s">
        <v>140</v>
      </c>
      <c r="J140" s="155"/>
      <c r="K140" s="148" t="str">
        <f t="shared" si="51"/>
        <v/>
      </c>
      <c r="L140" s="155" t="s">
        <v>20</v>
      </c>
      <c r="M140" s="155">
        <v>0.05</v>
      </c>
      <c r="N140" s="148" t="str">
        <f t="shared" si="52"/>
        <v>公斤</v>
      </c>
      <c r="O140" s="103"/>
      <c r="P140" s="103"/>
      <c r="Q140" s="148" t="str">
        <f t="shared" si="56"/>
        <v/>
      </c>
      <c r="R140" s="262"/>
      <c r="S140" s="262"/>
      <c r="T140" s="148" t="str">
        <f t="shared" si="54"/>
        <v/>
      </c>
      <c r="U140" s="161"/>
      <c r="V140" s="96"/>
      <c r="W140" s="30"/>
      <c r="X140" s="30"/>
      <c r="Y140" s="30"/>
      <c r="Z140" s="30"/>
      <c r="AA140" s="30"/>
      <c r="AB140" s="30"/>
      <c r="AC140" s="80"/>
      <c r="AD140" s="32"/>
      <c r="AE140" s="25"/>
      <c r="AF140" s="25"/>
      <c r="AG140" s="25"/>
    </row>
    <row r="141" spans="1:54" ht="25.15" customHeight="1">
      <c r="A141" s="183"/>
      <c r="B141" s="96"/>
      <c r="C141" s="155"/>
      <c r="D141" s="155"/>
      <c r="E141" s="148" t="str">
        <f t="shared" si="55"/>
        <v/>
      </c>
      <c r="F141" s="155"/>
      <c r="G141" s="155"/>
      <c r="H141" s="148" t="str">
        <f t="shared" si="50"/>
        <v/>
      </c>
      <c r="I141" s="199"/>
      <c r="J141" s="199"/>
      <c r="K141" s="148" t="str">
        <f t="shared" si="51"/>
        <v/>
      </c>
      <c r="L141" s="155"/>
      <c r="M141" s="155"/>
      <c r="N141" s="148" t="str">
        <f t="shared" si="52"/>
        <v/>
      </c>
      <c r="O141" s="103"/>
      <c r="P141" s="103"/>
      <c r="Q141" s="148" t="str">
        <f t="shared" si="56"/>
        <v/>
      </c>
      <c r="R141" s="211"/>
      <c r="S141" s="271"/>
      <c r="T141" s="148" t="str">
        <f t="shared" si="54"/>
        <v/>
      </c>
      <c r="U141" s="161"/>
      <c r="V141" s="96"/>
      <c r="W141" s="30"/>
      <c r="X141" s="31"/>
      <c r="Y141" s="30"/>
      <c r="Z141" s="30"/>
      <c r="AA141" s="30"/>
      <c r="AB141" s="30"/>
      <c r="AC141" s="80"/>
      <c r="AD141" s="32"/>
      <c r="AE141" s="25"/>
      <c r="AF141" s="25"/>
      <c r="AG141" s="25"/>
    </row>
    <row r="142" spans="1:54" ht="25.15" customHeight="1" thickBot="1">
      <c r="A142" s="183"/>
      <c r="B142" s="96"/>
      <c r="C142" s="155"/>
      <c r="D142" s="155"/>
      <c r="E142" s="148" t="str">
        <f t="shared" si="55"/>
        <v/>
      </c>
      <c r="F142" s="155"/>
      <c r="G142" s="155"/>
      <c r="H142" s="148" t="str">
        <f t="shared" si="50"/>
        <v/>
      </c>
      <c r="I142" s="155"/>
      <c r="J142" s="155"/>
      <c r="K142" s="148" t="str">
        <f t="shared" si="51"/>
        <v/>
      </c>
      <c r="L142" s="199"/>
      <c r="M142" s="199"/>
      <c r="N142" s="148" t="str">
        <f t="shared" si="52"/>
        <v/>
      </c>
      <c r="O142" s="103"/>
      <c r="P142" s="103"/>
      <c r="Q142" s="148" t="str">
        <f t="shared" si="56"/>
        <v/>
      </c>
      <c r="R142" s="211"/>
      <c r="S142" s="211"/>
      <c r="T142" s="148" t="str">
        <f t="shared" si="54"/>
        <v/>
      </c>
      <c r="U142" s="161"/>
      <c r="V142" s="96"/>
      <c r="W142" s="31"/>
      <c r="X142" s="30"/>
      <c r="Y142" s="31"/>
      <c r="Z142" s="31"/>
      <c r="AA142" s="31"/>
      <c r="AB142" s="31"/>
      <c r="AC142" s="81"/>
      <c r="AD142" s="36"/>
      <c r="AE142" s="25"/>
      <c r="AF142" s="25"/>
      <c r="AG142" s="25"/>
    </row>
    <row r="143" spans="1:54" s="40" customFormat="1" ht="25.15" customHeight="1" thickBot="1">
      <c r="A143" s="182">
        <v>45656</v>
      </c>
      <c r="B143" s="96" t="s">
        <v>197</v>
      </c>
      <c r="C143" s="155" t="s">
        <v>13</v>
      </c>
      <c r="D143" s="155"/>
      <c r="E143" s="148"/>
      <c r="F143" s="155" t="s">
        <v>344</v>
      </c>
      <c r="G143" s="155"/>
      <c r="H143" s="148" t="str">
        <f t="shared" si="50"/>
        <v/>
      </c>
      <c r="I143" s="199" t="s">
        <v>141</v>
      </c>
      <c r="J143" s="199"/>
      <c r="K143" s="148" t="str">
        <f t="shared" si="51"/>
        <v/>
      </c>
      <c r="L143" s="155" t="s">
        <v>356</v>
      </c>
      <c r="M143" s="155"/>
      <c r="N143" s="148" t="str">
        <f t="shared" ref="N143:N268" si="81">IF(M143,"公斤","")</f>
        <v/>
      </c>
      <c r="O143" s="103" t="s">
        <v>14</v>
      </c>
      <c r="P143" s="103"/>
      <c r="Q143" s="148" t="str">
        <f t="shared" si="56"/>
        <v/>
      </c>
      <c r="R143" s="155" t="s">
        <v>94</v>
      </c>
      <c r="S143" s="155"/>
      <c r="T143" s="148" t="str">
        <f t="shared" si="54"/>
        <v/>
      </c>
      <c r="U143" s="161" t="s">
        <v>78</v>
      </c>
      <c r="V143" s="230"/>
      <c r="W143" s="44">
        <v>5.375</v>
      </c>
      <c r="X143" s="44">
        <v>2.13</v>
      </c>
      <c r="Y143" s="44">
        <v>1.7599999999999998</v>
      </c>
      <c r="Z143" s="44">
        <v>0</v>
      </c>
      <c r="AA143" s="44">
        <v>0</v>
      </c>
      <c r="AB143" s="44">
        <v>2.5</v>
      </c>
      <c r="AC143" s="79">
        <v>704</v>
      </c>
      <c r="AD143" s="49"/>
      <c r="AE143" s="46">
        <f t="shared" ref="AE143" si="82">A143</f>
        <v>45656</v>
      </c>
      <c r="AF143" s="46" t="str">
        <f t="shared" ref="AF143" si="83">A144</f>
        <v>一</v>
      </c>
      <c r="AG143" s="46" t="str">
        <f t="shared" ref="AG143" si="84">B143</f>
        <v>R1</v>
      </c>
      <c r="AH143" s="41" t="str">
        <f t="shared" ref="AH143" si="85">C143</f>
        <v>白米飯</v>
      </c>
      <c r="AI143" s="47" t="str">
        <f t="shared" ref="AI143" si="86">C144&amp;" "&amp;C145&amp;" "&amp;C146&amp;" "&amp;C147&amp;" "&amp;C148&amp;" "&amp;C149</f>
        <v xml:space="preserve">米     </v>
      </c>
      <c r="AJ143" s="41" t="str">
        <f t="shared" ref="AJ143" si="87">F143</f>
        <v>泡菜油腐</v>
      </c>
      <c r="AK143" s="47" t="str">
        <f t="shared" ref="AK143" si="88">F144&amp;" "&amp;F145&amp;" "&amp;F146&amp;" "&amp;F147&amp;" "&amp;F148&amp;" "&amp;F149</f>
        <v xml:space="preserve">四角油豆腐 韓式泡菜 時蔬 薑  </v>
      </c>
      <c r="AL143" s="41" t="str">
        <f t="shared" ref="AL143" si="89">I143</f>
        <v>玉米炒蛋</v>
      </c>
      <c r="AM143" s="47" t="str">
        <f t="shared" ref="AM143" si="90">I144&amp;" "&amp;I145&amp;" "&amp;I146&amp;" "&amp;I147&amp;" "&amp;I148&amp;" "&amp;I149</f>
        <v xml:space="preserve">雞蛋 冷凍玉米粒 胡蘿蔔 薑  </v>
      </c>
      <c r="AN143" s="41" t="str">
        <f t="shared" ref="AN143" si="91">L143</f>
        <v>若絲玉菜</v>
      </c>
      <c r="AO143" s="47" t="str">
        <f t="shared" ref="AO143" si="92">L144&amp;" "&amp;L145&amp;" "&amp;L146&amp;" "&amp;L147&amp;" "&amp;L148&amp;" "&amp;L149</f>
        <v xml:space="preserve">素肉 甘藍 薑   </v>
      </c>
      <c r="AP143" s="41" t="str">
        <f t="shared" ref="AP143" si="93">O143</f>
        <v>時蔬</v>
      </c>
      <c r="AQ143" s="47" t="str">
        <f t="shared" ref="AQ143" si="94">O144&amp;" "&amp;O145&amp;" "&amp;O146&amp;" "&amp;O147&amp;" "&amp;O148&amp;" "&amp;O149</f>
        <v xml:space="preserve">蔬菜 薑    </v>
      </c>
      <c r="AR143" s="41" t="str">
        <f t="shared" ref="AR143" si="95">R143</f>
        <v>時蔬素丸湯</v>
      </c>
      <c r="AS143" s="47" t="str">
        <f t="shared" ref="AS143" si="96">R144&amp;" "&amp;R145&amp;" "&amp;R146&amp;" "&amp;R147&amp;" "&amp;R148&amp;" "&amp;R149</f>
        <v xml:space="preserve">時蔬 素丸 薑   </v>
      </c>
      <c r="AT143" s="48" t="str">
        <f t="shared" ref="AT143" si="97">U143</f>
        <v>保久乳</v>
      </c>
      <c r="AU143" s="41">
        <f t="shared" ref="AU143" si="98">V143</f>
        <v>0</v>
      </c>
      <c r="AV143" s="42">
        <f t="shared" ref="AV143" si="99">W143</f>
        <v>5.375</v>
      </c>
      <c r="AW143" s="42">
        <f t="shared" ref="AW143" si="100">X143</f>
        <v>2.13</v>
      </c>
      <c r="AX143" s="42">
        <f t="shared" ref="AX143" si="101">Y143</f>
        <v>1.7599999999999998</v>
      </c>
      <c r="AY143" s="42">
        <f t="shared" ref="AY143" si="102">Z143</f>
        <v>0</v>
      </c>
      <c r="AZ143" s="42">
        <f t="shared" ref="AZ143" si="103">AA143</f>
        <v>0</v>
      </c>
      <c r="BA143" s="42">
        <f t="shared" ref="BA143" si="104">AB143</f>
        <v>2.5</v>
      </c>
      <c r="BB143" s="43">
        <f t="shared" ref="BB143" si="105">AC143</f>
        <v>704</v>
      </c>
    </row>
    <row r="144" spans="1:54" ht="25.15" customHeight="1">
      <c r="A144" s="183" t="s">
        <v>104</v>
      </c>
      <c r="B144" s="96"/>
      <c r="C144" s="155" t="s">
        <v>15</v>
      </c>
      <c r="D144" s="155">
        <v>10</v>
      </c>
      <c r="E144" s="148" t="str">
        <f t="shared" si="55"/>
        <v>公斤</v>
      </c>
      <c r="F144" s="155" t="s">
        <v>157</v>
      </c>
      <c r="G144" s="155">
        <v>7</v>
      </c>
      <c r="H144" s="148" t="str">
        <f t="shared" si="50"/>
        <v>公斤</v>
      </c>
      <c r="I144" s="155" t="s">
        <v>16</v>
      </c>
      <c r="J144" s="96">
        <v>4</v>
      </c>
      <c r="K144" s="148" t="str">
        <f t="shared" si="51"/>
        <v>公斤</v>
      </c>
      <c r="L144" s="155" t="s">
        <v>93</v>
      </c>
      <c r="M144" s="155">
        <v>0.6</v>
      </c>
      <c r="N144" s="148" t="str">
        <f t="shared" si="81"/>
        <v>公斤</v>
      </c>
      <c r="O144" s="104" t="s">
        <v>12</v>
      </c>
      <c r="P144" s="104">
        <v>7</v>
      </c>
      <c r="Q144" s="148" t="str">
        <f t="shared" si="56"/>
        <v>公斤</v>
      </c>
      <c r="R144" s="155" t="s">
        <v>14</v>
      </c>
      <c r="S144" s="155">
        <v>3</v>
      </c>
      <c r="T144" s="148" t="str">
        <f t="shared" si="54"/>
        <v>公斤</v>
      </c>
      <c r="U144" s="161"/>
      <c r="V144" s="96"/>
      <c r="W144" s="30"/>
      <c r="X144" s="30"/>
      <c r="Y144" s="30"/>
      <c r="Z144" s="30"/>
      <c r="AA144" s="30"/>
      <c r="AB144" s="30"/>
      <c r="AC144" s="80"/>
      <c r="AD144" s="36"/>
      <c r="AE144" s="25"/>
      <c r="AF144" s="25"/>
      <c r="AG144" s="25"/>
    </row>
    <row r="145" spans="1:54" ht="25.15" customHeight="1">
      <c r="A145" s="183"/>
      <c r="B145" s="96"/>
      <c r="C145" s="155"/>
      <c r="D145" s="155"/>
      <c r="E145" s="148" t="str">
        <f t="shared" si="55"/>
        <v/>
      </c>
      <c r="F145" s="155" t="s">
        <v>230</v>
      </c>
      <c r="G145" s="155">
        <v>1</v>
      </c>
      <c r="H145" s="148" t="str">
        <f t="shared" si="50"/>
        <v>公斤</v>
      </c>
      <c r="I145" s="155" t="s">
        <v>69</v>
      </c>
      <c r="J145" s="155">
        <v>3</v>
      </c>
      <c r="K145" s="148" t="str">
        <f t="shared" si="51"/>
        <v>公斤</v>
      </c>
      <c r="L145" s="155" t="s">
        <v>19</v>
      </c>
      <c r="M145" s="155">
        <v>4</v>
      </c>
      <c r="N145" s="148" t="str">
        <f t="shared" si="81"/>
        <v>公斤</v>
      </c>
      <c r="O145" s="103" t="s">
        <v>20</v>
      </c>
      <c r="P145" s="103">
        <v>0.05</v>
      </c>
      <c r="Q145" s="148" t="str">
        <f t="shared" si="56"/>
        <v>公斤</v>
      </c>
      <c r="R145" s="272" t="s">
        <v>95</v>
      </c>
      <c r="S145" s="272">
        <v>1</v>
      </c>
      <c r="T145" s="148" t="str">
        <f t="shared" si="54"/>
        <v>公斤</v>
      </c>
      <c r="U145" s="161"/>
      <c r="V145" s="96"/>
      <c r="W145" s="30"/>
      <c r="X145" s="30"/>
      <c r="Y145" s="30"/>
      <c r="Z145" s="30"/>
      <c r="AA145" s="30"/>
      <c r="AB145" s="30"/>
      <c r="AC145" s="80"/>
      <c r="AD145" s="36"/>
      <c r="AE145" s="25"/>
      <c r="AF145" s="25"/>
      <c r="AG145" s="25"/>
    </row>
    <row r="146" spans="1:54" ht="25.15" customHeight="1">
      <c r="A146" s="183"/>
      <c r="B146" s="96"/>
      <c r="C146" s="155"/>
      <c r="D146" s="155"/>
      <c r="E146" s="148" t="str">
        <f t="shared" si="55"/>
        <v/>
      </c>
      <c r="F146" s="155" t="s">
        <v>33</v>
      </c>
      <c r="G146" s="155">
        <v>2</v>
      </c>
      <c r="H146" s="148" t="str">
        <f t="shared" si="50"/>
        <v>公斤</v>
      </c>
      <c r="I146" s="155" t="s">
        <v>18</v>
      </c>
      <c r="J146" s="155">
        <v>0.5</v>
      </c>
      <c r="K146" s="148" t="str">
        <f t="shared" si="51"/>
        <v>公斤</v>
      </c>
      <c r="L146" s="155" t="s">
        <v>20</v>
      </c>
      <c r="M146" s="155">
        <v>0.05</v>
      </c>
      <c r="N146" s="148" t="str">
        <f t="shared" si="81"/>
        <v>公斤</v>
      </c>
      <c r="O146" s="103"/>
      <c r="P146" s="103"/>
      <c r="Q146" s="148" t="str">
        <f t="shared" si="56"/>
        <v/>
      </c>
      <c r="R146" s="155" t="s">
        <v>20</v>
      </c>
      <c r="S146" s="155">
        <v>0.05</v>
      </c>
      <c r="T146" s="148" t="str">
        <f t="shared" si="54"/>
        <v>公斤</v>
      </c>
      <c r="U146" s="161"/>
      <c r="V146" s="96"/>
      <c r="W146" s="30"/>
      <c r="X146" s="30"/>
      <c r="Y146" s="30"/>
      <c r="Z146" s="30"/>
      <c r="AA146" s="30"/>
      <c r="AB146" s="30"/>
      <c r="AC146" s="80"/>
      <c r="AD146" s="36"/>
      <c r="AE146" s="25"/>
      <c r="AF146" s="25"/>
      <c r="AG146" s="25"/>
    </row>
    <row r="147" spans="1:54" ht="25.15" customHeight="1">
      <c r="A147" s="183"/>
      <c r="B147" s="96"/>
      <c r="C147" s="155"/>
      <c r="D147" s="155"/>
      <c r="E147" s="148" t="str">
        <f t="shared" si="55"/>
        <v/>
      </c>
      <c r="F147" s="155" t="s">
        <v>20</v>
      </c>
      <c r="G147" s="155">
        <v>0.05</v>
      </c>
      <c r="H147" s="148" t="str">
        <f t="shared" si="50"/>
        <v>公斤</v>
      </c>
      <c r="I147" s="155" t="s">
        <v>20</v>
      </c>
      <c r="J147" s="155">
        <v>0.05</v>
      </c>
      <c r="K147" s="148" t="str">
        <f t="shared" si="51"/>
        <v>公斤</v>
      </c>
      <c r="L147" s="155"/>
      <c r="M147" s="155"/>
      <c r="N147" s="148" t="str">
        <f t="shared" si="81"/>
        <v/>
      </c>
      <c r="O147" s="103"/>
      <c r="P147" s="103"/>
      <c r="Q147" s="148" t="str">
        <f t="shared" si="56"/>
        <v/>
      </c>
      <c r="R147" s="155"/>
      <c r="S147" s="155"/>
      <c r="T147" s="148" t="str">
        <f t="shared" si="54"/>
        <v/>
      </c>
      <c r="U147" s="161"/>
      <c r="V147" s="96"/>
      <c r="W147" s="30"/>
      <c r="X147" s="30"/>
      <c r="Y147" s="30"/>
      <c r="Z147" s="30"/>
      <c r="AA147" s="30"/>
      <c r="AB147" s="30"/>
      <c r="AC147" s="80"/>
      <c r="AD147" s="36"/>
      <c r="AE147" s="25"/>
      <c r="AF147" s="25"/>
      <c r="AG147" s="25"/>
    </row>
    <row r="148" spans="1:54" ht="15" customHeight="1">
      <c r="A148" s="183"/>
      <c r="B148" s="96"/>
      <c r="C148" s="155"/>
      <c r="D148" s="155"/>
      <c r="E148" s="148" t="str">
        <f t="shared" si="55"/>
        <v/>
      </c>
      <c r="F148" s="155"/>
      <c r="G148" s="155"/>
      <c r="H148" s="148"/>
      <c r="I148" s="155"/>
      <c r="J148" s="155"/>
      <c r="K148" s="148"/>
      <c r="L148" s="155"/>
      <c r="M148" s="155"/>
      <c r="N148" s="148"/>
      <c r="O148" s="103"/>
      <c r="P148" s="103"/>
      <c r="Q148" s="148"/>
      <c r="R148" s="155"/>
      <c r="S148" s="155"/>
      <c r="T148" s="148"/>
      <c r="U148" s="161"/>
      <c r="V148" s="96"/>
      <c r="W148" s="112"/>
      <c r="X148" s="112"/>
      <c r="Y148" s="112"/>
      <c r="Z148" s="112"/>
      <c r="AA148" s="112"/>
      <c r="AB148" s="112"/>
      <c r="AC148" s="80"/>
      <c r="AD148" s="36"/>
      <c r="AE148" s="25"/>
      <c r="AF148" s="25"/>
      <c r="AG148" s="25"/>
    </row>
    <row r="149" spans="1:54" ht="15" customHeight="1" thickBot="1">
      <c r="A149" s="183"/>
      <c r="B149" s="96"/>
      <c r="C149" s="155"/>
      <c r="D149" s="155"/>
      <c r="E149" s="148" t="str">
        <f t="shared" si="55"/>
        <v/>
      </c>
      <c r="F149" s="155"/>
      <c r="G149" s="155"/>
      <c r="H149" s="148"/>
      <c r="I149" s="155"/>
      <c r="J149" s="155"/>
      <c r="K149" s="148"/>
      <c r="L149" s="155"/>
      <c r="M149" s="155"/>
      <c r="N149" s="148"/>
      <c r="O149" s="103"/>
      <c r="P149" s="103"/>
      <c r="Q149" s="148"/>
      <c r="R149" s="155"/>
      <c r="S149" s="155"/>
      <c r="T149" s="148"/>
      <c r="U149" s="161"/>
      <c r="V149" s="96"/>
      <c r="W149" s="112"/>
      <c r="X149" s="112"/>
      <c r="Y149" s="112"/>
      <c r="Z149" s="112"/>
      <c r="AA149" s="112"/>
      <c r="AB149" s="112"/>
      <c r="AC149" s="80"/>
      <c r="AD149" s="36"/>
      <c r="AE149" s="25"/>
      <c r="AF149" s="25"/>
      <c r="AG149" s="25"/>
    </row>
    <row r="150" spans="1:54" ht="15" customHeight="1" thickBot="1">
      <c r="A150" s="182">
        <f>A143+1</f>
        <v>45657</v>
      </c>
      <c r="B150" s="96" t="s">
        <v>198</v>
      </c>
      <c r="C150" s="155" t="s">
        <v>21</v>
      </c>
      <c r="D150" s="155"/>
      <c r="E150" s="148"/>
      <c r="F150" s="257" t="s">
        <v>345</v>
      </c>
      <c r="G150" s="258"/>
      <c r="H150" s="148"/>
      <c r="I150" s="199" t="s">
        <v>112</v>
      </c>
      <c r="J150" s="199"/>
      <c r="K150" s="148"/>
      <c r="L150" s="199" t="s">
        <v>117</v>
      </c>
      <c r="M150" s="199"/>
      <c r="N150" s="148"/>
      <c r="O150" s="103" t="s">
        <v>14</v>
      </c>
      <c r="P150" s="103"/>
      <c r="Q150" s="148" t="str">
        <f t="shared" ref="Q150:Q154" si="106">IF(P150,"公斤","")</f>
        <v/>
      </c>
      <c r="R150" s="155" t="s">
        <v>313</v>
      </c>
      <c r="S150" s="155"/>
      <c r="T150" s="148"/>
      <c r="U150" s="161" t="s">
        <v>77</v>
      </c>
      <c r="V150" s="230"/>
      <c r="W150" s="112">
        <v>5.75</v>
      </c>
      <c r="X150" s="112">
        <v>2.3461363636363637</v>
      </c>
      <c r="Y150" s="112">
        <v>1.4650000000000001</v>
      </c>
      <c r="Z150" s="112">
        <v>0</v>
      </c>
      <c r="AA150" s="112">
        <v>0</v>
      </c>
      <c r="AB150" s="112">
        <v>3.2272727272727275</v>
      </c>
      <c r="AC150" s="80">
        <v>787</v>
      </c>
      <c r="AD150" s="36"/>
      <c r="AE150" s="46">
        <f t="shared" ref="AE150" si="107">A150</f>
        <v>45657</v>
      </c>
      <c r="AF150" s="46" t="str">
        <f t="shared" ref="AF150" si="108">A151</f>
        <v>二</v>
      </c>
      <c r="AG150" s="46" t="str">
        <f t="shared" ref="AG150" si="109">B150</f>
        <v>R2</v>
      </c>
      <c r="AH150" s="41" t="str">
        <f t="shared" ref="AH150" si="110">C150</f>
        <v>糙米飯</v>
      </c>
      <c r="AI150" s="47" t="str">
        <f t="shared" ref="AI150" si="111">C151&amp;" "&amp;C152&amp;" "&amp;C153&amp;" "&amp;C154&amp;" "&amp;C155&amp;" "&amp;C156</f>
        <v xml:space="preserve">米 糙米    </v>
      </c>
      <c r="AJ150" s="41" t="str">
        <f t="shared" ref="AJ150" si="112">F150</f>
        <v>紅燒天貝</v>
      </c>
      <c r="AK150" s="47" t="str">
        <f t="shared" ref="AK150" si="113">F151&amp;" "&amp;F152&amp;" "&amp;F153&amp;" "&amp;F154&amp;" "&amp;F155&amp;" "&amp;F156</f>
        <v xml:space="preserve">天貝 馬鈴薯 紅蘿蔔 薑  </v>
      </c>
      <c r="AL150" s="41" t="str">
        <f t="shared" ref="AL150" si="114">I150</f>
        <v>關東煮</v>
      </c>
      <c r="AM150" s="47" t="str">
        <f t="shared" ref="AM150" si="115">I151&amp;" "&amp;I152&amp;" "&amp;I153&amp;" "&amp;I154&amp;" "&amp;I155&amp;" "&amp;I156</f>
        <v xml:space="preserve">凍豆腐 甜玉米 白蘿蔔 薑 柴魚片 </v>
      </c>
      <c r="AN150" s="41" t="str">
        <f t="shared" ref="AN150" si="116">L150</f>
        <v>紅仁炒蛋</v>
      </c>
      <c r="AO150" s="47" t="str">
        <f t="shared" ref="AO150" si="117">L151&amp;" "&amp;L152&amp;" "&amp;L153&amp;" "&amp;L154&amp;" "&amp;L155&amp;" "&amp;L156</f>
        <v xml:space="preserve">胡蘿蔔 雞蛋 薑   </v>
      </c>
      <c r="AP150" s="41" t="str">
        <f t="shared" ref="AP150" si="118">O150</f>
        <v>時蔬</v>
      </c>
      <c r="AQ150" s="47" t="str">
        <f t="shared" ref="AQ150" si="119">O151&amp;" "&amp;O152&amp;" "&amp;O153&amp;" "&amp;O154&amp;" "&amp;O155&amp;" "&amp;O156</f>
        <v xml:space="preserve">蔬菜 薑    </v>
      </c>
      <c r="AR150" s="41" t="str">
        <f t="shared" ref="AR150" si="120">R150</f>
        <v>時蔬湯</v>
      </c>
      <c r="AS150" s="47" t="str">
        <f t="shared" ref="AS150" si="121">R151&amp;" "&amp;R152&amp;" "&amp;R153&amp;" "&amp;R154&amp;" "&amp;R155&amp;" "&amp;R156</f>
        <v xml:space="preserve">時蔬 素羊肉 薑   </v>
      </c>
      <c r="AT150" s="48" t="str">
        <f t="shared" ref="AT150" si="122">U150</f>
        <v>水果</v>
      </c>
      <c r="AU150" s="41">
        <f t="shared" ref="AU150" si="123">V150</f>
        <v>0</v>
      </c>
      <c r="AV150" s="42">
        <f t="shared" ref="AV150" si="124">W150</f>
        <v>5.75</v>
      </c>
      <c r="AW150" s="42">
        <f t="shared" ref="AW150" si="125">X150</f>
        <v>2.3461363636363637</v>
      </c>
      <c r="AX150" s="42">
        <f t="shared" ref="AX150" si="126">Y150</f>
        <v>1.4650000000000001</v>
      </c>
      <c r="AY150" s="42">
        <f t="shared" ref="AY150" si="127">Z150</f>
        <v>0</v>
      </c>
      <c r="AZ150" s="42">
        <f t="shared" ref="AZ150" si="128">AA150</f>
        <v>0</v>
      </c>
      <c r="BA150" s="42">
        <f t="shared" ref="BA150" si="129">AB150</f>
        <v>3.2272727272727275</v>
      </c>
      <c r="BB150" s="43">
        <f t="shared" ref="BB150" si="130">AC150</f>
        <v>787</v>
      </c>
    </row>
    <row r="151" spans="1:54" ht="15" customHeight="1">
      <c r="A151" s="183" t="s">
        <v>98</v>
      </c>
      <c r="B151" s="96"/>
      <c r="C151" s="155" t="s">
        <v>15</v>
      </c>
      <c r="D151" s="155">
        <v>7</v>
      </c>
      <c r="E151" s="148" t="str">
        <f t="shared" si="55"/>
        <v>公斤</v>
      </c>
      <c r="F151" s="257" t="s">
        <v>346</v>
      </c>
      <c r="G151" s="259">
        <v>4</v>
      </c>
      <c r="H151" s="148" t="str">
        <f t="shared" ref="H151:H156" si="131">IF(G151,"公斤","")</f>
        <v>公斤</v>
      </c>
      <c r="I151" s="155" t="s">
        <v>116</v>
      </c>
      <c r="J151" s="199">
        <v>4</v>
      </c>
      <c r="K151" s="148" t="str">
        <f t="shared" ref="K151:K156" si="132">IF(J151,"公斤","")</f>
        <v>公斤</v>
      </c>
      <c r="L151" s="155" t="s">
        <v>91</v>
      </c>
      <c r="M151" s="199">
        <v>3</v>
      </c>
      <c r="N151" s="148"/>
      <c r="O151" s="104" t="s">
        <v>12</v>
      </c>
      <c r="P151" s="104">
        <v>7</v>
      </c>
      <c r="Q151" s="148" t="str">
        <f t="shared" si="106"/>
        <v>公斤</v>
      </c>
      <c r="R151" s="155" t="s">
        <v>14</v>
      </c>
      <c r="S151" s="155">
        <v>3</v>
      </c>
      <c r="T151" s="148" t="str">
        <f t="shared" ref="T151:T156" si="133">IF(S151,"公斤","")</f>
        <v>公斤</v>
      </c>
      <c r="U151" s="161"/>
      <c r="V151" s="96"/>
      <c r="W151" s="112"/>
      <c r="X151" s="112"/>
      <c r="Y151" s="112"/>
      <c r="Z151" s="112"/>
      <c r="AA151" s="112"/>
      <c r="AB151" s="112"/>
      <c r="AC151" s="81"/>
      <c r="AD151" s="36"/>
      <c r="AE151" s="25"/>
      <c r="AF151" s="25"/>
      <c r="AG151" s="25"/>
    </row>
    <row r="152" spans="1:54" ht="15" customHeight="1">
      <c r="A152" s="183"/>
      <c r="B152" s="96"/>
      <c r="C152" s="155" t="s">
        <v>24</v>
      </c>
      <c r="D152" s="155">
        <v>3</v>
      </c>
      <c r="E152" s="148" t="str">
        <f t="shared" si="55"/>
        <v>公斤</v>
      </c>
      <c r="F152" s="260" t="s">
        <v>232</v>
      </c>
      <c r="G152" s="259">
        <v>3</v>
      </c>
      <c r="H152" s="148" t="str">
        <f t="shared" si="131"/>
        <v>公斤</v>
      </c>
      <c r="I152" s="199" t="s">
        <v>269</v>
      </c>
      <c r="J152" s="199">
        <v>3</v>
      </c>
      <c r="K152" s="148" t="str">
        <f t="shared" si="132"/>
        <v>公斤</v>
      </c>
      <c r="L152" s="199" t="s">
        <v>16</v>
      </c>
      <c r="M152" s="199">
        <v>4</v>
      </c>
      <c r="N152" s="148"/>
      <c r="O152" s="103" t="s">
        <v>20</v>
      </c>
      <c r="P152" s="103">
        <v>0.05</v>
      </c>
      <c r="Q152" s="148" t="str">
        <f t="shared" si="106"/>
        <v>公斤</v>
      </c>
      <c r="R152" s="155" t="s">
        <v>96</v>
      </c>
      <c r="S152" s="155">
        <v>1</v>
      </c>
      <c r="T152" s="148" t="str">
        <f t="shared" si="133"/>
        <v>公斤</v>
      </c>
      <c r="U152" s="161"/>
      <c r="V152" s="96"/>
      <c r="W152" s="112"/>
      <c r="X152" s="112"/>
      <c r="Y152" s="112"/>
      <c r="Z152" s="112"/>
      <c r="AA152" s="112"/>
      <c r="AB152" s="112"/>
      <c r="AC152" s="80"/>
      <c r="AD152" s="36"/>
      <c r="AE152" s="25"/>
      <c r="AF152" s="25"/>
      <c r="AG152" s="25"/>
    </row>
    <row r="153" spans="1:54" ht="15" customHeight="1">
      <c r="A153" s="183"/>
      <c r="B153" s="96"/>
      <c r="C153" s="155"/>
      <c r="D153" s="155"/>
      <c r="E153" s="148" t="str">
        <f t="shared" si="55"/>
        <v/>
      </c>
      <c r="F153" s="251" t="s">
        <v>211</v>
      </c>
      <c r="G153" s="251">
        <v>0.5</v>
      </c>
      <c r="H153" s="148" t="str">
        <f t="shared" si="131"/>
        <v>公斤</v>
      </c>
      <c r="I153" s="199" t="s">
        <v>25</v>
      </c>
      <c r="J153" s="199">
        <v>4</v>
      </c>
      <c r="K153" s="148" t="str">
        <f t="shared" si="132"/>
        <v>公斤</v>
      </c>
      <c r="L153" s="155" t="s">
        <v>20</v>
      </c>
      <c r="M153" s="155">
        <v>0.05</v>
      </c>
      <c r="N153" s="148"/>
      <c r="O153" s="103"/>
      <c r="P153" s="103"/>
      <c r="Q153" s="148" t="str">
        <f t="shared" si="106"/>
        <v/>
      </c>
      <c r="R153" s="155" t="s">
        <v>20</v>
      </c>
      <c r="S153" s="155">
        <v>0.05</v>
      </c>
      <c r="T153" s="148" t="str">
        <f t="shared" si="133"/>
        <v>公斤</v>
      </c>
      <c r="U153" s="161"/>
      <c r="V153" s="96"/>
      <c r="W153" s="112"/>
      <c r="X153" s="112"/>
      <c r="Y153" s="112"/>
      <c r="Z153" s="112"/>
      <c r="AA153" s="112"/>
      <c r="AB153" s="112"/>
      <c r="AC153" s="80"/>
      <c r="AD153" s="36"/>
      <c r="AE153" s="25"/>
      <c r="AF153" s="25"/>
      <c r="AG153" s="25"/>
    </row>
    <row r="154" spans="1:54" ht="15" customHeight="1">
      <c r="A154" s="183"/>
      <c r="B154" s="96"/>
      <c r="C154" s="155"/>
      <c r="D154" s="155"/>
      <c r="E154" s="148" t="str">
        <f t="shared" si="55"/>
        <v/>
      </c>
      <c r="F154" s="251" t="s">
        <v>20</v>
      </c>
      <c r="G154" s="251">
        <v>0.05</v>
      </c>
      <c r="H154" s="148" t="str">
        <f t="shared" si="131"/>
        <v>公斤</v>
      </c>
      <c r="I154" s="155" t="s">
        <v>20</v>
      </c>
      <c r="J154" s="155">
        <v>0.05</v>
      </c>
      <c r="K154" s="148" t="str">
        <f t="shared" si="132"/>
        <v>公斤</v>
      </c>
      <c r="L154" s="199"/>
      <c r="M154" s="199"/>
      <c r="N154" s="148"/>
      <c r="O154" s="103"/>
      <c r="P154" s="103"/>
      <c r="Q154" s="148" t="str">
        <f t="shared" si="106"/>
        <v/>
      </c>
      <c r="R154" s="155"/>
      <c r="S154" s="155"/>
      <c r="T154" s="148" t="str">
        <f t="shared" si="133"/>
        <v/>
      </c>
      <c r="U154" s="161"/>
      <c r="V154" s="96"/>
      <c r="W154" s="112"/>
      <c r="X154" s="112"/>
      <c r="Y154" s="112"/>
      <c r="Z154" s="112"/>
      <c r="AA154" s="112"/>
      <c r="AB154" s="112"/>
      <c r="AC154" s="80"/>
      <c r="AD154" s="36"/>
      <c r="AE154" s="25"/>
      <c r="AF154" s="25"/>
      <c r="AG154" s="25"/>
    </row>
    <row r="155" spans="1:54" ht="15" customHeight="1">
      <c r="A155" s="183"/>
      <c r="B155" s="96"/>
      <c r="C155" s="155"/>
      <c r="D155" s="155"/>
      <c r="E155" s="148" t="str">
        <f t="shared" si="55"/>
        <v/>
      </c>
      <c r="F155" s="251"/>
      <c r="G155" s="251"/>
      <c r="H155" s="148" t="str">
        <f t="shared" si="131"/>
        <v/>
      </c>
      <c r="I155" s="199" t="s">
        <v>55</v>
      </c>
      <c r="J155" s="199">
        <v>0.01</v>
      </c>
      <c r="K155" s="148" t="str">
        <f t="shared" si="132"/>
        <v>公斤</v>
      </c>
      <c r="L155" s="155"/>
      <c r="M155" s="155"/>
      <c r="N155" s="148"/>
      <c r="O155" s="103"/>
      <c r="P155" s="103"/>
      <c r="Q155" s="148"/>
      <c r="R155" s="155"/>
      <c r="S155" s="155"/>
      <c r="T155" s="148" t="str">
        <f t="shared" si="133"/>
        <v/>
      </c>
      <c r="U155" s="161"/>
      <c r="V155" s="96"/>
      <c r="W155" s="112"/>
      <c r="X155" s="112"/>
      <c r="Y155" s="112"/>
      <c r="Z155" s="112"/>
      <c r="AA155" s="112"/>
      <c r="AB155" s="112"/>
      <c r="AC155" s="80"/>
      <c r="AD155" s="36"/>
      <c r="AE155" s="25"/>
      <c r="AF155" s="25"/>
      <c r="AG155" s="25"/>
    </row>
    <row r="156" spans="1:54" ht="15" customHeight="1">
      <c r="A156" s="183"/>
      <c r="B156" s="96"/>
      <c r="C156" s="155"/>
      <c r="D156" s="155"/>
      <c r="E156" s="148" t="str">
        <f t="shared" si="55"/>
        <v/>
      </c>
      <c r="F156" s="251"/>
      <c r="G156" s="251"/>
      <c r="H156" s="148" t="str">
        <f t="shared" si="131"/>
        <v/>
      </c>
      <c r="I156" s="199"/>
      <c r="J156" s="199"/>
      <c r="K156" s="148" t="str">
        <f t="shared" si="132"/>
        <v/>
      </c>
      <c r="L156" s="155"/>
      <c r="M156" s="155"/>
      <c r="N156" s="148" t="str">
        <f t="shared" ref="N156" si="134">IF(M156,"公斤","")</f>
        <v/>
      </c>
      <c r="O156" s="103"/>
      <c r="P156" s="103"/>
      <c r="Q156" s="148"/>
      <c r="R156" s="155"/>
      <c r="S156" s="155"/>
      <c r="T156" s="148" t="str">
        <f t="shared" si="133"/>
        <v/>
      </c>
      <c r="U156" s="161"/>
      <c r="V156" s="96"/>
      <c r="W156" s="112"/>
      <c r="X156" s="112"/>
      <c r="Y156" s="112"/>
      <c r="Z156" s="112"/>
      <c r="AA156" s="112"/>
      <c r="AB156" s="112"/>
      <c r="AC156" s="80"/>
      <c r="AD156" s="36"/>
      <c r="AE156" s="25"/>
      <c r="AF156" s="25"/>
      <c r="AG156" s="25"/>
    </row>
    <row r="157" spans="1:54" ht="15" customHeight="1">
      <c r="A157" s="188"/>
      <c r="B157" s="189"/>
      <c r="C157" s="190"/>
      <c r="D157" s="191"/>
      <c r="E157" s="148"/>
      <c r="F157" s="190"/>
      <c r="G157" s="155"/>
      <c r="H157" s="148"/>
      <c r="I157" s="155"/>
      <c r="J157" s="155"/>
      <c r="K157" s="148"/>
      <c r="L157" s="155"/>
      <c r="M157" s="155"/>
      <c r="N157" s="148"/>
      <c r="O157" s="103"/>
      <c r="P157" s="103"/>
      <c r="Q157" s="148"/>
      <c r="R157" s="190"/>
      <c r="S157" s="191"/>
      <c r="T157" s="148"/>
      <c r="U157" s="161"/>
      <c r="V157" s="234"/>
      <c r="W157" s="112"/>
      <c r="X157" s="112"/>
      <c r="Y157" s="112"/>
      <c r="Z157" s="112"/>
      <c r="AA157" s="112"/>
      <c r="AB157" s="112"/>
      <c r="AC157" s="80"/>
      <c r="AD157" s="36"/>
      <c r="AE157" s="25"/>
      <c r="AF157" s="25"/>
      <c r="AG157" s="25"/>
    </row>
    <row r="158" spans="1:54" ht="15" customHeight="1">
      <c r="A158" s="188"/>
      <c r="B158" s="189"/>
      <c r="C158" s="190"/>
      <c r="D158" s="191"/>
      <c r="E158" s="148"/>
      <c r="F158" s="190"/>
      <c r="G158" s="155"/>
      <c r="H158" s="148"/>
      <c r="I158" s="155"/>
      <c r="J158" s="155"/>
      <c r="K158" s="148"/>
      <c r="L158" s="155"/>
      <c r="M158" s="155"/>
      <c r="N158" s="148"/>
      <c r="O158" s="103"/>
      <c r="P158" s="103"/>
      <c r="Q158" s="148"/>
      <c r="R158" s="190"/>
      <c r="S158" s="191"/>
      <c r="T158" s="148"/>
      <c r="U158" s="161"/>
      <c r="V158" s="234"/>
      <c r="W158" s="112"/>
      <c r="X158" s="112"/>
      <c r="Y158" s="112"/>
      <c r="Z158" s="112"/>
      <c r="AA158" s="112"/>
      <c r="AB158" s="112"/>
      <c r="AC158" s="80"/>
      <c r="AD158" s="36"/>
      <c r="AE158" s="25"/>
      <c r="AF158" s="25"/>
      <c r="AG158" s="25"/>
    </row>
    <row r="159" spans="1:54" ht="15" customHeight="1">
      <c r="A159" s="188"/>
      <c r="B159" s="189"/>
      <c r="C159" s="190"/>
      <c r="D159" s="191"/>
      <c r="E159" s="148"/>
      <c r="F159" s="190"/>
      <c r="G159" s="155"/>
      <c r="H159" s="148"/>
      <c r="I159" s="155"/>
      <c r="J159" s="155"/>
      <c r="K159" s="148"/>
      <c r="L159" s="155"/>
      <c r="M159" s="155"/>
      <c r="N159" s="148"/>
      <c r="O159" s="103"/>
      <c r="P159" s="103"/>
      <c r="Q159" s="148"/>
      <c r="R159" s="190"/>
      <c r="S159" s="191"/>
      <c r="T159" s="148"/>
      <c r="U159" s="161"/>
      <c r="V159" s="234"/>
      <c r="W159" s="112"/>
      <c r="X159" s="112"/>
      <c r="Y159" s="112"/>
      <c r="Z159" s="112"/>
      <c r="AA159" s="112"/>
      <c r="AB159" s="112"/>
      <c r="AC159" s="80"/>
      <c r="AD159" s="36"/>
      <c r="AE159" s="25"/>
      <c r="AF159" s="25"/>
      <c r="AG159" s="25"/>
    </row>
    <row r="160" spans="1:54" ht="15" customHeight="1">
      <c r="A160" s="188"/>
      <c r="B160" s="189"/>
      <c r="C160" s="190"/>
      <c r="D160" s="191"/>
      <c r="E160" s="148"/>
      <c r="F160" s="190"/>
      <c r="G160" s="155"/>
      <c r="H160" s="148"/>
      <c r="I160" s="155"/>
      <c r="J160" s="155"/>
      <c r="K160" s="148"/>
      <c r="L160" s="155"/>
      <c r="M160" s="199"/>
      <c r="N160" s="148"/>
      <c r="O160" s="103"/>
      <c r="P160" s="103"/>
      <c r="Q160" s="148"/>
      <c r="R160" s="190"/>
      <c r="S160" s="191"/>
      <c r="T160" s="148"/>
      <c r="U160" s="161"/>
      <c r="V160" s="234"/>
      <c r="W160" s="112"/>
      <c r="X160" s="112"/>
      <c r="Y160" s="112"/>
      <c r="Z160" s="112"/>
      <c r="AA160" s="112"/>
      <c r="AB160" s="112"/>
      <c r="AC160" s="80"/>
      <c r="AD160" s="36"/>
      <c r="AE160" s="25"/>
      <c r="AF160" s="25"/>
      <c r="AG160" s="25"/>
    </row>
    <row r="161" spans="1:33" ht="15" customHeight="1">
      <c r="A161" s="188"/>
      <c r="B161" s="189"/>
      <c r="C161" s="190"/>
      <c r="D161" s="191"/>
      <c r="E161" s="148"/>
      <c r="F161" s="190"/>
      <c r="G161" s="155"/>
      <c r="H161" s="148"/>
      <c r="I161" s="155"/>
      <c r="J161" s="155"/>
      <c r="K161" s="148"/>
      <c r="L161" s="155"/>
      <c r="M161" s="155"/>
      <c r="N161" s="148"/>
      <c r="O161" s="103"/>
      <c r="P161" s="103"/>
      <c r="Q161" s="148"/>
      <c r="R161" s="190"/>
      <c r="S161" s="191"/>
      <c r="T161" s="148"/>
      <c r="U161" s="161"/>
      <c r="V161" s="234"/>
      <c r="W161" s="112"/>
      <c r="X161" s="112"/>
      <c r="Y161" s="112"/>
      <c r="Z161" s="112"/>
      <c r="AA161" s="112"/>
      <c r="AB161" s="112"/>
      <c r="AC161" s="80"/>
      <c r="AD161" s="36"/>
      <c r="AE161" s="25"/>
      <c r="AF161" s="25"/>
      <c r="AG161" s="25"/>
    </row>
    <row r="162" spans="1:33" ht="15" customHeight="1">
      <c r="A162" s="188"/>
      <c r="B162" s="189"/>
      <c r="C162" s="190"/>
      <c r="D162" s="191"/>
      <c r="E162" s="148"/>
      <c r="F162" s="190"/>
      <c r="G162" s="155"/>
      <c r="H162" s="148"/>
      <c r="I162" s="155"/>
      <c r="J162" s="155"/>
      <c r="K162" s="148"/>
      <c r="L162" s="155"/>
      <c r="M162" s="155"/>
      <c r="N162" s="148"/>
      <c r="O162" s="103"/>
      <c r="P162" s="103"/>
      <c r="Q162" s="148"/>
      <c r="R162" s="190"/>
      <c r="S162" s="191"/>
      <c r="T162" s="148"/>
      <c r="U162" s="161"/>
      <c r="V162" s="234"/>
      <c r="W162" s="112"/>
      <c r="X162" s="112"/>
      <c r="Y162" s="112"/>
      <c r="Z162" s="112"/>
      <c r="AA162" s="112"/>
      <c r="AB162" s="112"/>
      <c r="AC162" s="81"/>
      <c r="AD162" s="36"/>
      <c r="AE162" s="25"/>
      <c r="AF162" s="25"/>
      <c r="AG162" s="25"/>
    </row>
    <row r="163" spans="1:33" ht="15" customHeight="1">
      <c r="A163" s="188"/>
      <c r="B163" s="189"/>
      <c r="C163" s="190"/>
      <c r="D163" s="191"/>
      <c r="E163" s="148"/>
      <c r="F163" s="190"/>
      <c r="G163" s="155"/>
      <c r="H163" s="148"/>
      <c r="I163" s="155"/>
      <c r="J163" s="155"/>
      <c r="K163" s="148"/>
      <c r="L163" s="155"/>
      <c r="M163" s="155"/>
      <c r="N163" s="148"/>
      <c r="O163" s="103"/>
      <c r="P163" s="103"/>
      <c r="Q163" s="148"/>
      <c r="R163" s="190"/>
      <c r="S163" s="191"/>
      <c r="T163" s="148"/>
      <c r="U163" s="161"/>
      <c r="V163" s="234"/>
      <c r="W163" s="112"/>
      <c r="X163" s="112"/>
      <c r="Y163" s="112"/>
      <c r="Z163" s="112"/>
      <c r="AA163" s="112"/>
      <c r="AB163" s="112"/>
      <c r="AC163" s="80"/>
      <c r="AD163" s="36"/>
      <c r="AE163" s="25"/>
      <c r="AF163" s="25"/>
      <c r="AG163" s="25"/>
    </row>
    <row r="164" spans="1:33" ht="15" customHeight="1">
      <c r="A164" s="188"/>
      <c r="B164" s="189"/>
      <c r="C164" s="190"/>
      <c r="D164" s="191"/>
      <c r="E164" s="148"/>
      <c r="F164" s="190"/>
      <c r="G164" s="155"/>
      <c r="H164" s="148"/>
      <c r="I164" s="155"/>
      <c r="J164" s="155"/>
      <c r="K164" s="148"/>
      <c r="L164" s="155"/>
      <c r="M164" s="155"/>
      <c r="N164" s="148"/>
      <c r="O164" s="103"/>
      <c r="P164" s="103"/>
      <c r="Q164" s="148"/>
      <c r="R164" s="190"/>
      <c r="S164" s="191"/>
      <c r="T164" s="148"/>
      <c r="U164" s="161"/>
      <c r="V164" s="234"/>
      <c r="W164" s="112"/>
      <c r="X164" s="112"/>
      <c r="Y164" s="112"/>
      <c r="Z164" s="112"/>
      <c r="AA164" s="112"/>
      <c r="AB164" s="112"/>
      <c r="AC164" s="80"/>
      <c r="AD164" s="36"/>
      <c r="AE164" s="25"/>
      <c r="AF164" s="25"/>
      <c r="AG164" s="25"/>
    </row>
    <row r="165" spans="1:33" ht="15" customHeight="1">
      <c r="A165" s="188"/>
      <c r="B165" s="189"/>
      <c r="C165" s="190"/>
      <c r="D165" s="191"/>
      <c r="E165" s="148"/>
      <c r="F165" s="190"/>
      <c r="G165" s="155"/>
      <c r="H165" s="148"/>
      <c r="I165" s="155"/>
      <c r="J165" s="155"/>
      <c r="K165" s="148"/>
      <c r="L165" s="155"/>
      <c r="M165" s="155"/>
      <c r="N165" s="148"/>
      <c r="O165" s="103"/>
      <c r="P165" s="103"/>
      <c r="Q165" s="148"/>
      <c r="R165" s="190"/>
      <c r="S165" s="191"/>
      <c r="T165" s="148"/>
      <c r="U165" s="161"/>
      <c r="V165" s="234"/>
      <c r="W165" s="112"/>
      <c r="X165" s="112"/>
      <c r="Y165" s="112"/>
      <c r="Z165" s="112"/>
      <c r="AA165" s="112"/>
      <c r="AB165" s="112"/>
      <c r="AC165" s="80"/>
      <c r="AD165" s="36"/>
      <c r="AE165" s="25"/>
      <c r="AF165" s="25"/>
      <c r="AG165" s="25"/>
    </row>
    <row r="166" spans="1:33" ht="15" customHeight="1">
      <c r="A166" s="188"/>
      <c r="B166" s="189"/>
      <c r="C166" s="190"/>
      <c r="D166" s="191"/>
      <c r="E166" s="148"/>
      <c r="F166" s="190"/>
      <c r="G166" s="155"/>
      <c r="H166" s="148"/>
      <c r="I166" s="155"/>
      <c r="J166" s="155"/>
      <c r="K166" s="148"/>
      <c r="L166" s="155"/>
      <c r="M166" s="155"/>
      <c r="N166" s="148"/>
      <c r="O166" s="103"/>
      <c r="P166" s="103"/>
      <c r="Q166" s="148"/>
      <c r="R166" s="190"/>
      <c r="S166" s="191"/>
      <c r="T166" s="148"/>
      <c r="U166" s="161"/>
      <c r="V166" s="234"/>
      <c r="W166" s="112"/>
      <c r="X166" s="112"/>
      <c r="Y166" s="112"/>
      <c r="Z166" s="112"/>
      <c r="AA166" s="112"/>
      <c r="AB166" s="112"/>
      <c r="AC166" s="80"/>
      <c r="AD166" s="36"/>
      <c r="AE166" s="25"/>
      <c r="AF166" s="25"/>
      <c r="AG166" s="25"/>
    </row>
    <row r="167" spans="1:33" ht="15" customHeight="1">
      <c r="A167" s="188"/>
      <c r="B167" s="189"/>
      <c r="C167" s="190"/>
      <c r="D167" s="191"/>
      <c r="E167" s="148"/>
      <c r="F167" s="190"/>
      <c r="G167" s="155"/>
      <c r="H167" s="148"/>
      <c r="I167" s="199"/>
      <c r="J167" s="199"/>
      <c r="K167" s="148"/>
      <c r="L167" s="155"/>
      <c r="M167" s="155"/>
      <c r="N167" s="148"/>
      <c r="O167" s="103"/>
      <c r="P167" s="103"/>
      <c r="Q167" s="148"/>
      <c r="R167" s="190"/>
      <c r="S167" s="191"/>
      <c r="T167" s="148"/>
      <c r="U167" s="161"/>
      <c r="V167" s="234"/>
      <c r="W167" s="112"/>
      <c r="X167" s="112"/>
      <c r="Y167" s="112"/>
      <c r="Z167" s="112"/>
      <c r="AA167" s="112"/>
      <c r="AB167" s="112"/>
      <c r="AC167" s="80"/>
      <c r="AD167" s="36"/>
      <c r="AE167" s="25"/>
      <c r="AF167" s="25"/>
      <c r="AG167" s="25"/>
    </row>
    <row r="168" spans="1:33" ht="15" customHeight="1">
      <c r="A168" s="188"/>
      <c r="B168" s="189"/>
      <c r="C168" s="190"/>
      <c r="D168" s="191"/>
      <c r="E168" s="148"/>
      <c r="F168" s="190"/>
      <c r="G168" s="155"/>
      <c r="H168" s="148"/>
      <c r="I168" s="199"/>
      <c r="J168" s="199"/>
      <c r="K168" s="148"/>
      <c r="L168" s="199"/>
      <c r="M168" s="199"/>
      <c r="N168" s="148"/>
      <c r="O168" s="103"/>
      <c r="P168" s="103"/>
      <c r="Q168" s="148"/>
      <c r="R168" s="190"/>
      <c r="S168" s="191"/>
      <c r="T168" s="148"/>
      <c r="U168" s="234"/>
      <c r="V168" s="234"/>
      <c r="W168" s="112"/>
      <c r="X168" s="112"/>
      <c r="Y168" s="112"/>
      <c r="Z168" s="112"/>
      <c r="AA168" s="112"/>
      <c r="AB168" s="112"/>
      <c r="AC168" s="80"/>
      <c r="AD168" s="36"/>
      <c r="AE168" s="25"/>
      <c r="AF168" s="25"/>
      <c r="AG168" s="25"/>
    </row>
    <row r="169" spans="1:33" ht="15" customHeight="1">
      <c r="A169" s="188"/>
      <c r="B169" s="189"/>
      <c r="C169" s="190"/>
      <c r="D169" s="191"/>
      <c r="E169" s="148"/>
      <c r="F169" s="190"/>
      <c r="G169" s="155"/>
      <c r="H169" s="148"/>
      <c r="I169" s="155"/>
      <c r="J169" s="199"/>
      <c r="K169" s="148"/>
      <c r="L169" s="155"/>
      <c r="M169" s="199"/>
      <c r="N169" s="148"/>
      <c r="O169" s="103"/>
      <c r="P169" s="103"/>
      <c r="Q169" s="148"/>
      <c r="R169" s="190"/>
      <c r="S169" s="191"/>
      <c r="T169" s="148"/>
      <c r="U169" s="234"/>
      <c r="V169" s="234"/>
      <c r="W169" s="112"/>
      <c r="X169" s="112"/>
      <c r="Y169" s="112"/>
      <c r="Z169" s="112"/>
      <c r="AA169" s="112"/>
      <c r="AB169" s="112"/>
      <c r="AC169" s="81"/>
      <c r="AD169" s="36"/>
      <c r="AE169" s="25"/>
      <c r="AF169" s="25"/>
      <c r="AG169" s="25"/>
    </row>
    <row r="170" spans="1:33" ht="15" customHeight="1">
      <c r="A170" s="188"/>
      <c r="B170" s="189"/>
      <c r="C170" s="190"/>
      <c r="D170" s="191"/>
      <c r="E170" s="148"/>
      <c r="F170" s="190"/>
      <c r="G170" s="155"/>
      <c r="H170" s="148"/>
      <c r="I170" s="155"/>
      <c r="J170" s="199"/>
      <c r="K170" s="148"/>
      <c r="L170" s="199"/>
      <c r="M170" s="199"/>
      <c r="N170" s="148"/>
      <c r="O170" s="103"/>
      <c r="P170" s="103"/>
      <c r="Q170" s="148"/>
      <c r="R170" s="190"/>
      <c r="S170" s="191"/>
      <c r="T170" s="148"/>
      <c r="U170" s="234"/>
      <c r="V170" s="234"/>
      <c r="W170" s="112"/>
      <c r="X170" s="112"/>
      <c r="Y170" s="112"/>
      <c r="Z170" s="112"/>
      <c r="AA170" s="112"/>
      <c r="AB170" s="112"/>
      <c r="AC170" s="80"/>
      <c r="AD170" s="36"/>
      <c r="AE170" s="25"/>
      <c r="AF170" s="25"/>
      <c r="AG170" s="25"/>
    </row>
    <row r="171" spans="1:33" ht="15" customHeight="1">
      <c r="A171" s="188"/>
      <c r="B171" s="189"/>
      <c r="C171" s="190"/>
      <c r="D171" s="191"/>
      <c r="E171" s="148"/>
      <c r="F171" s="190"/>
      <c r="G171" s="155"/>
      <c r="H171" s="148"/>
      <c r="I171" s="155"/>
      <c r="J171" s="155"/>
      <c r="K171" s="148"/>
      <c r="L171" s="199"/>
      <c r="M171" s="199"/>
      <c r="N171" s="148"/>
      <c r="O171" s="103"/>
      <c r="P171" s="103"/>
      <c r="Q171" s="148"/>
      <c r="R171" s="190"/>
      <c r="S171" s="191"/>
      <c r="T171" s="148"/>
      <c r="U171" s="234"/>
      <c r="V171" s="234"/>
      <c r="W171" s="112"/>
      <c r="X171" s="112"/>
      <c r="Y171" s="112"/>
      <c r="Z171" s="112"/>
      <c r="AA171" s="112"/>
      <c r="AB171" s="112"/>
      <c r="AC171" s="80"/>
      <c r="AD171" s="36"/>
      <c r="AE171" s="25"/>
      <c r="AF171" s="25"/>
      <c r="AG171" s="25"/>
    </row>
    <row r="172" spans="1:33" ht="15" customHeight="1">
      <c r="A172" s="188"/>
      <c r="B172" s="189"/>
      <c r="C172" s="190"/>
      <c r="D172" s="191"/>
      <c r="E172" s="148"/>
      <c r="F172" s="190"/>
      <c r="G172" s="155"/>
      <c r="H172" s="148"/>
      <c r="I172" s="155"/>
      <c r="J172" s="155"/>
      <c r="K172" s="148"/>
      <c r="L172" s="155"/>
      <c r="M172" s="155"/>
      <c r="N172" s="148"/>
      <c r="O172" s="103"/>
      <c r="P172" s="103"/>
      <c r="Q172" s="148"/>
      <c r="R172" s="190"/>
      <c r="S172" s="191"/>
      <c r="T172" s="148"/>
      <c r="U172" s="234"/>
      <c r="V172" s="234"/>
      <c r="W172" s="112"/>
      <c r="X172" s="112"/>
      <c r="Y172" s="112"/>
      <c r="Z172" s="112"/>
      <c r="AA172" s="112"/>
      <c r="AB172" s="112"/>
      <c r="AC172" s="80"/>
      <c r="AD172" s="36"/>
      <c r="AE172" s="25"/>
      <c r="AF172" s="25"/>
      <c r="AG172" s="25"/>
    </row>
    <row r="173" spans="1:33" ht="15" customHeight="1">
      <c r="A173" s="188"/>
      <c r="B173" s="189"/>
      <c r="C173" s="190"/>
      <c r="D173" s="191"/>
      <c r="E173" s="148"/>
      <c r="F173" s="190"/>
      <c r="G173" s="155"/>
      <c r="H173" s="148"/>
      <c r="I173" s="155"/>
      <c r="J173" s="155"/>
      <c r="K173" s="148"/>
      <c r="L173" s="155"/>
      <c r="M173" s="155"/>
      <c r="N173" s="148"/>
      <c r="O173" s="103"/>
      <c r="P173" s="103"/>
      <c r="Q173" s="148"/>
      <c r="R173" s="190"/>
      <c r="S173" s="191"/>
      <c r="T173" s="148"/>
      <c r="U173" s="234"/>
      <c r="V173" s="234"/>
      <c r="W173" s="112"/>
      <c r="X173" s="112"/>
      <c r="Y173" s="112"/>
      <c r="Z173" s="112"/>
      <c r="AA173" s="112"/>
      <c r="AB173" s="112"/>
      <c r="AC173" s="80"/>
      <c r="AD173" s="36"/>
      <c r="AE173" s="25"/>
      <c r="AF173" s="25"/>
      <c r="AG173" s="25"/>
    </row>
    <row r="174" spans="1:33" ht="15" customHeight="1">
      <c r="A174" s="188"/>
      <c r="B174" s="189"/>
      <c r="C174" s="190"/>
      <c r="D174" s="191"/>
      <c r="E174" s="148"/>
      <c r="F174" s="190"/>
      <c r="G174" s="155"/>
      <c r="H174" s="148"/>
      <c r="I174" s="155"/>
      <c r="J174" s="155"/>
      <c r="K174" s="148"/>
      <c r="L174" s="199"/>
      <c r="M174" s="199"/>
      <c r="N174" s="148"/>
      <c r="O174" s="103"/>
      <c r="P174" s="103"/>
      <c r="Q174" s="148"/>
      <c r="R174" s="190"/>
      <c r="S174" s="191"/>
      <c r="T174" s="148"/>
      <c r="U174" s="234"/>
      <c r="V174" s="234"/>
      <c r="W174" s="112"/>
      <c r="X174" s="112"/>
      <c r="Y174" s="112"/>
      <c r="Z174" s="112"/>
      <c r="AA174" s="112"/>
      <c r="AB174" s="112"/>
      <c r="AC174" s="80"/>
      <c r="AD174" s="36"/>
      <c r="AE174" s="25"/>
      <c r="AF174" s="25"/>
      <c r="AG174" s="25"/>
    </row>
    <row r="175" spans="1:33" ht="15" customHeight="1">
      <c r="A175" s="188"/>
      <c r="B175" s="189"/>
      <c r="C175" s="190"/>
      <c r="D175" s="191"/>
      <c r="E175" s="148"/>
      <c r="F175" s="190"/>
      <c r="G175" s="191"/>
      <c r="H175" s="148"/>
      <c r="I175" s="190"/>
      <c r="J175" s="191"/>
      <c r="K175" s="148"/>
      <c r="L175" s="199"/>
      <c r="M175" s="199"/>
      <c r="N175" s="148"/>
      <c r="O175" s="103"/>
      <c r="P175" s="103"/>
      <c r="Q175" s="148"/>
      <c r="R175" s="190"/>
      <c r="S175" s="191"/>
      <c r="T175" s="148"/>
      <c r="U175" s="234"/>
      <c r="V175" s="234"/>
      <c r="W175" s="112"/>
      <c r="X175" s="112"/>
      <c r="Y175" s="112"/>
      <c r="Z175" s="112"/>
      <c r="AA175" s="112"/>
      <c r="AB175" s="112"/>
      <c r="AC175" s="80"/>
      <c r="AD175" s="36"/>
      <c r="AE175" s="25"/>
      <c r="AF175" s="25"/>
      <c r="AG175" s="25"/>
    </row>
    <row r="176" spans="1:33" ht="15" customHeight="1">
      <c r="A176" s="188"/>
      <c r="B176" s="189"/>
      <c r="C176" s="190"/>
      <c r="D176" s="191"/>
      <c r="E176" s="148"/>
      <c r="F176" s="190"/>
      <c r="G176" s="191"/>
      <c r="H176" s="148"/>
      <c r="I176" s="190"/>
      <c r="J176" s="191"/>
      <c r="K176" s="148"/>
      <c r="L176" s="190"/>
      <c r="M176" s="191"/>
      <c r="N176" s="148"/>
      <c r="O176" s="103"/>
      <c r="P176" s="103"/>
      <c r="Q176" s="148"/>
      <c r="R176" s="190"/>
      <c r="S176" s="191"/>
      <c r="T176" s="148"/>
      <c r="U176" s="234"/>
      <c r="V176" s="234"/>
      <c r="W176" s="112"/>
      <c r="X176" s="112"/>
      <c r="Y176" s="112"/>
      <c r="Z176" s="112"/>
      <c r="AA176" s="112"/>
      <c r="AB176" s="112"/>
      <c r="AC176" s="81"/>
      <c r="AD176" s="36"/>
      <c r="AE176" s="25"/>
      <c r="AF176" s="25"/>
      <c r="AG176" s="25"/>
    </row>
    <row r="177" spans="1:33" ht="15" customHeight="1">
      <c r="A177" s="188"/>
      <c r="B177" s="189"/>
      <c r="C177" s="190"/>
      <c r="D177" s="191"/>
      <c r="E177" s="148"/>
      <c r="F177" s="190"/>
      <c r="G177" s="191"/>
      <c r="H177" s="148"/>
      <c r="I177" s="190"/>
      <c r="J177" s="191"/>
      <c r="K177" s="148"/>
      <c r="L177" s="190"/>
      <c r="M177" s="191"/>
      <c r="N177" s="148"/>
      <c r="O177" s="103"/>
      <c r="P177" s="103"/>
      <c r="Q177" s="148"/>
      <c r="R177" s="190"/>
      <c r="S177" s="191"/>
      <c r="T177" s="148"/>
      <c r="U177" s="234"/>
      <c r="V177" s="234"/>
      <c r="W177" s="112"/>
      <c r="X177" s="112"/>
      <c r="Y177" s="112"/>
      <c r="Z177" s="112"/>
      <c r="AA177" s="112"/>
      <c r="AB177" s="112"/>
      <c r="AC177" s="80"/>
      <c r="AD177" s="36"/>
      <c r="AE177" s="25"/>
      <c r="AF177" s="25"/>
      <c r="AG177" s="25"/>
    </row>
    <row r="178" spans="1:33" ht="15" customHeight="1">
      <c r="A178" s="188"/>
      <c r="B178" s="189"/>
      <c r="C178" s="190"/>
      <c r="D178" s="191"/>
      <c r="E178" s="148"/>
      <c r="F178" s="190"/>
      <c r="G178" s="191"/>
      <c r="H178" s="148"/>
      <c r="I178" s="190"/>
      <c r="J178" s="191"/>
      <c r="K178" s="148"/>
      <c r="L178" s="190"/>
      <c r="M178" s="191"/>
      <c r="N178" s="148"/>
      <c r="O178" s="103"/>
      <c r="P178" s="103"/>
      <c r="Q178" s="148"/>
      <c r="R178" s="190"/>
      <c r="S178" s="191"/>
      <c r="T178" s="148"/>
      <c r="U178" s="234"/>
      <c r="V178" s="234"/>
      <c r="W178" s="112"/>
      <c r="X178" s="112"/>
      <c r="Y178" s="112"/>
      <c r="Z178" s="112"/>
      <c r="AA178" s="112"/>
      <c r="AB178" s="112"/>
      <c r="AC178" s="80"/>
      <c r="AD178" s="36"/>
      <c r="AE178" s="25"/>
      <c r="AF178" s="25"/>
      <c r="AG178" s="25"/>
    </row>
    <row r="179" spans="1:33" ht="15" customHeight="1">
      <c r="A179" s="188"/>
      <c r="B179" s="189"/>
      <c r="C179" s="190"/>
      <c r="D179" s="191"/>
      <c r="E179" s="148"/>
      <c r="F179" s="190"/>
      <c r="G179" s="191"/>
      <c r="H179" s="148"/>
      <c r="I179" s="190"/>
      <c r="J179" s="191"/>
      <c r="K179" s="148"/>
      <c r="L179" s="190"/>
      <c r="M179" s="191"/>
      <c r="N179" s="148"/>
      <c r="O179" s="103"/>
      <c r="P179" s="103"/>
      <c r="Q179" s="148"/>
      <c r="R179" s="190"/>
      <c r="S179" s="191"/>
      <c r="T179" s="148"/>
      <c r="U179" s="234"/>
      <c r="V179" s="234"/>
      <c r="W179" s="112"/>
      <c r="X179" s="112"/>
      <c r="Y179" s="112"/>
      <c r="Z179" s="112"/>
      <c r="AA179" s="112"/>
      <c r="AB179" s="112"/>
      <c r="AC179" s="80"/>
      <c r="AD179" s="36"/>
      <c r="AE179" s="25"/>
      <c r="AF179" s="25"/>
      <c r="AG179" s="25"/>
    </row>
    <row r="180" spans="1:33" ht="15" customHeight="1">
      <c r="A180" s="188"/>
      <c r="B180" s="189"/>
      <c r="C180" s="190"/>
      <c r="D180" s="191"/>
      <c r="E180" s="148"/>
      <c r="F180" s="190"/>
      <c r="G180" s="191"/>
      <c r="H180" s="148"/>
      <c r="I180" s="190"/>
      <c r="J180" s="191"/>
      <c r="K180" s="148"/>
      <c r="L180" s="190"/>
      <c r="M180" s="191"/>
      <c r="N180" s="148"/>
      <c r="O180" s="103"/>
      <c r="P180" s="103"/>
      <c r="Q180" s="148"/>
      <c r="R180" s="190"/>
      <c r="S180" s="191"/>
      <c r="T180" s="148"/>
      <c r="U180" s="234"/>
      <c r="V180" s="234"/>
      <c r="W180" s="112"/>
      <c r="X180" s="112"/>
      <c r="Y180" s="112"/>
      <c r="Z180" s="112"/>
      <c r="AA180" s="112"/>
      <c r="AB180" s="112"/>
      <c r="AC180" s="80"/>
      <c r="AD180" s="36"/>
      <c r="AE180" s="25"/>
      <c r="AF180" s="25"/>
      <c r="AG180" s="25"/>
    </row>
    <row r="181" spans="1:33" ht="15" customHeight="1">
      <c r="A181" s="188"/>
      <c r="B181" s="189"/>
      <c r="C181" s="190"/>
      <c r="D181" s="191"/>
      <c r="E181" s="148"/>
      <c r="F181" s="190"/>
      <c r="G181" s="191"/>
      <c r="H181" s="148"/>
      <c r="I181" s="190"/>
      <c r="J181" s="191"/>
      <c r="K181" s="148"/>
      <c r="L181" s="190"/>
      <c r="M181" s="191"/>
      <c r="N181" s="148"/>
      <c r="O181" s="103"/>
      <c r="P181" s="103"/>
      <c r="Q181" s="148"/>
      <c r="R181" s="190"/>
      <c r="S181" s="191"/>
      <c r="T181" s="148"/>
      <c r="U181" s="234"/>
      <c r="V181" s="234"/>
      <c r="W181" s="112"/>
      <c r="X181" s="112"/>
      <c r="Y181" s="112"/>
      <c r="Z181" s="112"/>
      <c r="AA181" s="112"/>
      <c r="AB181" s="112"/>
      <c r="AC181" s="80"/>
      <c r="AD181" s="36"/>
      <c r="AE181" s="25"/>
      <c r="AF181" s="25"/>
      <c r="AG181" s="25"/>
    </row>
    <row r="182" spans="1:33" ht="15" customHeight="1">
      <c r="A182" s="188"/>
      <c r="B182" s="189"/>
      <c r="C182" s="190"/>
      <c r="D182" s="191"/>
      <c r="E182" s="148"/>
      <c r="F182" s="190"/>
      <c r="G182" s="191"/>
      <c r="H182" s="148"/>
      <c r="I182" s="190"/>
      <c r="J182" s="191"/>
      <c r="K182" s="148"/>
      <c r="L182" s="190"/>
      <c r="M182" s="191"/>
      <c r="N182" s="148"/>
      <c r="O182" s="103"/>
      <c r="P182" s="103"/>
      <c r="Q182" s="148"/>
      <c r="R182" s="190"/>
      <c r="S182" s="191"/>
      <c r="T182" s="148"/>
      <c r="U182" s="234"/>
      <c r="V182" s="234"/>
      <c r="W182" s="112"/>
      <c r="X182" s="112"/>
      <c r="Y182" s="112"/>
      <c r="Z182" s="112"/>
      <c r="AA182" s="112"/>
      <c r="AB182" s="112"/>
      <c r="AC182" s="80"/>
      <c r="AD182" s="36"/>
      <c r="AE182" s="25"/>
      <c r="AF182" s="25"/>
      <c r="AG182" s="25"/>
    </row>
    <row r="183" spans="1:33" ht="15" customHeight="1">
      <c r="A183" s="188"/>
      <c r="B183" s="189"/>
      <c r="C183" s="190"/>
      <c r="D183" s="191"/>
      <c r="E183" s="148"/>
      <c r="F183" s="190"/>
      <c r="G183" s="191"/>
      <c r="H183" s="148"/>
      <c r="I183" s="190"/>
      <c r="J183" s="191"/>
      <c r="K183" s="148"/>
      <c r="L183" s="190"/>
      <c r="M183" s="191"/>
      <c r="N183" s="148"/>
      <c r="O183" s="103"/>
      <c r="P183" s="103"/>
      <c r="Q183" s="148"/>
      <c r="R183" s="190"/>
      <c r="S183" s="191"/>
      <c r="T183" s="148"/>
      <c r="U183" s="234"/>
      <c r="V183" s="234"/>
      <c r="W183" s="112"/>
      <c r="X183" s="112"/>
      <c r="Y183" s="112"/>
      <c r="Z183" s="112"/>
      <c r="AA183" s="112"/>
      <c r="AB183" s="112"/>
      <c r="AC183" s="81"/>
      <c r="AD183" s="36"/>
      <c r="AE183" s="25"/>
      <c r="AF183" s="25"/>
      <c r="AG183" s="25"/>
    </row>
    <row r="184" spans="1:33" ht="15" customHeight="1">
      <c r="A184" s="188"/>
      <c r="B184" s="189"/>
      <c r="C184" s="190"/>
      <c r="D184" s="191"/>
      <c r="E184" s="148"/>
      <c r="F184" s="190"/>
      <c r="G184" s="191"/>
      <c r="H184" s="148"/>
      <c r="I184" s="190"/>
      <c r="J184" s="191"/>
      <c r="K184" s="148"/>
      <c r="L184" s="190"/>
      <c r="M184" s="191"/>
      <c r="N184" s="148"/>
      <c r="O184" s="103"/>
      <c r="P184" s="103"/>
      <c r="Q184" s="148"/>
      <c r="R184" s="190"/>
      <c r="S184" s="191"/>
      <c r="T184" s="148"/>
      <c r="U184" s="234"/>
      <c r="V184" s="234"/>
      <c r="W184" s="112"/>
      <c r="X184" s="112"/>
      <c r="Y184" s="112"/>
      <c r="Z184" s="112"/>
      <c r="AA184" s="112"/>
      <c r="AB184" s="112"/>
      <c r="AC184" s="80"/>
      <c r="AD184" s="36"/>
      <c r="AE184" s="25"/>
      <c r="AF184" s="25"/>
      <c r="AG184" s="25"/>
    </row>
    <row r="185" spans="1:33" ht="15" customHeight="1">
      <c r="A185" s="188"/>
      <c r="B185" s="189"/>
      <c r="C185" s="190"/>
      <c r="D185" s="191"/>
      <c r="E185" s="148"/>
      <c r="F185" s="190"/>
      <c r="G185" s="191"/>
      <c r="H185" s="148"/>
      <c r="I185" s="190"/>
      <c r="J185" s="191"/>
      <c r="K185" s="148"/>
      <c r="L185" s="190"/>
      <c r="M185" s="191"/>
      <c r="N185" s="148"/>
      <c r="O185" s="103"/>
      <c r="P185" s="103"/>
      <c r="Q185" s="148"/>
      <c r="R185" s="190"/>
      <c r="S185" s="191"/>
      <c r="T185" s="148"/>
      <c r="U185" s="234"/>
      <c r="V185" s="234"/>
      <c r="W185" s="112"/>
      <c r="X185" s="112"/>
      <c r="Y185" s="112"/>
      <c r="Z185" s="112"/>
      <c r="AA185" s="112"/>
      <c r="AB185" s="112"/>
      <c r="AC185" s="80"/>
      <c r="AD185" s="36"/>
      <c r="AE185" s="25"/>
      <c r="AF185" s="25"/>
      <c r="AG185" s="25"/>
    </row>
    <row r="186" spans="1:33" ht="15" customHeight="1">
      <c r="A186" s="188"/>
      <c r="B186" s="189"/>
      <c r="C186" s="190"/>
      <c r="D186" s="191"/>
      <c r="E186" s="148"/>
      <c r="F186" s="190"/>
      <c r="G186" s="191"/>
      <c r="H186" s="148"/>
      <c r="I186" s="190"/>
      <c r="J186" s="191"/>
      <c r="K186" s="148"/>
      <c r="L186" s="190"/>
      <c r="M186" s="191"/>
      <c r="N186" s="148"/>
      <c r="O186" s="103"/>
      <c r="P186" s="103"/>
      <c r="Q186" s="148"/>
      <c r="R186" s="190"/>
      <c r="S186" s="191"/>
      <c r="T186" s="148"/>
      <c r="U186" s="234"/>
      <c r="V186" s="234"/>
      <c r="W186" s="112"/>
      <c r="X186" s="112"/>
      <c r="Y186" s="112"/>
      <c r="Z186" s="112"/>
      <c r="AA186" s="112"/>
      <c r="AB186" s="112"/>
      <c r="AC186" s="80"/>
      <c r="AD186" s="36"/>
      <c r="AE186" s="25"/>
      <c r="AF186" s="25"/>
      <c r="AG186" s="25"/>
    </row>
    <row r="187" spans="1:33" ht="15" customHeight="1">
      <c r="A187" s="188"/>
      <c r="B187" s="189"/>
      <c r="C187" s="190"/>
      <c r="D187" s="191"/>
      <c r="E187" s="148"/>
      <c r="F187" s="190"/>
      <c r="G187" s="191"/>
      <c r="H187" s="148"/>
      <c r="I187" s="190"/>
      <c r="J187" s="191"/>
      <c r="K187" s="148"/>
      <c r="L187" s="190"/>
      <c r="M187" s="191"/>
      <c r="N187" s="148"/>
      <c r="O187" s="103"/>
      <c r="P187" s="103"/>
      <c r="Q187" s="148"/>
      <c r="R187" s="190"/>
      <c r="S187" s="191"/>
      <c r="T187" s="148"/>
      <c r="U187" s="234"/>
      <c r="V187" s="234"/>
      <c r="W187" s="112"/>
      <c r="X187" s="112"/>
      <c r="Y187" s="112"/>
      <c r="Z187" s="112"/>
      <c r="AA187" s="112"/>
      <c r="AB187" s="112"/>
      <c r="AC187" s="80"/>
      <c r="AD187" s="36"/>
      <c r="AE187" s="25"/>
      <c r="AF187" s="25"/>
      <c r="AG187" s="25"/>
    </row>
    <row r="188" spans="1:33" ht="15" customHeight="1">
      <c r="A188" s="188"/>
      <c r="B188" s="189"/>
      <c r="C188" s="190"/>
      <c r="D188" s="191"/>
      <c r="E188" s="148"/>
      <c r="F188" s="190"/>
      <c r="G188" s="191"/>
      <c r="H188" s="148"/>
      <c r="I188" s="190"/>
      <c r="J188" s="191"/>
      <c r="K188" s="148"/>
      <c r="L188" s="190"/>
      <c r="M188" s="191"/>
      <c r="N188" s="148"/>
      <c r="O188" s="103"/>
      <c r="P188" s="103"/>
      <c r="Q188" s="148"/>
      <c r="R188" s="190"/>
      <c r="S188" s="191"/>
      <c r="T188" s="148"/>
      <c r="U188" s="234"/>
      <c r="V188" s="234"/>
      <c r="W188" s="112"/>
      <c r="X188" s="112"/>
      <c r="Y188" s="112"/>
      <c r="Z188" s="112"/>
      <c r="AA188" s="112"/>
      <c r="AB188" s="112"/>
      <c r="AC188" s="80"/>
      <c r="AD188" s="36"/>
      <c r="AE188" s="25"/>
      <c r="AF188" s="25"/>
      <c r="AG188" s="25"/>
    </row>
    <row r="189" spans="1:33" ht="15" customHeight="1">
      <c r="A189" s="188"/>
      <c r="B189" s="189"/>
      <c r="C189" s="190"/>
      <c r="D189" s="191"/>
      <c r="E189" s="148"/>
      <c r="F189" s="190"/>
      <c r="G189" s="191"/>
      <c r="H189" s="148"/>
      <c r="I189" s="190"/>
      <c r="J189" s="191"/>
      <c r="K189" s="148"/>
      <c r="L189" s="190"/>
      <c r="M189" s="191"/>
      <c r="N189" s="148"/>
      <c r="O189" s="103"/>
      <c r="P189" s="103"/>
      <c r="Q189" s="148"/>
      <c r="R189" s="190"/>
      <c r="S189" s="191"/>
      <c r="T189" s="148"/>
      <c r="U189" s="234"/>
      <c r="V189" s="234"/>
      <c r="W189" s="112"/>
      <c r="X189" s="112"/>
      <c r="Y189" s="112"/>
      <c r="Z189" s="112"/>
      <c r="AA189" s="112"/>
      <c r="AB189" s="112"/>
      <c r="AC189" s="80"/>
      <c r="AD189" s="36"/>
      <c r="AE189" s="25"/>
      <c r="AF189" s="25"/>
      <c r="AG189" s="25"/>
    </row>
    <row r="190" spans="1:33" ht="15" customHeight="1">
      <c r="A190" s="192"/>
      <c r="B190" s="193"/>
      <c r="C190" s="190"/>
      <c r="D190" s="191"/>
      <c r="E190" s="148"/>
      <c r="F190" s="190"/>
      <c r="G190" s="191"/>
      <c r="H190" s="148"/>
      <c r="I190" s="190"/>
      <c r="J190" s="191"/>
      <c r="K190" s="148"/>
      <c r="L190" s="190"/>
      <c r="M190" s="191"/>
      <c r="N190" s="148"/>
      <c r="O190" s="103"/>
      <c r="P190" s="103"/>
      <c r="Q190" s="148"/>
      <c r="R190" s="190"/>
      <c r="S190" s="191"/>
      <c r="T190" s="148"/>
      <c r="U190" s="234"/>
      <c r="V190" s="234"/>
      <c r="W190" s="112"/>
      <c r="X190" s="112"/>
      <c r="Y190" s="112"/>
      <c r="Z190" s="112"/>
      <c r="AA190" s="112"/>
      <c r="AB190" s="112"/>
      <c r="AC190" s="81"/>
      <c r="AD190" s="36"/>
      <c r="AE190" s="25"/>
      <c r="AF190" s="25"/>
      <c r="AG190" s="25"/>
    </row>
    <row r="191" spans="1:33" ht="15" customHeight="1">
      <c r="A191" s="192"/>
      <c r="B191" s="193"/>
      <c r="C191" s="190"/>
      <c r="D191" s="191"/>
      <c r="E191" s="148"/>
      <c r="F191" s="190"/>
      <c r="G191" s="191"/>
      <c r="H191" s="148"/>
      <c r="I191" s="190"/>
      <c r="J191" s="191"/>
      <c r="K191" s="148"/>
      <c r="L191" s="190"/>
      <c r="M191" s="191"/>
      <c r="N191" s="148"/>
      <c r="O191" s="103"/>
      <c r="P191" s="103"/>
      <c r="Q191" s="148"/>
      <c r="R191" s="190"/>
      <c r="S191" s="191"/>
      <c r="T191" s="148"/>
      <c r="U191" s="234"/>
      <c r="V191" s="234"/>
      <c r="W191" s="112"/>
      <c r="X191" s="112"/>
      <c r="Y191" s="112"/>
      <c r="Z191" s="112"/>
      <c r="AA191" s="112"/>
      <c r="AB191" s="112"/>
      <c r="AC191" s="80"/>
      <c r="AD191" s="36"/>
      <c r="AE191" s="25"/>
      <c r="AF191" s="25"/>
      <c r="AG191" s="25"/>
    </row>
    <row r="192" spans="1:33" ht="15" customHeight="1">
      <c r="A192" s="192"/>
      <c r="B192" s="193"/>
      <c r="C192" s="190"/>
      <c r="D192" s="191"/>
      <c r="E192" s="148"/>
      <c r="F192" s="190"/>
      <c r="G192" s="191"/>
      <c r="H192" s="148"/>
      <c r="I192" s="190"/>
      <c r="J192" s="191"/>
      <c r="K192" s="148"/>
      <c r="L192" s="190"/>
      <c r="M192" s="191"/>
      <c r="N192" s="148"/>
      <c r="O192" s="103"/>
      <c r="P192" s="103"/>
      <c r="Q192" s="148"/>
      <c r="R192" s="190"/>
      <c r="S192" s="191"/>
      <c r="T192" s="148"/>
      <c r="U192" s="234"/>
      <c r="V192" s="234"/>
      <c r="W192" s="112"/>
      <c r="X192" s="112"/>
      <c r="Y192" s="112"/>
      <c r="Z192" s="112"/>
      <c r="AA192" s="112"/>
      <c r="AB192" s="112"/>
      <c r="AC192" s="80"/>
      <c r="AD192" s="36"/>
      <c r="AE192" s="25"/>
      <c r="AF192" s="25"/>
      <c r="AG192" s="25"/>
    </row>
    <row r="193" spans="1:33" ht="15" customHeight="1">
      <c r="A193" s="192"/>
      <c r="B193" s="193"/>
      <c r="C193" s="190"/>
      <c r="D193" s="191"/>
      <c r="E193" s="148"/>
      <c r="F193" s="190"/>
      <c r="G193" s="191"/>
      <c r="H193" s="148"/>
      <c r="I193" s="190"/>
      <c r="J193" s="191"/>
      <c r="K193" s="148"/>
      <c r="L193" s="190"/>
      <c r="M193" s="191"/>
      <c r="N193" s="148"/>
      <c r="O193" s="103"/>
      <c r="P193" s="103"/>
      <c r="Q193" s="148"/>
      <c r="R193" s="190"/>
      <c r="S193" s="191"/>
      <c r="T193" s="148"/>
      <c r="U193" s="234"/>
      <c r="V193" s="234"/>
      <c r="W193" s="112"/>
      <c r="X193" s="112"/>
      <c r="Y193" s="112"/>
      <c r="Z193" s="112"/>
      <c r="AA193" s="112"/>
      <c r="AB193" s="112"/>
      <c r="AC193" s="80"/>
      <c r="AD193" s="36"/>
      <c r="AE193" s="25"/>
      <c r="AF193" s="25"/>
      <c r="AG193" s="25"/>
    </row>
    <row r="194" spans="1:33" ht="15" customHeight="1">
      <c r="A194" s="192"/>
      <c r="B194" s="193"/>
      <c r="C194" s="190"/>
      <c r="D194" s="191"/>
      <c r="E194" s="148"/>
      <c r="F194" s="190"/>
      <c r="G194" s="191"/>
      <c r="H194" s="148"/>
      <c r="I194" s="190"/>
      <c r="J194" s="191"/>
      <c r="K194" s="148"/>
      <c r="L194" s="190"/>
      <c r="M194" s="191"/>
      <c r="N194" s="148"/>
      <c r="O194" s="103"/>
      <c r="P194" s="103"/>
      <c r="Q194" s="148"/>
      <c r="R194" s="190"/>
      <c r="S194" s="191"/>
      <c r="T194" s="148"/>
      <c r="U194" s="234"/>
      <c r="V194" s="234"/>
      <c r="W194" s="112"/>
      <c r="X194" s="112"/>
      <c r="Y194" s="112"/>
      <c r="Z194" s="112"/>
      <c r="AA194" s="112"/>
      <c r="AB194" s="112"/>
      <c r="AC194" s="80"/>
      <c r="AD194" s="36"/>
      <c r="AE194" s="25"/>
      <c r="AF194" s="25"/>
      <c r="AG194" s="25"/>
    </row>
    <row r="195" spans="1:33" ht="15" customHeight="1">
      <c r="A195" s="192"/>
      <c r="B195" s="193"/>
      <c r="C195" s="190"/>
      <c r="D195" s="191"/>
      <c r="E195" s="148"/>
      <c r="F195" s="190"/>
      <c r="G195" s="191"/>
      <c r="H195" s="148"/>
      <c r="I195" s="190"/>
      <c r="J195" s="191"/>
      <c r="K195" s="148"/>
      <c r="L195" s="190"/>
      <c r="M195" s="191"/>
      <c r="N195" s="148"/>
      <c r="O195" s="103"/>
      <c r="P195" s="103"/>
      <c r="Q195" s="148"/>
      <c r="R195" s="190"/>
      <c r="S195" s="191"/>
      <c r="T195" s="148"/>
      <c r="U195" s="234"/>
      <c r="V195" s="234"/>
      <c r="W195" s="112"/>
      <c r="X195" s="112"/>
      <c r="Y195" s="112"/>
      <c r="Z195" s="112"/>
      <c r="AA195" s="112"/>
      <c r="AB195" s="112"/>
      <c r="AC195" s="80"/>
      <c r="AD195" s="36"/>
      <c r="AE195" s="25"/>
      <c r="AF195" s="25"/>
      <c r="AG195" s="25"/>
    </row>
    <row r="196" spans="1:33" ht="15" customHeight="1">
      <c r="A196" s="192"/>
      <c r="B196" s="193"/>
      <c r="C196" s="190"/>
      <c r="D196" s="191"/>
      <c r="E196" s="148"/>
      <c r="F196" s="190"/>
      <c r="G196" s="191"/>
      <c r="H196" s="148"/>
      <c r="I196" s="190"/>
      <c r="J196" s="191"/>
      <c r="K196" s="148"/>
      <c r="L196" s="190"/>
      <c r="M196" s="191"/>
      <c r="N196" s="148"/>
      <c r="O196" s="103"/>
      <c r="P196" s="103"/>
      <c r="Q196" s="148"/>
      <c r="R196" s="190"/>
      <c r="S196" s="191"/>
      <c r="T196" s="148"/>
      <c r="U196" s="234"/>
      <c r="V196" s="234"/>
      <c r="W196" s="112"/>
      <c r="X196" s="112"/>
      <c r="Y196" s="112"/>
      <c r="Z196" s="112"/>
      <c r="AA196" s="112"/>
      <c r="AB196" s="112"/>
      <c r="AC196" s="80"/>
      <c r="AD196" s="36"/>
      <c r="AE196" s="25"/>
      <c r="AF196" s="25"/>
      <c r="AG196" s="25"/>
    </row>
    <row r="197" spans="1:33" ht="15" customHeight="1">
      <c r="A197" s="192"/>
      <c r="B197" s="193"/>
      <c r="C197" s="190"/>
      <c r="D197" s="191"/>
      <c r="E197" s="148"/>
      <c r="F197" s="190"/>
      <c r="G197" s="191"/>
      <c r="H197" s="148"/>
      <c r="I197" s="190"/>
      <c r="J197" s="191"/>
      <c r="K197" s="148"/>
      <c r="L197" s="190"/>
      <c r="M197" s="191"/>
      <c r="N197" s="148"/>
      <c r="O197" s="103"/>
      <c r="P197" s="103"/>
      <c r="Q197" s="148"/>
      <c r="R197" s="190"/>
      <c r="S197" s="191"/>
      <c r="T197" s="148"/>
      <c r="U197" s="234"/>
      <c r="V197" s="234"/>
      <c r="W197" s="112"/>
      <c r="X197" s="112"/>
      <c r="Y197" s="112"/>
      <c r="Z197" s="112"/>
      <c r="AA197" s="112"/>
      <c r="AB197" s="112"/>
      <c r="AC197" s="81"/>
      <c r="AD197" s="36"/>
      <c r="AE197" s="25"/>
      <c r="AF197" s="25"/>
      <c r="AG197" s="25"/>
    </row>
    <row r="198" spans="1:33" ht="15" customHeight="1">
      <c r="A198" s="192"/>
      <c r="B198" s="193"/>
      <c r="C198" s="190"/>
      <c r="D198" s="191"/>
      <c r="E198" s="148"/>
      <c r="F198" s="190"/>
      <c r="G198" s="191"/>
      <c r="H198" s="148"/>
      <c r="I198" s="190"/>
      <c r="J198" s="191"/>
      <c r="K198" s="148"/>
      <c r="L198" s="190"/>
      <c r="M198" s="191"/>
      <c r="N198" s="148"/>
      <c r="O198" s="103"/>
      <c r="P198" s="103"/>
      <c r="Q198" s="148"/>
      <c r="R198" s="190"/>
      <c r="S198" s="191"/>
      <c r="T198" s="148"/>
      <c r="U198" s="234"/>
      <c r="V198" s="234"/>
      <c r="W198" s="112"/>
      <c r="X198" s="112"/>
      <c r="Y198" s="112"/>
      <c r="Z198" s="112"/>
      <c r="AA198" s="112"/>
      <c r="AB198" s="112"/>
      <c r="AC198" s="80"/>
      <c r="AD198" s="36"/>
      <c r="AE198" s="25"/>
      <c r="AF198" s="25"/>
      <c r="AG198" s="25"/>
    </row>
    <row r="199" spans="1:33" ht="15" customHeight="1">
      <c r="A199" s="192"/>
      <c r="B199" s="193"/>
      <c r="C199" s="190"/>
      <c r="D199" s="191"/>
      <c r="E199" s="148"/>
      <c r="F199" s="190"/>
      <c r="G199" s="191"/>
      <c r="H199" s="148"/>
      <c r="I199" s="190"/>
      <c r="J199" s="191"/>
      <c r="K199" s="148"/>
      <c r="L199" s="190"/>
      <c r="M199" s="191"/>
      <c r="N199" s="148"/>
      <c r="O199" s="103"/>
      <c r="P199" s="103"/>
      <c r="Q199" s="148"/>
      <c r="R199" s="190"/>
      <c r="S199" s="191"/>
      <c r="T199" s="148"/>
      <c r="U199" s="234"/>
      <c r="V199" s="234"/>
      <c r="W199" s="112"/>
      <c r="X199" s="112"/>
      <c r="Y199" s="112"/>
      <c r="Z199" s="112"/>
      <c r="AA199" s="112"/>
      <c r="AB199" s="112"/>
      <c r="AC199" s="80"/>
      <c r="AD199" s="36"/>
      <c r="AE199" s="25"/>
      <c r="AF199" s="25"/>
      <c r="AG199" s="25"/>
    </row>
    <row r="200" spans="1:33" ht="15" customHeight="1">
      <c r="A200" s="192"/>
      <c r="B200" s="193"/>
      <c r="C200" s="190"/>
      <c r="D200" s="191"/>
      <c r="E200" s="148"/>
      <c r="F200" s="190"/>
      <c r="G200" s="191"/>
      <c r="H200" s="148"/>
      <c r="I200" s="190"/>
      <c r="J200" s="191"/>
      <c r="K200" s="148"/>
      <c r="L200" s="190"/>
      <c r="M200" s="191"/>
      <c r="N200" s="148"/>
      <c r="O200" s="103"/>
      <c r="P200" s="103"/>
      <c r="Q200" s="148"/>
      <c r="R200" s="190"/>
      <c r="S200" s="191"/>
      <c r="T200" s="148"/>
      <c r="U200" s="234"/>
      <c r="V200" s="234"/>
      <c r="W200" s="112"/>
      <c r="X200" s="112"/>
      <c r="Y200" s="112"/>
      <c r="Z200" s="112"/>
      <c r="AA200" s="112"/>
      <c r="AB200" s="112"/>
      <c r="AC200" s="80"/>
      <c r="AD200" s="36"/>
      <c r="AE200" s="25"/>
      <c r="AF200" s="25"/>
      <c r="AG200" s="25"/>
    </row>
    <row r="201" spans="1:33" ht="15" customHeight="1">
      <c r="A201" s="192"/>
      <c r="B201" s="193"/>
      <c r="C201" s="190"/>
      <c r="D201" s="191"/>
      <c r="E201" s="148"/>
      <c r="F201" s="190"/>
      <c r="G201" s="191"/>
      <c r="H201" s="148"/>
      <c r="I201" s="190"/>
      <c r="J201" s="191"/>
      <c r="K201" s="148"/>
      <c r="L201" s="190"/>
      <c r="M201" s="191"/>
      <c r="N201" s="148"/>
      <c r="O201" s="103"/>
      <c r="P201" s="103"/>
      <c r="Q201" s="148"/>
      <c r="R201" s="190"/>
      <c r="S201" s="191"/>
      <c r="T201" s="148"/>
      <c r="U201" s="234"/>
      <c r="V201" s="234"/>
      <c r="W201" s="112"/>
      <c r="X201" s="112"/>
      <c r="Y201" s="112"/>
      <c r="Z201" s="112"/>
      <c r="AA201" s="112"/>
      <c r="AB201" s="112"/>
      <c r="AC201" s="80"/>
      <c r="AD201" s="36"/>
      <c r="AE201" s="25"/>
      <c r="AF201" s="25"/>
      <c r="AG201" s="25"/>
    </row>
    <row r="202" spans="1:33" ht="15" customHeight="1">
      <c r="A202" s="192"/>
      <c r="B202" s="193"/>
      <c r="C202" s="190"/>
      <c r="D202" s="191"/>
      <c r="E202" s="148"/>
      <c r="F202" s="190"/>
      <c r="G202" s="191"/>
      <c r="H202" s="148"/>
      <c r="I202" s="190"/>
      <c r="J202" s="191"/>
      <c r="K202" s="148"/>
      <c r="L202" s="190"/>
      <c r="M202" s="191"/>
      <c r="N202" s="148"/>
      <c r="O202" s="103"/>
      <c r="P202" s="103"/>
      <c r="Q202" s="148"/>
      <c r="R202" s="190"/>
      <c r="S202" s="191"/>
      <c r="T202" s="148"/>
      <c r="U202" s="234"/>
      <c r="V202" s="234"/>
      <c r="W202" s="112"/>
      <c r="X202" s="112"/>
      <c r="Y202" s="112"/>
      <c r="Z202" s="112"/>
      <c r="AA202" s="112"/>
      <c r="AB202" s="112"/>
      <c r="AC202" s="80"/>
      <c r="AD202" s="36"/>
      <c r="AE202" s="25"/>
      <c r="AF202" s="25"/>
      <c r="AG202" s="25"/>
    </row>
    <row r="203" spans="1:33" ht="15" customHeight="1">
      <c r="A203" s="192"/>
      <c r="B203" s="193"/>
      <c r="C203" s="190"/>
      <c r="D203" s="191"/>
      <c r="E203" s="148"/>
      <c r="F203" s="190"/>
      <c r="G203" s="191"/>
      <c r="H203" s="148"/>
      <c r="I203" s="190"/>
      <c r="J203" s="191"/>
      <c r="K203" s="148"/>
      <c r="L203" s="190"/>
      <c r="M203" s="191"/>
      <c r="N203" s="148"/>
      <c r="O203" s="103"/>
      <c r="P203" s="103"/>
      <c r="Q203" s="148"/>
      <c r="R203" s="190"/>
      <c r="S203" s="191"/>
      <c r="T203" s="148"/>
      <c r="U203" s="234"/>
      <c r="V203" s="234"/>
      <c r="W203" s="112"/>
      <c r="X203" s="112"/>
      <c r="Y203" s="112"/>
      <c r="Z203" s="112"/>
      <c r="AA203" s="112"/>
      <c r="AB203" s="112"/>
      <c r="AC203" s="80"/>
      <c r="AD203" s="36"/>
      <c r="AE203" s="25"/>
      <c r="AF203" s="25"/>
      <c r="AG203" s="25"/>
    </row>
    <row r="204" spans="1:33" ht="15" customHeight="1">
      <c r="A204" s="192"/>
      <c r="B204" s="193"/>
      <c r="C204" s="190"/>
      <c r="D204" s="191"/>
      <c r="E204" s="148"/>
      <c r="F204" s="190"/>
      <c r="G204" s="191"/>
      <c r="H204" s="148"/>
      <c r="I204" s="190"/>
      <c r="J204" s="191"/>
      <c r="K204" s="148"/>
      <c r="L204" s="190"/>
      <c r="M204" s="191"/>
      <c r="N204" s="148"/>
      <c r="O204" s="103"/>
      <c r="P204" s="103"/>
      <c r="Q204" s="148"/>
      <c r="R204" s="190"/>
      <c r="S204" s="191"/>
      <c r="T204" s="148"/>
      <c r="U204" s="234"/>
      <c r="V204" s="234"/>
      <c r="W204" s="112"/>
      <c r="X204" s="112"/>
      <c r="Y204" s="112"/>
      <c r="Z204" s="112"/>
      <c r="AA204" s="112"/>
      <c r="AB204" s="112"/>
      <c r="AC204" s="81"/>
      <c r="AD204" s="36"/>
      <c r="AE204" s="25"/>
      <c r="AF204" s="25"/>
      <c r="AG204" s="25"/>
    </row>
    <row r="205" spans="1:33" ht="15" customHeight="1">
      <c r="A205" s="192"/>
      <c r="B205" s="193"/>
      <c r="C205" s="190"/>
      <c r="D205" s="191"/>
      <c r="E205" s="148"/>
      <c r="F205" s="190"/>
      <c r="G205" s="191"/>
      <c r="H205" s="148"/>
      <c r="I205" s="190"/>
      <c r="J205" s="191"/>
      <c r="K205" s="148"/>
      <c r="L205" s="190"/>
      <c r="M205" s="191"/>
      <c r="N205" s="148"/>
      <c r="O205" s="103"/>
      <c r="P205" s="103"/>
      <c r="Q205" s="148"/>
      <c r="R205" s="190"/>
      <c r="S205" s="191"/>
      <c r="T205" s="148"/>
      <c r="U205" s="234"/>
      <c r="V205" s="234"/>
      <c r="W205" s="112"/>
      <c r="X205" s="112"/>
      <c r="Y205" s="112"/>
      <c r="Z205" s="112"/>
      <c r="AA205" s="112"/>
      <c r="AB205" s="112"/>
      <c r="AC205" s="80"/>
      <c r="AD205" s="36"/>
      <c r="AE205" s="25"/>
      <c r="AF205" s="25"/>
      <c r="AG205" s="25"/>
    </row>
    <row r="206" spans="1:33" ht="15" customHeight="1">
      <c r="A206" s="192"/>
      <c r="B206" s="193"/>
      <c r="C206" s="190"/>
      <c r="D206" s="191"/>
      <c r="E206" s="148"/>
      <c r="F206" s="190"/>
      <c r="G206" s="191"/>
      <c r="H206" s="148"/>
      <c r="I206" s="190"/>
      <c r="J206" s="191"/>
      <c r="K206" s="148"/>
      <c r="L206" s="190"/>
      <c r="M206" s="191"/>
      <c r="N206" s="148"/>
      <c r="O206" s="103"/>
      <c r="P206" s="103"/>
      <c r="Q206" s="148"/>
      <c r="R206" s="190"/>
      <c r="S206" s="191"/>
      <c r="T206" s="148"/>
      <c r="U206" s="234"/>
      <c r="V206" s="234"/>
      <c r="W206" s="112"/>
      <c r="X206" s="112"/>
      <c r="Y206" s="112"/>
      <c r="Z206" s="112"/>
      <c r="AA206" s="112"/>
      <c r="AB206" s="112"/>
      <c r="AC206" s="80"/>
      <c r="AD206" s="36"/>
      <c r="AE206" s="25"/>
      <c r="AF206" s="25"/>
      <c r="AG206" s="25"/>
    </row>
    <row r="207" spans="1:33" ht="15" customHeight="1">
      <c r="A207" s="192"/>
      <c r="B207" s="193"/>
      <c r="C207" s="190"/>
      <c r="D207" s="191"/>
      <c r="E207" s="148"/>
      <c r="F207" s="190"/>
      <c r="G207" s="191"/>
      <c r="H207" s="148"/>
      <c r="I207" s="190"/>
      <c r="J207" s="191"/>
      <c r="K207" s="148"/>
      <c r="L207" s="190"/>
      <c r="M207" s="191"/>
      <c r="N207" s="148"/>
      <c r="O207" s="103"/>
      <c r="P207" s="103"/>
      <c r="Q207" s="148"/>
      <c r="R207" s="190"/>
      <c r="S207" s="191"/>
      <c r="T207" s="148"/>
      <c r="U207" s="234"/>
      <c r="V207" s="234"/>
      <c r="W207" s="112"/>
      <c r="X207" s="112"/>
      <c r="Y207" s="112"/>
      <c r="Z207" s="112"/>
      <c r="AA207" s="112"/>
      <c r="AB207" s="112"/>
      <c r="AC207" s="80"/>
      <c r="AD207" s="36"/>
      <c r="AE207" s="25"/>
      <c r="AF207" s="25"/>
      <c r="AG207" s="25"/>
    </row>
    <row r="208" spans="1:33" ht="15" customHeight="1">
      <c r="A208" s="192"/>
      <c r="B208" s="193"/>
      <c r="C208" s="190"/>
      <c r="D208" s="191"/>
      <c r="E208" s="148"/>
      <c r="F208" s="190"/>
      <c r="G208" s="191"/>
      <c r="H208" s="148"/>
      <c r="I208" s="190"/>
      <c r="J208" s="191"/>
      <c r="K208" s="148"/>
      <c r="L208" s="190"/>
      <c r="M208" s="191"/>
      <c r="N208" s="148"/>
      <c r="O208" s="103"/>
      <c r="P208" s="103"/>
      <c r="Q208" s="148"/>
      <c r="R208" s="190"/>
      <c r="S208" s="191"/>
      <c r="T208" s="148"/>
      <c r="U208" s="234"/>
      <c r="V208" s="234"/>
      <c r="W208" s="112"/>
      <c r="X208" s="112"/>
      <c r="Y208" s="112"/>
      <c r="Z208" s="112"/>
      <c r="AA208" s="112"/>
      <c r="AB208" s="112"/>
      <c r="AC208" s="80"/>
      <c r="AD208" s="36"/>
      <c r="AE208" s="25"/>
      <c r="AF208" s="25"/>
      <c r="AG208" s="25"/>
    </row>
    <row r="209" spans="1:33" ht="15" customHeight="1">
      <c r="A209" s="192"/>
      <c r="B209" s="193"/>
      <c r="C209" s="190"/>
      <c r="D209" s="191"/>
      <c r="E209" s="148"/>
      <c r="F209" s="190"/>
      <c r="G209" s="191"/>
      <c r="H209" s="148"/>
      <c r="I209" s="190"/>
      <c r="J209" s="191"/>
      <c r="K209" s="148"/>
      <c r="L209" s="190"/>
      <c r="M209" s="191"/>
      <c r="N209" s="148"/>
      <c r="O209" s="103"/>
      <c r="P209" s="103"/>
      <c r="Q209" s="148"/>
      <c r="R209" s="190"/>
      <c r="S209" s="191"/>
      <c r="T209" s="148"/>
      <c r="U209" s="234"/>
      <c r="V209" s="234"/>
      <c r="W209" s="112"/>
      <c r="X209" s="112"/>
      <c r="Y209" s="112"/>
      <c r="Z209" s="112"/>
      <c r="AA209" s="112"/>
      <c r="AB209" s="112"/>
      <c r="AC209" s="80"/>
      <c r="AD209" s="36"/>
      <c r="AE209" s="25"/>
      <c r="AF209" s="25"/>
      <c r="AG209" s="25"/>
    </row>
    <row r="210" spans="1:33" ht="15" customHeight="1">
      <c r="A210" s="192"/>
      <c r="B210" s="193"/>
      <c r="C210" s="190"/>
      <c r="D210" s="191"/>
      <c r="E210" s="148"/>
      <c r="F210" s="190"/>
      <c r="G210" s="191"/>
      <c r="H210" s="148"/>
      <c r="I210" s="190"/>
      <c r="J210" s="191"/>
      <c r="K210" s="148"/>
      <c r="L210" s="190"/>
      <c r="M210" s="191"/>
      <c r="N210" s="148"/>
      <c r="O210" s="103"/>
      <c r="P210" s="103"/>
      <c r="Q210" s="148"/>
      <c r="R210" s="190"/>
      <c r="S210" s="191"/>
      <c r="T210" s="148"/>
      <c r="U210" s="234"/>
      <c r="V210" s="234"/>
      <c r="W210" s="112"/>
      <c r="X210" s="112"/>
      <c r="Y210" s="112"/>
      <c r="Z210" s="112"/>
      <c r="AA210" s="112"/>
      <c r="AB210" s="112"/>
      <c r="AC210" s="80"/>
      <c r="AD210" s="36"/>
      <c r="AE210" s="25"/>
      <c r="AF210" s="25"/>
      <c r="AG210" s="25"/>
    </row>
    <row r="211" spans="1:33" ht="15" customHeight="1">
      <c r="A211" s="192"/>
      <c r="B211" s="193"/>
      <c r="C211" s="190"/>
      <c r="D211" s="191"/>
      <c r="E211" s="148"/>
      <c r="F211" s="190"/>
      <c r="G211" s="191"/>
      <c r="H211" s="148"/>
      <c r="I211" s="190"/>
      <c r="J211" s="191"/>
      <c r="K211" s="148"/>
      <c r="L211" s="190"/>
      <c r="M211" s="191"/>
      <c r="N211" s="148"/>
      <c r="O211" s="103"/>
      <c r="P211" s="103"/>
      <c r="Q211" s="148"/>
      <c r="R211" s="190"/>
      <c r="S211" s="191"/>
      <c r="T211" s="148"/>
      <c r="U211" s="234"/>
      <c r="V211" s="234"/>
      <c r="W211" s="112"/>
      <c r="X211" s="112"/>
      <c r="Y211" s="112"/>
      <c r="Z211" s="112"/>
      <c r="AA211" s="112"/>
      <c r="AB211" s="112"/>
      <c r="AC211" s="81"/>
      <c r="AD211" s="36"/>
      <c r="AE211" s="25"/>
      <c r="AF211" s="25"/>
      <c r="AG211" s="25"/>
    </row>
    <row r="212" spans="1:33" ht="15" customHeight="1">
      <c r="A212" s="192"/>
      <c r="B212" s="193"/>
      <c r="C212" s="190"/>
      <c r="D212" s="191"/>
      <c r="E212" s="148"/>
      <c r="F212" s="190"/>
      <c r="G212" s="191"/>
      <c r="H212" s="148"/>
      <c r="I212" s="190"/>
      <c r="J212" s="191"/>
      <c r="K212" s="148"/>
      <c r="L212" s="190"/>
      <c r="M212" s="191"/>
      <c r="N212" s="148"/>
      <c r="O212" s="103"/>
      <c r="P212" s="103"/>
      <c r="Q212" s="148"/>
      <c r="R212" s="190"/>
      <c r="S212" s="191"/>
      <c r="T212" s="148"/>
      <c r="U212" s="234"/>
      <c r="V212" s="234"/>
      <c r="W212" s="112"/>
      <c r="X212" s="112"/>
      <c r="Y212" s="112"/>
      <c r="Z212" s="112"/>
      <c r="AA212" s="112"/>
      <c r="AB212" s="112"/>
      <c r="AC212" s="80"/>
      <c r="AD212" s="36"/>
      <c r="AE212" s="25"/>
      <c r="AF212" s="25"/>
      <c r="AG212" s="25"/>
    </row>
    <row r="213" spans="1:33" ht="15" customHeight="1">
      <c r="A213" s="192"/>
      <c r="B213" s="193"/>
      <c r="C213" s="190"/>
      <c r="D213" s="191"/>
      <c r="E213" s="148"/>
      <c r="F213" s="190"/>
      <c r="G213" s="191"/>
      <c r="H213" s="148"/>
      <c r="I213" s="190"/>
      <c r="J213" s="191"/>
      <c r="K213" s="148"/>
      <c r="L213" s="190"/>
      <c r="M213" s="191"/>
      <c r="N213" s="148"/>
      <c r="O213" s="103"/>
      <c r="P213" s="103"/>
      <c r="Q213" s="148"/>
      <c r="R213" s="190"/>
      <c r="S213" s="191"/>
      <c r="T213" s="148"/>
      <c r="U213" s="234"/>
      <c r="V213" s="234"/>
      <c r="W213" s="112"/>
      <c r="X213" s="112"/>
      <c r="Y213" s="112"/>
      <c r="Z213" s="112"/>
      <c r="AA213" s="112"/>
      <c r="AB213" s="112"/>
      <c r="AC213" s="80"/>
      <c r="AD213" s="36"/>
      <c r="AE213" s="25"/>
      <c r="AF213" s="25"/>
      <c r="AG213" s="25"/>
    </row>
    <row r="214" spans="1:33" ht="15" customHeight="1">
      <c r="A214" s="192"/>
      <c r="B214" s="193"/>
      <c r="C214" s="190"/>
      <c r="D214" s="191"/>
      <c r="E214" s="148"/>
      <c r="F214" s="190"/>
      <c r="G214" s="191"/>
      <c r="H214" s="148"/>
      <c r="I214" s="190"/>
      <c r="J214" s="191"/>
      <c r="K214" s="148"/>
      <c r="L214" s="190"/>
      <c r="M214" s="191"/>
      <c r="N214" s="148"/>
      <c r="O214" s="103"/>
      <c r="P214" s="103"/>
      <c r="Q214" s="148"/>
      <c r="R214" s="190"/>
      <c r="S214" s="191"/>
      <c r="T214" s="148"/>
      <c r="U214" s="234"/>
      <c r="V214" s="234"/>
      <c r="W214" s="112"/>
      <c r="X214" s="112"/>
      <c r="Y214" s="112"/>
      <c r="Z214" s="112"/>
      <c r="AA214" s="112"/>
      <c r="AB214" s="112"/>
      <c r="AC214" s="80"/>
      <c r="AD214" s="36"/>
      <c r="AE214" s="25"/>
      <c r="AF214" s="25"/>
      <c r="AG214" s="25"/>
    </row>
    <row r="215" spans="1:33" ht="15" customHeight="1">
      <c r="A215" s="192"/>
      <c r="B215" s="193"/>
      <c r="C215" s="190"/>
      <c r="D215" s="191"/>
      <c r="E215" s="148"/>
      <c r="F215" s="190"/>
      <c r="G215" s="191"/>
      <c r="H215" s="148"/>
      <c r="I215" s="190"/>
      <c r="J215" s="191"/>
      <c r="K215" s="148"/>
      <c r="L215" s="190"/>
      <c r="M215" s="191"/>
      <c r="N215" s="148"/>
      <c r="O215" s="103"/>
      <c r="P215" s="103"/>
      <c r="Q215" s="148"/>
      <c r="R215" s="190"/>
      <c r="S215" s="191"/>
      <c r="T215" s="148"/>
      <c r="U215" s="234"/>
      <c r="V215" s="234"/>
      <c r="W215" s="112"/>
      <c r="X215" s="112"/>
      <c r="Y215" s="112"/>
      <c r="Z215" s="112"/>
      <c r="AA215" s="112"/>
      <c r="AB215" s="112"/>
      <c r="AC215" s="80"/>
      <c r="AD215" s="36"/>
      <c r="AE215" s="25"/>
      <c r="AF215" s="25"/>
      <c r="AG215" s="25"/>
    </row>
    <row r="216" spans="1:33" ht="15" customHeight="1">
      <c r="A216" s="192"/>
      <c r="B216" s="193"/>
      <c r="C216" s="190"/>
      <c r="D216" s="191"/>
      <c r="E216" s="148"/>
      <c r="F216" s="190"/>
      <c r="G216" s="191"/>
      <c r="H216" s="148"/>
      <c r="I216" s="190"/>
      <c r="J216" s="191"/>
      <c r="K216" s="148"/>
      <c r="L216" s="190"/>
      <c r="M216" s="191"/>
      <c r="N216" s="148"/>
      <c r="O216" s="103"/>
      <c r="P216" s="103"/>
      <c r="Q216" s="148"/>
      <c r="R216" s="190"/>
      <c r="S216" s="191"/>
      <c r="T216" s="148"/>
      <c r="U216" s="234"/>
      <c r="V216" s="234"/>
      <c r="W216" s="112"/>
      <c r="X216" s="112"/>
      <c r="Y216" s="112"/>
      <c r="Z216" s="112"/>
      <c r="AA216" s="112"/>
      <c r="AB216" s="112"/>
      <c r="AC216" s="80"/>
      <c r="AD216" s="36"/>
      <c r="AE216" s="25"/>
      <c r="AF216" s="25"/>
      <c r="AG216" s="25"/>
    </row>
    <row r="217" spans="1:33" ht="15" customHeight="1">
      <c r="A217" s="192"/>
      <c r="B217" s="193"/>
      <c r="C217" s="190"/>
      <c r="D217" s="191"/>
      <c r="E217" s="148"/>
      <c r="F217" s="190"/>
      <c r="G217" s="191"/>
      <c r="H217" s="148"/>
      <c r="I217" s="190"/>
      <c r="J217" s="191"/>
      <c r="K217" s="148"/>
      <c r="L217" s="190"/>
      <c r="M217" s="191"/>
      <c r="N217" s="148"/>
      <c r="O217" s="103"/>
      <c r="P217" s="103"/>
      <c r="Q217" s="148"/>
      <c r="R217" s="190"/>
      <c r="S217" s="191"/>
      <c r="T217" s="148"/>
      <c r="U217" s="234"/>
      <c r="V217" s="234"/>
      <c r="W217" s="112"/>
      <c r="X217" s="112"/>
      <c r="Y217" s="112"/>
      <c r="Z217" s="112"/>
      <c r="AA217" s="112"/>
      <c r="AB217" s="112"/>
      <c r="AC217" s="80"/>
      <c r="AD217" s="36"/>
      <c r="AE217" s="25"/>
      <c r="AF217" s="25"/>
      <c r="AG217" s="25"/>
    </row>
    <row r="218" spans="1:33" ht="15" customHeight="1">
      <c r="A218" s="192"/>
      <c r="B218" s="193"/>
      <c r="C218" s="190"/>
      <c r="D218" s="191"/>
      <c r="E218" s="148"/>
      <c r="F218" s="190"/>
      <c r="G218" s="191"/>
      <c r="H218" s="148"/>
      <c r="I218" s="190"/>
      <c r="J218" s="191"/>
      <c r="K218" s="148"/>
      <c r="L218" s="190"/>
      <c r="M218" s="191"/>
      <c r="N218" s="148"/>
      <c r="O218" s="103"/>
      <c r="P218" s="103"/>
      <c r="Q218" s="148"/>
      <c r="R218" s="190"/>
      <c r="S218" s="191"/>
      <c r="T218" s="148"/>
      <c r="U218" s="234"/>
      <c r="V218" s="234"/>
      <c r="W218" s="112"/>
      <c r="X218" s="112"/>
      <c r="Y218" s="112"/>
      <c r="Z218" s="112"/>
      <c r="AA218" s="112"/>
      <c r="AB218" s="112"/>
      <c r="AC218" s="81"/>
      <c r="AD218" s="36"/>
      <c r="AE218" s="25"/>
      <c r="AF218" s="25"/>
      <c r="AG218" s="25"/>
    </row>
    <row r="219" spans="1:33" ht="15" customHeight="1">
      <c r="A219" s="192"/>
      <c r="B219" s="193"/>
      <c r="C219" s="190"/>
      <c r="D219" s="191"/>
      <c r="E219" s="148"/>
      <c r="F219" s="190"/>
      <c r="G219" s="191"/>
      <c r="H219" s="148"/>
      <c r="I219" s="190"/>
      <c r="J219" s="191"/>
      <c r="K219" s="148"/>
      <c r="L219" s="190"/>
      <c r="M219" s="191"/>
      <c r="N219" s="148"/>
      <c r="O219" s="103"/>
      <c r="P219" s="103"/>
      <c r="Q219" s="148"/>
      <c r="R219" s="190"/>
      <c r="S219" s="191"/>
      <c r="T219" s="148"/>
      <c r="U219" s="234"/>
      <c r="V219" s="234"/>
      <c r="W219" s="112"/>
      <c r="X219" s="112"/>
      <c r="Y219" s="112"/>
      <c r="Z219" s="112"/>
      <c r="AA219" s="112"/>
      <c r="AB219" s="112"/>
      <c r="AC219" s="80"/>
      <c r="AD219" s="36"/>
      <c r="AE219" s="25"/>
      <c r="AF219" s="25"/>
      <c r="AG219" s="25"/>
    </row>
    <row r="220" spans="1:33" ht="15" customHeight="1">
      <c r="A220" s="192"/>
      <c r="B220" s="193"/>
      <c r="C220" s="190"/>
      <c r="D220" s="191"/>
      <c r="E220" s="148"/>
      <c r="F220" s="190"/>
      <c r="G220" s="191"/>
      <c r="H220" s="148"/>
      <c r="I220" s="190"/>
      <c r="J220" s="191"/>
      <c r="K220" s="148"/>
      <c r="L220" s="190"/>
      <c r="M220" s="191"/>
      <c r="N220" s="148"/>
      <c r="O220" s="103"/>
      <c r="P220" s="103"/>
      <c r="Q220" s="148"/>
      <c r="R220" s="190"/>
      <c r="S220" s="191"/>
      <c r="T220" s="148"/>
      <c r="U220" s="234"/>
      <c r="V220" s="234"/>
      <c r="W220" s="112"/>
      <c r="X220" s="112"/>
      <c r="Y220" s="112"/>
      <c r="Z220" s="112"/>
      <c r="AA220" s="112"/>
      <c r="AB220" s="112"/>
      <c r="AC220" s="80"/>
      <c r="AD220" s="36"/>
      <c r="AE220" s="25"/>
      <c r="AF220" s="25"/>
      <c r="AG220" s="25"/>
    </row>
    <row r="221" spans="1:33" ht="15" customHeight="1">
      <c r="A221" s="192"/>
      <c r="B221" s="193"/>
      <c r="C221" s="190"/>
      <c r="D221" s="191"/>
      <c r="E221" s="148"/>
      <c r="F221" s="190"/>
      <c r="G221" s="191"/>
      <c r="H221" s="148"/>
      <c r="I221" s="190"/>
      <c r="J221" s="191"/>
      <c r="K221" s="148"/>
      <c r="L221" s="190"/>
      <c r="M221" s="191"/>
      <c r="N221" s="148"/>
      <c r="O221" s="103"/>
      <c r="P221" s="103"/>
      <c r="Q221" s="148"/>
      <c r="R221" s="190"/>
      <c r="S221" s="191"/>
      <c r="T221" s="148"/>
      <c r="U221" s="234"/>
      <c r="V221" s="234"/>
      <c r="W221" s="112"/>
      <c r="X221" s="112"/>
      <c r="Y221" s="112"/>
      <c r="Z221" s="112"/>
      <c r="AA221" s="112"/>
      <c r="AB221" s="112"/>
      <c r="AC221" s="80"/>
      <c r="AD221" s="36"/>
      <c r="AE221" s="25"/>
      <c r="AF221" s="25"/>
      <c r="AG221" s="25"/>
    </row>
    <row r="222" spans="1:33" ht="15" customHeight="1">
      <c r="A222" s="192"/>
      <c r="B222" s="193"/>
      <c r="C222" s="190"/>
      <c r="D222" s="191"/>
      <c r="E222" s="148"/>
      <c r="F222" s="190"/>
      <c r="G222" s="191"/>
      <c r="H222" s="148"/>
      <c r="I222" s="190"/>
      <c r="J222" s="191"/>
      <c r="K222" s="148"/>
      <c r="L222" s="190"/>
      <c r="M222" s="191"/>
      <c r="N222" s="148"/>
      <c r="O222" s="103"/>
      <c r="P222" s="103"/>
      <c r="Q222" s="148"/>
      <c r="R222" s="190"/>
      <c r="S222" s="191"/>
      <c r="T222" s="148"/>
      <c r="U222" s="234"/>
      <c r="V222" s="234"/>
      <c r="W222" s="112"/>
      <c r="X222" s="112"/>
      <c r="Y222" s="112"/>
      <c r="Z222" s="112"/>
      <c r="AA222" s="112"/>
      <c r="AB222" s="112"/>
      <c r="AC222" s="80"/>
      <c r="AD222" s="36"/>
      <c r="AE222" s="25"/>
      <c r="AF222" s="25"/>
      <c r="AG222" s="25"/>
    </row>
    <row r="223" spans="1:33" ht="15" customHeight="1">
      <c r="A223" s="192"/>
      <c r="B223" s="193"/>
      <c r="C223" s="190"/>
      <c r="D223" s="191"/>
      <c r="E223" s="148"/>
      <c r="F223" s="190"/>
      <c r="G223" s="191"/>
      <c r="H223" s="148"/>
      <c r="I223" s="190"/>
      <c r="J223" s="191"/>
      <c r="K223" s="148"/>
      <c r="L223" s="190"/>
      <c r="M223" s="191"/>
      <c r="N223" s="148"/>
      <c r="O223" s="103"/>
      <c r="P223" s="103"/>
      <c r="Q223" s="148"/>
      <c r="R223" s="190"/>
      <c r="S223" s="191"/>
      <c r="T223" s="148"/>
      <c r="U223" s="234"/>
      <c r="V223" s="234"/>
      <c r="W223" s="112"/>
      <c r="X223" s="112"/>
      <c r="Y223" s="112"/>
      <c r="Z223" s="112"/>
      <c r="AA223" s="112"/>
      <c r="AB223" s="112"/>
      <c r="AC223" s="80"/>
      <c r="AD223" s="36"/>
      <c r="AE223" s="25"/>
      <c r="AF223" s="25"/>
      <c r="AG223" s="25"/>
    </row>
    <row r="224" spans="1:33" ht="15" customHeight="1">
      <c r="A224" s="192"/>
      <c r="B224" s="193"/>
      <c r="C224" s="190"/>
      <c r="D224" s="191"/>
      <c r="E224" s="148"/>
      <c r="F224" s="190"/>
      <c r="G224" s="191"/>
      <c r="H224" s="148"/>
      <c r="I224" s="190"/>
      <c r="J224" s="191"/>
      <c r="K224" s="148"/>
      <c r="L224" s="190"/>
      <c r="M224" s="191"/>
      <c r="N224" s="148"/>
      <c r="O224" s="103"/>
      <c r="P224" s="103"/>
      <c r="Q224" s="148"/>
      <c r="R224" s="190"/>
      <c r="S224" s="191"/>
      <c r="T224" s="148"/>
      <c r="U224" s="234"/>
      <c r="V224" s="234"/>
      <c r="W224" s="112"/>
      <c r="X224" s="112"/>
      <c r="Y224" s="112"/>
      <c r="Z224" s="112"/>
      <c r="AA224" s="112"/>
      <c r="AB224" s="112"/>
      <c r="AC224" s="80"/>
      <c r="AD224" s="36"/>
      <c r="AE224" s="25"/>
      <c r="AF224" s="25"/>
      <c r="AG224" s="25"/>
    </row>
    <row r="225" spans="1:33" ht="15" customHeight="1">
      <c r="A225" s="192"/>
      <c r="B225" s="193"/>
      <c r="C225" s="190"/>
      <c r="D225" s="191"/>
      <c r="E225" s="148"/>
      <c r="F225" s="190"/>
      <c r="G225" s="191"/>
      <c r="H225" s="148"/>
      <c r="I225" s="190"/>
      <c r="J225" s="191"/>
      <c r="K225" s="148"/>
      <c r="L225" s="190"/>
      <c r="M225" s="191"/>
      <c r="N225" s="148"/>
      <c r="O225" s="103"/>
      <c r="P225" s="103"/>
      <c r="Q225" s="148"/>
      <c r="R225" s="190"/>
      <c r="S225" s="191"/>
      <c r="T225" s="148"/>
      <c r="U225" s="234"/>
      <c r="V225" s="234"/>
      <c r="W225" s="112"/>
      <c r="X225" s="112"/>
      <c r="Y225" s="112"/>
      <c r="Z225" s="112"/>
      <c r="AA225" s="112"/>
      <c r="AB225" s="112"/>
      <c r="AC225" s="81"/>
      <c r="AD225" s="36"/>
      <c r="AE225" s="25"/>
      <c r="AF225" s="25"/>
      <c r="AG225" s="25"/>
    </row>
    <row r="226" spans="1:33" ht="15" customHeight="1">
      <c r="A226" s="192"/>
      <c r="B226" s="193"/>
      <c r="C226" s="190"/>
      <c r="D226" s="191"/>
      <c r="E226" s="148"/>
      <c r="F226" s="190"/>
      <c r="G226" s="191"/>
      <c r="H226" s="148"/>
      <c r="I226" s="190"/>
      <c r="J226" s="191"/>
      <c r="K226" s="148"/>
      <c r="L226" s="190"/>
      <c r="M226" s="191"/>
      <c r="N226" s="148"/>
      <c r="O226" s="103"/>
      <c r="P226" s="103"/>
      <c r="Q226" s="148"/>
      <c r="R226" s="190"/>
      <c r="S226" s="191"/>
      <c r="T226" s="148"/>
      <c r="U226" s="234"/>
      <c r="V226" s="234"/>
      <c r="W226" s="112"/>
      <c r="X226" s="112"/>
      <c r="Y226" s="112"/>
      <c r="Z226" s="112"/>
      <c r="AA226" s="112"/>
      <c r="AB226" s="112"/>
      <c r="AC226" s="80"/>
      <c r="AD226" s="36"/>
      <c r="AE226" s="25"/>
      <c r="AF226" s="25"/>
      <c r="AG226" s="25"/>
    </row>
    <row r="227" spans="1:33" ht="15" customHeight="1">
      <c r="A227" s="192"/>
      <c r="B227" s="193"/>
      <c r="C227" s="190"/>
      <c r="D227" s="191"/>
      <c r="E227" s="148"/>
      <c r="F227" s="190"/>
      <c r="G227" s="191"/>
      <c r="H227" s="148"/>
      <c r="I227" s="190"/>
      <c r="J227" s="191"/>
      <c r="K227" s="148"/>
      <c r="L227" s="190"/>
      <c r="M227" s="191"/>
      <c r="N227" s="148"/>
      <c r="O227" s="103"/>
      <c r="P227" s="103"/>
      <c r="Q227" s="148"/>
      <c r="R227" s="190"/>
      <c r="S227" s="191"/>
      <c r="T227" s="148"/>
      <c r="U227" s="234"/>
      <c r="V227" s="234"/>
      <c r="W227" s="112"/>
      <c r="X227" s="112"/>
      <c r="Y227" s="112"/>
      <c r="Z227" s="112"/>
      <c r="AA227" s="112"/>
      <c r="AB227" s="112"/>
      <c r="AC227" s="80"/>
      <c r="AD227" s="36"/>
      <c r="AE227" s="25"/>
      <c r="AF227" s="25"/>
      <c r="AG227" s="25"/>
    </row>
    <row r="228" spans="1:33" ht="15" customHeight="1">
      <c r="A228" s="192"/>
      <c r="B228" s="193"/>
      <c r="C228" s="190"/>
      <c r="D228" s="191"/>
      <c r="E228" s="148"/>
      <c r="F228" s="190"/>
      <c r="G228" s="191"/>
      <c r="H228" s="148"/>
      <c r="I228" s="190"/>
      <c r="J228" s="191"/>
      <c r="K228" s="148"/>
      <c r="L228" s="190"/>
      <c r="M228" s="191"/>
      <c r="N228" s="148"/>
      <c r="O228" s="103"/>
      <c r="P228" s="103"/>
      <c r="Q228" s="148"/>
      <c r="R228" s="190"/>
      <c r="S228" s="191"/>
      <c r="T228" s="148"/>
      <c r="U228" s="234"/>
      <c r="V228" s="234"/>
      <c r="W228" s="112"/>
      <c r="X228" s="113"/>
      <c r="Y228" s="112"/>
      <c r="Z228" s="112"/>
      <c r="AA228" s="112"/>
      <c r="AB228" s="112"/>
      <c r="AC228" s="80"/>
      <c r="AD228" s="36"/>
      <c r="AE228" s="25"/>
      <c r="AF228" s="25"/>
      <c r="AG228" s="25"/>
    </row>
    <row r="229" spans="1:33" ht="15" customHeight="1">
      <c r="A229" s="192"/>
      <c r="B229" s="193"/>
      <c r="C229" s="190"/>
      <c r="D229" s="191"/>
      <c r="E229" s="148"/>
      <c r="F229" s="190"/>
      <c r="G229" s="191"/>
      <c r="H229" s="148"/>
      <c r="I229" s="190"/>
      <c r="J229" s="191"/>
      <c r="K229" s="148"/>
      <c r="L229" s="190"/>
      <c r="M229" s="191"/>
      <c r="N229" s="148"/>
      <c r="O229" s="103"/>
      <c r="P229" s="103"/>
      <c r="Q229" s="148"/>
      <c r="R229" s="190"/>
      <c r="S229" s="191"/>
      <c r="T229" s="148"/>
      <c r="U229" s="234"/>
      <c r="V229" s="234"/>
      <c r="W229" s="113"/>
      <c r="X229" s="113"/>
      <c r="Y229" s="113"/>
      <c r="Z229" s="113"/>
      <c r="AA229" s="113"/>
      <c r="AB229" s="113"/>
      <c r="AC229" s="80"/>
      <c r="AD229" s="36"/>
      <c r="AE229" s="25"/>
      <c r="AF229" s="25"/>
      <c r="AG229" s="25"/>
    </row>
    <row r="230" spans="1:33" ht="15" customHeight="1">
      <c r="A230" s="192"/>
      <c r="B230" s="193"/>
      <c r="C230" s="190"/>
      <c r="D230" s="191"/>
      <c r="E230" s="148"/>
      <c r="F230" s="190"/>
      <c r="G230" s="191"/>
      <c r="H230" s="148"/>
      <c r="I230" s="190"/>
      <c r="J230" s="191"/>
      <c r="K230" s="148"/>
      <c r="L230" s="190"/>
      <c r="M230" s="191"/>
      <c r="N230" s="148"/>
      <c r="O230" s="103"/>
      <c r="P230" s="103"/>
      <c r="Q230" s="148"/>
      <c r="R230" s="190"/>
      <c r="S230" s="191"/>
      <c r="T230" s="148"/>
      <c r="U230" s="234"/>
      <c r="V230" s="234"/>
      <c r="W230" s="113"/>
      <c r="X230" s="113"/>
      <c r="Y230" s="113"/>
      <c r="Z230" s="113"/>
      <c r="AA230" s="113"/>
      <c r="AB230" s="113"/>
      <c r="AC230" s="80"/>
      <c r="AD230" s="36"/>
      <c r="AE230" s="25"/>
      <c r="AF230" s="25"/>
      <c r="AG230" s="25"/>
    </row>
    <row r="231" spans="1:33" ht="15" customHeight="1">
      <c r="A231" s="192"/>
      <c r="B231" s="193"/>
      <c r="C231" s="190"/>
      <c r="D231" s="191"/>
      <c r="E231" s="148"/>
      <c r="F231" s="190"/>
      <c r="G231" s="191"/>
      <c r="H231" s="148"/>
      <c r="I231" s="190"/>
      <c r="J231" s="191"/>
      <c r="K231" s="148"/>
      <c r="L231" s="190"/>
      <c r="M231" s="191"/>
      <c r="N231" s="148"/>
      <c r="O231" s="103"/>
      <c r="P231" s="103"/>
      <c r="Q231" s="148"/>
      <c r="R231" s="190"/>
      <c r="S231" s="191"/>
      <c r="T231" s="148"/>
      <c r="U231" s="234"/>
      <c r="V231" s="234"/>
      <c r="W231" s="113"/>
      <c r="X231" s="113"/>
      <c r="Y231" s="113"/>
      <c r="Z231" s="113"/>
      <c r="AA231" s="113"/>
      <c r="AB231" s="113"/>
      <c r="AC231" s="80"/>
      <c r="AD231" s="36"/>
      <c r="AE231" s="25"/>
      <c r="AF231" s="25"/>
      <c r="AG231" s="25"/>
    </row>
    <row r="232" spans="1:33" ht="15" customHeight="1">
      <c r="A232" s="192"/>
      <c r="B232" s="193"/>
      <c r="C232" s="190"/>
      <c r="D232" s="191"/>
      <c r="E232" s="148"/>
      <c r="F232" s="190"/>
      <c r="G232" s="191"/>
      <c r="H232" s="148"/>
      <c r="I232" s="190"/>
      <c r="J232" s="191"/>
      <c r="K232" s="148"/>
      <c r="L232" s="190"/>
      <c r="M232" s="191"/>
      <c r="N232" s="148"/>
      <c r="O232" s="103"/>
      <c r="P232" s="103"/>
      <c r="Q232" s="148"/>
      <c r="R232" s="190"/>
      <c r="S232" s="191"/>
      <c r="T232" s="148"/>
      <c r="U232" s="234"/>
      <c r="V232" s="234"/>
      <c r="W232" s="113"/>
      <c r="X232" s="113"/>
      <c r="Y232" s="113"/>
      <c r="Z232" s="113"/>
      <c r="AA232" s="113"/>
      <c r="AB232" s="113"/>
      <c r="AC232" s="81"/>
      <c r="AD232" s="36"/>
      <c r="AE232" s="25"/>
      <c r="AF232" s="25"/>
      <c r="AG232" s="25"/>
    </row>
    <row r="233" spans="1:33" ht="15" customHeight="1">
      <c r="A233" s="192"/>
      <c r="B233" s="193"/>
      <c r="C233" s="190"/>
      <c r="D233" s="191"/>
      <c r="E233" s="148"/>
      <c r="F233" s="190"/>
      <c r="G233" s="191"/>
      <c r="H233" s="148"/>
      <c r="I233" s="190"/>
      <c r="J233" s="191"/>
      <c r="K233" s="148"/>
      <c r="L233" s="190"/>
      <c r="M233" s="191"/>
      <c r="N233" s="148"/>
      <c r="O233" s="103"/>
      <c r="P233" s="103"/>
      <c r="Q233" s="148"/>
      <c r="R233" s="190"/>
      <c r="S233" s="191"/>
      <c r="T233" s="148"/>
      <c r="U233" s="234"/>
      <c r="V233" s="234"/>
      <c r="W233" s="113"/>
      <c r="X233" s="113"/>
      <c r="Y233" s="113"/>
      <c r="Z233" s="113"/>
      <c r="AA233" s="113"/>
      <c r="AB233" s="113"/>
      <c r="AC233" s="80"/>
      <c r="AD233" s="36"/>
      <c r="AE233" s="25"/>
      <c r="AF233" s="25"/>
      <c r="AG233" s="25"/>
    </row>
    <row r="234" spans="1:33" ht="15" customHeight="1">
      <c r="A234" s="192"/>
      <c r="B234" s="193"/>
      <c r="C234" s="190"/>
      <c r="D234" s="191"/>
      <c r="E234" s="148"/>
      <c r="F234" s="190"/>
      <c r="G234" s="191"/>
      <c r="H234" s="148"/>
      <c r="I234" s="190"/>
      <c r="J234" s="191"/>
      <c r="K234" s="148"/>
      <c r="L234" s="190"/>
      <c r="M234" s="191"/>
      <c r="N234" s="148"/>
      <c r="O234" s="103"/>
      <c r="P234" s="103"/>
      <c r="Q234" s="148"/>
      <c r="R234" s="190"/>
      <c r="S234" s="191"/>
      <c r="T234" s="148"/>
      <c r="U234" s="234"/>
      <c r="V234" s="234"/>
      <c r="W234" s="113"/>
      <c r="X234" s="113"/>
      <c r="Y234" s="113"/>
      <c r="Z234" s="113"/>
      <c r="AA234" s="113"/>
      <c r="AB234" s="113"/>
      <c r="AC234" s="80"/>
      <c r="AD234" s="36"/>
      <c r="AE234" s="25"/>
      <c r="AF234" s="25"/>
      <c r="AG234" s="25"/>
    </row>
    <row r="235" spans="1:33" ht="15" customHeight="1">
      <c r="A235" s="192"/>
      <c r="B235" s="193"/>
      <c r="C235" s="190"/>
      <c r="D235" s="191"/>
      <c r="E235" s="148"/>
      <c r="F235" s="190"/>
      <c r="G235" s="191"/>
      <c r="H235" s="148"/>
      <c r="I235" s="190"/>
      <c r="J235" s="191"/>
      <c r="K235" s="148"/>
      <c r="L235" s="190"/>
      <c r="M235" s="191"/>
      <c r="N235" s="148"/>
      <c r="O235" s="103"/>
      <c r="P235" s="103"/>
      <c r="Q235" s="148"/>
      <c r="R235" s="190"/>
      <c r="S235" s="191"/>
      <c r="T235" s="148"/>
      <c r="U235" s="234"/>
      <c r="V235" s="234"/>
      <c r="W235" s="113"/>
      <c r="X235" s="113"/>
      <c r="Y235" s="113"/>
      <c r="Z235" s="113"/>
      <c r="AA235" s="113"/>
      <c r="AB235" s="113"/>
      <c r="AC235" s="80"/>
      <c r="AD235" s="36"/>
      <c r="AE235" s="25"/>
      <c r="AF235" s="25"/>
      <c r="AG235" s="25"/>
    </row>
    <row r="236" spans="1:33" ht="15" customHeight="1">
      <c r="A236" s="192"/>
      <c r="B236" s="193"/>
      <c r="C236" s="190"/>
      <c r="D236" s="191"/>
      <c r="E236" s="148"/>
      <c r="F236" s="190"/>
      <c r="G236" s="191"/>
      <c r="H236" s="148"/>
      <c r="I236" s="190"/>
      <c r="J236" s="191"/>
      <c r="K236" s="148"/>
      <c r="L236" s="190"/>
      <c r="M236" s="191"/>
      <c r="N236" s="148"/>
      <c r="O236" s="103"/>
      <c r="P236" s="103"/>
      <c r="Q236" s="148"/>
      <c r="R236" s="190"/>
      <c r="S236" s="191"/>
      <c r="T236" s="148"/>
      <c r="U236" s="234"/>
      <c r="V236" s="234"/>
      <c r="W236" s="113"/>
      <c r="X236" s="113"/>
      <c r="Y236" s="113"/>
      <c r="Z236" s="113"/>
      <c r="AA236" s="113"/>
      <c r="AB236" s="113"/>
      <c r="AC236" s="80"/>
      <c r="AD236" s="36"/>
      <c r="AE236" s="25"/>
      <c r="AF236" s="25"/>
      <c r="AG236" s="25"/>
    </row>
    <row r="237" spans="1:33" ht="15" customHeight="1">
      <c r="A237" s="192"/>
      <c r="B237" s="193"/>
      <c r="C237" s="190"/>
      <c r="D237" s="191"/>
      <c r="E237" s="148"/>
      <c r="F237" s="190"/>
      <c r="G237" s="191"/>
      <c r="H237" s="148"/>
      <c r="I237" s="190"/>
      <c r="J237" s="191"/>
      <c r="K237" s="148"/>
      <c r="L237" s="190"/>
      <c r="M237" s="191"/>
      <c r="N237" s="148"/>
      <c r="O237" s="103"/>
      <c r="P237" s="103"/>
      <c r="Q237" s="148"/>
      <c r="R237" s="190"/>
      <c r="S237" s="191"/>
      <c r="T237" s="148"/>
      <c r="U237" s="234"/>
      <c r="V237" s="234"/>
      <c r="W237" s="113"/>
      <c r="X237" s="113"/>
      <c r="Y237" s="113"/>
      <c r="Z237" s="113"/>
      <c r="AA237" s="113"/>
      <c r="AB237" s="113"/>
      <c r="AC237" s="80"/>
      <c r="AD237" s="36"/>
      <c r="AE237" s="25"/>
      <c r="AF237" s="25"/>
      <c r="AG237" s="25"/>
    </row>
    <row r="238" spans="1:33" ht="15" customHeight="1">
      <c r="A238" s="192"/>
      <c r="B238" s="193"/>
      <c r="C238" s="190"/>
      <c r="D238" s="191"/>
      <c r="E238" s="148"/>
      <c r="F238" s="190"/>
      <c r="G238" s="191"/>
      <c r="H238" s="148"/>
      <c r="I238" s="190"/>
      <c r="J238" s="191"/>
      <c r="K238" s="148"/>
      <c r="L238" s="190"/>
      <c r="M238" s="191"/>
      <c r="N238" s="148"/>
      <c r="O238" s="103"/>
      <c r="P238" s="103"/>
      <c r="Q238" s="148"/>
      <c r="R238" s="190"/>
      <c r="S238" s="191"/>
      <c r="T238" s="148"/>
      <c r="U238" s="234"/>
      <c r="V238" s="234"/>
      <c r="W238" s="113"/>
      <c r="X238" s="113"/>
      <c r="Y238" s="113"/>
      <c r="Z238" s="113"/>
      <c r="AA238" s="113"/>
      <c r="AB238" s="113"/>
      <c r="AC238" s="80"/>
      <c r="AD238" s="36"/>
      <c r="AE238" s="25"/>
      <c r="AF238" s="25"/>
      <c r="AG238" s="25"/>
    </row>
    <row r="239" spans="1:33" ht="15" customHeight="1">
      <c r="A239" s="192"/>
      <c r="B239" s="193"/>
      <c r="C239" s="190"/>
      <c r="D239" s="191"/>
      <c r="E239" s="148"/>
      <c r="F239" s="190"/>
      <c r="G239" s="191"/>
      <c r="H239" s="148"/>
      <c r="I239" s="190"/>
      <c r="J239" s="191"/>
      <c r="K239" s="148"/>
      <c r="L239" s="190"/>
      <c r="M239" s="191"/>
      <c r="N239" s="148"/>
      <c r="O239" s="103"/>
      <c r="P239" s="103"/>
      <c r="Q239" s="148"/>
      <c r="R239" s="190"/>
      <c r="S239" s="191"/>
      <c r="T239" s="148"/>
      <c r="U239" s="234"/>
      <c r="V239" s="234"/>
      <c r="W239" s="113"/>
      <c r="X239" s="113"/>
      <c r="Y239" s="113"/>
      <c r="Z239" s="113"/>
      <c r="AA239" s="113"/>
      <c r="AB239" s="113"/>
      <c r="AC239" s="81"/>
      <c r="AD239" s="36"/>
      <c r="AE239" s="25"/>
      <c r="AF239" s="25"/>
      <c r="AG239" s="25"/>
    </row>
    <row r="240" spans="1:33" ht="15" customHeight="1">
      <c r="A240" s="192"/>
      <c r="B240" s="193"/>
      <c r="C240" s="190"/>
      <c r="D240" s="191"/>
      <c r="E240" s="148"/>
      <c r="F240" s="190"/>
      <c r="G240" s="191"/>
      <c r="H240" s="148"/>
      <c r="I240" s="190"/>
      <c r="J240" s="191"/>
      <c r="K240" s="148"/>
      <c r="L240" s="190"/>
      <c r="M240" s="191"/>
      <c r="N240" s="148"/>
      <c r="O240" s="103"/>
      <c r="P240" s="103"/>
      <c r="Q240" s="148"/>
      <c r="R240" s="190"/>
      <c r="S240" s="191"/>
      <c r="T240" s="148"/>
      <c r="U240" s="234"/>
      <c r="V240" s="234"/>
      <c r="W240" s="113"/>
      <c r="X240" s="113"/>
      <c r="Y240" s="113"/>
      <c r="Z240" s="113"/>
      <c r="AA240" s="113"/>
      <c r="AB240" s="113"/>
      <c r="AC240" s="80"/>
      <c r="AD240" s="36"/>
      <c r="AE240" s="25"/>
      <c r="AF240" s="25"/>
      <c r="AG240" s="25"/>
    </row>
    <row r="241" spans="1:54" ht="15" customHeight="1">
      <c r="A241" s="192"/>
      <c r="B241" s="193"/>
      <c r="C241" s="190"/>
      <c r="D241" s="191"/>
      <c r="E241" s="148"/>
      <c r="F241" s="190"/>
      <c r="G241" s="191"/>
      <c r="H241" s="148"/>
      <c r="I241" s="190"/>
      <c r="J241" s="191"/>
      <c r="K241" s="148"/>
      <c r="L241" s="190"/>
      <c r="M241" s="191"/>
      <c r="N241" s="148"/>
      <c r="O241" s="103"/>
      <c r="P241" s="103"/>
      <c r="Q241" s="148"/>
      <c r="R241" s="190"/>
      <c r="S241" s="191"/>
      <c r="T241" s="148"/>
      <c r="U241" s="234"/>
      <c r="V241" s="234"/>
      <c r="W241" s="113"/>
      <c r="X241" s="113"/>
      <c r="Y241" s="113"/>
      <c r="Z241" s="113"/>
      <c r="AA241" s="113"/>
      <c r="AB241" s="113"/>
      <c r="AC241" s="80"/>
      <c r="AD241" s="36"/>
      <c r="AE241" s="25"/>
      <c r="AF241" s="25"/>
      <c r="AG241" s="25"/>
    </row>
    <row r="242" spans="1:54" ht="15" customHeight="1">
      <c r="A242" s="192"/>
      <c r="B242" s="193"/>
      <c r="C242" s="190"/>
      <c r="D242" s="191"/>
      <c r="E242" s="148"/>
      <c r="F242" s="190"/>
      <c r="G242" s="191"/>
      <c r="H242" s="148"/>
      <c r="I242" s="190"/>
      <c r="J242" s="191"/>
      <c r="K242" s="148"/>
      <c r="L242" s="190"/>
      <c r="M242" s="191"/>
      <c r="N242" s="148"/>
      <c r="O242" s="103"/>
      <c r="P242" s="103"/>
      <c r="Q242" s="148"/>
      <c r="R242" s="190"/>
      <c r="S242" s="191"/>
      <c r="T242" s="148"/>
      <c r="U242" s="234"/>
      <c r="V242" s="234"/>
      <c r="W242" s="113"/>
      <c r="X242" s="113"/>
      <c r="Y242" s="113"/>
      <c r="Z242" s="113"/>
      <c r="AA242" s="113"/>
      <c r="AB242" s="113"/>
      <c r="AC242" s="80"/>
      <c r="AD242" s="36"/>
      <c r="AE242" s="25"/>
      <c r="AF242" s="25"/>
      <c r="AG242" s="25"/>
    </row>
    <row r="243" spans="1:54" ht="15" customHeight="1">
      <c r="A243" s="192"/>
      <c r="B243" s="193"/>
      <c r="C243" s="190"/>
      <c r="D243" s="191"/>
      <c r="E243" s="148"/>
      <c r="F243" s="190"/>
      <c r="G243" s="191"/>
      <c r="H243" s="148"/>
      <c r="I243" s="190"/>
      <c r="J243" s="191"/>
      <c r="K243" s="148"/>
      <c r="L243" s="190"/>
      <c r="M243" s="191"/>
      <c r="N243" s="148"/>
      <c r="O243" s="103"/>
      <c r="P243" s="103"/>
      <c r="Q243" s="148"/>
      <c r="R243" s="190"/>
      <c r="S243" s="191"/>
      <c r="T243" s="148"/>
      <c r="U243" s="234"/>
      <c r="V243" s="234"/>
      <c r="W243" s="113"/>
      <c r="X243" s="113"/>
      <c r="Y243" s="113"/>
      <c r="Z243" s="113"/>
      <c r="AA243" s="113"/>
      <c r="AB243" s="113"/>
      <c r="AC243" s="80"/>
      <c r="AD243" s="36"/>
      <c r="AE243" s="25"/>
      <c r="AF243" s="25"/>
      <c r="AG243" s="25"/>
    </row>
    <row r="244" spans="1:54" ht="15" customHeight="1">
      <c r="A244" s="192"/>
      <c r="B244" s="193"/>
      <c r="C244" s="190"/>
      <c r="D244" s="191"/>
      <c r="E244" s="148"/>
      <c r="F244" s="190"/>
      <c r="G244" s="191"/>
      <c r="H244" s="148"/>
      <c r="I244" s="190"/>
      <c r="J244" s="191"/>
      <c r="K244" s="148"/>
      <c r="L244" s="190"/>
      <c r="M244" s="191"/>
      <c r="N244" s="148"/>
      <c r="O244" s="103"/>
      <c r="P244" s="103"/>
      <c r="Q244" s="148"/>
      <c r="R244" s="190"/>
      <c r="S244" s="191"/>
      <c r="T244" s="148"/>
      <c r="U244" s="234"/>
      <c r="V244" s="234"/>
      <c r="W244" s="113"/>
      <c r="X244" s="113"/>
      <c r="Y244" s="113"/>
      <c r="Z244" s="113"/>
      <c r="AA244" s="113"/>
      <c r="AB244" s="113"/>
      <c r="AC244" s="80"/>
      <c r="AD244" s="36"/>
      <c r="AE244" s="25"/>
      <c r="AF244" s="25"/>
      <c r="AG244" s="25"/>
    </row>
    <row r="245" spans="1:54" ht="15" customHeight="1">
      <c r="A245" s="192"/>
      <c r="B245" s="193"/>
      <c r="C245" s="190"/>
      <c r="D245" s="191"/>
      <c r="E245" s="148"/>
      <c r="F245" s="190"/>
      <c r="G245" s="191"/>
      <c r="H245" s="148"/>
      <c r="I245" s="190"/>
      <c r="J245" s="191"/>
      <c r="K245" s="148"/>
      <c r="L245" s="190"/>
      <c r="M245" s="191"/>
      <c r="N245" s="148"/>
      <c r="O245" s="103"/>
      <c r="P245" s="103"/>
      <c r="Q245" s="148"/>
      <c r="R245" s="190"/>
      <c r="S245" s="191"/>
      <c r="T245" s="148"/>
      <c r="U245" s="234"/>
      <c r="V245" s="234"/>
      <c r="W245" s="113"/>
      <c r="X245" s="113"/>
      <c r="Y245" s="113"/>
      <c r="Z245" s="113"/>
      <c r="AA245" s="113"/>
      <c r="AB245" s="113"/>
      <c r="AC245" s="80"/>
      <c r="AD245" s="36"/>
      <c r="AE245" s="25"/>
      <c r="AF245" s="25"/>
      <c r="AG245" s="25"/>
    </row>
    <row r="246" spans="1:54" ht="15" customHeight="1">
      <c r="A246" s="192"/>
      <c r="B246" s="193"/>
      <c r="C246" s="190"/>
      <c r="D246" s="191"/>
      <c r="E246" s="148"/>
      <c r="F246" s="190"/>
      <c r="G246" s="191"/>
      <c r="H246" s="148"/>
      <c r="I246" s="190"/>
      <c r="J246" s="191"/>
      <c r="K246" s="148"/>
      <c r="L246" s="190"/>
      <c r="M246" s="191"/>
      <c r="N246" s="148"/>
      <c r="O246" s="103"/>
      <c r="P246" s="103"/>
      <c r="Q246" s="148"/>
      <c r="R246" s="190"/>
      <c r="S246" s="191"/>
      <c r="T246" s="148"/>
      <c r="U246" s="234"/>
      <c r="V246" s="234"/>
      <c r="W246" s="113"/>
      <c r="X246" s="113"/>
      <c r="Y246" s="113"/>
      <c r="Z246" s="113"/>
      <c r="AA246" s="113"/>
      <c r="AB246" s="113"/>
      <c r="AC246" s="81"/>
      <c r="AD246" s="36"/>
      <c r="AE246" s="25"/>
      <c r="AF246" s="25"/>
      <c r="AG246" s="25"/>
    </row>
    <row r="247" spans="1:54" ht="15" customHeight="1">
      <c r="A247" s="192"/>
      <c r="B247" s="193"/>
      <c r="C247" s="190"/>
      <c r="D247" s="191"/>
      <c r="E247" s="148" t="str">
        <f t="shared" si="55"/>
        <v/>
      </c>
      <c r="F247" s="190"/>
      <c r="G247" s="191"/>
      <c r="H247" s="148" t="str">
        <f t="shared" si="50"/>
        <v/>
      </c>
      <c r="I247" s="190"/>
      <c r="J247" s="191"/>
      <c r="K247" s="148" t="str">
        <f t="shared" si="51"/>
        <v/>
      </c>
      <c r="L247" s="190"/>
      <c r="M247" s="191"/>
      <c r="N247" s="148" t="str">
        <f t="shared" si="81"/>
        <v/>
      </c>
      <c r="O247" s="103" t="s">
        <v>14</v>
      </c>
      <c r="P247" s="103"/>
      <c r="Q247" s="148" t="str">
        <f t="shared" si="56"/>
        <v/>
      </c>
      <c r="R247" s="190"/>
      <c r="S247" s="191"/>
      <c r="T247" s="148" t="str">
        <f t="shared" si="54"/>
        <v/>
      </c>
      <c r="U247" s="234"/>
      <c r="V247" s="234"/>
      <c r="W247" s="113"/>
      <c r="X247" s="113"/>
      <c r="Y247" s="113"/>
      <c r="Z247" s="113"/>
      <c r="AA247" s="113"/>
      <c r="AB247" s="113"/>
      <c r="AC247" s="80"/>
      <c r="AD247" s="32"/>
      <c r="AE247" s="33">
        <f>A247</f>
        <v>0</v>
      </c>
      <c r="AF247" s="33">
        <f>A248</f>
        <v>0</v>
      </c>
      <c r="AG247" s="33">
        <f>B247</f>
        <v>0</v>
      </c>
      <c r="AH247" s="26">
        <f>C247</f>
        <v>0</v>
      </c>
      <c r="AI247" s="34" t="str">
        <f>C248&amp;" "&amp;C249&amp;" "&amp;C250&amp;" "&amp;C251&amp;" "&amp;C252&amp;" "&amp;C253</f>
        <v xml:space="preserve">     </v>
      </c>
      <c r="AJ247" s="26">
        <f>F247</f>
        <v>0</v>
      </c>
      <c r="AK247" s="34" t="str">
        <f>F248&amp;" "&amp;F249&amp;" "&amp;F250&amp;" "&amp;F251&amp;" "&amp;F252&amp;" "&amp;F253</f>
        <v xml:space="preserve">     </v>
      </c>
      <c r="AL247" s="26">
        <f>I247</f>
        <v>0</v>
      </c>
      <c r="AM247" s="34" t="str">
        <f>I248&amp;" "&amp;I249&amp;" "&amp;I250&amp;" "&amp;I251&amp;" "&amp;I252&amp;" "&amp;I253</f>
        <v xml:space="preserve">     </v>
      </c>
      <c r="AN247" s="26">
        <f>L247</f>
        <v>0</v>
      </c>
      <c r="AO247" s="34" t="str">
        <f>L248&amp;" "&amp;L249&amp;" "&amp;L250&amp;" "&amp;L251&amp;" "&amp;L252&amp;" "&amp;L253</f>
        <v xml:space="preserve">     </v>
      </c>
      <c r="AP247" s="26" t="str">
        <f>O247</f>
        <v>時蔬</v>
      </c>
      <c r="AQ247" s="34" t="str">
        <f>O248&amp;" "&amp;O249&amp;" "&amp;O250&amp;" "&amp;O251&amp;" "&amp;O252&amp;" "&amp;O253</f>
        <v xml:space="preserve">蔬菜 薑    </v>
      </c>
      <c r="AR247" s="26">
        <f>R247</f>
        <v>0</v>
      </c>
      <c r="AS247" s="34" t="str">
        <f>R248&amp;" "&amp;R249&amp;" "&amp;R250&amp;" "&amp;R251&amp;" "&amp;R252&amp;" "&amp;R253</f>
        <v xml:space="preserve">     </v>
      </c>
      <c r="AT247" s="35">
        <f t="shared" ref="AT247:AU247" si="135">U247</f>
        <v>0</v>
      </c>
      <c r="AU247" s="26">
        <f t="shared" si="135"/>
        <v>0</v>
      </c>
      <c r="AV247" s="27">
        <f t="shared" ref="AV247:BB247" si="136">W247</f>
        <v>0</v>
      </c>
      <c r="AW247" s="27">
        <f t="shared" si="136"/>
        <v>0</v>
      </c>
      <c r="AX247" s="27">
        <f t="shared" si="136"/>
        <v>0</v>
      </c>
      <c r="AY247" s="27">
        <f t="shared" si="136"/>
        <v>0</v>
      </c>
      <c r="AZ247" s="27">
        <f t="shared" si="136"/>
        <v>0</v>
      </c>
      <c r="BA247" s="27">
        <f t="shared" si="136"/>
        <v>0</v>
      </c>
      <c r="BB247" s="28">
        <f t="shared" si="136"/>
        <v>0</v>
      </c>
    </row>
    <row r="248" spans="1:54" ht="15" customHeight="1">
      <c r="A248" s="192"/>
      <c r="B248" s="193"/>
      <c r="C248" s="190"/>
      <c r="D248" s="191"/>
      <c r="E248" s="148" t="str">
        <f t="shared" si="55"/>
        <v/>
      </c>
      <c r="F248" s="190"/>
      <c r="G248" s="191"/>
      <c r="H248" s="148" t="str">
        <f t="shared" si="50"/>
        <v/>
      </c>
      <c r="I248" s="190"/>
      <c r="J248" s="191"/>
      <c r="K248" s="148" t="str">
        <f t="shared" si="51"/>
        <v/>
      </c>
      <c r="L248" s="190"/>
      <c r="M248" s="191"/>
      <c r="N248" s="148" t="str">
        <f t="shared" si="81"/>
        <v/>
      </c>
      <c r="O248" s="104" t="s">
        <v>12</v>
      </c>
      <c r="P248" s="104">
        <v>7</v>
      </c>
      <c r="Q248" s="148" t="str">
        <f t="shared" si="56"/>
        <v>公斤</v>
      </c>
      <c r="R248" s="190"/>
      <c r="S248" s="191"/>
      <c r="T248" s="148" t="str">
        <f t="shared" si="54"/>
        <v/>
      </c>
      <c r="U248" s="234"/>
      <c r="V248" s="234"/>
      <c r="W248" s="113"/>
      <c r="X248" s="113"/>
      <c r="Y248" s="113"/>
      <c r="Z248" s="113"/>
      <c r="AA248" s="113"/>
      <c r="AB248" s="113"/>
      <c r="AC248" s="80"/>
      <c r="AD248" s="32"/>
      <c r="AE248" s="25"/>
      <c r="AF248" s="25"/>
      <c r="AG248" s="25"/>
    </row>
    <row r="249" spans="1:54" ht="15.75" customHeight="1">
      <c r="A249" s="192"/>
      <c r="B249" s="193"/>
      <c r="C249" s="190"/>
      <c r="D249" s="191"/>
      <c r="E249" s="148" t="str">
        <f t="shared" si="55"/>
        <v/>
      </c>
      <c r="F249" s="190"/>
      <c r="G249" s="191"/>
      <c r="H249" s="148" t="str">
        <f t="shared" si="50"/>
        <v/>
      </c>
      <c r="I249" s="190"/>
      <c r="J249" s="191"/>
      <c r="K249" s="148" t="str">
        <f t="shared" si="51"/>
        <v/>
      </c>
      <c r="L249" s="190"/>
      <c r="M249" s="191"/>
      <c r="N249" s="148" t="str">
        <f t="shared" si="81"/>
        <v/>
      </c>
      <c r="O249" s="103" t="s">
        <v>20</v>
      </c>
      <c r="P249" s="103">
        <v>0.05</v>
      </c>
      <c r="Q249" s="148" t="str">
        <f t="shared" si="56"/>
        <v>公斤</v>
      </c>
      <c r="R249" s="190"/>
      <c r="S249" s="191"/>
      <c r="T249" s="148" t="str">
        <f t="shared" si="54"/>
        <v/>
      </c>
      <c r="U249" s="234"/>
      <c r="V249" s="234"/>
      <c r="W249" s="113"/>
      <c r="X249" s="113"/>
      <c r="Y249" s="113"/>
      <c r="Z249" s="113"/>
      <c r="AA249" s="113"/>
      <c r="AB249" s="113"/>
      <c r="AC249" s="80"/>
      <c r="AD249" s="32"/>
      <c r="AE249" s="25"/>
      <c r="AF249" s="25"/>
      <c r="AG249" s="25"/>
    </row>
    <row r="250" spans="1:54" ht="15.75" customHeight="1">
      <c r="A250" s="192"/>
      <c r="B250" s="193"/>
      <c r="C250" s="190"/>
      <c r="D250" s="191"/>
      <c r="E250" s="148" t="str">
        <f t="shared" si="55"/>
        <v/>
      </c>
      <c r="F250" s="190"/>
      <c r="G250" s="191"/>
      <c r="H250" s="148" t="str">
        <f t="shared" si="50"/>
        <v/>
      </c>
      <c r="I250" s="190"/>
      <c r="J250" s="191"/>
      <c r="K250" s="148" t="str">
        <f t="shared" si="51"/>
        <v/>
      </c>
      <c r="L250" s="190"/>
      <c r="M250" s="191"/>
      <c r="N250" s="148" t="str">
        <f t="shared" si="81"/>
        <v/>
      </c>
      <c r="O250" s="103"/>
      <c r="P250" s="103"/>
      <c r="Q250" s="148" t="str">
        <f t="shared" si="56"/>
        <v/>
      </c>
      <c r="R250" s="190"/>
      <c r="S250" s="191"/>
      <c r="T250" s="148" t="str">
        <f t="shared" si="54"/>
        <v/>
      </c>
      <c r="U250" s="234"/>
      <c r="V250" s="234"/>
      <c r="W250" s="113"/>
      <c r="X250" s="113"/>
      <c r="Y250" s="113"/>
      <c r="Z250" s="113"/>
      <c r="AA250" s="113"/>
      <c r="AB250" s="113"/>
      <c r="AC250" s="80"/>
      <c r="AD250" s="32"/>
      <c r="AE250" s="25"/>
      <c r="AF250" s="25"/>
      <c r="AG250" s="25"/>
    </row>
    <row r="251" spans="1:54" ht="15.75" customHeight="1">
      <c r="A251" s="192"/>
      <c r="B251" s="193"/>
      <c r="C251" s="190"/>
      <c r="D251" s="191"/>
      <c r="E251" s="148" t="str">
        <f t="shared" si="55"/>
        <v/>
      </c>
      <c r="F251" s="190"/>
      <c r="G251" s="191"/>
      <c r="H251" s="148" t="str">
        <f t="shared" si="50"/>
        <v/>
      </c>
      <c r="I251" s="190"/>
      <c r="J251" s="191"/>
      <c r="K251" s="148" t="str">
        <f t="shared" si="51"/>
        <v/>
      </c>
      <c r="L251" s="190"/>
      <c r="M251" s="191"/>
      <c r="N251" s="148" t="str">
        <f t="shared" si="81"/>
        <v/>
      </c>
      <c r="O251" s="103"/>
      <c r="P251" s="103"/>
      <c r="Q251" s="148" t="str">
        <f t="shared" si="56"/>
        <v/>
      </c>
      <c r="R251" s="190"/>
      <c r="S251" s="191"/>
      <c r="T251" s="148" t="str">
        <f t="shared" si="54"/>
        <v/>
      </c>
      <c r="U251" s="234"/>
      <c r="V251" s="234"/>
      <c r="W251" s="113"/>
      <c r="X251" s="113"/>
      <c r="Y251" s="113"/>
      <c r="Z251" s="113"/>
      <c r="AA251" s="113"/>
      <c r="AB251" s="113"/>
      <c r="AC251" s="80"/>
      <c r="AD251" s="32"/>
      <c r="AE251" s="25"/>
      <c r="AF251" s="25"/>
      <c r="AG251" s="25"/>
    </row>
    <row r="252" spans="1:54" ht="15.75" customHeight="1">
      <c r="A252" s="192"/>
      <c r="B252" s="193"/>
      <c r="C252" s="190"/>
      <c r="D252" s="191"/>
      <c r="E252" s="148" t="str">
        <f t="shared" si="55"/>
        <v/>
      </c>
      <c r="F252" s="190"/>
      <c r="G252" s="191"/>
      <c r="H252" s="148" t="str">
        <f t="shared" si="50"/>
        <v/>
      </c>
      <c r="I252" s="190"/>
      <c r="J252" s="191"/>
      <c r="K252" s="148" t="str">
        <f t="shared" si="51"/>
        <v/>
      </c>
      <c r="L252" s="190"/>
      <c r="M252" s="191"/>
      <c r="N252" s="148" t="str">
        <f t="shared" si="81"/>
        <v/>
      </c>
      <c r="O252" s="103"/>
      <c r="P252" s="103"/>
      <c r="Q252" s="148" t="str">
        <f t="shared" si="56"/>
        <v/>
      </c>
      <c r="R252" s="190"/>
      <c r="S252" s="191"/>
      <c r="T252" s="148" t="str">
        <f t="shared" si="54"/>
        <v/>
      </c>
      <c r="U252" s="234"/>
      <c r="V252" s="234"/>
      <c r="W252" s="113"/>
      <c r="X252" s="113"/>
      <c r="Y252" s="113"/>
      <c r="Z252" s="113"/>
      <c r="AA252" s="113"/>
      <c r="AB252" s="113"/>
      <c r="AC252" s="80"/>
      <c r="AD252" s="32"/>
      <c r="AE252" s="25"/>
      <c r="AF252" s="25"/>
      <c r="AG252" s="25"/>
    </row>
    <row r="253" spans="1:54" ht="15.75" customHeight="1">
      <c r="A253" s="192"/>
      <c r="B253" s="193"/>
      <c r="C253" s="190"/>
      <c r="D253" s="191"/>
      <c r="E253" s="148" t="str">
        <f t="shared" si="55"/>
        <v/>
      </c>
      <c r="F253" s="190"/>
      <c r="G253" s="191"/>
      <c r="H253" s="148" t="str">
        <f t="shared" si="50"/>
        <v/>
      </c>
      <c r="I253" s="190"/>
      <c r="J253" s="191"/>
      <c r="K253" s="148" t="str">
        <f t="shared" si="51"/>
        <v/>
      </c>
      <c r="L253" s="190"/>
      <c r="M253" s="191"/>
      <c r="N253" s="148" t="str">
        <f t="shared" si="81"/>
        <v/>
      </c>
      <c r="O253" s="103"/>
      <c r="P253" s="103"/>
      <c r="Q253" s="148" t="str">
        <f t="shared" si="56"/>
        <v/>
      </c>
      <c r="R253" s="190"/>
      <c r="S253" s="191"/>
      <c r="T253" s="148" t="str">
        <f t="shared" si="54"/>
        <v/>
      </c>
      <c r="U253" s="234"/>
      <c r="V253" s="234"/>
      <c r="W253" s="113"/>
      <c r="X253" s="113"/>
      <c r="Y253" s="113"/>
      <c r="Z253" s="113"/>
      <c r="AA253" s="113"/>
      <c r="AB253" s="113"/>
      <c r="AC253" s="81"/>
      <c r="AD253" s="36"/>
      <c r="AE253" s="25"/>
      <c r="AF253" s="25"/>
      <c r="AG253" s="25"/>
    </row>
    <row r="254" spans="1:54" ht="15.75" customHeight="1">
      <c r="A254" s="192"/>
      <c r="B254" s="193"/>
      <c r="C254" s="190"/>
      <c r="D254" s="191"/>
      <c r="E254" s="148" t="str">
        <f t="shared" si="55"/>
        <v/>
      </c>
      <c r="F254" s="190"/>
      <c r="G254" s="191"/>
      <c r="H254" s="148" t="str">
        <f t="shared" si="50"/>
        <v/>
      </c>
      <c r="I254" s="190"/>
      <c r="J254" s="191"/>
      <c r="K254" s="148" t="str">
        <f t="shared" si="51"/>
        <v/>
      </c>
      <c r="L254" s="190"/>
      <c r="M254" s="191"/>
      <c r="N254" s="148" t="str">
        <f t="shared" si="81"/>
        <v/>
      </c>
      <c r="O254" s="103" t="s">
        <v>14</v>
      </c>
      <c r="P254" s="103"/>
      <c r="Q254" s="148" t="str">
        <f t="shared" si="56"/>
        <v/>
      </c>
      <c r="R254" s="190"/>
      <c r="S254" s="191"/>
      <c r="T254" s="148" t="str">
        <f t="shared" si="54"/>
        <v/>
      </c>
      <c r="U254" s="234"/>
      <c r="V254" s="234"/>
      <c r="W254" s="113"/>
      <c r="X254" s="113"/>
      <c r="Y254" s="113"/>
      <c r="Z254" s="113"/>
      <c r="AA254" s="113"/>
      <c r="AB254" s="113"/>
      <c r="AC254" s="80"/>
      <c r="AD254" s="32"/>
      <c r="AE254" s="33">
        <f>A254</f>
        <v>0</v>
      </c>
      <c r="AF254" s="33">
        <f>A255</f>
        <v>0</v>
      </c>
      <c r="AG254" s="33">
        <f>B254</f>
        <v>0</v>
      </c>
      <c r="AH254" s="26">
        <f>C254</f>
        <v>0</v>
      </c>
      <c r="AI254" s="34" t="str">
        <f>C255&amp;" "&amp;C256&amp;" "&amp;C257&amp;" "&amp;C258&amp;" "&amp;C259&amp;" "&amp;C260</f>
        <v xml:space="preserve">     </v>
      </c>
      <c r="AJ254" s="26">
        <f>F254</f>
        <v>0</v>
      </c>
      <c r="AK254" s="34" t="str">
        <f>F255&amp;" "&amp;F256&amp;" "&amp;F257&amp;" "&amp;F258&amp;" "&amp;F259&amp;" "&amp;F260</f>
        <v xml:space="preserve">     </v>
      </c>
      <c r="AL254" s="26">
        <f>I254</f>
        <v>0</v>
      </c>
      <c r="AM254" s="34" t="str">
        <f>I255&amp;" "&amp;I256&amp;" "&amp;I257&amp;" "&amp;I258&amp;" "&amp;I259&amp;" "&amp;I260</f>
        <v xml:space="preserve">     </v>
      </c>
      <c r="AN254" s="26">
        <f>L254</f>
        <v>0</v>
      </c>
      <c r="AO254" s="34" t="str">
        <f>L255&amp;" "&amp;L256&amp;" "&amp;L257&amp;" "&amp;L258&amp;" "&amp;L259&amp;" "&amp;L260</f>
        <v xml:space="preserve">     </v>
      </c>
      <c r="AP254" s="26" t="str">
        <f>O254</f>
        <v>時蔬</v>
      </c>
      <c r="AQ254" s="34" t="str">
        <f>O255&amp;" "&amp;O256&amp;" "&amp;O257&amp;" "&amp;O258&amp;" "&amp;O259&amp;" "&amp;O260</f>
        <v xml:space="preserve">蔬菜 薑    </v>
      </c>
      <c r="AR254" s="26">
        <f>R254</f>
        <v>0</v>
      </c>
      <c r="AS254" s="34" t="str">
        <f>R255&amp;" "&amp;R256&amp;" "&amp;R257&amp;" "&amp;R258&amp;" "&amp;R259&amp;" "&amp;R260</f>
        <v xml:space="preserve">     </v>
      </c>
      <c r="AT254" s="35">
        <f t="shared" ref="AT254:AU254" si="137">U254</f>
        <v>0</v>
      </c>
      <c r="AU254" s="26">
        <f t="shared" si="137"/>
        <v>0</v>
      </c>
      <c r="AV254" s="27">
        <f t="shared" ref="AV254:BB254" si="138">W254</f>
        <v>0</v>
      </c>
      <c r="AW254" s="27">
        <f t="shared" si="138"/>
        <v>0</v>
      </c>
      <c r="AX254" s="27">
        <f t="shared" si="138"/>
        <v>0</v>
      </c>
      <c r="AY254" s="27">
        <f t="shared" si="138"/>
        <v>0</v>
      </c>
      <c r="AZ254" s="27">
        <f t="shared" si="138"/>
        <v>0</v>
      </c>
      <c r="BA254" s="27">
        <f t="shared" si="138"/>
        <v>0</v>
      </c>
      <c r="BB254" s="28">
        <f t="shared" si="138"/>
        <v>0</v>
      </c>
    </row>
    <row r="255" spans="1:54" ht="15.75" customHeight="1">
      <c r="A255" s="192"/>
      <c r="B255" s="193"/>
      <c r="C255" s="190"/>
      <c r="D255" s="191"/>
      <c r="E255" s="148" t="str">
        <f t="shared" si="55"/>
        <v/>
      </c>
      <c r="F255" s="190"/>
      <c r="G255" s="191"/>
      <c r="H255" s="148" t="str">
        <f t="shared" si="50"/>
        <v/>
      </c>
      <c r="I255" s="190"/>
      <c r="J255" s="191"/>
      <c r="K255" s="148" t="str">
        <f t="shared" si="51"/>
        <v/>
      </c>
      <c r="L255" s="190"/>
      <c r="M255" s="191"/>
      <c r="N255" s="148" t="str">
        <f t="shared" si="81"/>
        <v/>
      </c>
      <c r="O255" s="104" t="s">
        <v>12</v>
      </c>
      <c r="P255" s="104">
        <v>7</v>
      </c>
      <c r="Q255" s="148" t="str">
        <f t="shared" si="56"/>
        <v>公斤</v>
      </c>
      <c r="R255" s="190"/>
      <c r="S255" s="191"/>
      <c r="T255" s="148" t="str">
        <f t="shared" si="54"/>
        <v/>
      </c>
      <c r="U255" s="234"/>
      <c r="V255" s="234"/>
      <c r="W255" s="113"/>
      <c r="X255" s="113"/>
      <c r="Y255" s="113"/>
      <c r="Z255" s="113"/>
      <c r="AA255" s="113"/>
      <c r="AB255" s="113"/>
      <c r="AC255" s="80"/>
      <c r="AD255" s="32"/>
      <c r="AE255" s="25"/>
      <c r="AF255" s="25"/>
      <c r="AG255" s="25"/>
    </row>
    <row r="256" spans="1:54" ht="15.75" customHeight="1">
      <c r="A256" s="192"/>
      <c r="B256" s="193"/>
      <c r="C256" s="190"/>
      <c r="D256" s="191"/>
      <c r="E256" s="148" t="str">
        <f t="shared" si="55"/>
        <v/>
      </c>
      <c r="F256" s="190"/>
      <c r="G256" s="191"/>
      <c r="H256" s="148" t="str">
        <f t="shared" si="50"/>
        <v/>
      </c>
      <c r="I256" s="190"/>
      <c r="J256" s="191"/>
      <c r="K256" s="148" t="str">
        <f t="shared" si="51"/>
        <v/>
      </c>
      <c r="L256" s="190"/>
      <c r="M256" s="191"/>
      <c r="N256" s="148" t="str">
        <f t="shared" si="81"/>
        <v/>
      </c>
      <c r="O256" s="103" t="s">
        <v>20</v>
      </c>
      <c r="P256" s="103">
        <v>0.05</v>
      </c>
      <c r="Q256" s="148" t="str">
        <f t="shared" si="56"/>
        <v>公斤</v>
      </c>
      <c r="R256" s="190"/>
      <c r="S256" s="191"/>
      <c r="T256" s="148" t="str">
        <f t="shared" si="54"/>
        <v/>
      </c>
      <c r="U256" s="234"/>
      <c r="V256" s="234"/>
      <c r="W256" s="113"/>
      <c r="X256" s="113"/>
      <c r="Y256" s="113"/>
      <c r="Z256" s="113"/>
      <c r="AA256" s="113"/>
      <c r="AB256" s="113"/>
      <c r="AC256" s="80"/>
      <c r="AD256" s="32"/>
      <c r="AE256" s="25"/>
      <c r="AF256" s="25"/>
      <c r="AG256" s="25"/>
    </row>
    <row r="257" spans="1:54" ht="15.75" customHeight="1">
      <c r="A257" s="192"/>
      <c r="B257" s="193"/>
      <c r="C257" s="190"/>
      <c r="D257" s="191"/>
      <c r="E257" s="148" t="str">
        <f t="shared" si="55"/>
        <v/>
      </c>
      <c r="F257" s="190"/>
      <c r="G257" s="191"/>
      <c r="H257" s="148" t="str">
        <f t="shared" si="50"/>
        <v/>
      </c>
      <c r="I257" s="190"/>
      <c r="J257" s="191"/>
      <c r="K257" s="148" t="str">
        <f t="shared" si="51"/>
        <v/>
      </c>
      <c r="L257" s="190"/>
      <c r="M257" s="191"/>
      <c r="N257" s="148" t="str">
        <f t="shared" si="81"/>
        <v/>
      </c>
      <c r="O257" s="103"/>
      <c r="P257" s="103"/>
      <c r="Q257" s="148" t="str">
        <f t="shared" si="56"/>
        <v/>
      </c>
      <c r="R257" s="190"/>
      <c r="S257" s="191"/>
      <c r="T257" s="148" t="str">
        <f t="shared" si="54"/>
        <v/>
      </c>
      <c r="U257" s="234"/>
      <c r="V257" s="234"/>
      <c r="W257" s="113"/>
      <c r="X257" s="113"/>
      <c r="Y257" s="113"/>
      <c r="Z257" s="113"/>
      <c r="AA257" s="113"/>
      <c r="AB257" s="113"/>
      <c r="AC257" s="80"/>
      <c r="AD257" s="32"/>
      <c r="AE257" s="25"/>
      <c r="AF257" s="25"/>
      <c r="AG257" s="25"/>
    </row>
    <row r="258" spans="1:54" ht="15.75" customHeight="1">
      <c r="A258" s="192"/>
      <c r="B258" s="193"/>
      <c r="C258" s="190"/>
      <c r="D258" s="191"/>
      <c r="E258" s="148" t="str">
        <f t="shared" si="55"/>
        <v/>
      </c>
      <c r="F258" s="190"/>
      <c r="G258" s="191"/>
      <c r="H258" s="148" t="str">
        <f t="shared" si="50"/>
        <v/>
      </c>
      <c r="I258" s="190"/>
      <c r="J258" s="191"/>
      <c r="K258" s="148" t="str">
        <f t="shared" si="51"/>
        <v/>
      </c>
      <c r="L258" s="190"/>
      <c r="M258" s="191"/>
      <c r="N258" s="148" t="str">
        <f t="shared" si="81"/>
        <v/>
      </c>
      <c r="O258" s="103"/>
      <c r="P258" s="103"/>
      <c r="Q258" s="148" t="str">
        <f t="shared" si="56"/>
        <v/>
      </c>
      <c r="R258" s="190"/>
      <c r="S258" s="191"/>
      <c r="T258" s="148" t="str">
        <f t="shared" si="54"/>
        <v/>
      </c>
      <c r="U258" s="234"/>
      <c r="V258" s="234"/>
      <c r="W258" s="113"/>
      <c r="X258" s="113"/>
      <c r="Y258" s="113"/>
      <c r="Z258" s="113"/>
      <c r="AA258" s="113"/>
      <c r="AB258" s="113"/>
      <c r="AC258" s="80"/>
      <c r="AD258" s="32"/>
      <c r="AE258" s="25"/>
      <c r="AF258" s="25"/>
      <c r="AG258" s="25"/>
    </row>
    <row r="259" spans="1:54" ht="15.75" customHeight="1">
      <c r="A259" s="192"/>
      <c r="B259" s="193"/>
      <c r="C259" s="190"/>
      <c r="D259" s="191"/>
      <c r="E259" s="148" t="str">
        <f t="shared" si="55"/>
        <v/>
      </c>
      <c r="F259" s="190"/>
      <c r="G259" s="191"/>
      <c r="H259" s="148" t="str">
        <f t="shared" si="50"/>
        <v/>
      </c>
      <c r="I259" s="190"/>
      <c r="J259" s="191"/>
      <c r="K259" s="148" t="str">
        <f t="shared" si="51"/>
        <v/>
      </c>
      <c r="L259" s="190"/>
      <c r="M259" s="191"/>
      <c r="N259" s="148" t="str">
        <f t="shared" si="81"/>
        <v/>
      </c>
      <c r="O259" s="103"/>
      <c r="P259" s="103"/>
      <c r="Q259" s="148" t="str">
        <f t="shared" si="56"/>
        <v/>
      </c>
      <c r="R259" s="190"/>
      <c r="S259" s="191"/>
      <c r="T259" s="148" t="str">
        <f t="shared" si="54"/>
        <v/>
      </c>
      <c r="U259" s="234"/>
      <c r="V259" s="234"/>
      <c r="W259" s="113"/>
      <c r="X259" s="113"/>
      <c r="Y259" s="113"/>
      <c r="Z259" s="113"/>
      <c r="AA259" s="113"/>
      <c r="AB259" s="113"/>
      <c r="AC259" s="80"/>
      <c r="AD259" s="32"/>
      <c r="AE259" s="25"/>
      <c r="AF259" s="25"/>
      <c r="AG259" s="25"/>
    </row>
    <row r="260" spans="1:54" ht="15.75" customHeight="1">
      <c r="A260" s="192"/>
      <c r="B260" s="193"/>
      <c r="C260" s="190"/>
      <c r="D260" s="191"/>
      <c r="E260" s="148" t="str">
        <f t="shared" si="55"/>
        <v/>
      </c>
      <c r="F260" s="190"/>
      <c r="G260" s="191"/>
      <c r="H260" s="148" t="str">
        <f t="shared" si="50"/>
        <v/>
      </c>
      <c r="I260" s="190"/>
      <c r="J260" s="191"/>
      <c r="K260" s="148" t="str">
        <f t="shared" si="51"/>
        <v/>
      </c>
      <c r="L260" s="190"/>
      <c r="M260" s="191"/>
      <c r="N260" s="148" t="str">
        <f t="shared" si="81"/>
        <v/>
      </c>
      <c r="O260" s="103"/>
      <c r="P260" s="103"/>
      <c r="Q260" s="148" t="str">
        <f t="shared" si="56"/>
        <v/>
      </c>
      <c r="R260" s="190"/>
      <c r="S260" s="191"/>
      <c r="T260" s="148" t="str">
        <f t="shared" si="54"/>
        <v/>
      </c>
      <c r="U260" s="234"/>
      <c r="V260" s="234"/>
      <c r="W260" s="113"/>
      <c r="X260" s="113"/>
      <c r="Y260" s="113"/>
      <c r="Z260" s="113"/>
      <c r="AA260" s="113"/>
      <c r="AB260" s="113"/>
      <c r="AC260" s="81"/>
      <c r="AD260" s="36"/>
      <c r="AE260" s="25"/>
      <c r="AF260" s="25"/>
      <c r="AG260" s="25"/>
    </row>
    <row r="261" spans="1:54" ht="15.75" customHeight="1">
      <c r="A261" s="192"/>
      <c r="B261" s="193"/>
      <c r="C261" s="190"/>
      <c r="D261" s="191"/>
      <c r="E261" s="148" t="str">
        <f t="shared" si="55"/>
        <v/>
      </c>
      <c r="F261" s="190"/>
      <c r="G261" s="191"/>
      <c r="H261" s="148" t="str">
        <f t="shared" si="50"/>
        <v/>
      </c>
      <c r="I261" s="190"/>
      <c r="J261" s="191"/>
      <c r="K261" s="148" t="str">
        <f t="shared" si="51"/>
        <v/>
      </c>
      <c r="L261" s="190"/>
      <c r="M261" s="191"/>
      <c r="N261" s="148" t="str">
        <f t="shared" si="81"/>
        <v/>
      </c>
      <c r="O261" s="103" t="s">
        <v>14</v>
      </c>
      <c r="P261" s="103"/>
      <c r="Q261" s="148" t="str">
        <f t="shared" si="56"/>
        <v/>
      </c>
      <c r="R261" s="190"/>
      <c r="S261" s="191"/>
      <c r="T261" s="148" t="str">
        <f t="shared" si="54"/>
        <v/>
      </c>
      <c r="U261" s="234"/>
      <c r="V261" s="234"/>
      <c r="W261" s="113"/>
      <c r="X261" s="113"/>
      <c r="Y261" s="113"/>
      <c r="Z261" s="113"/>
      <c r="AA261" s="113"/>
      <c r="AB261" s="113"/>
      <c r="AC261" s="80"/>
      <c r="AD261" s="32"/>
      <c r="AE261" s="33">
        <f>A261</f>
        <v>0</v>
      </c>
      <c r="AF261" s="33">
        <f>A262</f>
        <v>0</v>
      </c>
      <c r="AG261" s="33">
        <f>B261</f>
        <v>0</v>
      </c>
      <c r="AH261" s="26">
        <f>C261</f>
        <v>0</v>
      </c>
      <c r="AI261" s="34" t="str">
        <f>C262&amp;" "&amp;C263&amp;" "&amp;C264&amp;" "&amp;C265&amp;" "&amp;C266&amp;" "&amp;C267</f>
        <v xml:space="preserve">     </v>
      </c>
      <c r="AJ261" s="26">
        <f>F261</f>
        <v>0</v>
      </c>
      <c r="AK261" s="34" t="str">
        <f>F262&amp;" "&amp;F263&amp;" "&amp;F264&amp;" "&amp;F265&amp;" "&amp;F266&amp;" "&amp;F267</f>
        <v xml:space="preserve">     </v>
      </c>
      <c r="AL261" s="26">
        <f>I261</f>
        <v>0</v>
      </c>
      <c r="AM261" s="34" t="str">
        <f>I262&amp;" "&amp;I263&amp;" "&amp;I264&amp;" "&amp;I265&amp;" "&amp;I266&amp;" "&amp;I267</f>
        <v xml:space="preserve">     </v>
      </c>
      <c r="AN261" s="26">
        <f>L261</f>
        <v>0</v>
      </c>
      <c r="AO261" s="34" t="str">
        <f>L262&amp;" "&amp;L263&amp;" "&amp;L264&amp;" "&amp;L265&amp;" "&amp;L266&amp;" "&amp;L267</f>
        <v xml:space="preserve">     </v>
      </c>
      <c r="AP261" s="26" t="str">
        <f>O261</f>
        <v>時蔬</v>
      </c>
      <c r="AQ261" s="34" t="str">
        <f>O262&amp;" "&amp;O263&amp;" "&amp;O264&amp;" "&amp;O265&amp;" "&amp;O266&amp;" "&amp;O267</f>
        <v xml:space="preserve">蔬菜 薑    </v>
      </c>
      <c r="AR261" s="26">
        <f>R261</f>
        <v>0</v>
      </c>
      <c r="AS261" s="34" t="str">
        <f>R262&amp;" "&amp;R263&amp;" "&amp;R264&amp;" "&amp;R265&amp;" "&amp;R266&amp;" "&amp;R267</f>
        <v xml:space="preserve">     </v>
      </c>
      <c r="AT261" s="35">
        <f t="shared" ref="AT261:AU261" si="139">U261</f>
        <v>0</v>
      </c>
      <c r="AU261" s="26">
        <f t="shared" si="139"/>
        <v>0</v>
      </c>
      <c r="AV261" s="27">
        <f t="shared" ref="AV261:BB261" si="140">W261</f>
        <v>0</v>
      </c>
      <c r="AW261" s="27">
        <f t="shared" si="140"/>
        <v>0</v>
      </c>
      <c r="AX261" s="27">
        <f t="shared" si="140"/>
        <v>0</v>
      </c>
      <c r="AY261" s="27">
        <f t="shared" si="140"/>
        <v>0</v>
      </c>
      <c r="AZ261" s="27">
        <f t="shared" si="140"/>
        <v>0</v>
      </c>
      <c r="BA261" s="27">
        <f t="shared" si="140"/>
        <v>0</v>
      </c>
      <c r="BB261" s="28">
        <f t="shared" si="140"/>
        <v>0</v>
      </c>
    </row>
    <row r="262" spans="1:54" ht="15.75" customHeight="1">
      <c r="A262" s="192"/>
      <c r="B262" s="193"/>
      <c r="C262" s="190"/>
      <c r="D262" s="191"/>
      <c r="E262" s="148" t="str">
        <f t="shared" si="55"/>
        <v/>
      </c>
      <c r="F262" s="190"/>
      <c r="G262" s="191"/>
      <c r="H262" s="148" t="str">
        <f t="shared" si="50"/>
        <v/>
      </c>
      <c r="I262" s="190"/>
      <c r="J262" s="191"/>
      <c r="K262" s="148" t="str">
        <f t="shared" si="51"/>
        <v/>
      </c>
      <c r="L262" s="190"/>
      <c r="M262" s="191"/>
      <c r="N262" s="148" t="str">
        <f t="shared" si="81"/>
        <v/>
      </c>
      <c r="O262" s="104" t="s">
        <v>12</v>
      </c>
      <c r="P262" s="104">
        <v>7</v>
      </c>
      <c r="Q262" s="148" t="str">
        <f t="shared" si="56"/>
        <v>公斤</v>
      </c>
      <c r="R262" s="190"/>
      <c r="S262" s="191"/>
      <c r="T262" s="148" t="str">
        <f t="shared" si="54"/>
        <v/>
      </c>
      <c r="U262" s="234"/>
      <c r="V262" s="234"/>
      <c r="W262" s="113"/>
      <c r="X262" s="113"/>
      <c r="Y262" s="113"/>
      <c r="Z262" s="113"/>
      <c r="AA262" s="113"/>
      <c r="AB262" s="113"/>
      <c r="AC262" s="80"/>
      <c r="AD262" s="32"/>
      <c r="AE262" s="25"/>
      <c r="AF262" s="25"/>
      <c r="AG262" s="25"/>
      <c r="AQ262" s="34"/>
    </row>
    <row r="263" spans="1:54" ht="15.75" customHeight="1">
      <c r="A263" s="192"/>
      <c r="B263" s="193"/>
      <c r="C263" s="190"/>
      <c r="D263" s="191"/>
      <c r="E263" s="148" t="str">
        <f t="shared" si="55"/>
        <v/>
      </c>
      <c r="F263" s="190"/>
      <c r="G263" s="191"/>
      <c r="H263" s="148" t="str">
        <f t="shared" si="50"/>
        <v/>
      </c>
      <c r="I263" s="190"/>
      <c r="J263" s="191"/>
      <c r="K263" s="148" t="str">
        <f t="shared" si="51"/>
        <v/>
      </c>
      <c r="L263" s="190"/>
      <c r="M263" s="191"/>
      <c r="N263" s="148" t="str">
        <f t="shared" si="81"/>
        <v/>
      </c>
      <c r="O263" s="103" t="s">
        <v>20</v>
      </c>
      <c r="P263" s="103">
        <v>0.05</v>
      </c>
      <c r="Q263" s="148" t="str">
        <f t="shared" si="56"/>
        <v>公斤</v>
      </c>
      <c r="R263" s="190"/>
      <c r="S263" s="191"/>
      <c r="T263" s="148" t="str">
        <f t="shared" si="54"/>
        <v/>
      </c>
      <c r="U263" s="234"/>
      <c r="V263" s="234"/>
      <c r="W263" s="113"/>
      <c r="X263" s="113"/>
      <c r="Y263" s="113"/>
      <c r="Z263" s="113"/>
      <c r="AA263" s="113"/>
      <c r="AB263" s="113"/>
      <c r="AC263" s="80"/>
      <c r="AD263" s="32"/>
      <c r="AE263" s="25"/>
      <c r="AF263" s="25"/>
      <c r="AG263" s="25"/>
    </row>
    <row r="264" spans="1:54" ht="15.75" customHeight="1">
      <c r="A264" s="192"/>
      <c r="B264" s="193"/>
      <c r="C264" s="190"/>
      <c r="D264" s="191"/>
      <c r="E264" s="148" t="str">
        <f t="shared" si="55"/>
        <v/>
      </c>
      <c r="F264" s="190"/>
      <c r="G264" s="191"/>
      <c r="H264" s="148" t="str">
        <f t="shared" si="50"/>
        <v/>
      </c>
      <c r="I264" s="190"/>
      <c r="J264" s="191"/>
      <c r="K264" s="148" t="str">
        <f t="shared" si="51"/>
        <v/>
      </c>
      <c r="L264" s="190"/>
      <c r="M264" s="191"/>
      <c r="N264" s="148" t="str">
        <f t="shared" si="81"/>
        <v/>
      </c>
      <c r="O264" s="103"/>
      <c r="P264" s="103"/>
      <c r="Q264" s="148" t="str">
        <f t="shared" si="56"/>
        <v/>
      </c>
      <c r="R264" s="190"/>
      <c r="S264" s="191"/>
      <c r="T264" s="148" t="str">
        <f t="shared" si="54"/>
        <v/>
      </c>
      <c r="U264" s="234"/>
      <c r="V264" s="234"/>
      <c r="W264" s="113"/>
      <c r="X264" s="113"/>
      <c r="Y264" s="113"/>
      <c r="Z264" s="113"/>
      <c r="AA264" s="113"/>
      <c r="AB264" s="113"/>
      <c r="AC264" s="80"/>
      <c r="AD264" s="32"/>
      <c r="AE264" s="25"/>
      <c r="AF264" s="25"/>
      <c r="AG264" s="25"/>
    </row>
    <row r="265" spans="1:54" ht="15.75" customHeight="1">
      <c r="A265" s="192"/>
      <c r="B265" s="193"/>
      <c r="C265" s="190"/>
      <c r="D265" s="191"/>
      <c r="E265" s="148" t="str">
        <f t="shared" si="55"/>
        <v/>
      </c>
      <c r="F265" s="190"/>
      <c r="G265" s="191"/>
      <c r="H265" s="148" t="str">
        <f t="shared" si="50"/>
        <v/>
      </c>
      <c r="I265" s="190"/>
      <c r="J265" s="191"/>
      <c r="K265" s="148" t="str">
        <f t="shared" si="51"/>
        <v/>
      </c>
      <c r="L265" s="190"/>
      <c r="M265" s="191"/>
      <c r="N265" s="148" t="str">
        <f t="shared" si="81"/>
        <v/>
      </c>
      <c r="O265" s="103"/>
      <c r="P265" s="103"/>
      <c r="Q265" s="148" t="str">
        <f t="shared" si="56"/>
        <v/>
      </c>
      <c r="R265" s="190"/>
      <c r="S265" s="191"/>
      <c r="T265" s="148" t="str">
        <f t="shared" si="54"/>
        <v/>
      </c>
      <c r="U265" s="234"/>
      <c r="V265" s="234"/>
      <c r="W265" s="113"/>
      <c r="X265" s="113"/>
      <c r="Y265" s="113"/>
      <c r="Z265" s="113"/>
      <c r="AA265" s="113"/>
      <c r="AB265" s="113"/>
      <c r="AC265" s="80"/>
      <c r="AD265" s="32"/>
      <c r="AE265" s="25"/>
      <c r="AF265" s="25"/>
      <c r="AG265" s="25"/>
    </row>
    <row r="266" spans="1:54" ht="15.75" customHeight="1">
      <c r="A266" s="192"/>
      <c r="B266" s="193"/>
      <c r="C266" s="190"/>
      <c r="D266" s="191"/>
      <c r="E266" s="148" t="str">
        <f t="shared" si="55"/>
        <v/>
      </c>
      <c r="F266" s="190"/>
      <c r="G266" s="191"/>
      <c r="H266" s="148" t="str">
        <f t="shared" si="50"/>
        <v/>
      </c>
      <c r="I266" s="190"/>
      <c r="J266" s="191"/>
      <c r="K266" s="148" t="str">
        <f t="shared" si="51"/>
        <v/>
      </c>
      <c r="L266" s="190"/>
      <c r="M266" s="191"/>
      <c r="N266" s="148" t="str">
        <f t="shared" si="81"/>
        <v/>
      </c>
      <c r="O266" s="103"/>
      <c r="P266" s="103"/>
      <c r="Q266" s="148" t="str">
        <f t="shared" si="56"/>
        <v/>
      </c>
      <c r="R266" s="190"/>
      <c r="S266" s="191"/>
      <c r="T266" s="148" t="str">
        <f t="shared" si="54"/>
        <v/>
      </c>
      <c r="U266" s="234"/>
      <c r="V266" s="234"/>
      <c r="W266" s="113"/>
      <c r="X266" s="113"/>
      <c r="Y266" s="113"/>
      <c r="Z266" s="113"/>
      <c r="AA266" s="113"/>
      <c r="AB266" s="113"/>
      <c r="AC266" s="80"/>
      <c r="AD266" s="32"/>
      <c r="AE266" s="25"/>
      <c r="AF266" s="25"/>
      <c r="AG266" s="25"/>
    </row>
    <row r="267" spans="1:54" ht="15.75" customHeight="1">
      <c r="A267" s="192"/>
      <c r="B267" s="193"/>
      <c r="C267" s="190"/>
      <c r="D267" s="191"/>
      <c r="E267" s="148" t="str">
        <f t="shared" si="55"/>
        <v/>
      </c>
      <c r="F267" s="190"/>
      <c r="G267" s="191"/>
      <c r="H267" s="148" t="str">
        <f t="shared" si="50"/>
        <v/>
      </c>
      <c r="I267" s="190"/>
      <c r="J267" s="191"/>
      <c r="K267" s="148" t="str">
        <f t="shared" si="51"/>
        <v/>
      </c>
      <c r="L267" s="190"/>
      <c r="M267" s="191"/>
      <c r="N267" s="148" t="str">
        <f t="shared" si="81"/>
        <v/>
      </c>
      <c r="O267" s="103"/>
      <c r="P267" s="103"/>
      <c r="Q267" s="148" t="str">
        <f t="shared" si="56"/>
        <v/>
      </c>
      <c r="R267" s="190"/>
      <c r="S267" s="191"/>
      <c r="T267" s="148" t="str">
        <f t="shared" si="54"/>
        <v/>
      </c>
      <c r="U267" s="234"/>
      <c r="V267" s="234"/>
      <c r="W267" s="113"/>
      <c r="X267" s="113"/>
      <c r="Y267" s="113"/>
      <c r="Z267" s="113"/>
      <c r="AA267" s="113"/>
      <c r="AB267" s="113"/>
      <c r="AC267" s="81"/>
      <c r="AD267" s="36"/>
      <c r="AE267" s="25"/>
      <c r="AF267" s="25"/>
      <c r="AG267" s="25"/>
    </row>
    <row r="268" spans="1:54" ht="15.75" customHeight="1">
      <c r="A268" s="192"/>
      <c r="B268" s="193"/>
      <c r="C268" s="190"/>
      <c r="D268" s="191"/>
      <c r="E268" s="148" t="str">
        <f t="shared" si="55"/>
        <v/>
      </c>
      <c r="F268" s="190"/>
      <c r="G268" s="191"/>
      <c r="H268" s="148" t="str">
        <f t="shared" si="50"/>
        <v/>
      </c>
      <c r="I268" s="190"/>
      <c r="J268" s="191"/>
      <c r="K268" s="148" t="str">
        <f t="shared" si="51"/>
        <v/>
      </c>
      <c r="L268" s="190"/>
      <c r="M268" s="191"/>
      <c r="N268" s="148" t="str">
        <f t="shared" si="81"/>
        <v/>
      </c>
      <c r="O268" s="103"/>
      <c r="P268" s="103"/>
      <c r="Q268" s="148" t="str">
        <f t="shared" si="56"/>
        <v/>
      </c>
      <c r="R268" s="190"/>
      <c r="S268" s="191"/>
      <c r="T268" s="148" t="str">
        <f t="shared" si="54"/>
        <v/>
      </c>
      <c r="U268" s="234"/>
      <c r="V268" s="234"/>
      <c r="W268" s="113"/>
      <c r="X268" s="113"/>
      <c r="Y268" s="113"/>
      <c r="Z268" s="113"/>
      <c r="AA268" s="113"/>
      <c r="AB268" s="113"/>
      <c r="AC268" s="80"/>
      <c r="AD268" s="37"/>
      <c r="AE268" s="25"/>
      <c r="AF268" s="25"/>
      <c r="AG268" s="25"/>
    </row>
    <row r="269" spans="1:54" ht="15.75" customHeight="1">
      <c r="A269" s="192"/>
      <c r="B269" s="193"/>
      <c r="C269" s="190"/>
      <c r="D269" s="191"/>
      <c r="E269" s="151"/>
      <c r="F269" s="190"/>
      <c r="G269" s="191"/>
      <c r="H269" s="151"/>
      <c r="I269" s="190"/>
      <c r="J269" s="191"/>
      <c r="K269" s="151"/>
      <c r="L269" s="190"/>
      <c r="M269" s="191"/>
      <c r="N269" s="151"/>
      <c r="O269" s="104"/>
      <c r="P269" s="104"/>
      <c r="Q269" s="151"/>
      <c r="R269" s="190"/>
      <c r="S269" s="191"/>
      <c r="T269" s="151"/>
      <c r="U269" s="234"/>
      <c r="V269" s="234"/>
      <c r="W269" s="113"/>
      <c r="X269" s="113"/>
      <c r="Y269" s="113"/>
      <c r="Z269" s="113"/>
      <c r="AA269" s="113"/>
      <c r="AB269" s="113"/>
      <c r="AC269" s="80"/>
      <c r="AD269" s="37"/>
      <c r="AE269" s="25"/>
      <c r="AF269" s="25"/>
      <c r="AG269" s="25"/>
    </row>
    <row r="270" spans="1:54" ht="15.75" customHeight="1">
      <c r="A270" s="192"/>
      <c r="B270" s="193"/>
      <c r="C270" s="190"/>
      <c r="D270" s="191"/>
      <c r="E270" s="151"/>
      <c r="F270" s="190"/>
      <c r="G270" s="191"/>
      <c r="H270" s="151"/>
      <c r="I270" s="190"/>
      <c r="J270" s="191"/>
      <c r="K270" s="151"/>
      <c r="L270" s="190"/>
      <c r="M270" s="191"/>
      <c r="N270" s="151"/>
      <c r="O270" s="103"/>
      <c r="P270" s="103"/>
      <c r="Q270" s="151"/>
      <c r="R270" s="190"/>
      <c r="S270" s="191"/>
      <c r="T270" s="151"/>
      <c r="U270" s="234"/>
      <c r="V270" s="234"/>
      <c r="W270" s="113"/>
      <c r="X270" s="113"/>
      <c r="Y270" s="113"/>
      <c r="Z270" s="113"/>
      <c r="AA270" s="113"/>
      <c r="AB270" s="113"/>
      <c r="AC270" s="80"/>
      <c r="AD270" s="37"/>
      <c r="AE270" s="25"/>
      <c r="AF270" s="25"/>
      <c r="AG270" s="25"/>
    </row>
    <row r="271" spans="1:54" ht="15.75" customHeight="1">
      <c r="A271" s="192"/>
      <c r="B271" s="193"/>
      <c r="C271" s="190"/>
      <c r="D271" s="191"/>
      <c r="E271" s="151"/>
      <c r="F271" s="190"/>
      <c r="G271" s="191"/>
      <c r="H271" s="151"/>
      <c r="I271" s="190"/>
      <c r="J271" s="191"/>
      <c r="K271" s="151"/>
      <c r="L271" s="190"/>
      <c r="M271" s="191"/>
      <c r="N271" s="151"/>
      <c r="O271" s="103"/>
      <c r="P271" s="103"/>
      <c r="Q271" s="151"/>
      <c r="R271" s="190"/>
      <c r="S271" s="191"/>
      <c r="T271" s="151"/>
      <c r="U271" s="234"/>
      <c r="V271" s="234"/>
      <c r="W271" s="113"/>
      <c r="X271" s="113"/>
      <c r="Y271" s="113"/>
      <c r="Z271" s="113"/>
      <c r="AA271" s="113"/>
      <c r="AB271" s="113"/>
      <c r="AC271" s="80"/>
      <c r="AD271" s="37"/>
      <c r="AE271" s="25"/>
      <c r="AF271" s="25"/>
      <c r="AG271" s="25"/>
    </row>
    <row r="272" spans="1:54" ht="15.75" customHeight="1">
      <c r="A272" s="192"/>
      <c r="B272" s="193"/>
      <c r="C272" s="190"/>
      <c r="D272" s="191"/>
      <c r="E272" s="151"/>
      <c r="F272" s="190"/>
      <c r="G272" s="191"/>
      <c r="H272" s="151"/>
      <c r="I272" s="190"/>
      <c r="J272" s="191"/>
      <c r="K272" s="151"/>
      <c r="L272" s="190"/>
      <c r="M272" s="191"/>
      <c r="N272" s="151"/>
      <c r="O272" s="103"/>
      <c r="P272" s="103"/>
      <c r="Q272" s="151"/>
      <c r="R272" s="190"/>
      <c r="S272" s="191"/>
      <c r="T272" s="151"/>
      <c r="U272" s="234"/>
      <c r="V272" s="234"/>
      <c r="W272" s="113"/>
      <c r="X272" s="113"/>
      <c r="Y272" s="113"/>
      <c r="Z272" s="113"/>
      <c r="AA272" s="113"/>
      <c r="AB272" s="113"/>
      <c r="AC272" s="80"/>
      <c r="AD272" s="37"/>
      <c r="AE272" s="25"/>
      <c r="AF272" s="25"/>
      <c r="AG272" s="25"/>
    </row>
    <row r="273" spans="1:33" ht="15.75" customHeight="1">
      <c r="A273" s="192"/>
      <c r="B273" s="193"/>
      <c r="C273" s="190"/>
      <c r="D273" s="191"/>
      <c r="E273" s="151"/>
      <c r="F273" s="190"/>
      <c r="G273" s="191"/>
      <c r="H273" s="151"/>
      <c r="I273" s="190"/>
      <c r="J273" s="191"/>
      <c r="K273" s="151"/>
      <c r="L273" s="190"/>
      <c r="M273" s="191"/>
      <c r="N273" s="151"/>
      <c r="O273" s="103"/>
      <c r="P273" s="103"/>
      <c r="Q273" s="151"/>
      <c r="R273" s="190"/>
      <c r="S273" s="191"/>
      <c r="T273" s="151"/>
      <c r="U273" s="234"/>
      <c r="V273" s="234"/>
      <c r="W273" s="113"/>
      <c r="X273" s="113"/>
      <c r="Y273" s="113"/>
      <c r="Z273" s="113"/>
      <c r="AA273" s="113"/>
      <c r="AB273" s="113"/>
      <c r="AC273" s="80"/>
      <c r="AD273" s="37"/>
      <c r="AE273" s="25"/>
      <c r="AF273" s="25"/>
      <c r="AG273" s="25"/>
    </row>
    <row r="274" spans="1:33" ht="15.75" customHeight="1">
      <c r="A274" s="192"/>
      <c r="B274" s="193"/>
      <c r="C274" s="190"/>
      <c r="D274" s="191"/>
      <c r="E274" s="151"/>
      <c r="F274" s="190"/>
      <c r="G274" s="191"/>
      <c r="H274" s="151"/>
      <c r="I274" s="190"/>
      <c r="J274" s="191"/>
      <c r="K274" s="151"/>
      <c r="L274" s="190"/>
      <c r="M274" s="191"/>
      <c r="N274" s="151"/>
      <c r="O274" s="103"/>
      <c r="P274" s="103"/>
      <c r="Q274" s="151"/>
      <c r="R274" s="190"/>
      <c r="S274" s="191"/>
      <c r="T274" s="151"/>
      <c r="U274" s="234"/>
      <c r="V274" s="234"/>
      <c r="W274" s="113"/>
      <c r="X274" s="113"/>
      <c r="Y274" s="113"/>
      <c r="Z274" s="113"/>
      <c r="AA274" s="113"/>
      <c r="AB274" s="113"/>
      <c r="AC274" s="81"/>
      <c r="AD274" s="37"/>
      <c r="AE274" s="25"/>
      <c r="AF274" s="25"/>
      <c r="AG274" s="25"/>
    </row>
    <row r="275" spans="1:33" ht="15.75" customHeight="1">
      <c r="A275" s="192"/>
      <c r="B275" s="193"/>
      <c r="C275" s="190"/>
      <c r="D275" s="191"/>
      <c r="E275" s="151"/>
      <c r="F275" s="190"/>
      <c r="G275" s="191"/>
      <c r="H275" s="151"/>
      <c r="I275" s="190"/>
      <c r="J275" s="191"/>
      <c r="K275" s="151"/>
      <c r="L275" s="190"/>
      <c r="M275" s="191"/>
      <c r="N275" s="151"/>
      <c r="O275" s="103"/>
      <c r="P275" s="103"/>
      <c r="Q275" s="151"/>
      <c r="R275" s="190"/>
      <c r="S275" s="191"/>
      <c r="T275" s="151"/>
      <c r="U275" s="234"/>
      <c r="V275" s="234"/>
      <c r="W275" s="113"/>
      <c r="X275" s="113"/>
      <c r="Y275" s="113"/>
      <c r="Z275" s="113"/>
      <c r="AA275" s="113"/>
      <c r="AB275" s="113"/>
      <c r="AC275" s="80"/>
      <c r="AD275" s="37"/>
      <c r="AE275" s="25"/>
      <c r="AF275" s="25"/>
      <c r="AG275" s="25"/>
    </row>
    <row r="276" spans="1:33" ht="15.75" customHeight="1">
      <c r="A276" s="192"/>
      <c r="B276" s="193"/>
      <c r="C276" s="190"/>
      <c r="D276" s="191"/>
      <c r="E276" s="151"/>
      <c r="F276" s="190"/>
      <c r="G276" s="191"/>
      <c r="H276" s="151"/>
      <c r="I276" s="190"/>
      <c r="J276" s="191"/>
      <c r="K276" s="151"/>
      <c r="L276" s="190"/>
      <c r="M276" s="191"/>
      <c r="N276" s="151"/>
      <c r="O276" s="104"/>
      <c r="P276" s="104"/>
      <c r="Q276" s="151"/>
      <c r="R276" s="190"/>
      <c r="S276" s="191"/>
      <c r="T276" s="151"/>
      <c r="U276" s="234"/>
      <c r="V276" s="234"/>
      <c r="W276" s="113"/>
      <c r="X276" s="113"/>
      <c r="Y276" s="113"/>
      <c r="Z276" s="113"/>
      <c r="AA276" s="113"/>
      <c r="AB276" s="113"/>
      <c r="AC276" s="80"/>
      <c r="AD276" s="37"/>
      <c r="AE276" s="25"/>
      <c r="AF276" s="25"/>
      <c r="AG276" s="25"/>
    </row>
    <row r="277" spans="1:33" ht="15.75" customHeight="1">
      <c r="A277" s="192"/>
      <c r="B277" s="193"/>
      <c r="C277" s="190"/>
      <c r="D277" s="191"/>
      <c r="E277" s="151"/>
      <c r="F277" s="190"/>
      <c r="G277" s="191"/>
      <c r="H277" s="151"/>
      <c r="I277" s="190"/>
      <c r="J277" s="191"/>
      <c r="K277" s="151"/>
      <c r="L277" s="190"/>
      <c r="M277" s="191"/>
      <c r="N277" s="151"/>
      <c r="O277" s="103"/>
      <c r="P277" s="103"/>
      <c r="Q277" s="151"/>
      <c r="R277" s="190"/>
      <c r="S277" s="191"/>
      <c r="T277" s="151"/>
      <c r="U277" s="234"/>
      <c r="V277" s="234"/>
      <c r="W277" s="113"/>
      <c r="X277" s="113"/>
      <c r="Y277" s="113"/>
      <c r="Z277" s="113"/>
      <c r="AA277" s="113"/>
      <c r="AB277" s="113"/>
      <c r="AC277" s="80"/>
      <c r="AD277" s="37"/>
      <c r="AE277" s="25"/>
      <c r="AF277" s="25"/>
      <c r="AG277" s="25"/>
    </row>
    <row r="278" spans="1:33" ht="15.75" customHeight="1">
      <c r="A278" s="192"/>
      <c r="B278" s="193"/>
      <c r="C278" s="190"/>
      <c r="D278" s="191"/>
      <c r="E278" s="151"/>
      <c r="F278" s="190"/>
      <c r="G278" s="191"/>
      <c r="H278" s="151"/>
      <c r="I278" s="190"/>
      <c r="J278" s="191"/>
      <c r="K278" s="151"/>
      <c r="L278" s="190"/>
      <c r="M278" s="191"/>
      <c r="N278" s="151"/>
      <c r="O278" s="103"/>
      <c r="P278" s="103"/>
      <c r="Q278" s="151"/>
      <c r="R278" s="190"/>
      <c r="S278" s="191"/>
      <c r="T278" s="151"/>
      <c r="U278" s="234"/>
      <c r="V278" s="234"/>
      <c r="W278" s="113"/>
      <c r="X278" s="113"/>
      <c r="Y278" s="113"/>
      <c r="Z278" s="113"/>
      <c r="AA278" s="113"/>
      <c r="AB278" s="113"/>
      <c r="AC278" s="80"/>
      <c r="AD278" s="37"/>
      <c r="AE278" s="25"/>
      <c r="AF278" s="25"/>
      <c r="AG278" s="25"/>
    </row>
    <row r="279" spans="1:33" ht="15.75" customHeight="1">
      <c r="A279" s="192"/>
      <c r="B279" s="193"/>
      <c r="C279" s="190"/>
      <c r="D279" s="191"/>
      <c r="E279" s="151"/>
      <c r="F279" s="190"/>
      <c r="G279" s="191"/>
      <c r="H279" s="151"/>
      <c r="I279" s="190"/>
      <c r="J279" s="191"/>
      <c r="K279" s="151"/>
      <c r="L279" s="190"/>
      <c r="M279" s="191"/>
      <c r="N279" s="151"/>
      <c r="O279" s="103"/>
      <c r="P279" s="103"/>
      <c r="Q279" s="151"/>
      <c r="R279" s="190"/>
      <c r="S279" s="191"/>
      <c r="T279" s="151"/>
      <c r="U279" s="234"/>
      <c r="V279" s="234"/>
      <c r="W279" s="113"/>
      <c r="X279" s="113"/>
      <c r="Y279" s="113"/>
      <c r="Z279" s="113"/>
      <c r="AA279" s="113"/>
      <c r="AB279" s="113"/>
      <c r="AC279" s="80"/>
      <c r="AD279" s="37"/>
      <c r="AE279" s="25"/>
      <c r="AF279" s="25"/>
      <c r="AG279" s="25"/>
    </row>
    <row r="280" spans="1:33" ht="15.75" customHeight="1">
      <c r="A280" s="192"/>
      <c r="B280" s="193"/>
      <c r="C280" s="190"/>
      <c r="D280" s="191"/>
      <c r="E280" s="151"/>
      <c r="F280" s="190"/>
      <c r="G280" s="191"/>
      <c r="H280" s="151"/>
      <c r="I280" s="190"/>
      <c r="J280" s="191"/>
      <c r="K280" s="151"/>
      <c r="L280" s="190"/>
      <c r="M280" s="191"/>
      <c r="N280" s="151"/>
      <c r="O280" s="103"/>
      <c r="P280" s="103"/>
      <c r="Q280" s="151"/>
      <c r="R280" s="190"/>
      <c r="S280" s="191"/>
      <c r="T280" s="151"/>
      <c r="U280" s="234"/>
      <c r="V280" s="234"/>
      <c r="W280" s="113"/>
      <c r="X280" s="113"/>
      <c r="Y280" s="113"/>
      <c r="Z280" s="113"/>
      <c r="AA280" s="113"/>
      <c r="AB280" s="113"/>
      <c r="AC280" s="80"/>
      <c r="AD280" s="37"/>
      <c r="AE280" s="25"/>
      <c r="AF280" s="25"/>
      <c r="AG280" s="25"/>
    </row>
    <row r="281" spans="1:33" ht="15.75" customHeight="1">
      <c r="A281" s="192"/>
      <c r="B281" s="193"/>
      <c r="C281" s="190"/>
      <c r="D281" s="191"/>
      <c r="E281" s="151"/>
      <c r="F281" s="190"/>
      <c r="G281" s="191"/>
      <c r="H281" s="151"/>
      <c r="I281" s="190"/>
      <c r="J281" s="191"/>
      <c r="K281" s="151"/>
      <c r="L281" s="190"/>
      <c r="M281" s="191"/>
      <c r="N281" s="151"/>
      <c r="O281" s="103"/>
      <c r="P281" s="103"/>
      <c r="Q281" s="151"/>
      <c r="R281" s="190"/>
      <c r="S281" s="191"/>
      <c r="T281" s="151"/>
      <c r="U281" s="234"/>
      <c r="V281" s="234"/>
      <c r="W281" s="113"/>
      <c r="X281" s="113"/>
      <c r="Y281" s="113"/>
      <c r="Z281" s="113"/>
      <c r="AA281" s="113"/>
      <c r="AB281" s="113"/>
      <c r="AC281" s="81"/>
      <c r="AD281" s="37"/>
      <c r="AE281" s="25"/>
      <c r="AF281" s="25"/>
      <c r="AG281" s="25"/>
    </row>
    <row r="282" spans="1:33" ht="15.75" customHeight="1">
      <c r="A282" s="192"/>
      <c r="B282" s="193"/>
      <c r="C282" s="190"/>
      <c r="D282" s="191"/>
      <c r="E282" s="151"/>
      <c r="F282" s="190"/>
      <c r="G282" s="191"/>
      <c r="H282" s="151"/>
      <c r="I282" s="190"/>
      <c r="J282" s="191"/>
      <c r="K282" s="151"/>
      <c r="L282" s="190"/>
      <c r="M282" s="191"/>
      <c r="N282" s="151"/>
      <c r="O282" s="105"/>
      <c r="P282" s="105"/>
      <c r="Q282" s="151"/>
      <c r="R282" s="190"/>
      <c r="S282" s="191"/>
      <c r="T282" s="151"/>
      <c r="U282" s="234"/>
      <c r="V282" s="234"/>
      <c r="W282" s="113"/>
      <c r="X282" s="113"/>
      <c r="Y282" s="113"/>
      <c r="Z282" s="113"/>
      <c r="AA282" s="113"/>
      <c r="AB282" s="113"/>
      <c r="AC282" s="80"/>
      <c r="AD282" s="37"/>
      <c r="AE282" s="25"/>
      <c r="AF282" s="25"/>
      <c r="AG282" s="25"/>
    </row>
    <row r="283" spans="1:33" ht="15.75" customHeight="1">
      <c r="A283" s="192"/>
      <c r="B283" s="193"/>
      <c r="C283" s="190"/>
      <c r="D283" s="191"/>
      <c r="E283" s="151"/>
      <c r="F283" s="190"/>
      <c r="G283" s="191"/>
      <c r="H283" s="151"/>
      <c r="I283" s="190"/>
      <c r="J283" s="191"/>
      <c r="K283" s="151"/>
      <c r="L283" s="190"/>
      <c r="M283" s="191"/>
      <c r="N283" s="151"/>
      <c r="O283" s="105"/>
      <c r="P283" s="105"/>
      <c r="Q283" s="151"/>
      <c r="R283" s="190"/>
      <c r="S283" s="191"/>
      <c r="T283" s="151"/>
      <c r="U283" s="234"/>
      <c r="V283" s="234"/>
      <c r="W283" s="113"/>
      <c r="X283" s="113"/>
      <c r="Y283" s="113"/>
      <c r="Z283" s="113"/>
      <c r="AA283" s="113"/>
      <c r="AB283" s="113"/>
      <c r="AC283" s="80"/>
      <c r="AD283" s="37"/>
      <c r="AE283" s="25"/>
      <c r="AF283" s="25"/>
      <c r="AG283" s="25"/>
    </row>
    <row r="284" spans="1:33" ht="15.75" customHeight="1">
      <c r="A284" s="192"/>
      <c r="B284" s="193"/>
      <c r="C284" s="190"/>
      <c r="D284" s="191"/>
      <c r="E284" s="151"/>
      <c r="F284" s="190"/>
      <c r="G284" s="191"/>
      <c r="H284" s="151"/>
      <c r="I284" s="190"/>
      <c r="J284" s="191"/>
      <c r="K284" s="151"/>
      <c r="L284" s="190"/>
      <c r="M284" s="191"/>
      <c r="N284" s="151"/>
      <c r="O284" s="105"/>
      <c r="P284" s="105"/>
      <c r="Q284" s="151"/>
      <c r="R284" s="190"/>
      <c r="S284" s="191"/>
      <c r="T284" s="151"/>
      <c r="U284" s="234"/>
      <c r="V284" s="234"/>
      <c r="W284" s="113"/>
      <c r="X284" s="113"/>
      <c r="Y284" s="113"/>
      <c r="Z284" s="113"/>
      <c r="AA284" s="113"/>
      <c r="AB284" s="113"/>
      <c r="AC284" s="80"/>
      <c r="AD284" s="37"/>
      <c r="AE284" s="25"/>
      <c r="AF284" s="25"/>
      <c r="AG284" s="25"/>
    </row>
    <row r="285" spans="1:33" ht="15.75" customHeight="1">
      <c r="A285" s="192"/>
      <c r="B285" s="193"/>
      <c r="C285" s="190"/>
      <c r="D285" s="191"/>
      <c r="E285" s="151"/>
      <c r="F285" s="190"/>
      <c r="G285" s="191"/>
      <c r="H285" s="151"/>
      <c r="I285" s="190"/>
      <c r="J285" s="191"/>
      <c r="K285" s="151"/>
      <c r="L285" s="190"/>
      <c r="M285" s="191"/>
      <c r="N285" s="151"/>
      <c r="O285" s="105"/>
      <c r="P285" s="105"/>
      <c r="Q285" s="151"/>
      <c r="R285" s="190"/>
      <c r="S285" s="191"/>
      <c r="T285" s="151"/>
      <c r="U285" s="234"/>
      <c r="V285" s="234"/>
      <c r="W285" s="113"/>
      <c r="X285" s="113"/>
      <c r="Y285" s="113"/>
      <c r="Z285" s="113"/>
      <c r="AA285" s="113"/>
      <c r="AB285" s="113"/>
      <c r="AC285" s="80"/>
      <c r="AD285" s="37"/>
      <c r="AE285" s="25"/>
      <c r="AF285" s="25"/>
      <c r="AG285" s="25"/>
    </row>
    <row r="286" spans="1:33" ht="15.75" customHeight="1">
      <c r="A286" s="192"/>
      <c r="B286" s="193"/>
      <c r="C286" s="190"/>
      <c r="D286" s="191"/>
      <c r="E286" s="151"/>
      <c r="F286" s="190"/>
      <c r="G286" s="191"/>
      <c r="H286" s="151"/>
      <c r="I286" s="190"/>
      <c r="J286" s="191"/>
      <c r="K286" s="151"/>
      <c r="L286" s="190"/>
      <c r="M286" s="191"/>
      <c r="N286" s="151"/>
      <c r="O286" s="105"/>
      <c r="P286" s="105"/>
      <c r="Q286" s="151"/>
      <c r="R286" s="190"/>
      <c r="S286" s="191"/>
      <c r="T286" s="151"/>
      <c r="U286" s="234"/>
      <c r="V286" s="234"/>
      <c r="W286" s="113"/>
      <c r="X286" s="113"/>
      <c r="Y286" s="113"/>
      <c r="Z286" s="113"/>
      <c r="AA286" s="113"/>
      <c r="AB286" s="113"/>
      <c r="AC286" s="80"/>
      <c r="AD286" s="37"/>
      <c r="AE286" s="25"/>
      <c r="AF286" s="25"/>
      <c r="AG286" s="25"/>
    </row>
    <row r="287" spans="1:33" ht="15.75" customHeight="1">
      <c r="A287" s="192"/>
      <c r="B287" s="193"/>
      <c r="C287" s="190"/>
      <c r="D287" s="191"/>
      <c r="E287" s="151"/>
      <c r="F287" s="190"/>
      <c r="G287" s="191"/>
      <c r="H287" s="151"/>
      <c r="I287" s="190"/>
      <c r="J287" s="191"/>
      <c r="K287" s="151"/>
      <c r="L287" s="190"/>
      <c r="M287" s="191"/>
      <c r="N287" s="151"/>
      <c r="O287" s="105"/>
      <c r="P287" s="105"/>
      <c r="Q287" s="151"/>
      <c r="R287" s="190"/>
      <c r="S287" s="191"/>
      <c r="T287" s="151"/>
      <c r="U287" s="234"/>
      <c r="V287" s="234"/>
      <c r="W287" s="113"/>
      <c r="X287" s="113"/>
      <c r="Y287" s="113"/>
      <c r="Z287" s="113"/>
      <c r="AA287" s="113"/>
      <c r="AB287" s="113"/>
      <c r="AC287" s="80"/>
      <c r="AD287" s="37"/>
      <c r="AE287" s="25"/>
      <c r="AF287" s="25"/>
      <c r="AG287" s="25"/>
    </row>
    <row r="288" spans="1:33" ht="15.75" customHeight="1">
      <c r="A288" s="192"/>
      <c r="B288" s="193"/>
      <c r="C288" s="190"/>
      <c r="D288" s="191"/>
      <c r="E288" s="151"/>
      <c r="F288" s="190"/>
      <c r="G288" s="191"/>
      <c r="H288" s="151"/>
      <c r="I288" s="190"/>
      <c r="J288" s="191"/>
      <c r="K288" s="151"/>
      <c r="L288" s="190"/>
      <c r="M288" s="191"/>
      <c r="N288" s="151"/>
      <c r="O288" s="105"/>
      <c r="P288" s="105"/>
      <c r="Q288" s="151"/>
      <c r="R288" s="190"/>
      <c r="S288" s="191"/>
      <c r="T288" s="151"/>
      <c r="U288" s="234"/>
      <c r="V288" s="234"/>
      <c r="W288" s="113"/>
      <c r="X288" s="113"/>
      <c r="Y288" s="113"/>
      <c r="Z288" s="113"/>
      <c r="AA288" s="113"/>
      <c r="AB288" s="113"/>
      <c r="AC288" s="114"/>
      <c r="AD288" s="37"/>
      <c r="AE288" s="25"/>
      <c r="AF288" s="25"/>
      <c r="AG288" s="25"/>
    </row>
    <row r="289" spans="1:33" ht="15.75" customHeight="1">
      <c r="A289" s="192"/>
      <c r="B289" s="193"/>
      <c r="C289" s="190"/>
      <c r="D289" s="191"/>
      <c r="E289" s="151"/>
      <c r="F289" s="190"/>
      <c r="G289" s="191"/>
      <c r="H289" s="151"/>
      <c r="I289" s="190"/>
      <c r="J289" s="191"/>
      <c r="K289" s="151"/>
      <c r="L289" s="190"/>
      <c r="M289" s="191"/>
      <c r="N289" s="151"/>
      <c r="O289" s="105"/>
      <c r="P289" s="105"/>
      <c r="Q289" s="151"/>
      <c r="R289" s="190"/>
      <c r="S289" s="191"/>
      <c r="T289" s="151"/>
      <c r="U289" s="234"/>
      <c r="V289" s="234"/>
      <c r="W289" s="113"/>
      <c r="X289" s="113"/>
      <c r="Y289" s="113"/>
      <c r="Z289" s="113"/>
      <c r="AA289" s="113"/>
      <c r="AB289" s="113"/>
      <c r="AC289" s="114"/>
      <c r="AD289" s="37"/>
      <c r="AE289" s="25"/>
      <c r="AF289" s="25"/>
      <c r="AG289" s="25"/>
    </row>
    <row r="290" spans="1:33" ht="15.75" customHeight="1">
      <c r="A290" s="192"/>
      <c r="B290" s="193"/>
      <c r="C290" s="190"/>
      <c r="D290" s="191"/>
      <c r="E290" s="151"/>
      <c r="F290" s="190"/>
      <c r="G290" s="191"/>
      <c r="H290" s="151"/>
      <c r="I290" s="190"/>
      <c r="J290" s="191"/>
      <c r="K290" s="151"/>
      <c r="L290" s="190"/>
      <c r="M290" s="191"/>
      <c r="N290" s="151"/>
      <c r="O290" s="105"/>
      <c r="P290" s="105"/>
      <c r="Q290" s="151"/>
      <c r="R290" s="190"/>
      <c r="S290" s="191"/>
      <c r="T290" s="151"/>
      <c r="U290" s="234"/>
      <c r="V290" s="234"/>
      <c r="W290" s="113"/>
      <c r="X290" s="113"/>
      <c r="Y290" s="113"/>
      <c r="Z290" s="113"/>
      <c r="AA290" s="113"/>
      <c r="AB290" s="113"/>
      <c r="AC290" s="114"/>
      <c r="AD290" s="37"/>
      <c r="AE290" s="25"/>
      <c r="AF290" s="25"/>
      <c r="AG290" s="25"/>
    </row>
    <row r="291" spans="1:33" ht="15.75" customHeight="1">
      <c r="A291" s="192"/>
      <c r="B291" s="193"/>
      <c r="C291" s="190"/>
      <c r="D291" s="191"/>
      <c r="E291" s="151"/>
      <c r="F291" s="190"/>
      <c r="G291" s="191"/>
      <c r="H291" s="151"/>
      <c r="I291" s="190"/>
      <c r="J291" s="191"/>
      <c r="K291" s="151"/>
      <c r="L291" s="190"/>
      <c r="M291" s="191"/>
      <c r="N291" s="151"/>
      <c r="O291" s="105"/>
      <c r="P291" s="105"/>
      <c r="Q291" s="151"/>
      <c r="R291" s="190"/>
      <c r="S291" s="191"/>
      <c r="T291" s="151"/>
      <c r="U291" s="234"/>
      <c r="V291" s="234"/>
      <c r="W291" s="113"/>
      <c r="X291" s="113"/>
      <c r="Y291" s="113"/>
      <c r="Z291" s="113"/>
      <c r="AA291" s="113"/>
      <c r="AB291" s="113"/>
      <c r="AC291" s="114"/>
      <c r="AD291" s="37"/>
      <c r="AE291" s="25"/>
      <c r="AF291" s="25"/>
      <c r="AG291" s="25"/>
    </row>
    <row r="292" spans="1:33" ht="15.75" customHeight="1">
      <c r="A292" s="192"/>
      <c r="B292" s="193"/>
      <c r="C292" s="190"/>
      <c r="D292" s="191"/>
      <c r="E292" s="151"/>
      <c r="F292" s="190"/>
      <c r="G292" s="191"/>
      <c r="H292" s="151"/>
      <c r="I292" s="190"/>
      <c r="J292" s="191"/>
      <c r="K292" s="151"/>
      <c r="L292" s="190"/>
      <c r="M292" s="191"/>
      <c r="N292" s="151"/>
      <c r="O292" s="105"/>
      <c r="P292" s="105"/>
      <c r="Q292" s="151"/>
      <c r="R292" s="190"/>
      <c r="S292" s="191"/>
      <c r="T292" s="151"/>
      <c r="U292" s="234"/>
      <c r="V292" s="234"/>
      <c r="W292" s="113"/>
      <c r="X292" s="113"/>
      <c r="Y292" s="113"/>
      <c r="Z292" s="113"/>
      <c r="AA292" s="113"/>
      <c r="AB292" s="113"/>
      <c r="AC292" s="114"/>
      <c r="AD292" s="37"/>
      <c r="AE292" s="25"/>
      <c r="AF292" s="25"/>
      <c r="AG292" s="25"/>
    </row>
    <row r="293" spans="1:33" ht="15.75" customHeight="1">
      <c r="A293" s="192"/>
      <c r="B293" s="193"/>
      <c r="C293" s="190"/>
      <c r="D293" s="191"/>
      <c r="E293" s="151"/>
      <c r="F293" s="190"/>
      <c r="G293" s="191"/>
      <c r="H293" s="151"/>
      <c r="I293" s="190"/>
      <c r="J293" s="191"/>
      <c r="K293" s="151"/>
      <c r="L293" s="190"/>
      <c r="M293" s="191"/>
      <c r="N293" s="151"/>
      <c r="O293" s="105"/>
      <c r="P293" s="105"/>
      <c r="Q293" s="151"/>
      <c r="R293" s="190"/>
      <c r="S293" s="191"/>
      <c r="T293" s="151"/>
      <c r="U293" s="234"/>
      <c r="V293" s="234"/>
      <c r="W293" s="113"/>
      <c r="X293" s="113"/>
      <c r="Y293" s="113"/>
      <c r="Z293" s="113"/>
      <c r="AA293" s="113"/>
      <c r="AB293" s="113"/>
      <c r="AC293" s="114"/>
      <c r="AD293" s="37"/>
      <c r="AE293" s="25"/>
      <c r="AF293" s="25"/>
      <c r="AG293" s="25"/>
    </row>
    <row r="294" spans="1:33" ht="15.75" customHeight="1">
      <c r="A294" s="192"/>
      <c r="B294" s="193"/>
      <c r="C294" s="190"/>
      <c r="D294" s="191"/>
      <c r="E294" s="151"/>
      <c r="F294" s="190"/>
      <c r="G294" s="191"/>
      <c r="H294" s="151"/>
      <c r="I294" s="190"/>
      <c r="J294" s="191"/>
      <c r="K294" s="151"/>
      <c r="L294" s="190"/>
      <c r="M294" s="191"/>
      <c r="N294" s="151"/>
      <c r="O294" s="105"/>
      <c r="P294" s="105"/>
      <c r="Q294" s="151"/>
      <c r="R294" s="190"/>
      <c r="S294" s="191"/>
      <c r="T294" s="151"/>
      <c r="U294" s="234"/>
      <c r="V294" s="234"/>
      <c r="W294" s="113"/>
      <c r="X294" s="113"/>
      <c r="Y294" s="113"/>
      <c r="Z294" s="113"/>
      <c r="AA294" s="113"/>
      <c r="AB294" s="113"/>
      <c r="AC294" s="114"/>
      <c r="AD294" s="37"/>
      <c r="AE294" s="25"/>
      <c r="AF294" s="25"/>
      <c r="AG294" s="25"/>
    </row>
    <row r="295" spans="1:33" ht="15.75" customHeight="1">
      <c r="A295" s="192"/>
      <c r="B295" s="193"/>
      <c r="C295" s="190"/>
      <c r="D295" s="191"/>
      <c r="E295" s="151"/>
      <c r="F295" s="190"/>
      <c r="G295" s="191"/>
      <c r="H295" s="151"/>
      <c r="I295" s="190"/>
      <c r="J295" s="191"/>
      <c r="K295" s="151"/>
      <c r="L295" s="190"/>
      <c r="M295" s="191"/>
      <c r="N295" s="151"/>
      <c r="O295" s="105"/>
      <c r="P295" s="105"/>
      <c r="Q295" s="151"/>
      <c r="R295" s="190"/>
      <c r="S295" s="191"/>
      <c r="T295" s="151"/>
      <c r="U295" s="234"/>
      <c r="V295" s="234"/>
      <c r="W295" s="113"/>
      <c r="X295" s="113"/>
      <c r="Y295" s="113"/>
      <c r="Z295" s="113"/>
      <c r="AA295" s="113"/>
      <c r="AB295" s="113"/>
      <c r="AC295" s="114"/>
      <c r="AD295" s="37"/>
      <c r="AE295" s="25"/>
      <c r="AF295" s="25"/>
      <c r="AG295" s="25"/>
    </row>
    <row r="296" spans="1:33" ht="15.75" customHeight="1">
      <c r="A296" s="192"/>
      <c r="B296" s="193"/>
      <c r="C296" s="190"/>
      <c r="D296" s="191"/>
      <c r="E296" s="151"/>
      <c r="F296" s="190"/>
      <c r="G296" s="191"/>
      <c r="H296" s="151"/>
      <c r="I296" s="190"/>
      <c r="J296" s="191"/>
      <c r="K296" s="151"/>
      <c r="L296" s="190"/>
      <c r="M296" s="191"/>
      <c r="N296" s="151"/>
      <c r="O296" s="105"/>
      <c r="P296" s="105"/>
      <c r="Q296" s="151"/>
      <c r="R296" s="190"/>
      <c r="S296" s="191"/>
      <c r="T296" s="151"/>
      <c r="U296" s="234"/>
      <c r="V296" s="234"/>
      <c r="W296" s="113"/>
      <c r="X296" s="113"/>
      <c r="Y296" s="113"/>
      <c r="Z296" s="113"/>
      <c r="AA296" s="113"/>
      <c r="AB296" s="113"/>
      <c r="AC296" s="114"/>
      <c r="AD296" s="37"/>
      <c r="AE296" s="25"/>
      <c r="AF296" s="25"/>
      <c r="AG296" s="25"/>
    </row>
    <row r="297" spans="1:33" ht="15.75" customHeight="1">
      <c r="A297" s="192"/>
      <c r="B297" s="193"/>
      <c r="C297" s="190"/>
      <c r="D297" s="191"/>
      <c r="E297" s="151"/>
      <c r="F297" s="190"/>
      <c r="G297" s="191"/>
      <c r="H297" s="151"/>
      <c r="I297" s="190"/>
      <c r="J297" s="191"/>
      <c r="K297" s="151"/>
      <c r="L297" s="190"/>
      <c r="M297" s="191"/>
      <c r="N297" s="151"/>
      <c r="O297" s="105"/>
      <c r="P297" s="105"/>
      <c r="Q297" s="151"/>
      <c r="R297" s="190"/>
      <c r="S297" s="191"/>
      <c r="T297" s="151"/>
      <c r="U297" s="234"/>
      <c r="V297" s="234"/>
      <c r="W297" s="113"/>
      <c r="X297" s="113"/>
      <c r="Y297" s="113"/>
      <c r="Z297" s="113"/>
      <c r="AA297" s="113"/>
      <c r="AB297" s="113"/>
      <c r="AC297" s="114"/>
      <c r="AD297" s="37"/>
      <c r="AE297" s="25"/>
      <c r="AF297" s="25"/>
      <c r="AG297" s="25"/>
    </row>
    <row r="298" spans="1:33" ht="15.75" customHeight="1">
      <c r="A298" s="192"/>
      <c r="B298" s="193"/>
      <c r="C298" s="190"/>
      <c r="D298" s="191"/>
      <c r="E298" s="151"/>
      <c r="F298" s="190"/>
      <c r="G298" s="191"/>
      <c r="H298" s="151"/>
      <c r="I298" s="190"/>
      <c r="J298" s="191"/>
      <c r="K298" s="151"/>
      <c r="L298" s="190"/>
      <c r="M298" s="191"/>
      <c r="N298" s="151"/>
      <c r="O298" s="105"/>
      <c r="P298" s="105"/>
      <c r="Q298" s="151"/>
      <c r="R298" s="190"/>
      <c r="S298" s="191"/>
      <c r="T298" s="151"/>
      <c r="U298" s="234"/>
      <c r="V298" s="234"/>
      <c r="W298" s="113"/>
      <c r="X298" s="113"/>
      <c r="Y298" s="113"/>
      <c r="Z298" s="113"/>
      <c r="AA298" s="113"/>
      <c r="AB298" s="113"/>
      <c r="AC298" s="114"/>
      <c r="AD298" s="37"/>
      <c r="AE298" s="25"/>
      <c r="AF298" s="25"/>
      <c r="AG298" s="25"/>
    </row>
    <row r="299" spans="1:33" ht="15.75" customHeight="1">
      <c r="A299" s="192"/>
      <c r="B299" s="193"/>
      <c r="C299" s="190"/>
      <c r="D299" s="191"/>
      <c r="E299" s="151"/>
      <c r="F299" s="190"/>
      <c r="G299" s="191"/>
      <c r="H299" s="151"/>
      <c r="I299" s="190"/>
      <c r="J299" s="191"/>
      <c r="K299" s="151"/>
      <c r="L299" s="190"/>
      <c r="M299" s="191"/>
      <c r="N299" s="151"/>
      <c r="O299" s="105"/>
      <c r="P299" s="105"/>
      <c r="Q299" s="151"/>
      <c r="R299" s="190"/>
      <c r="S299" s="191"/>
      <c r="T299" s="151"/>
      <c r="U299" s="234"/>
      <c r="V299" s="234"/>
      <c r="W299" s="113"/>
      <c r="X299" s="113"/>
      <c r="Y299" s="113"/>
      <c r="Z299" s="113"/>
      <c r="AA299" s="113"/>
      <c r="AB299" s="113"/>
      <c r="AC299" s="114"/>
      <c r="AD299" s="37"/>
      <c r="AE299" s="25"/>
      <c r="AF299" s="25"/>
      <c r="AG299" s="25"/>
    </row>
    <row r="300" spans="1:33" ht="15.75" customHeight="1">
      <c r="A300" s="192"/>
      <c r="B300" s="193"/>
      <c r="C300" s="190"/>
      <c r="D300" s="191"/>
      <c r="E300" s="151"/>
      <c r="F300" s="190"/>
      <c r="G300" s="191"/>
      <c r="H300" s="151"/>
      <c r="I300" s="190"/>
      <c r="J300" s="191"/>
      <c r="K300" s="151"/>
      <c r="L300" s="190"/>
      <c r="M300" s="191"/>
      <c r="N300" s="151"/>
      <c r="O300" s="105"/>
      <c r="P300" s="105"/>
      <c r="Q300" s="151"/>
      <c r="R300" s="190"/>
      <c r="S300" s="191"/>
      <c r="T300" s="151"/>
      <c r="U300" s="234"/>
      <c r="V300" s="234"/>
      <c r="W300" s="113"/>
      <c r="X300" s="113"/>
      <c r="Y300" s="113"/>
      <c r="Z300" s="113"/>
      <c r="AA300" s="113"/>
      <c r="AB300" s="113"/>
      <c r="AC300" s="114"/>
      <c r="AD300" s="37"/>
      <c r="AE300" s="25"/>
      <c r="AF300" s="25"/>
      <c r="AG300" s="25"/>
    </row>
    <row r="301" spans="1:33" ht="15.75" customHeight="1">
      <c r="A301" s="192"/>
      <c r="B301" s="193"/>
      <c r="C301" s="190"/>
      <c r="D301" s="191"/>
      <c r="E301" s="151"/>
      <c r="F301" s="190"/>
      <c r="G301" s="191"/>
      <c r="H301" s="151"/>
      <c r="I301" s="190"/>
      <c r="J301" s="191"/>
      <c r="K301" s="151"/>
      <c r="L301" s="190"/>
      <c r="M301" s="191"/>
      <c r="N301" s="151"/>
      <c r="O301" s="105"/>
      <c r="P301" s="105"/>
      <c r="Q301" s="151"/>
      <c r="R301" s="190"/>
      <c r="S301" s="191"/>
      <c r="T301" s="151"/>
      <c r="U301" s="234"/>
      <c r="V301" s="234"/>
      <c r="W301" s="113"/>
      <c r="X301" s="113"/>
      <c r="Y301" s="113"/>
      <c r="Z301" s="113"/>
      <c r="AA301" s="113"/>
      <c r="AB301" s="113"/>
      <c r="AC301" s="114"/>
      <c r="AD301" s="37"/>
      <c r="AE301" s="25"/>
      <c r="AF301" s="25"/>
      <c r="AG301" s="25"/>
    </row>
    <row r="302" spans="1:33" ht="15.75" customHeight="1">
      <c r="A302" s="192"/>
      <c r="B302" s="193"/>
      <c r="C302" s="190"/>
      <c r="D302" s="191"/>
      <c r="E302" s="151"/>
      <c r="F302" s="190"/>
      <c r="G302" s="191"/>
      <c r="H302" s="151"/>
      <c r="I302" s="190"/>
      <c r="J302" s="191"/>
      <c r="K302" s="151"/>
      <c r="L302" s="190"/>
      <c r="M302" s="191"/>
      <c r="N302" s="151"/>
      <c r="O302" s="105"/>
      <c r="P302" s="105"/>
      <c r="Q302" s="151"/>
      <c r="R302" s="190"/>
      <c r="S302" s="191"/>
      <c r="T302" s="151"/>
      <c r="U302" s="234"/>
      <c r="V302" s="234"/>
      <c r="W302" s="113"/>
      <c r="X302" s="113"/>
      <c r="Y302" s="113"/>
      <c r="Z302" s="113"/>
      <c r="AA302" s="113"/>
      <c r="AB302" s="113"/>
      <c r="AC302" s="114"/>
      <c r="AD302" s="37"/>
      <c r="AE302" s="25"/>
      <c r="AF302" s="25"/>
      <c r="AG302" s="25"/>
    </row>
    <row r="303" spans="1:33" ht="15.75" customHeight="1">
      <c r="A303" s="192"/>
      <c r="B303" s="193"/>
      <c r="C303" s="190"/>
      <c r="D303" s="191"/>
      <c r="E303" s="151"/>
      <c r="F303" s="190"/>
      <c r="G303" s="191"/>
      <c r="H303" s="151"/>
      <c r="I303" s="190"/>
      <c r="J303" s="191"/>
      <c r="K303" s="151"/>
      <c r="L303" s="190"/>
      <c r="M303" s="191"/>
      <c r="N303" s="151"/>
      <c r="O303" s="105"/>
      <c r="P303" s="105"/>
      <c r="Q303" s="151"/>
      <c r="R303" s="190"/>
      <c r="S303" s="191"/>
      <c r="T303" s="151"/>
      <c r="U303" s="234"/>
      <c r="V303" s="234"/>
      <c r="W303" s="113"/>
      <c r="X303" s="113"/>
      <c r="Y303" s="113"/>
      <c r="Z303" s="113"/>
      <c r="AA303" s="113"/>
      <c r="AB303" s="113"/>
      <c r="AC303" s="114"/>
      <c r="AD303" s="37"/>
      <c r="AE303" s="25"/>
      <c r="AF303" s="25"/>
      <c r="AG303" s="25"/>
    </row>
    <row r="304" spans="1:33" ht="15.75" customHeight="1">
      <c r="A304" s="192"/>
      <c r="B304" s="193"/>
      <c r="C304" s="190"/>
      <c r="D304" s="191"/>
      <c r="E304" s="151"/>
      <c r="F304" s="190"/>
      <c r="G304" s="191"/>
      <c r="H304" s="151"/>
      <c r="I304" s="190"/>
      <c r="J304" s="191"/>
      <c r="K304" s="151"/>
      <c r="L304" s="190"/>
      <c r="M304" s="191"/>
      <c r="N304" s="151"/>
      <c r="O304" s="105"/>
      <c r="P304" s="105"/>
      <c r="Q304" s="151"/>
      <c r="R304" s="190"/>
      <c r="S304" s="191"/>
      <c r="T304" s="151"/>
      <c r="U304" s="234"/>
      <c r="V304" s="234"/>
      <c r="W304" s="113"/>
      <c r="X304" s="113"/>
      <c r="Y304" s="113"/>
      <c r="Z304" s="113"/>
      <c r="AA304" s="113"/>
      <c r="AB304" s="113"/>
      <c r="AC304" s="114"/>
      <c r="AD304" s="37"/>
      <c r="AE304" s="25"/>
      <c r="AF304" s="25"/>
      <c r="AG304" s="25"/>
    </row>
    <row r="305" spans="1:33" ht="15.75" customHeight="1">
      <c r="A305" s="192"/>
      <c r="B305" s="193"/>
      <c r="C305" s="190"/>
      <c r="D305" s="191"/>
      <c r="E305" s="151"/>
      <c r="F305" s="190"/>
      <c r="G305" s="191"/>
      <c r="H305" s="151"/>
      <c r="I305" s="190"/>
      <c r="J305" s="191"/>
      <c r="K305" s="151"/>
      <c r="L305" s="190"/>
      <c r="M305" s="191"/>
      <c r="N305" s="151"/>
      <c r="O305" s="105"/>
      <c r="P305" s="105"/>
      <c r="Q305" s="151"/>
      <c r="R305" s="190"/>
      <c r="S305" s="191"/>
      <c r="T305" s="151"/>
      <c r="U305" s="234"/>
      <c r="V305" s="234"/>
      <c r="W305" s="113"/>
      <c r="X305" s="113"/>
      <c r="Y305" s="113"/>
      <c r="Z305" s="113"/>
      <c r="AA305" s="113"/>
      <c r="AB305" s="113"/>
      <c r="AC305" s="114"/>
      <c r="AD305" s="37"/>
      <c r="AE305" s="25"/>
      <c r="AF305" s="25"/>
      <c r="AG305" s="25"/>
    </row>
    <row r="306" spans="1:33" ht="15.75" customHeight="1">
      <c r="A306" s="192"/>
      <c r="B306" s="193"/>
      <c r="C306" s="190"/>
      <c r="D306" s="191"/>
      <c r="E306" s="151"/>
      <c r="F306" s="190"/>
      <c r="G306" s="191"/>
      <c r="H306" s="151"/>
      <c r="I306" s="190"/>
      <c r="J306" s="191"/>
      <c r="K306" s="151"/>
      <c r="L306" s="190"/>
      <c r="M306" s="191"/>
      <c r="N306" s="151"/>
      <c r="O306" s="105"/>
      <c r="P306" s="105"/>
      <c r="Q306" s="151"/>
      <c r="R306" s="190"/>
      <c r="S306" s="191"/>
      <c r="T306" s="151"/>
      <c r="U306" s="234"/>
      <c r="V306" s="234"/>
      <c r="W306" s="113"/>
      <c r="X306" s="113"/>
      <c r="Y306" s="113"/>
      <c r="Z306" s="113"/>
      <c r="AA306" s="113"/>
      <c r="AB306" s="113"/>
      <c r="AC306" s="114"/>
      <c r="AD306" s="37"/>
      <c r="AE306" s="25"/>
      <c r="AF306" s="25"/>
      <c r="AG306" s="25"/>
    </row>
    <row r="307" spans="1:33" ht="15.75" customHeight="1">
      <c r="A307" s="192"/>
      <c r="B307" s="193"/>
      <c r="C307" s="190"/>
      <c r="D307" s="191"/>
      <c r="E307" s="151"/>
      <c r="F307" s="190"/>
      <c r="G307" s="191"/>
      <c r="H307" s="151"/>
      <c r="I307" s="190"/>
      <c r="J307" s="191"/>
      <c r="K307" s="151"/>
      <c r="L307" s="190"/>
      <c r="M307" s="191"/>
      <c r="N307" s="151"/>
      <c r="O307" s="105"/>
      <c r="P307" s="105"/>
      <c r="Q307" s="151"/>
      <c r="R307" s="190"/>
      <c r="S307" s="191"/>
      <c r="T307" s="151"/>
      <c r="U307" s="234"/>
      <c r="V307" s="234"/>
      <c r="W307" s="113"/>
      <c r="X307" s="113"/>
      <c r="Y307" s="113"/>
      <c r="Z307" s="113"/>
      <c r="AA307" s="113"/>
      <c r="AB307" s="113"/>
      <c r="AC307" s="114"/>
      <c r="AD307" s="37"/>
      <c r="AE307" s="25"/>
      <c r="AF307" s="25"/>
      <c r="AG307" s="25"/>
    </row>
    <row r="308" spans="1:33" ht="15.75" customHeight="1">
      <c r="A308" s="192"/>
      <c r="B308" s="193"/>
      <c r="C308" s="190"/>
      <c r="D308" s="191"/>
      <c r="E308" s="151"/>
      <c r="F308" s="190"/>
      <c r="G308" s="191"/>
      <c r="H308" s="151"/>
      <c r="I308" s="190"/>
      <c r="J308" s="191"/>
      <c r="K308" s="151"/>
      <c r="L308" s="190"/>
      <c r="M308" s="191"/>
      <c r="N308" s="151"/>
      <c r="O308" s="105"/>
      <c r="P308" s="105"/>
      <c r="Q308" s="151"/>
      <c r="R308" s="190"/>
      <c r="S308" s="191"/>
      <c r="T308" s="151"/>
      <c r="U308" s="234"/>
      <c r="V308" s="234"/>
      <c r="W308" s="113"/>
      <c r="X308" s="113"/>
      <c r="Y308" s="113"/>
      <c r="Z308" s="113"/>
      <c r="AA308" s="113"/>
      <c r="AB308" s="113"/>
      <c r="AC308" s="114"/>
      <c r="AD308" s="37"/>
      <c r="AE308" s="25"/>
      <c r="AF308" s="25"/>
      <c r="AG308" s="25"/>
    </row>
    <row r="309" spans="1:33" ht="15.75" customHeight="1">
      <c r="A309" s="192"/>
      <c r="B309" s="193"/>
      <c r="C309" s="190"/>
      <c r="D309" s="191"/>
      <c r="E309" s="151"/>
      <c r="F309" s="190"/>
      <c r="G309" s="191"/>
      <c r="H309" s="151"/>
      <c r="I309" s="190"/>
      <c r="J309" s="191"/>
      <c r="K309" s="151"/>
      <c r="L309" s="190"/>
      <c r="M309" s="191"/>
      <c r="N309" s="151"/>
      <c r="O309" s="105"/>
      <c r="P309" s="105"/>
      <c r="Q309" s="151"/>
      <c r="R309" s="190"/>
      <c r="S309" s="191"/>
      <c r="T309" s="151"/>
      <c r="U309" s="234"/>
      <c r="V309" s="234"/>
      <c r="W309" s="113"/>
      <c r="X309" s="113"/>
      <c r="Y309" s="113"/>
      <c r="Z309" s="113"/>
      <c r="AA309" s="113"/>
      <c r="AB309" s="113"/>
      <c r="AC309" s="114"/>
      <c r="AD309" s="37"/>
      <c r="AE309" s="25"/>
      <c r="AF309" s="25"/>
      <c r="AG309" s="25"/>
    </row>
    <row r="310" spans="1:33" ht="15.75" customHeight="1">
      <c r="A310" s="192"/>
      <c r="B310" s="193"/>
      <c r="C310" s="190"/>
      <c r="D310" s="191"/>
      <c r="E310" s="151"/>
      <c r="F310" s="190"/>
      <c r="G310" s="191"/>
      <c r="H310" s="151"/>
      <c r="I310" s="190"/>
      <c r="J310" s="191"/>
      <c r="K310" s="151"/>
      <c r="L310" s="190"/>
      <c r="M310" s="191"/>
      <c r="N310" s="151"/>
      <c r="O310" s="105"/>
      <c r="P310" s="105"/>
      <c r="Q310" s="151"/>
      <c r="R310" s="190"/>
      <c r="S310" s="191"/>
      <c r="T310" s="151"/>
      <c r="U310" s="234"/>
      <c r="V310" s="234"/>
      <c r="W310" s="113"/>
      <c r="X310" s="113"/>
      <c r="Y310" s="113"/>
      <c r="Z310" s="113"/>
      <c r="AA310" s="113"/>
      <c r="AB310" s="113"/>
      <c r="AC310" s="114"/>
      <c r="AD310" s="37"/>
      <c r="AE310" s="25"/>
      <c r="AF310" s="25"/>
      <c r="AG310" s="25"/>
    </row>
    <row r="311" spans="1:33" ht="15.75" customHeight="1">
      <c r="A311" s="192"/>
      <c r="B311" s="193"/>
      <c r="C311" s="190"/>
      <c r="D311" s="191"/>
      <c r="E311" s="151"/>
      <c r="F311" s="190"/>
      <c r="G311" s="191"/>
      <c r="H311" s="151"/>
      <c r="I311" s="190"/>
      <c r="J311" s="191"/>
      <c r="K311" s="151"/>
      <c r="L311" s="190"/>
      <c r="M311" s="191"/>
      <c r="N311" s="151"/>
      <c r="O311" s="105"/>
      <c r="P311" s="105"/>
      <c r="Q311" s="151"/>
      <c r="R311" s="190"/>
      <c r="S311" s="191"/>
      <c r="T311" s="151"/>
      <c r="U311" s="234"/>
      <c r="V311" s="234"/>
      <c r="W311" s="113"/>
      <c r="X311" s="113"/>
      <c r="Y311" s="113"/>
      <c r="Z311" s="113"/>
      <c r="AA311" s="113"/>
      <c r="AB311" s="113"/>
      <c r="AC311" s="114"/>
      <c r="AD311" s="37"/>
      <c r="AE311" s="25"/>
      <c r="AF311" s="25"/>
      <c r="AG311" s="25"/>
    </row>
    <row r="312" spans="1:33" ht="15.75" customHeight="1">
      <c r="A312" s="192"/>
      <c r="B312" s="193"/>
      <c r="C312" s="190"/>
      <c r="D312" s="191"/>
      <c r="E312" s="151"/>
      <c r="F312" s="190"/>
      <c r="G312" s="191"/>
      <c r="H312" s="151"/>
      <c r="I312" s="190"/>
      <c r="J312" s="191"/>
      <c r="K312" s="151"/>
      <c r="L312" s="190"/>
      <c r="M312" s="191"/>
      <c r="N312" s="151"/>
      <c r="O312" s="105"/>
      <c r="P312" s="105"/>
      <c r="Q312" s="151"/>
      <c r="R312" s="190"/>
      <c r="S312" s="191"/>
      <c r="T312" s="151"/>
      <c r="U312" s="234"/>
      <c r="V312" s="234"/>
      <c r="W312" s="113"/>
      <c r="X312" s="113"/>
      <c r="Y312" s="113"/>
      <c r="Z312" s="113"/>
      <c r="AA312" s="113"/>
      <c r="AB312" s="113"/>
      <c r="AC312" s="114"/>
      <c r="AD312" s="37"/>
      <c r="AE312" s="25"/>
      <c r="AF312" s="25"/>
      <c r="AG312" s="25"/>
    </row>
    <row r="313" spans="1:33" ht="15.75" customHeight="1">
      <c r="A313" s="192"/>
      <c r="B313" s="193"/>
      <c r="C313" s="190"/>
      <c r="D313" s="191"/>
      <c r="E313" s="151"/>
      <c r="F313" s="190"/>
      <c r="G313" s="191"/>
      <c r="H313" s="151"/>
      <c r="I313" s="190"/>
      <c r="J313" s="191"/>
      <c r="K313" s="151"/>
      <c r="L313" s="190"/>
      <c r="M313" s="191"/>
      <c r="N313" s="151"/>
      <c r="O313" s="105"/>
      <c r="P313" s="105"/>
      <c r="Q313" s="151"/>
      <c r="R313" s="190"/>
      <c r="S313" s="191"/>
      <c r="T313" s="151"/>
      <c r="U313" s="234"/>
      <c r="V313" s="234"/>
      <c r="W313" s="113"/>
      <c r="X313" s="113"/>
      <c r="Y313" s="113"/>
      <c r="Z313" s="113"/>
      <c r="AA313" s="113"/>
      <c r="AB313" s="113"/>
      <c r="AC313" s="114"/>
      <c r="AD313" s="37"/>
      <c r="AE313" s="25"/>
      <c r="AF313" s="25"/>
      <c r="AG313" s="25"/>
    </row>
    <row r="314" spans="1:33" ht="15.75" customHeight="1">
      <c r="A314" s="192"/>
      <c r="B314" s="193"/>
      <c r="C314" s="190"/>
      <c r="D314" s="191"/>
      <c r="E314" s="151"/>
      <c r="F314" s="190"/>
      <c r="G314" s="191"/>
      <c r="H314" s="151"/>
      <c r="I314" s="190"/>
      <c r="J314" s="191"/>
      <c r="K314" s="151"/>
      <c r="L314" s="190"/>
      <c r="M314" s="191"/>
      <c r="N314" s="151"/>
      <c r="O314" s="105"/>
      <c r="P314" s="105"/>
      <c r="Q314" s="151"/>
      <c r="R314" s="190"/>
      <c r="S314" s="191"/>
      <c r="T314" s="151"/>
      <c r="U314" s="234"/>
      <c r="V314" s="234"/>
      <c r="W314" s="113"/>
      <c r="X314" s="113"/>
      <c r="Y314" s="113"/>
      <c r="Z314" s="113"/>
      <c r="AA314" s="113"/>
      <c r="AB314" s="113"/>
      <c r="AC314" s="114"/>
      <c r="AD314" s="37"/>
      <c r="AE314" s="25"/>
      <c r="AF314" s="25"/>
      <c r="AG314" s="25"/>
    </row>
    <row r="315" spans="1:33" ht="15.75" customHeight="1">
      <c r="A315" s="192"/>
      <c r="B315" s="193"/>
      <c r="C315" s="190"/>
      <c r="D315" s="191"/>
      <c r="E315" s="151"/>
      <c r="F315" s="190"/>
      <c r="G315" s="191"/>
      <c r="H315" s="151"/>
      <c r="I315" s="190"/>
      <c r="J315" s="191"/>
      <c r="K315" s="151"/>
      <c r="L315" s="190"/>
      <c r="M315" s="191"/>
      <c r="N315" s="151"/>
      <c r="O315" s="105"/>
      <c r="P315" s="105"/>
      <c r="Q315" s="151"/>
      <c r="R315" s="190"/>
      <c r="S315" s="191"/>
      <c r="T315" s="151"/>
      <c r="U315" s="234"/>
      <c r="V315" s="234"/>
      <c r="W315" s="113"/>
      <c r="X315" s="113"/>
      <c r="Y315" s="113"/>
      <c r="Z315" s="113"/>
      <c r="AA315" s="113"/>
      <c r="AB315" s="113"/>
      <c r="AC315" s="114"/>
      <c r="AD315" s="37"/>
      <c r="AE315" s="25"/>
      <c r="AF315" s="25"/>
      <c r="AG315" s="25"/>
    </row>
    <row r="316" spans="1:33" ht="15.75" customHeight="1">
      <c r="A316" s="192"/>
      <c r="B316" s="193"/>
      <c r="C316" s="190"/>
      <c r="D316" s="191"/>
      <c r="E316" s="151"/>
      <c r="F316" s="190"/>
      <c r="G316" s="191"/>
      <c r="H316" s="151"/>
      <c r="I316" s="190"/>
      <c r="J316" s="191"/>
      <c r="K316" s="151"/>
      <c r="L316" s="190"/>
      <c r="M316" s="191"/>
      <c r="N316" s="151"/>
      <c r="O316" s="105"/>
      <c r="P316" s="105"/>
      <c r="Q316" s="151"/>
      <c r="R316" s="190"/>
      <c r="S316" s="191"/>
      <c r="T316" s="151"/>
      <c r="U316" s="234"/>
      <c r="V316" s="234"/>
      <c r="W316" s="113"/>
      <c r="X316" s="113"/>
      <c r="Y316" s="113"/>
      <c r="Z316" s="113"/>
      <c r="AA316" s="113"/>
      <c r="AB316" s="113"/>
      <c r="AC316" s="114"/>
      <c r="AD316" s="37"/>
      <c r="AE316" s="25"/>
      <c r="AF316" s="25"/>
      <c r="AG316" s="25"/>
    </row>
    <row r="317" spans="1:33" ht="15.75" customHeight="1">
      <c r="A317" s="192"/>
      <c r="B317" s="193"/>
      <c r="C317" s="190"/>
      <c r="D317" s="191"/>
      <c r="E317" s="151"/>
      <c r="F317" s="190"/>
      <c r="G317" s="191"/>
      <c r="H317" s="151"/>
      <c r="I317" s="190"/>
      <c r="J317" s="191"/>
      <c r="K317" s="151"/>
      <c r="L317" s="190"/>
      <c r="M317" s="191"/>
      <c r="N317" s="151"/>
      <c r="O317" s="105"/>
      <c r="P317" s="105"/>
      <c r="Q317" s="151"/>
      <c r="R317" s="190"/>
      <c r="S317" s="191"/>
      <c r="T317" s="151"/>
      <c r="U317" s="234"/>
      <c r="V317" s="234"/>
      <c r="W317" s="113"/>
      <c r="X317" s="113"/>
      <c r="Y317" s="113"/>
      <c r="Z317" s="113"/>
      <c r="AA317" s="113"/>
      <c r="AB317" s="113"/>
      <c r="AC317" s="114"/>
      <c r="AD317" s="37"/>
      <c r="AE317" s="25"/>
      <c r="AF317" s="25"/>
      <c r="AG317" s="25"/>
    </row>
    <row r="318" spans="1:33" ht="15.75" customHeight="1">
      <c r="A318" s="192"/>
      <c r="B318" s="193"/>
      <c r="C318" s="190"/>
      <c r="D318" s="191"/>
      <c r="E318" s="151"/>
      <c r="F318" s="190"/>
      <c r="G318" s="191"/>
      <c r="H318" s="151"/>
      <c r="I318" s="190"/>
      <c r="J318" s="191"/>
      <c r="K318" s="151"/>
      <c r="L318" s="190"/>
      <c r="M318" s="191"/>
      <c r="N318" s="151"/>
      <c r="O318" s="105"/>
      <c r="P318" s="105"/>
      <c r="Q318" s="151"/>
      <c r="R318" s="190"/>
      <c r="S318" s="191"/>
      <c r="T318" s="151"/>
      <c r="U318" s="234"/>
      <c r="V318" s="234"/>
      <c r="W318" s="113"/>
      <c r="X318" s="113"/>
      <c r="Y318" s="113"/>
      <c r="Z318" s="113"/>
      <c r="AA318" s="113"/>
      <c r="AB318" s="113"/>
      <c r="AC318" s="114"/>
      <c r="AD318" s="37"/>
      <c r="AE318" s="25"/>
      <c r="AF318" s="25"/>
      <c r="AG318" s="25"/>
    </row>
    <row r="319" spans="1:33" ht="15.75" customHeight="1">
      <c r="A319" s="192"/>
      <c r="B319" s="193"/>
      <c r="C319" s="190"/>
      <c r="D319" s="191"/>
      <c r="E319" s="151"/>
      <c r="F319" s="190"/>
      <c r="G319" s="191"/>
      <c r="H319" s="151"/>
      <c r="I319" s="190"/>
      <c r="J319" s="191"/>
      <c r="K319" s="151"/>
      <c r="L319" s="190"/>
      <c r="M319" s="191"/>
      <c r="N319" s="151"/>
      <c r="O319" s="105"/>
      <c r="P319" s="105"/>
      <c r="Q319" s="151"/>
      <c r="R319" s="190"/>
      <c r="S319" s="191"/>
      <c r="T319" s="151"/>
      <c r="U319" s="234"/>
      <c r="V319" s="234"/>
      <c r="W319" s="113"/>
      <c r="X319" s="113"/>
      <c r="Y319" s="113"/>
      <c r="Z319" s="113"/>
      <c r="AA319" s="113"/>
      <c r="AB319" s="113"/>
      <c r="AC319" s="114"/>
      <c r="AD319" s="37"/>
      <c r="AE319" s="25"/>
      <c r="AF319" s="25"/>
      <c r="AG319" s="25"/>
    </row>
    <row r="320" spans="1:33" ht="15.75" customHeight="1">
      <c r="A320" s="192"/>
      <c r="B320" s="193"/>
      <c r="C320" s="190"/>
      <c r="D320" s="191"/>
      <c r="E320" s="151"/>
      <c r="F320" s="190"/>
      <c r="G320" s="191"/>
      <c r="H320" s="151"/>
      <c r="I320" s="190"/>
      <c r="J320" s="191"/>
      <c r="K320" s="151"/>
      <c r="L320" s="190"/>
      <c r="M320" s="191"/>
      <c r="N320" s="151"/>
      <c r="O320" s="105"/>
      <c r="P320" s="105"/>
      <c r="Q320" s="151"/>
      <c r="R320" s="190"/>
      <c r="S320" s="191"/>
      <c r="T320" s="151"/>
      <c r="U320" s="234"/>
      <c r="V320" s="234"/>
      <c r="W320" s="113"/>
      <c r="X320" s="113"/>
      <c r="Y320" s="113"/>
      <c r="Z320" s="113"/>
      <c r="AA320" s="113"/>
      <c r="AB320" s="113"/>
      <c r="AC320" s="114"/>
      <c r="AD320" s="37"/>
      <c r="AE320" s="25"/>
      <c r="AF320" s="25"/>
      <c r="AG320" s="25"/>
    </row>
    <row r="321" spans="1:33" ht="15.75" customHeight="1">
      <c r="A321" s="192"/>
      <c r="B321" s="193"/>
      <c r="C321" s="190"/>
      <c r="D321" s="191"/>
      <c r="E321" s="151"/>
      <c r="F321" s="190"/>
      <c r="G321" s="191"/>
      <c r="H321" s="151"/>
      <c r="I321" s="190"/>
      <c r="J321" s="191"/>
      <c r="K321" s="151"/>
      <c r="L321" s="190"/>
      <c r="M321" s="191"/>
      <c r="N321" s="151"/>
      <c r="O321" s="105"/>
      <c r="P321" s="105"/>
      <c r="Q321" s="151"/>
      <c r="R321" s="190"/>
      <c r="S321" s="191"/>
      <c r="T321" s="151"/>
      <c r="U321" s="234"/>
      <c r="V321" s="234"/>
      <c r="W321" s="113"/>
      <c r="X321" s="113"/>
      <c r="Y321" s="113"/>
      <c r="Z321" s="113"/>
      <c r="AA321" s="113"/>
      <c r="AB321" s="113"/>
      <c r="AC321" s="114"/>
      <c r="AD321" s="37"/>
      <c r="AE321" s="25"/>
      <c r="AF321" s="25"/>
      <c r="AG321" s="25"/>
    </row>
    <row r="322" spans="1:33" ht="15.75" customHeight="1">
      <c r="A322" s="192"/>
      <c r="B322" s="193"/>
      <c r="C322" s="190"/>
      <c r="D322" s="191"/>
      <c r="E322" s="151"/>
      <c r="F322" s="190"/>
      <c r="G322" s="191"/>
      <c r="H322" s="151"/>
      <c r="I322" s="190"/>
      <c r="J322" s="191"/>
      <c r="K322" s="151"/>
      <c r="L322" s="190"/>
      <c r="M322" s="191"/>
      <c r="N322" s="151"/>
      <c r="O322" s="105"/>
      <c r="P322" s="105"/>
      <c r="Q322" s="151"/>
      <c r="R322" s="190"/>
      <c r="S322" s="191"/>
      <c r="T322" s="151"/>
      <c r="U322" s="234"/>
      <c r="V322" s="234"/>
      <c r="W322" s="113"/>
      <c r="X322" s="113"/>
      <c r="Y322" s="113"/>
      <c r="Z322" s="113"/>
      <c r="AA322" s="113"/>
      <c r="AB322" s="113"/>
      <c r="AC322" s="114"/>
      <c r="AD322" s="37"/>
      <c r="AE322" s="25"/>
      <c r="AF322" s="25"/>
      <c r="AG322" s="25"/>
    </row>
    <row r="323" spans="1:33" ht="15.75" customHeight="1">
      <c r="A323" s="192"/>
      <c r="B323" s="193"/>
      <c r="C323" s="190"/>
      <c r="D323" s="191"/>
      <c r="E323" s="151"/>
      <c r="F323" s="190"/>
      <c r="G323" s="191"/>
      <c r="H323" s="151"/>
      <c r="I323" s="190"/>
      <c r="J323" s="191"/>
      <c r="K323" s="151"/>
      <c r="L323" s="190"/>
      <c r="M323" s="191"/>
      <c r="N323" s="151"/>
      <c r="O323" s="105"/>
      <c r="P323" s="105"/>
      <c r="Q323" s="151"/>
      <c r="R323" s="190"/>
      <c r="S323" s="191"/>
      <c r="T323" s="151"/>
      <c r="U323" s="234"/>
      <c r="V323" s="234"/>
      <c r="W323" s="113"/>
      <c r="X323" s="113"/>
      <c r="Y323" s="113"/>
      <c r="Z323" s="113"/>
      <c r="AA323" s="113"/>
      <c r="AB323" s="113"/>
      <c r="AC323" s="114"/>
      <c r="AD323" s="37"/>
      <c r="AE323" s="25"/>
      <c r="AF323" s="25"/>
      <c r="AG323" s="25"/>
    </row>
    <row r="324" spans="1:33" ht="15.75" customHeight="1">
      <c r="A324" s="192"/>
      <c r="B324" s="193"/>
      <c r="C324" s="190"/>
      <c r="D324" s="191"/>
      <c r="E324" s="151"/>
      <c r="F324" s="190"/>
      <c r="G324" s="191"/>
      <c r="H324" s="151"/>
      <c r="I324" s="190"/>
      <c r="J324" s="191"/>
      <c r="K324" s="151"/>
      <c r="L324" s="190"/>
      <c r="M324" s="191"/>
      <c r="N324" s="151"/>
      <c r="O324" s="105"/>
      <c r="P324" s="105"/>
      <c r="Q324" s="151"/>
      <c r="R324" s="190"/>
      <c r="S324" s="191"/>
      <c r="T324" s="151"/>
      <c r="U324" s="234"/>
      <c r="V324" s="234"/>
      <c r="W324" s="113"/>
      <c r="X324" s="113"/>
      <c r="Y324" s="113"/>
      <c r="Z324" s="113"/>
      <c r="AA324" s="113"/>
      <c r="AB324" s="113"/>
      <c r="AC324" s="114"/>
      <c r="AD324" s="37"/>
      <c r="AE324" s="25"/>
      <c r="AF324" s="25"/>
      <c r="AG324" s="25"/>
    </row>
    <row r="325" spans="1:33" ht="15.75" customHeight="1">
      <c r="A325" s="192"/>
      <c r="B325" s="193"/>
      <c r="C325" s="190"/>
      <c r="D325" s="191"/>
      <c r="E325" s="151"/>
      <c r="F325" s="190"/>
      <c r="G325" s="191"/>
      <c r="H325" s="151"/>
      <c r="I325" s="190"/>
      <c r="J325" s="191"/>
      <c r="K325" s="151"/>
      <c r="L325" s="190"/>
      <c r="M325" s="191"/>
      <c r="N325" s="151"/>
      <c r="O325" s="105"/>
      <c r="P325" s="105"/>
      <c r="Q325" s="151"/>
      <c r="R325" s="190"/>
      <c r="S325" s="191"/>
      <c r="T325" s="151"/>
      <c r="U325" s="234"/>
      <c r="V325" s="234"/>
      <c r="W325" s="113"/>
      <c r="X325" s="113"/>
      <c r="Y325" s="113"/>
      <c r="Z325" s="113"/>
      <c r="AA325" s="113"/>
      <c r="AB325" s="113"/>
      <c r="AC325" s="114"/>
      <c r="AD325" s="37"/>
      <c r="AE325" s="25"/>
      <c r="AF325" s="25"/>
      <c r="AG325" s="25"/>
    </row>
    <row r="326" spans="1:33" ht="15.75" customHeight="1">
      <c r="A326" s="192"/>
      <c r="B326" s="193"/>
      <c r="C326" s="190"/>
      <c r="D326" s="191"/>
      <c r="E326" s="151"/>
      <c r="F326" s="190"/>
      <c r="G326" s="191"/>
      <c r="H326" s="151"/>
      <c r="I326" s="190"/>
      <c r="J326" s="191"/>
      <c r="K326" s="151"/>
      <c r="L326" s="190"/>
      <c r="M326" s="191"/>
      <c r="N326" s="151"/>
      <c r="O326" s="105"/>
      <c r="P326" s="105"/>
      <c r="Q326" s="151"/>
      <c r="R326" s="190"/>
      <c r="S326" s="191"/>
      <c r="T326" s="151"/>
      <c r="U326" s="234"/>
      <c r="V326" s="234"/>
      <c r="W326" s="113"/>
      <c r="X326" s="113"/>
      <c r="Y326" s="113"/>
      <c r="Z326" s="113"/>
      <c r="AA326" s="113"/>
      <c r="AB326" s="113"/>
      <c r="AC326" s="114"/>
      <c r="AD326" s="37"/>
      <c r="AE326" s="25"/>
      <c r="AF326" s="25"/>
      <c r="AG326" s="25"/>
    </row>
    <row r="327" spans="1:33" ht="15.75" customHeight="1">
      <c r="A327" s="192"/>
      <c r="B327" s="193"/>
      <c r="C327" s="190"/>
      <c r="D327" s="191"/>
      <c r="E327" s="151"/>
      <c r="F327" s="190"/>
      <c r="G327" s="191"/>
      <c r="H327" s="151"/>
      <c r="I327" s="190"/>
      <c r="J327" s="191"/>
      <c r="K327" s="151"/>
      <c r="L327" s="190"/>
      <c r="M327" s="191"/>
      <c r="N327" s="151"/>
      <c r="O327" s="105"/>
      <c r="P327" s="105"/>
      <c r="Q327" s="151"/>
      <c r="R327" s="190"/>
      <c r="S327" s="191"/>
      <c r="T327" s="151"/>
      <c r="U327" s="234"/>
      <c r="V327" s="234"/>
      <c r="W327" s="113"/>
      <c r="X327" s="113"/>
      <c r="Y327" s="113"/>
      <c r="Z327" s="113"/>
      <c r="AA327" s="113"/>
      <c r="AB327" s="113"/>
      <c r="AC327" s="114"/>
      <c r="AD327" s="37"/>
      <c r="AE327" s="25"/>
      <c r="AF327" s="25"/>
      <c r="AG327" s="25"/>
    </row>
    <row r="328" spans="1:33" ht="15.75" customHeight="1">
      <c r="A328" s="192"/>
      <c r="B328" s="193"/>
      <c r="C328" s="190"/>
      <c r="D328" s="191"/>
      <c r="E328" s="151"/>
      <c r="F328" s="190"/>
      <c r="G328" s="191"/>
      <c r="H328" s="151"/>
      <c r="I328" s="190"/>
      <c r="J328" s="191"/>
      <c r="K328" s="151"/>
      <c r="L328" s="190"/>
      <c r="M328" s="191"/>
      <c r="N328" s="151"/>
      <c r="O328" s="105"/>
      <c r="P328" s="105"/>
      <c r="Q328" s="151"/>
      <c r="R328" s="190"/>
      <c r="S328" s="191"/>
      <c r="T328" s="151"/>
      <c r="U328" s="234"/>
      <c r="V328" s="234"/>
      <c r="W328" s="113"/>
      <c r="X328" s="113"/>
      <c r="Y328" s="113"/>
      <c r="Z328" s="113"/>
      <c r="AA328" s="113"/>
      <c r="AB328" s="113"/>
      <c r="AC328" s="114"/>
      <c r="AD328" s="37"/>
      <c r="AE328" s="25"/>
      <c r="AF328" s="25"/>
      <c r="AG328" s="25"/>
    </row>
    <row r="329" spans="1:33" ht="15.75" customHeight="1">
      <c r="A329" s="192"/>
      <c r="B329" s="193"/>
      <c r="C329" s="190"/>
      <c r="D329" s="191"/>
      <c r="E329" s="151"/>
      <c r="F329" s="190"/>
      <c r="G329" s="191"/>
      <c r="H329" s="151"/>
      <c r="I329" s="190"/>
      <c r="J329" s="191"/>
      <c r="K329" s="151"/>
      <c r="L329" s="190"/>
      <c r="M329" s="191"/>
      <c r="N329" s="151"/>
      <c r="O329" s="105"/>
      <c r="P329" s="105"/>
      <c r="Q329" s="151"/>
      <c r="R329" s="190"/>
      <c r="S329" s="191"/>
      <c r="T329" s="151"/>
      <c r="U329" s="234"/>
      <c r="V329" s="234"/>
      <c r="W329" s="113"/>
      <c r="X329" s="113"/>
      <c r="Y329" s="113"/>
      <c r="Z329" s="113"/>
      <c r="AA329" s="113"/>
      <c r="AB329" s="113"/>
      <c r="AC329" s="114"/>
      <c r="AD329" s="37"/>
      <c r="AE329" s="25"/>
      <c r="AF329" s="25"/>
      <c r="AG329" s="25"/>
    </row>
    <row r="330" spans="1:33" ht="15.75" customHeight="1">
      <c r="A330" s="192"/>
      <c r="B330" s="193"/>
      <c r="C330" s="190"/>
      <c r="D330" s="191"/>
      <c r="E330" s="151"/>
      <c r="F330" s="190"/>
      <c r="G330" s="191"/>
      <c r="H330" s="151"/>
      <c r="I330" s="190"/>
      <c r="J330" s="191"/>
      <c r="K330" s="151"/>
      <c r="L330" s="190"/>
      <c r="M330" s="191"/>
      <c r="N330" s="151"/>
      <c r="O330" s="105"/>
      <c r="P330" s="105"/>
      <c r="Q330" s="151"/>
      <c r="R330" s="190"/>
      <c r="S330" s="191"/>
      <c r="T330" s="151"/>
      <c r="U330" s="234"/>
      <c r="V330" s="234"/>
      <c r="W330" s="113"/>
      <c r="X330" s="113"/>
      <c r="Y330" s="113"/>
      <c r="Z330" s="113"/>
      <c r="AA330" s="113"/>
      <c r="AB330" s="113"/>
      <c r="AC330" s="114"/>
      <c r="AD330" s="37"/>
      <c r="AE330" s="25"/>
      <c r="AF330" s="25"/>
      <c r="AG330" s="25"/>
    </row>
    <row r="331" spans="1:33" ht="15.75" customHeight="1">
      <c r="A331" s="192"/>
      <c r="B331" s="193"/>
      <c r="C331" s="190"/>
      <c r="D331" s="191"/>
      <c r="E331" s="151"/>
      <c r="F331" s="190"/>
      <c r="G331" s="191"/>
      <c r="H331" s="151"/>
      <c r="I331" s="190"/>
      <c r="J331" s="191"/>
      <c r="K331" s="151"/>
      <c r="L331" s="190"/>
      <c r="M331" s="191"/>
      <c r="N331" s="151"/>
      <c r="O331" s="105"/>
      <c r="P331" s="105"/>
      <c r="Q331" s="151"/>
      <c r="R331" s="190"/>
      <c r="S331" s="191"/>
      <c r="T331" s="151"/>
      <c r="U331" s="234"/>
      <c r="V331" s="234"/>
      <c r="W331" s="113"/>
      <c r="X331" s="113"/>
      <c r="Y331" s="113"/>
      <c r="Z331" s="113"/>
      <c r="AA331" s="113"/>
      <c r="AB331" s="113"/>
      <c r="AC331" s="114"/>
      <c r="AD331" s="37"/>
      <c r="AE331" s="25"/>
      <c r="AF331" s="25"/>
      <c r="AG331" s="25"/>
    </row>
    <row r="332" spans="1:33" ht="15.75" customHeight="1">
      <c r="A332" s="192"/>
      <c r="B332" s="193"/>
      <c r="C332" s="190"/>
      <c r="D332" s="191"/>
      <c r="E332" s="151"/>
      <c r="F332" s="190"/>
      <c r="G332" s="191"/>
      <c r="H332" s="151"/>
      <c r="I332" s="190"/>
      <c r="J332" s="191"/>
      <c r="K332" s="151"/>
      <c r="L332" s="190"/>
      <c r="M332" s="191"/>
      <c r="N332" s="151"/>
      <c r="O332" s="105"/>
      <c r="P332" s="105"/>
      <c r="Q332" s="151"/>
      <c r="R332" s="190"/>
      <c r="S332" s="191"/>
      <c r="T332" s="151"/>
      <c r="U332" s="234"/>
      <c r="V332" s="234"/>
      <c r="W332" s="113"/>
      <c r="X332" s="113"/>
      <c r="Y332" s="113"/>
      <c r="Z332" s="113"/>
      <c r="AA332" s="113"/>
      <c r="AB332" s="113"/>
      <c r="AC332" s="114"/>
      <c r="AD332" s="37"/>
      <c r="AE332" s="25"/>
      <c r="AF332" s="25"/>
      <c r="AG332" s="25"/>
    </row>
    <row r="333" spans="1:33" ht="15.75" customHeight="1">
      <c r="A333" s="192"/>
      <c r="B333" s="193"/>
      <c r="C333" s="190"/>
      <c r="D333" s="191"/>
      <c r="E333" s="151"/>
      <c r="F333" s="190"/>
      <c r="G333" s="191"/>
      <c r="H333" s="151"/>
      <c r="I333" s="190"/>
      <c r="J333" s="191"/>
      <c r="K333" s="151"/>
      <c r="L333" s="190"/>
      <c r="M333" s="191"/>
      <c r="N333" s="151"/>
      <c r="O333" s="105"/>
      <c r="P333" s="105"/>
      <c r="Q333" s="151"/>
      <c r="R333" s="190"/>
      <c r="S333" s="191"/>
      <c r="T333" s="151"/>
      <c r="U333" s="234"/>
      <c r="V333" s="234"/>
      <c r="W333" s="113"/>
      <c r="X333" s="113"/>
      <c r="Y333" s="113"/>
      <c r="Z333" s="113"/>
      <c r="AA333" s="113"/>
      <c r="AB333" s="113"/>
      <c r="AC333" s="114"/>
      <c r="AD333" s="37"/>
      <c r="AE333" s="25"/>
      <c r="AF333" s="25"/>
      <c r="AG333" s="25"/>
    </row>
    <row r="334" spans="1:33" ht="15.75" customHeight="1">
      <c r="A334" s="192"/>
      <c r="B334" s="193"/>
      <c r="C334" s="190"/>
      <c r="D334" s="191"/>
      <c r="E334" s="151"/>
      <c r="F334" s="190"/>
      <c r="G334" s="191"/>
      <c r="H334" s="151"/>
      <c r="I334" s="190"/>
      <c r="J334" s="191"/>
      <c r="K334" s="151"/>
      <c r="L334" s="190"/>
      <c r="M334" s="191"/>
      <c r="N334" s="151"/>
      <c r="O334" s="105"/>
      <c r="P334" s="105"/>
      <c r="Q334" s="151"/>
      <c r="R334" s="190"/>
      <c r="S334" s="191"/>
      <c r="T334" s="151"/>
      <c r="U334" s="234"/>
      <c r="V334" s="234"/>
      <c r="W334" s="113"/>
      <c r="X334" s="113"/>
      <c r="Y334" s="113"/>
      <c r="Z334" s="113"/>
      <c r="AA334" s="113"/>
      <c r="AB334" s="113"/>
      <c r="AC334" s="114"/>
      <c r="AD334" s="37"/>
      <c r="AE334" s="25"/>
      <c r="AF334" s="25"/>
      <c r="AG334" s="25"/>
    </row>
    <row r="335" spans="1:33" ht="15.75" customHeight="1">
      <c r="A335" s="192"/>
      <c r="B335" s="193"/>
      <c r="C335" s="190"/>
      <c r="D335" s="191"/>
      <c r="E335" s="151"/>
      <c r="F335" s="190"/>
      <c r="G335" s="191"/>
      <c r="H335" s="151"/>
      <c r="I335" s="190"/>
      <c r="J335" s="191"/>
      <c r="K335" s="151"/>
      <c r="L335" s="190"/>
      <c r="M335" s="191"/>
      <c r="N335" s="151"/>
      <c r="O335" s="105"/>
      <c r="P335" s="105"/>
      <c r="Q335" s="151"/>
      <c r="R335" s="190"/>
      <c r="S335" s="191"/>
      <c r="T335" s="151"/>
      <c r="U335" s="234"/>
      <c r="V335" s="234"/>
      <c r="W335" s="113"/>
      <c r="X335" s="113"/>
      <c r="Y335" s="113"/>
      <c r="Z335" s="113"/>
      <c r="AA335" s="113"/>
      <c r="AB335" s="113"/>
      <c r="AC335" s="114"/>
      <c r="AD335" s="37"/>
      <c r="AE335" s="25"/>
      <c r="AF335" s="25"/>
      <c r="AG335" s="25"/>
    </row>
    <row r="336" spans="1:33" ht="15.75" customHeight="1">
      <c r="A336" s="192"/>
      <c r="B336" s="193"/>
      <c r="C336" s="190"/>
      <c r="D336" s="191"/>
      <c r="E336" s="151"/>
      <c r="F336" s="190"/>
      <c r="G336" s="191"/>
      <c r="H336" s="151"/>
      <c r="I336" s="190"/>
      <c r="J336" s="191"/>
      <c r="K336" s="151"/>
      <c r="L336" s="190"/>
      <c r="M336" s="191"/>
      <c r="N336" s="151"/>
      <c r="O336" s="105"/>
      <c r="P336" s="105"/>
      <c r="Q336" s="151"/>
      <c r="R336" s="190"/>
      <c r="S336" s="191"/>
      <c r="T336" s="151"/>
      <c r="U336" s="234"/>
      <c r="V336" s="234"/>
      <c r="W336" s="113"/>
      <c r="X336" s="113"/>
      <c r="Y336" s="113"/>
      <c r="Z336" s="113"/>
      <c r="AA336" s="113"/>
      <c r="AB336" s="113"/>
      <c r="AC336" s="114"/>
      <c r="AD336" s="37"/>
      <c r="AE336" s="25"/>
      <c r="AF336" s="25"/>
      <c r="AG336" s="25"/>
    </row>
    <row r="337" spans="1:33" ht="15.75" customHeight="1">
      <c r="A337" s="192"/>
      <c r="B337" s="193"/>
      <c r="C337" s="190"/>
      <c r="D337" s="191"/>
      <c r="E337" s="151"/>
      <c r="F337" s="190"/>
      <c r="G337" s="191"/>
      <c r="H337" s="151"/>
      <c r="I337" s="190"/>
      <c r="J337" s="191"/>
      <c r="K337" s="151"/>
      <c r="L337" s="190"/>
      <c r="M337" s="191"/>
      <c r="N337" s="151"/>
      <c r="O337" s="105"/>
      <c r="P337" s="105"/>
      <c r="Q337" s="151"/>
      <c r="R337" s="190"/>
      <c r="S337" s="191"/>
      <c r="T337" s="151"/>
      <c r="U337" s="234"/>
      <c r="V337" s="234"/>
      <c r="W337" s="113"/>
      <c r="X337" s="113"/>
      <c r="Y337" s="113"/>
      <c r="Z337" s="113"/>
      <c r="AA337" s="113"/>
      <c r="AB337" s="113"/>
      <c r="AC337" s="114"/>
      <c r="AD337" s="37"/>
      <c r="AE337" s="25"/>
      <c r="AF337" s="25"/>
      <c r="AG337" s="25"/>
    </row>
    <row r="338" spans="1:33" ht="15.75" customHeight="1">
      <c r="A338" s="192"/>
      <c r="B338" s="193"/>
      <c r="C338" s="190"/>
      <c r="D338" s="191"/>
      <c r="E338" s="151"/>
      <c r="F338" s="190"/>
      <c r="G338" s="191"/>
      <c r="H338" s="151"/>
      <c r="I338" s="190"/>
      <c r="J338" s="191"/>
      <c r="K338" s="151"/>
      <c r="L338" s="190"/>
      <c r="M338" s="191"/>
      <c r="N338" s="151"/>
      <c r="O338" s="105"/>
      <c r="P338" s="105"/>
      <c r="Q338" s="151"/>
      <c r="R338" s="190"/>
      <c r="S338" s="191"/>
      <c r="T338" s="151"/>
      <c r="U338" s="234"/>
      <c r="V338" s="234"/>
      <c r="W338" s="113"/>
      <c r="X338" s="113"/>
      <c r="Y338" s="113"/>
      <c r="Z338" s="113"/>
      <c r="AA338" s="113"/>
      <c r="AB338" s="113"/>
      <c r="AC338" s="114"/>
      <c r="AD338" s="37"/>
      <c r="AE338" s="25"/>
      <c r="AF338" s="25"/>
      <c r="AG338" s="25"/>
    </row>
    <row r="339" spans="1:33" ht="15.75" customHeight="1">
      <c r="A339" s="192"/>
      <c r="B339" s="193"/>
      <c r="C339" s="190"/>
      <c r="D339" s="191"/>
      <c r="E339" s="151"/>
      <c r="F339" s="190"/>
      <c r="G339" s="191"/>
      <c r="H339" s="151"/>
      <c r="I339" s="190"/>
      <c r="J339" s="191"/>
      <c r="K339" s="151"/>
      <c r="L339" s="190"/>
      <c r="M339" s="191"/>
      <c r="N339" s="151"/>
      <c r="O339" s="105"/>
      <c r="P339" s="105"/>
      <c r="Q339" s="151"/>
      <c r="R339" s="190"/>
      <c r="S339" s="191"/>
      <c r="T339" s="151"/>
      <c r="U339" s="234"/>
      <c r="V339" s="234"/>
      <c r="W339" s="113"/>
      <c r="X339" s="113"/>
      <c r="Y339" s="113"/>
      <c r="Z339" s="113"/>
      <c r="AA339" s="113"/>
      <c r="AB339" s="113"/>
      <c r="AC339" s="114"/>
      <c r="AD339" s="37"/>
      <c r="AE339" s="25"/>
      <c r="AF339" s="25"/>
      <c r="AG339" s="25"/>
    </row>
    <row r="340" spans="1:33" ht="15.75" customHeight="1">
      <c r="A340" s="192"/>
      <c r="B340" s="193"/>
      <c r="C340" s="190"/>
      <c r="D340" s="191"/>
      <c r="E340" s="151"/>
      <c r="F340" s="190"/>
      <c r="G340" s="191"/>
      <c r="H340" s="151"/>
      <c r="I340" s="190"/>
      <c r="J340" s="191"/>
      <c r="K340" s="151"/>
      <c r="L340" s="190"/>
      <c r="M340" s="191"/>
      <c r="N340" s="151"/>
      <c r="O340" s="105"/>
      <c r="P340" s="105"/>
      <c r="Q340" s="151"/>
      <c r="R340" s="190"/>
      <c r="S340" s="191"/>
      <c r="T340" s="151"/>
      <c r="U340" s="234"/>
      <c r="V340" s="234"/>
      <c r="W340" s="113"/>
      <c r="X340" s="113"/>
      <c r="Y340" s="113"/>
      <c r="Z340" s="113"/>
      <c r="AA340" s="113"/>
      <c r="AB340" s="113"/>
      <c r="AC340" s="114"/>
      <c r="AD340" s="37"/>
      <c r="AE340" s="25"/>
      <c r="AF340" s="25"/>
      <c r="AG340" s="25"/>
    </row>
    <row r="341" spans="1:33" ht="15.75" customHeight="1">
      <c r="A341" s="192"/>
      <c r="B341" s="193"/>
      <c r="C341" s="190"/>
      <c r="D341" s="191"/>
      <c r="E341" s="151"/>
      <c r="F341" s="190"/>
      <c r="G341" s="191"/>
      <c r="H341" s="151"/>
      <c r="I341" s="190"/>
      <c r="J341" s="191"/>
      <c r="K341" s="151"/>
      <c r="L341" s="190"/>
      <c r="M341" s="191"/>
      <c r="N341" s="151"/>
      <c r="O341" s="105"/>
      <c r="P341" s="105"/>
      <c r="Q341" s="151"/>
      <c r="R341" s="190"/>
      <c r="S341" s="191"/>
      <c r="T341" s="151"/>
      <c r="U341" s="234"/>
      <c r="V341" s="234"/>
      <c r="W341" s="113"/>
      <c r="X341" s="113"/>
      <c r="Y341" s="113"/>
      <c r="Z341" s="113"/>
      <c r="AA341" s="113"/>
      <c r="AB341" s="113"/>
      <c r="AC341" s="114"/>
      <c r="AD341" s="37"/>
      <c r="AE341" s="25"/>
      <c r="AF341" s="25"/>
      <c r="AG341" s="25"/>
    </row>
    <row r="342" spans="1:33" ht="15.75" customHeight="1">
      <c r="A342" s="192"/>
      <c r="B342" s="193"/>
      <c r="C342" s="190"/>
      <c r="D342" s="191"/>
      <c r="E342" s="151"/>
      <c r="F342" s="190"/>
      <c r="G342" s="191"/>
      <c r="H342" s="151"/>
      <c r="I342" s="190"/>
      <c r="J342" s="191"/>
      <c r="K342" s="151"/>
      <c r="L342" s="190"/>
      <c r="M342" s="191"/>
      <c r="N342" s="151"/>
      <c r="O342" s="105"/>
      <c r="P342" s="105"/>
      <c r="Q342" s="151"/>
      <c r="R342" s="190"/>
      <c r="S342" s="191"/>
      <c r="T342" s="151"/>
      <c r="U342" s="234"/>
      <c r="V342" s="234"/>
      <c r="W342" s="113"/>
      <c r="X342" s="113"/>
      <c r="Y342" s="113"/>
      <c r="Z342" s="113"/>
      <c r="AA342" s="113"/>
      <c r="AB342" s="113"/>
      <c r="AC342" s="114"/>
      <c r="AD342" s="37"/>
      <c r="AE342" s="25"/>
      <c r="AF342" s="25"/>
      <c r="AG342" s="25"/>
    </row>
    <row r="343" spans="1:33" ht="15.75" customHeight="1">
      <c r="A343" s="192"/>
      <c r="B343" s="193"/>
      <c r="C343" s="190"/>
      <c r="D343" s="191"/>
      <c r="E343" s="151"/>
      <c r="F343" s="190"/>
      <c r="G343" s="191"/>
      <c r="H343" s="151"/>
      <c r="I343" s="190"/>
      <c r="J343" s="191"/>
      <c r="K343" s="151"/>
      <c r="L343" s="190"/>
      <c r="M343" s="191"/>
      <c r="N343" s="151"/>
      <c r="O343" s="105"/>
      <c r="P343" s="105"/>
      <c r="Q343" s="151"/>
      <c r="R343" s="190"/>
      <c r="S343" s="191"/>
      <c r="T343" s="151"/>
      <c r="U343" s="234"/>
      <c r="V343" s="234"/>
      <c r="W343" s="113"/>
      <c r="X343" s="113"/>
      <c r="Y343" s="113"/>
      <c r="Z343" s="113"/>
      <c r="AA343" s="113"/>
      <c r="AB343" s="113"/>
      <c r="AC343" s="114"/>
      <c r="AD343" s="37"/>
      <c r="AE343" s="25"/>
      <c r="AF343" s="25"/>
      <c r="AG343" s="25"/>
    </row>
    <row r="344" spans="1:33" ht="15.75" customHeight="1">
      <c r="A344" s="192"/>
      <c r="B344" s="193"/>
      <c r="C344" s="190"/>
      <c r="D344" s="191"/>
      <c r="E344" s="151"/>
      <c r="F344" s="190"/>
      <c r="G344" s="191"/>
      <c r="H344" s="151"/>
      <c r="I344" s="190"/>
      <c r="J344" s="191"/>
      <c r="K344" s="151"/>
      <c r="L344" s="190"/>
      <c r="M344" s="191"/>
      <c r="N344" s="151"/>
      <c r="O344" s="105"/>
      <c r="P344" s="105"/>
      <c r="Q344" s="151"/>
      <c r="R344" s="190"/>
      <c r="S344" s="191"/>
      <c r="T344" s="151"/>
      <c r="U344" s="234"/>
      <c r="V344" s="234"/>
      <c r="W344" s="113"/>
      <c r="X344" s="113"/>
      <c r="Y344" s="113"/>
      <c r="Z344" s="113"/>
      <c r="AA344" s="113"/>
      <c r="AB344" s="113"/>
      <c r="AC344" s="114"/>
      <c r="AD344" s="37"/>
      <c r="AE344" s="25"/>
      <c r="AF344" s="25"/>
      <c r="AG344" s="25"/>
    </row>
    <row r="345" spans="1:33" ht="15.75" customHeight="1">
      <c r="A345" s="192"/>
      <c r="B345" s="193"/>
      <c r="C345" s="190"/>
      <c r="D345" s="191"/>
      <c r="E345" s="151"/>
      <c r="F345" s="190"/>
      <c r="G345" s="191"/>
      <c r="H345" s="151"/>
      <c r="I345" s="190"/>
      <c r="J345" s="191"/>
      <c r="K345" s="151"/>
      <c r="L345" s="190"/>
      <c r="M345" s="191"/>
      <c r="N345" s="151"/>
      <c r="O345" s="105"/>
      <c r="P345" s="105"/>
      <c r="Q345" s="151"/>
      <c r="R345" s="190"/>
      <c r="S345" s="191"/>
      <c r="T345" s="151"/>
      <c r="U345" s="234"/>
      <c r="V345" s="234"/>
      <c r="W345" s="113"/>
      <c r="X345" s="113"/>
      <c r="Y345" s="113"/>
      <c r="Z345" s="113"/>
      <c r="AA345" s="113"/>
      <c r="AB345" s="113"/>
      <c r="AC345" s="114"/>
      <c r="AD345" s="37"/>
      <c r="AE345" s="25"/>
      <c r="AF345" s="25"/>
      <c r="AG345" s="25"/>
    </row>
    <row r="346" spans="1:33" ht="15.75" customHeight="1">
      <c r="A346" s="192"/>
      <c r="B346" s="193"/>
      <c r="C346" s="190"/>
      <c r="D346" s="191"/>
      <c r="E346" s="151"/>
      <c r="F346" s="190"/>
      <c r="G346" s="191"/>
      <c r="H346" s="151"/>
      <c r="I346" s="190"/>
      <c r="J346" s="191"/>
      <c r="K346" s="151"/>
      <c r="L346" s="190"/>
      <c r="M346" s="191"/>
      <c r="N346" s="151"/>
      <c r="O346" s="105"/>
      <c r="P346" s="105"/>
      <c r="Q346" s="151"/>
      <c r="R346" s="190"/>
      <c r="S346" s="191"/>
      <c r="T346" s="151"/>
      <c r="U346" s="234"/>
      <c r="V346" s="234"/>
      <c r="W346" s="113"/>
      <c r="X346" s="113"/>
      <c r="Y346" s="113"/>
      <c r="Z346" s="113"/>
      <c r="AA346" s="113"/>
      <c r="AB346" s="113"/>
      <c r="AC346" s="114"/>
      <c r="AD346" s="37"/>
      <c r="AE346" s="25"/>
      <c r="AF346" s="25"/>
      <c r="AG346" s="25"/>
    </row>
    <row r="347" spans="1:33" ht="15.75" customHeight="1">
      <c r="A347" s="192"/>
      <c r="B347" s="193"/>
      <c r="C347" s="190"/>
      <c r="D347" s="191"/>
      <c r="E347" s="151"/>
      <c r="F347" s="190"/>
      <c r="G347" s="191"/>
      <c r="H347" s="151"/>
      <c r="I347" s="190"/>
      <c r="J347" s="191"/>
      <c r="K347" s="151"/>
      <c r="L347" s="190"/>
      <c r="M347" s="191"/>
      <c r="N347" s="151"/>
      <c r="O347" s="105"/>
      <c r="P347" s="105"/>
      <c r="Q347" s="151"/>
      <c r="R347" s="190"/>
      <c r="S347" s="191"/>
      <c r="T347" s="151"/>
      <c r="U347" s="234"/>
      <c r="V347" s="234"/>
      <c r="W347" s="113"/>
      <c r="X347" s="113"/>
      <c r="Y347" s="113"/>
      <c r="Z347" s="113"/>
      <c r="AA347" s="113"/>
      <c r="AB347" s="113"/>
      <c r="AC347" s="114"/>
      <c r="AD347" s="37"/>
      <c r="AE347" s="25"/>
      <c r="AF347" s="25"/>
      <c r="AG347" s="25"/>
    </row>
    <row r="348" spans="1:33" ht="15.75" customHeight="1">
      <c r="A348" s="192"/>
      <c r="B348" s="193"/>
      <c r="C348" s="190"/>
      <c r="D348" s="191"/>
      <c r="E348" s="151"/>
      <c r="F348" s="190"/>
      <c r="G348" s="191"/>
      <c r="H348" s="151"/>
      <c r="I348" s="190"/>
      <c r="J348" s="191"/>
      <c r="K348" s="151"/>
      <c r="L348" s="190"/>
      <c r="M348" s="191"/>
      <c r="N348" s="151"/>
      <c r="O348" s="105"/>
      <c r="P348" s="105"/>
      <c r="Q348" s="151"/>
      <c r="R348" s="190"/>
      <c r="S348" s="191"/>
      <c r="T348" s="151"/>
      <c r="U348" s="234"/>
      <c r="V348" s="234"/>
      <c r="W348" s="113"/>
      <c r="X348" s="113"/>
      <c r="Y348" s="113"/>
      <c r="Z348" s="113"/>
      <c r="AA348" s="113"/>
      <c r="AB348" s="113"/>
      <c r="AC348" s="114"/>
      <c r="AD348" s="37"/>
      <c r="AE348" s="25"/>
      <c r="AF348" s="25"/>
      <c r="AG348" s="25"/>
    </row>
    <row r="349" spans="1:33" ht="15.75" customHeight="1">
      <c r="A349" s="192"/>
      <c r="B349" s="193"/>
      <c r="C349" s="190"/>
      <c r="D349" s="191"/>
      <c r="E349" s="151"/>
      <c r="F349" s="190"/>
      <c r="G349" s="191"/>
      <c r="H349" s="151"/>
      <c r="I349" s="190"/>
      <c r="J349" s="191"/>
      <c r="K349" s="151"/>
      <c r="L349" s="190"/>
      <c r="M349" s="191"/>
      <c r="N349" s="151"/>
      <c r="O349" s="105"/>
      <c r="P349" s="105"/>
      <c r="Q349" s="151"/>
      <c r="R349" s="190"/>
      <c r="S349" s="191"/>
      <c r="T349" s="151"/>
      <c r="U349" s="234"/>
      <c r="V349" s="234"/>
      <c r="W349" s="113"/>
      <c r="X349" s="113"/>
      <c r="Y349" s="113"/>
      <c r="Z349" s="113"/>
      <c r="AA349" s="113"/>
      <c r="AB349" s="113"/>
      <c r="AC349" s="114"/>
      <c r="AD349" s="37"/>
      <c r="AE349" s="25"/>
      <c r="AF349" s="25"/>
      <c r="AG349" s="25"/>
    </row>
    <row r="350" spans="1:33" ht="15.75" customHeight="1">
      <c r="A350" s="192"/>
      <c r="B350" s="193"/>
      <c r="C350" s="190"/>
      <c r="D350" s="191"/>
      <c r="E350" s="151"/>
      <c r="F350" s="190"/>
      <c r="G350" s="191"/>
      <c r="H350" s="151"/>
      <c r="I350" s="190"/>
      <c r="J350" s="191"/>
      <c r="K350" s="151"/>
      <c r="L350" s="190"/>
      <c r="M350" s="191"/>
      <c r="N350" s="151"/>
      <c r="O350" s="105"/>
      <c r="P350" s="105"/>
      <c r="Q350" s="151"/>
      <c r="R350" s="190"/>
      <c r="S350" s="191"/>
      <c r="T350" s="151"/>
      <c r="U350" s="234"/>
      <c r="V350" s="234"/>
      <c r="W350" s="113"/>
      <c r="X350" s="113"/>
      <c r="Y350" s="113"/>
      <c r="Z350" s="113"/>
      <c r="AA350" s="113"/>
      <c r="AB350" s="113"/>
      <c r="AC350" s="114"/>
      <c r="AD350" s="37"/>
      <c r="AE350" s="25"/>
      <c r="AF350" s="25"/>
      <c r="AG350" s="25"/>
    </row>
    <row r="351" spans="1:33" ht="15.75" customHeight="1">
      <c r="A351" s="192"/>
      <c r="B351" s="193"/>
      <c r="C351" s="190"/>
      <c r="D351" s="191"/>
      <c r="E351" s="151"/>
      <c r="F351" s="190"/>
      <c r="G351" s="191"/>
      <c r="H351" s="151"/>
      <c r="I351" s="190"/>
      <c r="J351" s="191"/>
      <c r="K351" s="151"/>
      <c r="L351" s="190"/>
      <c r="M351" s="191"/>
      <c r="N351" s="151"/>
      <c r="O351" s="105"/>
      <c r="P351" s="105"/>
      <c r="Q351" s="151"/>
      <c r="R351" s="190"/>
      <c r="S351" s="191"/>
      <c r="T351" s="151"/>
      <c r="U351" s="234"/>
      <c r="V351" s="234"/>
      <c r="W351" s="113"/>
      <c r="X351" s="113"/>
      <c r="Y351" s="113"/>
      <c r="Z351" s="113"/>
      <c r="AA351" s="113"/>
      <c r="AB351" s="113"/>
      <c r="AC351" s="114"/>
      <c r="AD351" s="37"/>
      <c r="AE351" s="25"/>
      <c r="AF351" s="25"/>
      <c r="AG351" s="25"/>
    </row>
    <row r="352" spans="1:33" ht="15.75" customHeight="1">
      <c r="A352" s="192"/>
      <c r="B352" s="193"/>
      <c r="C352" s="190"/>
      <c r="D352" s="191"/>
      <c r="E352" s="151"/>
      <c r="F352" s="190"/>
      <c r="G352" s="191"/>
      <c r="H352" s="151"/>
      <c r="I352" s="190"/>
      <c r="J352" s="191"/>
      <c r="K352" s="151"/>
      <c r="L352" s="190"/>
      <c r="M352" s="191"/>
      <c r="N352" s="151"/>
      <c r="O352" s="105"/>
      <c r="P352" s="105"/>
      <c r="Q352" s="151"/>
      <c r="R352" s="190"/>
      <c r="S352" s="191"/>
      <c r="T352" s="151"/>
      <c r="U352" s="234"/>
      <c r="V352" s="234"/>
      <c r="W352" s="113"/>
      <c r="X352" s="113"/>
      <c r="Y352" s="113"/>
      <c r="Z352" s="113"/>
      <c r="AA352" s="113"/>
      <c r="AB352" s="113"/>
      <c r="AC352" s="114"/>
      <c r="AD352" s="37"/>
      <c r="AE352" s="25"/>
      <c r="AF352" s="25"/>
      <c r="AG352" s="25"/>
    </row>
    <row r="353" spans="1:33" ht="15.75" customHeight="1">
      <c r="A353" s="192"/>
      <c r="B353" s="193"/>
      <c r="C353" s="190"/>
      <c r="D353" s="191"/>
      <c r="E353" s="151"/>
      <c r="F353" s="190"/>
      <c r="G353" s="191"/>
      <c r="H353" s="151"/>
      <c r="I353" s="190"/>
      <c r="J353" s="191"/>
      <c r="K353" s="151"/>
      <c r="L353" s="190"/>
      <c r="M353" s="191"/>
      <c r="N353" s="151"/>
      <c r="O353" s="105"/>
      <c r="P353" s="105"/>
      <c r="Q353" s="151"/>
      <c r="R353" s="190"/>
      <c r="S353" s="191"/>
      <c r="T353" s="151"/>
      <c r="U353" s="234"/>
      <c r="V353" s="234"/>
      <c r="W353" s="113"/>
      <c r="X353" s="113"/>
      <c r="Y353" s="113"/>
      <c r="Z353" s="113"/>
      <c r="AA353" s="113"/>
      <c r="AB353" s="113"/>
      <c r="AC353" s="114"/>
      <c r="AD353" s="37"/>
      <c r="AE353" s="25"/>
      <c r="AF353" s="25"/>
      <c r="AG353" s="25"/>
    </row>
    <row r="354" spans="1:33" ht="15.75" customHeight="1">
      <c r="A354" s="192"/>
      <c r="B354" s="193"/>
      <c r="C354" s="190"/>
      <c r="D354" s="191"/>
      <c r="E354" s="151"/>
      <c r="F354" s="190"/>
      <c r="G354" s="191"/>
      <c r="H354" s="151"/>
      <c r="I354" s="190"/>
      <c r="J354" s="191"/>
      <c r="K354" s="151"/>
      <c r="L354" s="190"/>
      <c r="M354" s="191"/>
      <c r="N354" s="151"/>
      <c r="O354" s="105"/>
      <c r="P354" s="105"/>
      <c r="Q354" s="151"/>
      <c r="R354" s="190"/>
      <c r="S354" s="191"/>
      <c r="T354" s="151"/>
      <c r="U354" s="234"/>
      <c r="V354" s="234"/>
      <c r="W354" s="113"/>
      <c r="X354" s="113"/>
      <c r="Y354" s="113"/>
      <c r="Z354" s="113"/>
      <c r="AA354" s="113"/>
      <c r="AB354" s="113"/>
      <c r="AC354" s="114"/>
      <c r="AD354" s="37"/>
      <c r="AE354" s="25"/>
      <c r="AF354" s="25"/>
      <c r="AG354" s="25"/>
    </row>
    <row r="355" spans="1:33" ht="15.75" customHeight="1">
      <c r="A355" s="192"/>
      <c r="B355" s="193"/>
      <c r="C355" s="190"/>
      <c r="D355" s="191"/>
      <c r="E355" s="151"/>
      <c r="F355" s="190"/>
      <c r="G355" s="191"/>
      <c r="H355" s="151"/>
      <c r="I355" s="190"/>
      <c r="J355" s="191"/>
      <c r="K355" s="151"/>
      <c r="L355" s="190"/>
      <c r="M355" s="191"/>
      <c r="N355" s="151"/>
      <c r="O355" s="105"/>
      <c r="P355" s="105"/>
      <c r="Q355" s="151"/>
      <c r="R355" s="190"/>
      <c r="S355" s="191"/>
      <c r="T355" s="151"/>
      <c r="U355" s="234"/>
      <c r="V355" s="234"/>
      <c r="W355" s="113"/>
      <c r="X355" s="113"/>
      <c r="Y355" s="113"/>
      <c r="Z355" s="113"/>
      <c r="AA355" s="113"/>
      <c r="AB355" s="113"/>
      <c r="AC355" s="114"/>
      <c r="AD355" s="37"/>
      <c r="AE355" s="25"/>
      <c r="AF355" s="25"/>
      <c r="AG355" s="25"/>
    </row>
    <row r="356" spans="1:33" ht="15.75" customHeight="1">
      <c r="A356" s="192"/>
      <c r="B356" s="193"/>
      <c r="C356" s="190"/>
      <c r="D356" s="191"/>
      <c r="E356" s="151"/>
      <c r="F356" s="190"/>
      <c r="G356" s="191"/>
      <c r="H356" s="151"/>
      <c r="I356" s="190"/>
      <c r="J356" s="191"/>
      <c r="K356" s="151"/>
      <c r="L356" s="190"/>
      <c r="M356" s="191"/>
      <c r="N356" s="151"/>
      <c r="O356" s="105"/>
      <c r="P356" s="105"/>
      <c r="Q356" s="151"/>
      <c r="R356" s="190"/>
      <c r="S356" s="191"/>
      <c r="T356" s="151"/>
      <c r="U356" s="234"/>
      <c r="V356" s="234"/>
      <c r="W356" s="113"/>
      <c r="X356" s="113"/>
      <c r="Y356" s="113"/>
      <c r="Z356" s="113"/>
      <c r="AA356" s="113"/>
      <c r="AB356" s="113"/>
      <c r="AC356" s="114"/>
      <c r="AD356" s="37"/>
      <c r="AE356" s="25"/>
      <c r="AF356" s="25"/>
      <c r="AG356" s="25"/>
    </row>
    <row r="357" spans="1:33" ht="15.75" customHeight="1">
      <c r="A357" s="192"/>
      <c r="B357" s="193"/>
      <c r="C357" s="190"/>
      <c r="D357" s="191"/>
      <c r="E357" s="151"/>
      <c r="F357" s="190"/>
      <c r="G357" s="191"/>
      <c r="H357" s="151"/>
      <c r="I357" s="190"/>
      <c r="J357" s="191"/>
      <c r="K357" s="151"/>
      <c r="L357" s="190"/>
      <c r="M357" s="191"/>
      <c r="N357" s="151"/>
      <c r="O357" s="105"/>
      <c r="P357" s="105"/>
      <c r="Q357" s="151"/>
      <c r="R357" s="190"/>
      <c r="S357" s="191"/>
      <c r="T357" s="151"/>
      <c r="U357" s="234"/>
      <c r="V357" s="234"/>
      <c r="W357" s="113"/>
      <c r="X357" s="113"/>
      <c r="Y357" s="113"/>
      <c r="Z357" s="113"/>
      <c r="AA357" s="113"/>
      <c r="AB357" s="113"/>
      <c r="AC357" s="114"/>
      <c r="AD357" s="37"/>
      <c r="AE357" s="25"/>
      <c r="AF357" s="25"/>
      <c r="AG357" s="25"/>
    </row>
    <row r="358" spans="1:33" ht="15.75" customHeight="1">
      <c r="A358" s="192"/>
      <c r="B358" s="193"/>
      <c r="C358" s="190"/>
      <c r="D358" s="191"/>
      <c r="E358" s="151"/>
      <c r="F358" s="190"/>
      <c r="G358" s="191"/>
      <c r="H358" s="151"/>
      <c r="I358" s="190"/>
      <c r="J358" s="191"/>
      <c r="K358" s="151"/>
      <c r="L358" s="190"/>
      <c r="M358" s="191"/>
      <c r="N358" s="151"/>
      <c r="O358" s="105"/>
      <c r="P358" s="105"/>
      <c r="Q358" s="151"/>
      <c r="R358" s="190"/>
      <c r="S358" s="191"/>
      <c r="T358" s="151"/>
      <c r="U358" s="234"/>
      <c r="V358" s="234"/>
      <c r="W358" s="113"/>
      <c r="X358" s="113"/>
      <c r="Y358" s="113"/>
      <c r="Z358" s="113"/>
      <c r="AA358" s="113"/>
      <c r="AB358" s="113"/>
      <c r="AC358" s="114"/>
      <c r="AD358" s="37"/>
      <c r="AE358" s="25"/>
      <c r="AF358" s="25"/>
      <c r="AG358" s="25"/>
    </row>
    <row r="359" spans="1:33" ht="15.75" customHeight="1">
      <c r="A359" s="192"/>
      <c r="B359" s="193"/>
      <c r="C359" s="190"/>
      <c r="D359" s="191"/>
      <c r="E359" s="151"/>
      <c r="F359" s="190"/>
      <c r="G359" s="191"/>
      <c r="H359" s="151"/>
      <c r="I359" s="190"/>
      <c r="J359" s="191"/>
      <c r="K359" s="151"/>
      <c r="L359" s="190"/>
      <c r="M359" s="191"/>
      <c r="N359" s="151"/>
      <c r="O359" s="105"/>
      <c r="P359" s="105"/>
      <c r="Q359" s="151"/>
      <c r="R359" s="190"/>
      <c r="S359" s="191"/>
      <c r="T359" s="151"/>
      <c r="U359" s="234"/>
      <c r="V359" s="234"/>
      <c r="W359" s="113"/>
      <c r="X359" s="113"/>
      <c r="Y359" s="113"/>
      <c r="Z359" s="113"/>
      <c r="AA359" s="113"/>
      <c r="AB359" s="113"/>
      <c r="AC359" s="114"/>
      <c r="AD359" s="37"/>
      <c r="AE359" s="25"/>
      <c r="AF359" s="25"/>
      <c r="AG359" s="25"/>
    </row>
    <row r="360" spans="1:33" ht="15.75" customHeight="1">
      <c r="A360" s="192"/>
      <c r="B360" s="193"/>
      <c r="C360" s="190"/>
      <c r="D360" s="191"/>
      <c r="E360" s="151"/>
      <c r="F360" s="190"/>
      <c r="G360" s="191"/>
      <c r="H360" s="151"/>
      <c r="I360" s="190"/>
      <c r="J360" s="191"/>
      <c r="K360" s="151"/>
      <c r="L360" s="190"/>
      <c r="M360" s="191"/>
      <c r="N360" s="151"/>
      <c r="O360" s="105"/>
      <c r="P360" s="105"/>
      <c r="Q360" s="151"/>
      <c r="R360" s="190"/>
      <c r="S360" s="191"/>
      <c r="T360" s="151"/>
      <c r="U360" s="234"/>
      <c r="V360" s="234"/>
      <c r="W360" s="113"/>
      <c r="X360" s="113"/>
      <c r="Y360" s="113"/>
      <c r="Z360" s="113"/>
      <c r="AA360" s="113"/>
      <c r="AB360" s="113"/>
      <c r="AC360" s="114"/>
      <c r="AD360" s="37"/>
      <c r="AE360" s="25"/>
      <c r="AF360" s="25"/>
      <c r="AG360" s="25"/>
    </row>
    <row r="361" spans="1:33" ht="15.75" customHeight="1">
      <c r="A361" s="192"/>
      <c r="B361" s="193"/>
      <c r="C361" s="190"/>
      <c r="D361" s="191"/>
      <c r="E361" s="151"/>
      <c r="F361" s="190"/>
      <c r="G361" s="191"/>
      <c r="H361" s="151"/>
      <c r="I361" s="190"/>
      <c r="J361" s="191"/>
      <c r="K361" s="151"/>
      <c r="L361" s="190"/>
      <c r="M361" s="191"/>
      <c r="N361" s="151"/>
      <c r="O361" s="105"/>
      <c r="P361" s="105"/>
      <c r="Q361" s="151"/>
      <c r="R361" s="190"/>
      <c r="S361" s="191"/>
      <c r="T361" s="151"/>
      <c r="U361" s="234"/>
      <c r="V361" s="234"/>
      <c r="W361" s="113"/>
      <c r="X361" s="113"/>
      <c r="Y361" s="113"/>
      <c r="Z361" s="113"/>
      <c r="AA361" s="113"/>
      <c r="AB361" s="113"/>
      <c r="AC361" s="114"/>
      <c r="AD361" s="37"/>
      <c r="AE361" s="25"/>
      <c r="AF361" s="25"/>
      <c r="AG361" s="25"/>
    </row>
    <row r="362" spans="1:33" ht="15.75" customHeight="1">
      <c r="A362" s="192"/>
      <c r="B362" s="193"/>
      <c r="C362" s="190"/>
      <c r="D362" s="191"/>
      <c r="E362" s="151"/>
      <c r="F362" s="190"/>
      <c r="G362" s="191"/>
      <c r="H362" s="151"/>
      <c r="I362" s="190"/>
      <c r="J362" s="191"/>
      <c r="K362" s="151"/>
      <c r="L362" s="190"/>
      <c r="M362" s="191"/>
      <c r="N362" s="151"/>
      <c r="O362" s="105"/>
      <c r="P362" s="105"/>
      <c r="Q362" s="151"/>
      <c r="R362" s="190"/>
      <c r="S362" s="191"/>
      <c r="T362" s="151"/>
      <c r="U362" s="234"/>
      <c r="V362" s="234"/>
      <c r="W362" s="113"/>
      <c r="X362" s="113"/>
      <c r="Y362" s="113"/>
      <c r="Z362" s="113"/>
      <c r="AA362" s="113"/>
      <c r="AB362" s="113"/>
      <c r="AC362" s="114"/>
      <c r="AD362" s="37"/>
      <c r="AE362" s="25"/>
      <c r="AF362" s="25"/>
      <c r="AG362" s="25"/>
    </row>
    <row r="363" spans="1:33" ht="15.75" customHeight="1">
      <c r="A363" s="192"/>
      <c r="B363" s="193"/>
      <c r="C363" s="190"/>
      <c r="D363" s="191"/>
      <c r="E363" s="151"/>
      <c r="F363" s="190"/>
      <c r="G363" s="191"/>
      <c r="H363" s="151"/>
      <c r="I363" s="190"/>
      <c r="J363" s="191"/>
      <c r="K363" s="151"/>
      <c r="L363" s="190"/>
      <c r="M363" s="191"/>
      <c r="N363" s="151"/>
      <c r="O363" s="105"/>
      <c r="P363" s="105"/>
      <c r="Q363" s="151"/>
      <c r="R363" s="190"/>
      <c r="S363" s="191"/>
      <c r="T363" s="151"/>
      <c r="U363" s="234"/>
      <c r="V363" s="234"/>
      <c r="W363" s="113"/>
      <c r="X363" s="113"/>
      <c r="Y363" s="113"/>
      <c r="Z363" s="113"/>
      <c r="AA363" s="113"/>
      <c r="AB363" s="113"/>
      <c r="AC363" s="114"/>
      <c r="AD363" s="37"/>
      <c r="AE363" s="25"/>
      <c r="AF363" s="25"/>
      <c r="AG363" s="25"/>
    </row>
    <row r="364" spans="1:33" ht="15.75" customHeight="1">
      <c r="A364" s="192"/>
      <c r="B364" s="193"/>
      <c r="C364" s="190"/>
      <c r="D364" s="191"/>
      <c r="E364" s="151"/>
      <c r="F364" s="190"/>
      <c r="G364" s="191"/>
      <c r="H364" s="151"/>
      <c r="I364" s="190"/>
      <c r="J364" s="191"/>
      <c r="K364" s="151"/>
      <c r="L364" s="190"/>
      <c r="M364" s="191"/>
      <c r="N364" s="151"/>
      <c r="O364" s="105"/>
      <c r="P364" s="105"/>
      <c r="Q364" s="151"/>
      <c r="R364" s="190"/>
      <c r="S364" s="191"/>
      <c r="T364" s="151"/>
      <c r="U364" s="234"/>
      <c r="V364" s="234"/>
      <c r="W364" s="113"/>
      <c r="X364" s="113"/>
      <c r="Y364" s="113"/>
      <c r="Z364" s="113"/>
      <c r="AA364" s="113"/>
      <c r="AB364" s="113"/>
      <c r="AC364" s="114"/>
      <c r="AD364" s="37"/>
      <c r="AE364" s="25"/>
      <c r="AF364" s="25"/>
      <c r="AG364" s="25"/>
    </row>
    <row r="365" spans="1:33" ht="15.75" customHeight="1">
      <c r="A365" s="192"/>
      <c r="B365" s="193"/>
      <c r="C365" s="190"/>
      <c r="D365" s="191"/>
      <c r="E365" s="151"/>
      <c r="F365" s="190"/>
      <c r="G365" s="191"/>
      <c r="H365" s="151"/>
      <c r="I365" s="190"/>
      <c r="J365" s="191"/>
      <c r="K365" s="151"/>
      <c r="L365" s="190"/>
      <c r="M365" s="191"/>
      <c r="N365" s="151"/>
      <c r="O365" s="105"/>
      <c r="P365" s="105"/>
      <c r="Q365" s="151"/>
      <c r="R365" s="190"/>
      <c r="S365" s="191"/>
      <c r="T365" s="151"/>
      <c r="U365" s="234"/>
      <c r="V365" s="234"/>
      <c r="W365" s="113"/>
      <c r="X365" s="113"/>
      <c r="Y365" s="113"/>
      <c r="Z365" s="113"/>
      <c r="AA365" s="113"/>
      <c r="AB365" s="113"/>
      <c r="AC365" s="114"/>
      <c r="AD365" s="37"/>
      <c r="AE365" s="25"/>
      <c r="AF365" s="25"/>
      <c r="AG365" s="25"/>
    </row>
    <row r="366" spans="1:33" ht="15.75" customHeight="1">
      <c r="A366" s="192"/>
      <c r="B366" s="193"/>
      <c r="C366" s="190"/>
      <c r="D366" s="191"/>
      <c r="E366" s="151"/>
      <c r="F366" s="190"/>
      <c r="G366" s="191"/>
      <c r="H366" s="151"/>
      <c r="I366" s="190"/>
      <c r="J366" s="191"/>
      <c r="K366" s="151"/>
      <c r="L366" s="190"/>
      <c r="M366" s="191"/>
      <c r="N366" s="151"/>
      <c r="O366" s="105"/>
      <c r="P366" s="105"/>
      <c r="Q366" s="151"/>
      <c r="R366" s="190"/>
      <c r="S366" s="191"/>
      <c r="T366" s="151"/>
      <c r="U366" s="234"/>
      <c r="V366" s="234"/>
      <c r="W366" s="113"/>
      <c r="X366" s="113"/>
      <c r="Y366" s="113"/>
      <c r="Z366" s="113"/>
      <c r="AA366" s="113"/>
      <c r="AB366" s="113"/>
      <c r="AC366" s="114"/>
      <c r="AD366" s="37"/>
      <c r="AE366" s="25"/>
      <c r="AF366" s="25"/>
      <c r="AG366" s="25"/>
    </row>
    <row r="367" spans="1:33" ht="15.75" customHeight="1">
      <c r="A367" s="192"/>
      <c r="B367" s="193"/>
      <c r="C367" s="190"/>
      <c r="D367" s="191"/>
      <c r="E367" s="151"/>
      <c r="F367" s="190"/>
      <c r="G367" s="191"/>
      <c r="H367" s="151"/>
      <c r="I367" s="190"/>
      <c r="J367" s="191"/>
      <c r="K367" s="151"/>
      <c r="L367" s="190"/>
      <c r="M367" s="191"/>
      <c r="N367" s="151"/>
      <c r="O367" s="105"/>
      <c r="P367" s="105"/>
      <c r="Q367" s="151"/>
      <c r="R367" s="190"/>
      <c r="S367" s="191"/>
      <c r="T367" s="151"/>
      <c r="U367" s="234"/>
      <c r="V367" s="234"/>
      <c r="W367" s="113"/>
      <c r="X367" s="113"/>
      <c r="Y367" s="113"/>
      <c r="Z367" s="113"/>
      <c r="AA367" s="113"/>
      <c r="AB367" s="113"/>
      <c r="AC367" s="114"/>
      <c r="AD367" s="37"/>
      <c r="AE367" s="25"/>
      <c r="AF367" s="25"/>
      <c r="AG367" s="25"/>
    </row>
    <row r="368" spans="1:33" ht="15.75" customHeight="1">
      <c r="A368" s="192"/>
      <c r="B368" s="193"/>
      <c r="C368" s="190"/>
      <c r="D368" s="191"/>
      <c r="E368" s="151"/>
      <c r="F368" s="190"/>
      <c r="G368" s="191"/>
      <c r="H368" s="151"/>
      <c r="I368" s="190"/>
      <c r="J368" s="191"/>
      <c r="K368" s="151"/>
      <c r="L368" s="190"/>
      <c r="M368" s="191"/>
      <c r="N368" s="151"/>
      <c r="O368" s="105"/>
      <c r="P368" s="105"/>
      <c r="Q368" s="151"/>
      <c r="R368" s="190"/>
      <c r="S368" s="191"/>
      <c r="T368" s="151"/>
      <c r="U368" s="234"/>
      <c r="V368" s="234"/>
      <c r="W368" s="113"/>
      <c r="X368" s="113"/>
      <c r="Y368" s="113"/>
      <c r="Z368" s="113"/>
      <c r="AA368" s="113"/>
      <c r="AB368" s="113"/>
      <c r="AC368" s="114"/>
      <c r="AD368" s="37"/>
      <c r="AE368" s="25"/>
      <c r="AF368" s="25"/>
      <c r="AG368" s="25"/>
    </row>
    <row r="369" spans="1:33" ht="15.75" customHeight="1">
      <c r="A369" s="192"/>
      <c r="B369" s="193"/>
      <c r="C369" s="190"/>
      <c r="D369" s="191"/>
      <c r="E369" s="151"/>
      <c r="F369" s="190"/>
      <c r="G369" s="191"/>
      <c r="H369" s="151"/>
      <c r="I369" s="190"/>
      <c r="J369" s="191"/>
      <c r="K369" s="151"/>
      <c r="L369" s="190"/>
      <c r="M369" s="191"/>
      <c r="N369" s="151"/>
      <c r="O369" s="105"/>
      <c r="P369" s="105"/>
      <c r="Q369" s="151"/>
      <c r="R369" s="190"/>
      <c r="S369" s="191"/>
      <c r="T369" s="151"/>
      <c r="U369" s="234"/>
      <c r="V369" s="234"/>
      <c r="W369" s="113"/>
      <c r="X369" s="113"/>
      <c r="Y369" s="113"/>
      <c r="Z369" s="113"/>
      <c r="AA369" s="113"/>
      <c r="AB369" s="113"/>
      <c r="AC369" s="114"/>
      <c r="AD369" s="37"/>
      <c r="AE369" s="25"/>
      <c r="AF369" s="25"/>
      <c r="AG369" s="25"/>
    </row>
    <row r="370" spans="1:33" ht="15.75" customHeight="1">
      <c r="A370" s="192"/>
      <c r="B370" s="193"/>
      <c r="C370" s="190"/>
      <c r="D370" s="191"/>
      <c r="E370" s="151"/>
      <c r="F370" s="190"/>
      <c r="G370" s="191"/>
      <c r="H370" s="151"/>
      <c r="I370" s="190"/>
      <c r="J370" s="191"/>
      <c r="K370" s="151"/>
      <c r="L370" s="190"/>
      <c r="M370" s="191"/>
      <c r="N370" s="151"/>
      <c r="O370" s="105"/>
      <c r="P370" s="105"/>
      <c r="Q370" s="151"/>
      <c r="R370" s="190"/>
      <c r="S370" s="191"/>
      <c r="T370" s="151"/>
      <c r="U370" s="234"/>
      <c r="V370" s="234"/>
      <c r="W370" s="113"/>
      <c r="X370" s="113"/>
      <c r="Y370" s="113"/>
      <c r="Z370" s="113"/>
      <c r="AA370" s="113"/>
      <c r="AB370" s="113"/>
      <c r="AC370" s="114"/>
      <c r="AD370" s="37"/>
      <c r="AE370" s="25"/>
      <c r="AF370" s="25"/>
      <c r="AG370" s="25"/>
    </row>
    <row r="371" spans="1:33" ht="15.75" customHeight="1">
      <c r="A371" s="192"/>
      <c r="B371" s="193"/>
      <c r="C371" s="190"/>
      <c r="D371" s="191"/>
      <c r="E371" s="151"/>
      <c r="F371" s="190"/>
      <c r="G371" s="191"/>
      <c r="H371" s="151"/>
      <c r="I371" s="190"/>
      <c r="J371" s="191"/>
      <c r="K371" s="151"/>
      <c r="L371" s="190"/>
      <c r="M371" s="191"/>
      <c r="N371" s="151"/>
      <c r="O371" s="105"/>
      <c r="P371" s="105"/>
      <c r="Q371" s="151"/>
      <c r="R371" s="190"/>
      <c r="S371" s="191"/>
      <c r="T371" s="151"/>
      <c r="U371" s="234"/>
      <c r="V371" s="234"/>
      <c r="W371" s="113"/>
      <c r="X371" s="113"/>
      <c r="Y371" s="113"/>
      <c r="Z371" s="113"/>
      <c r="AA371" s="113"/>
      <c r="AB371" s="113"/>
      <c r="AC371" s="114"/>
      <c r="AD371" s="37"/>
      <c r="AE371" s="25"/>
      <c r="AF371" s="25"/>
      <c r="AG371" s="25"/>
    </row>
    <row r="372" spans="1:33" ht="15.75" customHeight="1">
      <c r="A372" s="192"/>
      <c r="B372" s="193"/>
      <c r="C372" s="190"/>
      <c r="D372" s="191"/>
      <c r="E372" s="151"/>
      <c r="F372" s="190"/>
      <c r="G372" s="191"/>
      <c r="H372" s="151"/>
      <c r="I372" s="190"/>
      <c r="J372" s="191"/>
      <c r="K372" s="151"/>
      <c r="L372" s="190"/>
      <c r="M372" s="191"/>
      <c r="N372" s="151"/>
      <c r="O372" s="105"/>
      <c r="P372" s="105"/>
      <c r="Q372" s="151"/>
      <c r="R372" s="190"/>
      <c r="S372" s="191"/>
      <c r="T372" s="151"/>
      <c r="U372" s="234"/>
      <c r="V372" s="234"/>
      <c r="W372" s="113"/>
      <c r="X372" s="113"/>
      <c r="Y372" s="113"/>
      <c r="Z372" s="113"/>
      <c r="AA372" s="113"/>
      <c r="AB372" s="113"/>
      <c r="AC372" s="114"/>
      <c r="AD372" s="37"/>
      <c r="AE372" s="25"/>
      <c r="AF372" s="25"/>
      <c r="AG372" s="25"/>
    </row>
    <row r="373" spans="1:33" ht="15.75" customHeight="1">
      <c r="A373" s="192"/>
      <c r="B373" s="193"/>
      <c r="C373" s="190"/>
      <c r="D373" s="191"/>
      <c r="E373" s="151"/>
      <c r="F373" s="190"/>
      <c r="G373" s="191"/>
      <c r="H373" s="151"/>
      <c r="I373" s="190"/>
      <c r="J373" s="191"/>
      <c r="K373" s="151"/>
      <c r="L373" s="190"/>
      <c r="M373" s="191"/>
      <c r="N373" s="151"/>
      <c r="O373" s="105"/>
      <c r="P373" s="105"/>
      <c r="Q373" s="151"/>
      <c r="R373" s="190"/>
      <c r="S373" s="191"/>
      <c r="T373" s="151"/>
      <c r="U373" s="234"/>
      <c r="V373" s="234"/>
      <c r="W373" s="113"/>
      <c r="X373" s="113"/>
      <c r="Y373" s="113"/>
      <c r="Z373" s="113"/>
      <c r="AA373" s="113"/>
      <c r="AB373" s="113"/>
      <c r="AC373" s="114"/>
      <c r="AD373" s="37"/>
      <c r="AE373" s="25"/>
      <c r="AF373" s="25"/>
      <c r="AG373" s="25"/>
    </row>
    <row r="374" spans="1:33" ht="15.75" customHeight="1">
      <c r="A374" s="192"/>
      <c r="B374" s="193"/>
      <c r="C374" s="190"/>
      <c r="D374" s="191"/>
      <c r="E374" s="151"/>
      <c r="F374" s="190"/>
      <c r="G374" s="191"/>
      <c r="H374" s="151"/>
      <c r="I374" s="190"/>
      <c r="J374" s="191"/>
      <c r="K374" s="151"/>
      <c r="L374" s="190"/>
      <c r="M374" s="191"/>
      <c r="N374" s="151"/>
      <c r="O374" s="105"/>
      <c r="P374" s="105"/>
      <c r="Q374" s="151"/>
      <c r="R374" s="190"/>
      <c r="S374" s="191"/>
      <c r="T374" s="151"/>
      <c r="U374" s="234"/>
      <c r="V374" s="234"/>
      <c r="W374" s="113"/>
      <c r="X374" s="113"/>
      <c r="Y374" s="113"/>
      <c r="Z374" s="113"/>
      <c r="AA374" s="113"/>
      <c r="AB374" s="113"/>
      <c r="AC374" s="114"/>
      <c r="AD374" s="37"/>
      <c r="AE374" s="25"/>
      <c r="AF374" s="25"/>
      <c r="AG374" s="25"/>
    </row>
    <row r="375" spans="1:33" ht="15.75" customHeight="1">
      <c r="A375" s="192"/>
      <c r="B375" s="193"/>
      <c r="C375" s="190"/>
      <c r="D375" s="191"/>
      <c r="E375" s="151"/>
      <c r="F375" s="190"/>
      <c r="G375" s="191"/>
      <c r="H375" s="151"/>
      <c r="I375" s="190"/>
      <c r="J375" s="191"/>
      <c r="K375" s="151"/>
      <c r="L375" s="190"/>
      <c r="M375" s="191"/>
      <c r="N375" s="151"/>
      <c r="O375" s="105"/>
      <c r="P375" s="105"/>
      <c r="Q375" s="151"/>
      <c r="R375" s="190"/>
      <c r="S375" s="191"/>
      <c r="T375" s="151"/>
      <c r="U375" s="234"/>
      <c r="V375" s="234"/>
      <c r="W375" s="113"/>
      <c r="X375" s="113"/>
      <c r="Y375" s="113"/>
      <c r="Z375" s="113"/>
      <c r="AA375" s="113"/>
      <c r="AB375" s="113"/>
      <c r="AC375" s="114"/>
      <c r="AD375" s="37"/>
      <c r="AE375" s="25"/>
      <c r="AF375" s="25"/>
      <c r="AG375" s="25"/>
    </row>
    <row r="376" spans="1:33" ht="15.75" customHeight="1">
      <c r="A376" s="192"/>
      <c r="B376" s="193"/>
      <c r="C376" s="190"/>
      <c r="D376" s="191"/>
      <c r="E376" s="151"/>
      <c r="F376" s="190"/>
      <c r="G376" s="191"/>
      <c r="H376" s="151"/>
      <c r="I376" s="190"/>
      <c r="J376" s="191"/>
      <c r="K376" s="151"/>
      <c r="L376" s="190"/>
      <c r="M376" s="191"/>
      <c r="N376" s="151"/>
      <c r="O376" s="105"/>
      <c r="P376" s="105"/>
      <c r="Q376" s="151"/>
      <c r="R376" s="190"/>
      <c r="S376" s="191"/>
      <c r="T376" s="151"/>
      <c r="U376" s="234"/>
      <c r="V376" s="234"/>
      <c r="W376" s="113"/>
      <c r="X376" s="113"/>
      <c r="Y376" s="113"/>
      <c r="Z376" s="113"/>
      <c r="AA376" s="113"/>
      <c r="AB376" s="113"/>
      <c r="AC376" s="114"/>
      <c r="AD376" s="37"/>
      <c r="AE376" s="25"/>
      <c r="AF376" s="25"/>
      <c r="AG376" s="25"/>
    </row>
    <row r="377" spans="1:33" ht="15.75" customHeight="1">
      <c r="A377" s="192"/>
      <c r="B377" s="193"/>
      <c r="C377" s="190"/>
      <c r="D377" s="191"/>
      <c r="E377" s="151"/>
      <c r="F377" s="190"/>
      <c r="G377" s="191"/>
      <c r="H377" s="151"/>
      <c r="I377" s="190"/>
      <c r="J377" s="191"/>
      <c r="K377" s="151"/>
      <c r="L377" s="190"/>
      <c r="M377" s="191"/>
      <c r="N377" s="151"/>
      <c r="O377" s="105"/>
      <c r="P377" s="105"/>
      <c r="Q377" s="151"/>
      <c r="R377" s="190"/>
      <c r="S377" s="191"/>
      <c r="T377" s="151"/>
      <c r="U377" s="234"/>
      <c r="V377" s="234"/>
      <c r="W377" s="113"/>
      <c r="X377" s="113"/>
      <c r="Y377" s="113"/>
      <c r="Z377" s="113"/>
      <c r="AA377" s="113"/>
      <c r="AB377" s="113"/>
      <c r="AC377" s="114"/>
      <c r="AD377" s="37"/>
      <c r="AE377" s="25"/>
      <c r="AF377" s="25"/>
      <c r="AG377" s="25"/>
    </row>
    <row r="378" spans="1:33" ht="15.75" customHeight="1">
      <c r="A378" s="192"/>
      <c r="B378" s="193"/>
      <c r="C378" s="190"/>
      <c r="D378" s="191"/>
      <c r="E378" s="151"/>
      <c r="F378" s="190"/>
      <c r="G378" s="191"/>
      <c r="H378" s="151"/>
      <c r="I378" s="190"/>
      <c r="J378" s="191"/>
      <c r="K378" s="151"/>
      <c r="L378" s="190"/>
      <c r="M378" s="191"/>
      <c r="N378" s="151"/>
      <c r="O378" s="105"/>
      <c r="P378" s="105"/>
      <c r="Q378" s="151"/>
      <c r="R378" s="190"/>
      <c r="S378" s="191"/>
      <c r="T378" s="151"/>
      <c r="U378" s="234"/>
      <c r="V378" s="234"/>
      <c r="W378" s="113"/>
      <c r="X378" s="113"/>
      <c r="Y378" s="113"/>
      <c r="Z378" s="113"/>
      <c r="AA378" s="113"/>
      <c r="AB378" s="113"/>
      <c r="AC378" s="114"/>
      <c r="AD378" s="37"/>
      <c r="AE378" s="25"/>
      <c r="AF378" s="25"/>
      <c r="AG378" s="25"/>
    </row>
    <row r="379" spans="1:33" ht="15.75" customHeight="1">
      <c r="A379" s="192"/>
      <c r="B379" s="193"/>
      <c r="C379" s="190"/>
      <c r="D379" s="191"/>
      <c r="E379" s="151"/>
      <c r="F379" s="190"/>
      <c r="G379" s="191"/>
      <c r="H379" s="151"/>
      <c r="I379" s="190"/>
      <c r="J379" s="191"/>
      <c r="K379" s="151"/>
      <c r="L379" s="190"/>
      <c r="M379" s="191"/>
      <c r="N379" s="151"/>
      <c r="O379" s="105"/>
      <c r="P379" s="105"/>
      <c r="Q379" s="151"/>
      <c r="R379" s="190"/>
      <c r="S379" s="191"/>
      <c r="T379" s="151"/>
      <c r="U379" s="234"/>
      <c r="V379" s="234"/>
      <c r="W379" s="113"/>
      <c r="X379" s="113"/>
      <c r="Y379" s="113"/>
      <c r="Z379" s="113"/>
      <c r="AA379" s="113"/>
      <c r="AB379" s="113"/>
      <c r="AC379" s="114"/>
      <c r="AD379" s="37"/>
      <c r="AE379" s="25"/>
      <c r="AF379" s="25"/>
      <c r="AG379" s="25"/>
    </row>
    <row r="380" spans="1:33" ht="15.75" customHeight="1">
      <c r="A380" s="192"/>
      <c r="B380" s="193"/>
      <c r="C380" s="190"/>
      <c r="D380" s="191"/>
      <c r="E380" s="151"/>
      <c r="F380" s="190"/>
      <c r="G380" s="191"/>
      <c r="H380" s="151"/>
      <c r="I380" s="190"/>
      <c r="J380" s="191"/>
      <c r="K380" s="151"/>
      <c r="L380" s="190"/>
      <c r="M380" s="191"/>
      <c r="N380" s="151"/>
      <c r="O380" s="105"/>
      <c r="P380" s="105"/>
      <c r="Q380" s="151"/>
      <c r="R380" s="190"/>
      <c r="S380" s="191"/>
      <c r="T380" s="151"/>
      <c r="U380" s="234"/>
      <c r="V380" s="234"/>
      <c r="W380" s="113"/>
      <c r="X380" s="113"/>
      <c r="Y380" s="113"/>
      <c r="Z380" s="113"/>
      <c r="AA380" s="113"/>
      <c r="AB380" s="113"/>
      <c r="AC380" s="114"/>
      <c r="AD380" s="37"/>
      <c r="AE380" s="25"/>
      <c r="AF380" s="25"/>
      <c r="AG380" s="25"/>
    </row>
    <row r="381" spans="1:33" ht="15.75" customHeight="1">
      <c r="A381" s="192"/>
      <c r="B381" s="193"/>
      <c r="C381" s="190"/>
      <c r="D381" s="191"/>
      <c r="E381" s="151"/>
      <c r="F381" s="190"/>
      <c r="G381" s="191"/>
      <c r="H381" s="151"/>
      <c r="I381" s="190"/>
      <c r="J381" s="191"/>
      <c r="K381" s="151"/>
      <c r="L381" s="190"/>
      <c r="M381" s="191"/>
      <c r="N381" s="151"/>
      <c r="O381" s="105"/>
      <c r="P381" s="105"/>
      <c r="Q381" s="151"/>
      <c r="R381" s="190"/>
      <c r="S381" s="191"/>
      <c r="T381" s="151"/>
      <c r="U381" s="234"/>
      <c r="V381" s="234"/>
      <c r="W381" s="113"/>
      <c r="X381" s="113"/>
      <c r="Y381" s="113"/>
      <c r="Z381" s="113"/>
      <c r="AA381" s="113"/>
      <c r="AB381" s="113"/>
      <c r="AC381" s="114"/>
      <c r="AD381" s="37"/>
      <c r="AE381" s="25"/>
      <c r="AF381" s="25"/>
      <c r="AG381" s="25"/>
    </row>
    <row r="382" spans="1:33" ht="15.75" customHeight="1">
      <c r="A382" s="192"/>
      <c r="B382" s="193"/>
      <c r="C382" s="190"/>
      <c r="D382" s="191"/>
      <c r="E382" s="151"/>
      <c r="F382" s="190"/>
      <c r="G382" s="191"/>
      <c r="H382" s="151"/>
      <c r="I382" s="190"/>
      <c r="J382" s="191"/>
      <c r="K382" s="151"/>
      <c r="L382" s="190"/>
      <c r="M382" s="191"/>
      <c r="N382" s="151"/>
      <c r="O382" s="105"/>
      <c r="P382" s="105"/>
      <c r="Q382" s="151"/>
      <c r="R382" s="190"/>
      <c r="S382" s="191"/>
      <c r="T382" s="151"/>
      <c r="U382" s="234"/>
      <c r="V382" s="234"/>
      <c r="W382" s="113"/>
      <c r="X382" s="113"/>
      <c r="Y382" s="113"/>
      <c r="Z382" s="113"/>
      <c r="AA382" s="113"/>
      <c r="AB382" s="113"/>
      <c r="AC382" s="114"/>
      <c r="AD382" s="37"/>
      <c r="AE382" s="25"/>
      <c r="AF382" s="25"/>
      <c r="AG382" s="25"/>
    </row>
    <row r="383" spans="1:33" ht="15.75" customHeight="1">
      <c r="A383" s="192"/>
      <c r="B383" s="193"/>
      <c r="C383" s="190"/>
      <c r="D383" s="191"/>
      <c r="E383" s="151"/>
      <c r="F383" s="190"/>
      <c r="G383" s="191"/>
      <c r="H383" s="151"/>
      <c r="I383" s="190"/>
      <c r="J383" s="191"/>
      <c r="K383" s="151"/>
      <c r="L383" s="190"/>
      <c r="M383" s="191"/>
      <c r="N383" s="151"/>
      <c r="O383" s="105"/>
      <c r="P383" s="105"/>
      <c r="Q383" s="151"/>
      <c r="R383" s="190"/>
      <c r="S383" s="191"/>
      <c r="T383" s="151"/>
      <c r="U383" s="234"/>
      <c r="V383" s="234"/>
      <c r="W383" s="113"/>
      <c r="X383" s="113"/>
      <c r="Y383" s="113"/>
      <c r="Z383" s="113"/>
      <c r="AA383" s="113"/>
      <c r="AB383" s="113"/>
      <c r="AC383" s="114"/>
      <c r="AD383" s="37"/>
      <c r="AE383" s="25"/>
      <c r="AF383" s="25"/>
      <c r="AG383" s="25"/>
    </row>
    <row r="384" spans="1:33" ht="15.75" customHeight="1">
      <c r="A384" s="192"/>
      <c r="B384" s="193"/>
      <c r="C384" s="190"/>
      <c r="D384" s="191"/>
      <c r="E384" s="151"/>
      <c r="F384" s="190"/>
      <c r="G384" s="191"/>
      <c r="H384" s="151"/>
      <c r="I384" s="190"/>
      <c r="J384" s="191"/>
      <c r="K384" s="151"/>
      <c r="L384" s="190"/>
      <c r="M384" s="191"/>
      <c r="N384" s="151"/>
      <c r="O384" s="105"/>
      <c r="P384" s="105"/>
      <c r="Q384" s="151"/>
      <c r="R384" s="190"/>
      <c r="S384" s="191"/>
      <c r="T384" s="151"/>
      <c r="U384" s="234"/>
      <c r="V384" s="234"/>
      <c r="W384" s="113"/>
      <c r="X384" s="113"/>
      <c r="Y384" s="113"/>
      <c r="Z384" s="113"/>
      <c r="AA384" s="113"/>
      <c r="AB384" s="113"/>
      <c r="AC384" s="114"/>
      <c r="AD384" s="37"/>
      <c r="AE384" s="25"/>
      <c r="AF384" s="25"/>
      <c r="AG384" s="25"/>
    </row>
    <row r="385" spans="1:33" ht="15.75" customHeight="1">
      <c r="A385" s="192"/>
      <c r="B385" s="193"/>
      <c r="C385" s="190"/>
      <c r="D385" s="191"/>
      <c r="E385" s="151"/>
      <c r="F385" s="190"/>
      <c r="G385" s="191"/>
      <c r="H385" s="151"/>
      <c r="I385" s="190"/>
      <c r="J385" s="191"/>
      <c r="K385" s="151"/>
      <c r="L385" s="190"/>
      <c r="M385" s="191"/>
      <c r="N385" s="151"/>
      <c r="O385" s="105"/>
      <c r="P385" s="105"/>
      <c r="Q385" s="151"/>
      <c r="R385" s="190"/>
      <c r="S385" s="191"/>
      <c r="T385" s="151"/>
      <c r="U385" s="234"/>
      <c r="V385" s="234"/>
      <c r="W385" s="113"/>
      <c r="X385" s="113"/>
      <c r="Y385" s="113"/>
      <c r="Z385" s="113"/>
      <c r="AA385" s="113"/>
      <c r="AB385" s="113"/>
      <c r="AC385" s="114"/>
      <c r="AD385" s="37"/>
      <c r="AE385" s="25"/>
      <c r="AF385" s="25"/>
      <c r="AG385" s="25"/>
    </row>
    <row r="386" spans="1:33" ht="15.75" customHeight="1">
      <c r="A386" s="192"/>
      <c r="B386" s="193"/>
      <c r="C386" s="190"/>
      <c r="D386" s="191"/>
      <c r="E386" s="151"/>
      <c r="F386" s="190"/>
      <c r="G386" s="191"/>
      <c r="H386" s="151"/>
      <c r="I386" s="190"/>
      <c r="J386" s="191"/>
      <c r="K386" s="151"/>
      <c r="L386" s="190"/>
      <c r="M386" s="191"/>
      <c r="N386" s="151"/>
      <c r="O386" s="105"/>
      <c r="P386" s="105"/>
      <c r="Q386" s="151"/>
      <c r="R386" s="190"/>
      <c r="S386" s="191"/>
      <c r="T386" s="151"/>
      <c r="U386" s="234"/>
      <c r="V386" s="234"/>
      <c r="W386" s="113"/>
      <c r="X386" s="113"/>
      <c r="Y386" s="113"/>
      <c r="Z386" s="113"/>
      <c r="AA386" s="113"/>
      <c r="AB386" s="113"/>
      <c r="AC386" s="114"/>
      <c r="AD386" s="37"/>
      <c r="AE386" s="25"/>
      <c r="AF386" s="25"/>
      <c r="AG386" s="25"/>
    </row>
    <row r="387" spans="1:33" ht="15.75" customHeight="1">
      <c r="A387" s="192"/>
      <c r="B387" s="193"/>
      <c r="C387" s="190"/>
      <c r="D387" s="191"/>
      <c r="E387" s="151"/>
      <c r="F387" s="190"/>
      <c r="G387" s="191"/>
      <c r="H387" s="151"/>
      <c r="I387" s="190"/>
      <c r="J387" s="191"/>
      <c r="K387" s="151"/>
      <c r="L387" s="190"/>
      <c r="M387" s="191"/>
      <c r="N387" s="151"/>
      <c r="O387" s="105"/>
      <c r="P387" s="105"/>
      <c r="Q387" s="151"/>
      <c r="R387" s="190"/>
      <c r="S387" s="191"/>
      <c r="T387" s="151"/>
      <c r="U387" s="234"/>
      <c r="V387" s="234"/>
      <c r="W387" s="113"/>
      <c r="X387" s="113"/>
      <c r="Y387" s="113"/>
      <c r="Z387" s="113"/>
      <c r="AA387" s="113"/>
      <c r="AB387" s="113"/>
      <c r="AC387" s="114"/>
      <c r="AD387" s="37"/>
      <c r="AE387" s="25"/>
      <c r="AF387" s="25"/>
      <c r="AG387" s="25"/>
    </row>
    <row r="388" spans="1:33" ht="15.75" customHeight="1">
      <c r="A388" s="192"/>
      <c r="B388" s="193"/>
      <c r="C388" s="190"/>
      <c r="D388" s="191"/>
      <c r="E388" s="151"/>
      <c r="F388" s="190"/>
      <c r="G388" s="191"/>
      <c r="H388" s="151"/>
      <c r="I388" s="190"/>
      <c r="J388" s="191"/>
      <c r="K388" s="151"/>
      <c r="L388" s="190"/>
      <c r="M388" s="191"/>
      <c r="N388" s="151"/>
      <c r="O388" s="105"/>
      <c r="P388" s="105"/>
      <c r="Q388" s="151"/>
      <c r="R388" s="190"/>
      <c r="S388" s="191"/>
      <c r="T388" s="151"/>
      <c r="U388" s="234"/>
      <c r="V388" s="234"/>
      <c r="W388" s="113"/>
      <c r="X388" s="113"/>
      <c r="Y388" s="113"/>
      <c r="Z388" s="113"/>
      <c r="AA388" s="113"/>
      <c r="AB388" s="113"/>
      <c r="AC388" s="114"/>
      <c r="AD388" s="37"/>
      <c r="AE388" s="25"/>
      <c r="AF388" s="25"/>
      <c r="AG388" s="25"/>
    </row>
    <row r="389" spans="1:33" ht="15.75" customHeight="1">
      <c r="A389" s="192"/>
      <c r="B389" s="193"/>
      <c r="C389" s="190"/>
      <c r="D389" s="191"/>
      <c r="E389" s="151"/>
      <c r="F389" s="190"/>
      <c r="G389" s="191"/>
      <c r="H389" s="151"/>
      <c r="I389" s="190"/>
      <c r="J389" s="191"/>
      <c r="K389" s="151"/>
      <c r="L389" s="190"/>
      <c r="M389" s="191"/>
      <c r="N389" s="151"/>
      <c r="O389" s="105"/>
      <c r="P389" s="105"/>
      <c r="Q389" s="151"/>
      <c r="R389" s="190"/>
      <c r="S389" s="191"/>
      <c r="T389" s="151"/>
      <c r="U389" s="234"/>
      <c r="V389" s="234"/>
      <c r="W389" s="113"/>
      <c r="X389" s="113"/>
      <c r="Y389" s="113"/>
      <c r="Z389" s="113"/>
      <c r="AA389" s="113"/>
      <c r="AB389" s="113"/>
      <c r="AC389" s="114"/>
      <c r="AD389" s="37"/>
      <c r="AE389" s="25"/>
      <c r="AF389" s="25"/>
      <c r="AG389" s="25"/>
    </row>
    <row r="390" spans="1:33" ht="15.75" customHeight="1">
      <c r="A390" s="192"/>
      <c r="B390" s="193"/>
      <c r="C390" s="190"/>
      <c r="D390" s="191"/>
      <c r="E390" s="151"/>
      <c r="F390" s="190"/>
      <c r="G390" s="191"/>
      <c r="H390" s="151"/>
      <c r="I390" s="190"/>
      <c r="J390" s="191"/>
      <c r="K390" s="151"/>
      <c r="L390" s="190"/>
      <c r="M390" s="191"/>
      <c r="N390" s="151"/>
      <c r="O390" s="105"/>
      <c r="P390" s="105"/>
      <c r="Q390" s="151"/>
      <c r="R390" s="190"/>
      <c r="S390" s="191"/>
      <c r="T390" s="151"/>
      <c r="U390" s="234"/>
      <c r="V390" s="234"/>
      <c r="W390" s="113"/>
      <c r="X390" s="113"/>
      <c r="Y390" s="113"/>
      <c r="Z390" s="113"/>
      <c r="AA390" s="113"/>
      <c r="AB390" s="113"/>
      <c r="AC390" s="114"/>
      <c r="AD390" s="37"/>
      <c r="AE390" s="25"/>
      <c r="AF390" s="25"/>
      <c r="AG390" s="25"/>
    </row>
    <row r="391" spans="1:33" ht="15.75" customHeight="1">
      <c r="A391" s="192"/>
      <c r="B391" s="193"/>
      <c r="C391" s="190"/>
      <c r="D391" s="191"/>
      <c r="E391" s="151"/>
      <c r="F391" s="190"/>
      <c r="G391" s="191"/>
      <c r="H391" s="151"/>
      <c r="I391" s="190"/>
      <c r="J391" s="191"/>
      <c r="K391" s="151"/>
      <c r="L391" s="190"/>
      <c r="M391" s="191"/>
      <c r="N391" s="151"/>
      <c r="O391" s="105"/>
      <c r="P391" s="105"/>
      <c r="Q391" s="151"/>
      <c r="R391" s="190"/>
      <c r="S391" s="191"/>
      <c r="T391" s="151"/>
      <c r="U391" s="234"/>
      <c r="V391" s="234"/>
      <c r="W391" s="113"/>
      <c r="X391" s="113"/>
      <c r="Y391" s="113"/>
      <c r="Z391" s="113"/>
      <c r="AA391" s="113"/>
      <c r="AB391" s="113"/>
      <c r="AC391" s="114"/>
      <c r="AD391" s="37"/>
      <c r="AE391" s="25"/>
      <c r="AF391" s="25"/>
      <c r="AG391" s="25"/>
    </row>
    <row r="392" spans="1:33" ht="15.75" customHeight="1">
      <c r="A392" s="192"/>
      <c r="B392" s="193"/>
      <c r="C392" s="190"/>
      <c r="D392" s="191"/>
      <c r="E392" s="151"/>
      <c r="F392" s="190"/>
      <c r="G392" s="191"/>
      <c r="H392" s="151"/>
      <c r="I392" s="190"/>
      <c r="J392" s="191"/>
      <c r="K392" s="151"/>
      <c r="L392" s="190"/>
      <c r="M392" s="191"/>
      <c r="N392" s="151"/>
      <c r="O392" s="105"/>
      <c r="P392" s="105"/>
      <c r="Q392" s="151"/>
      <c r="R392" s="190"/>
      <c r="S392" s="191"/>
      <c r="T392" s="151"/>
      <c r="U392" s="234"/>
      <c r="V392" s="234"/>
      <c r="W392" s="113"/>
      <c r="X392" s="113"/>
      <c r="Y392" s="113"/>
      <c r="Z392" s="113"/>
      <c r="AA392" s="113"/>
      <c r="AB392" s="113"/>
      <c r="AC392" s="114"/>
      <c r="AD392" s="37"/>
      <c r="AE392" s="25"/>
      <c r="AF392" s="25"/>
      <c r="AG392" s="25"/>
    </row>
    <row r="393" spans="1:33" ht="15.75" customHeight="1">
      <c r="A393" s="192"/>
      <c r="B393" s="193"/>
      <c r="C393" s="190"/>
      <c r="D393" s="191"/>
      <c r="E393" s="151"/>
      <c r="F393" s="190"/>
      <c r="G393" s="191"/>
      <c r="H393" s="151"/>
      <c r="I393" s="190"/>
      <c r="J393" s="191"/>
      <c r="K393" s="151"/>
      <c r="L393" s="190"/>
      <c r="M393" s="191"/>
      <c r="N393" s="151"/>
      <c r="O393" s="105"/>
      <c r="P393" s="105"/>
      <c r="Q393" s="151"/>
      <c r="R393" s="190"/>
      <c r="S393" s="191"/>
      <c r="T393" s="151"/>
      <c r="U393" s="234"/>
      <c r="V393" s="234"/>
      <c r="W393" s="113"/>
      <c r="X393" s="113"/>
      <c r="Y393" s="113"/>
      <c r="Z393" s="113"/>
      <c r="AA393" s="113"/>
      <c r="AB393" s="113"/>
      <c r="AC393" s="114"/>
      <c r="AD393" s="37"/>
      <c r="AE393" s="25"/>
      <c r="AF393" s="25"/>
      <c r="AG393" s="25"/>
    </row>
    <row r="394" spans="1:33" ht="15.75" customHeight="1">
      <c r="A394" s="192"/>
      <c r="B394" s="193"/>
      <c r="C394" s="190"/>
      <c r="D394" s="191"/>
      <c r="E394" s="151"/>
      <c r="F394" s="190"/>
      <c r="G394" s="191"/>
      <c r="H394" s="151"/>
      <c r="I394" s="190"/>
      <c r="J394" s="191"/>
      <c r="K394" s="151"/>
      <c r="L394" s="190"/>
      <c r="M394" s="191"/>
      <c r="N394" s="151"/>
      <c r="O394" s="105"/>
      <c r="P394" s="105"/>
      <c r="Q394" s="151"/>
      <c r="R394" s="190"/>
      <c r="S394" s="191"/>
      <c r="T394" s="151"/>
      <c r="U394" s="234"/>
      <c r="V394" s="234"/>
      <c r="W394" s="113"/>
      <c r="X394" s="113"/>
      <c r="Y394" s="113"/>
      <c r="Z394" s="113"/>
      <c r="AA394" s="113"/>
      <c r="AB394" s="113"/>
      <c r="AC394" s="114"/>
      <c r="AD394" s="37"/>
      <c r="AE394" s="25"/>
      <c r="AF394" s="25"/>
      <c r="AG394" s="25"/>
    </row>
    <row r="395" spans="1:33" ht="15.75" customHeight="1">
      <c r="A395" s="192"/>
      <c r="B395" s="193"/>
      <c r="C395" s="190"/>
      <c r="D395" s="191"/>
      <c r="E395" s="151"/>
      <c r="F395" s="190"/>
      <c r="G395" s="191"/>
      <c r="H395" s="151"/>
      <c r="I395" s="190"/>
      <c r="J395" s="191"/>
      <c r="K395" s="151"/>
      <c r="L395" s="190"/>
      <c r="M395" s="191"/>
      <c r="N395" s="151"/>
      <c r="O395" s="105"/>
      <c r="P395" s="105"/>
      <c r="Q395" s="151"/>
      <c r="R395" s="190"/>
      <c r="S395" s="191"/>
      <c r="T395" s="151"/>
      <c r="U395" s="234"/>
      <c r="V395" s="234"/>
      <c r="W395" s="113"/>
      <c r="X395" s="113"/>
      <c r="Y395" s="113"/>
      <c r="Z395" s="113"/>
      <c r="AA395" s="113"/>
      <c r="AB395" s="113"/>
      <c r="AC395" s="114"/>
      <c r="AD395" s="37"/>
      <c r="AE395" s="25"/>
      <c r="AF395" s="25"/>
      <c r="AG395" s="25"/>
    </row>
    <row r="396" spans="1:33" ht="15.75" customHeight="1">
      <c r="A396" s="192"/>
      <c r="B396" s="193"/>
      <c r="C396" s="190"/>
      <c r="D396" s="191"/>
      <c r="E396" s="151"/>
      <c r="F396" s="190"/>
      <c r="G396" s="191"/>
      <c r="H396" s="151"/>
      <c r="I396" s="190"/>
      <c r="J396" s="191"/>
      <c r="K396" s="151"/>
      <c r="L396" s="190"/>
      <c r="M396" s="191"/>
      <c r="N396" s="151"/>
      <c r="O396" s="105"/>
      <c r="P396" s="105"/>
      <c r="Q396" s="151"/>
      <c r="R396" s="190"/>
      <c r="S396" s="191"/>
      <c r="T396" s="151"/>
      <c r="U396" s="234"/>
      <c r="V396" s="234"/>
      <c r="W396" s="113"/>
      <c r="X396" s="113"/>
      <c r="Y396" s="113"/>
      <c r="Z396" s="113"/>
      <c r="AA396" s="113"/>
      <c r="AB396" s="113"/>
      <c r="AC396" s="114"/>
      <c r="AD396" s="37"/>
      <c r="AE396" s="25"/>
      <c r="AF396" s="25"/>
      <c r="AG396" s="25"/>
    </row>
    <row r="397" spans="1:33" ht="15.75" customHeight="1">
      <c r="A397" s="192"/>
      <c r="B397" s="193"/>
      <c r="C397" s="190"/>
      <c r="D397" s="191"/>
      <c r="E397" s="151"/>
      <c r="F397" s="190"/>
      <c r="G397" s="191"/>
      <c r="H397" s="151"/>
      <c r="I397" s="190"/>
      <c r="J397" s="191"/>
      <c r="K397" s="151"/>
      <c r="L397" s="190"/>
      <c r="M397" s="191"/>
      <c r="N397" s="151"/>
      <c r="O397" s="105"/>
      <c r="P397" s="105"/>
      <c r="Q397" s="151"/>
      <c r="R397" s="190"/>
      <c r="S397" s="191"/>
      <c r="T397" s="151"/>
      <c r="U397" s="234"/>
      <c r="V397" s="234"/>
      <c r="W397" s="113"/>
      <c r="X397" s="113"/>
      <c r="Y397" s="113"/>
      <c r="Z397" s="113"/>
      <c r="AA397" s="113"/>
      <c r="AB397" s="113"/>
      <c r="AC397" s="114"/>
      <c r="AD397" s="37"/>
      <c r="AE397" s="25"/>
      <c r="AF397" s="25"/>
      <c r="AG397" s="25"/>
    </row>
    <row r="398" spans="1:33" ht="15.75" customHeight="1">
      <c r="A398" s="192"/>
      <c r="B398" s="193"/>
      <c r="C398" s="190"/>
      <c r="D398" s="191"/>
      <c r="E398" s="151"/>
      <c r="F398" s="190"/>
      <c r="G398" s="191"/>
      <c r="H398" s="151"/>
      <c r="I398" s="190"/>
      <c r="J398" s="191"/>
      <c r="K398" s="151"/>
      <c r="L398" s="190"/>
      <c r="M398" s="191"/>
      <c r="N398" s="151"/>
      <c r="O398" s="105"/>
      <c r="P398" s="105"/>
      <c r="Q398" s="151"/>
      <c r="R398" s="190"/>
      <c r="S398" s="191"/>
      <c r="T398" s="151"/>
      <c r="U398" s="234"/>
      <c r="V398" s="234"/>
      <c r="W398" s="113"/>
      <c r="X398" s="113"/>
      <c r="Y398" s="113"/>
      <c r="Z398" s="113"/>
      <c r="AA398" s="113"/>
      <c r="AB398" s="113"/>
      <c r="AC398" s="114"/>
      <c r="AD398" s="37"/>
      <c r="AE398" s="25"/>
      <c r="AF398" s="25"/>
      <c r="AG398" s="25"/>
    </row>
    <row r="399" spans="1:33" ht="15.75" customHeight="1">
      <c r="A399" s="192"/>
      <c r="B399" s="193"/>
      <c r="C399" s="190"/>
      <c r="D399" s="191"/>
      <c r="E399" s="151"/>
      <c r="F399" s="190"/>
      <c r="G399" s="191"/>
      <c r="H399" s="151"/>
      <c r="I399" s="190"/>
      <c r="J399" s="191"/>
      <c r="K399" s="151"/>
      <c r="L399" s="190"/>
      <c r="M399" s="191"/>
      <c r="N399" s="151"/>
      <c r="O399" s="105"/>
      <c r="P399" s="105"/>
      <c r="Q399" s="151"/>
      <c r="R399" s="190"/>
      <c r="S399" s="191"/>
      <c r="T399" s="151"/>
      <c r="U399" s="234"/>
      <c r="V399" s="234"/>
      <c r="W399" s="113"/>
      <c r="X399" s="113"/>
      <c r="Y399" s="113"/>
      <c r="Z399" s="113"/>
      <c r="AA399" s="113"/>
      <c r="AB399" s="113"/>
      <c r="AC399" s="114"/>
      <c r="AD399" s="37"/>
      <c r="AE399" s="25"/>
      <c r="AF399" s="25"/>
      <c r="AG399" s="25"/>
    </row>
    <row r="400" spans="1:33" ht="15.75" customHeight="1">
      <c r="A400" s="192"/>
      <c r="B400" s="193"/>
      <c r="C400" s="190"/>
      <c r="D400" s="191"/>
      <c r="E400" s="151"/>
      <c r="F400" s="190"/>
      <c r="G400" s="191"/>
      <c r="H400" s="151"/>
      <c r="I400" s="190"/>
      <c r="J400" s="191"/>
      <c r="K400" s="151"/>
      <c r="L400" s="190"/>
      <c r="M400" s="191"/>
      <c r="N400" s="151"/>
      <c r="O400" s="105"/>
      <c r="P400" s="105"/>
      <c r="Q400" s="151"/>
      <c r="R400" s="190"/>
      <c r="S400" s="191"/>
      <c r="T400" s="151"/>
      <c r="U400" s="234"/>
      <c r="V400" s="234"/>
      <c r="W400" s="113"/>
      <c r="X400" s="113"/>
      <c r="Y400" s="113"/>
      <c r="Z400" s="113"/>
      <c r="AA400" s="113"/>
      <c r="AB400" s="113"/>
      <c r="AC400" s="114"/>
      <c r="AD400" s="37"/>
      <c r="AE400" s="25"/>
      <c r="AF400" s="25"/>
      <c r="AG400" s="25"/>
    </row>
    <row r="401" spans="1:33" ht="15.75" customHeight="1">
      <c r="A401" s="192"/>
      <c r="B401" s="193"/>
      <c r="C401" s="190"/>
      <c r="D401" s="191"/>
      <c r="E401" s="151"/>
      <c r="F401" s="190"/>
      <c r="G401" s="191"/>
      <c r="H401" s="151"/>
      <c r="I401" s="190"/>
      <c r="J401" s="191"/>
      <c r="K401" s="151"/>
      <c r="L401" s="190"/>
      <c r="M401" s="191"/>
      <c r="N401" s="151"/>
      <c r="O401" s="105"/>
      <c r="P401" s="105"/>
      <c r="Q401" s="151"/>
      <c r="R401" s="190"/>
      <c r="S401" s="191"/>
      <c r="T401" s="151"/>
      <c r="U401" s="234"/>
      <c r="V401" s="234"/>
      <c r="W401" s="113"/>
      <c r="X401" s="113"/>
      <c r="Y401" s="113"/>
      <c r="Z401" s="113"/>
      <c r="AA401" s="113"/>
      <c r="AB401" s="113"/>
      <c r="AC401" s="114"/>
      <c r="AD401" s="37"/>
      <c r="AE401" s="25"/>
      <c r="AF401" s="25"/>
      <c r="AG401" s="25"/>
    </row>
    <row r="402" spans="1:33" ht="15.75" customHeight="1">
      <c r="A402" s="192"/>
      <c r="B402" s="193"/>
      <c r="C402" s="190"/>
      <c r="D402" s="191"/>
      <c r="E402" s="151"/>
      <c r="F402" s="190"/>
      <c r="G402" s="191"/>
      <c r="H402" s="151"/>
      <c r="I402" s="190"/>
      <c r="J402" s="191"/>
      <c r="K402" s="151"/>
      <c r="L402" s="190"/>
      <c r="M402" s="191"/>
      <c r="N402" s="151"/>
      <c r="O402" s="105"/>
      <c r="P402" s="105"/>
      <c r="Q402" s="151"/>
      <c r="R402" s="190"/>
      <c r="S402" s="191"/>
      <c r="T402" s="151"/>
      <c r="U402" s="234"/>
      <c r="V402" s="234"/>
      <c r="W402" s="113"/>
      <c r="X402" s="113"/>
      <c r="Y402" s="113"/>
      <c r="Z402" s="113"/>
      <c r="AA402" s="113"/>
      <c r="AB402" s="113"/>
      <c r="AC402" s="114"/>
      <c r="AD402" s="37"/>
      <c r="AE402" s="25"/>
      <c r="AF402" s="25"/>
      <c r="AG402" s="25"/>
    </row>
    <row r="403" spans="1:33" ht="15.75" customHeight="1">
      <c r="A403" s="192"/>
      <c r="B403" s="193"/>
      <c r="C403" s="190"/>
      <c r="D403" s="191"/>
      <c r="E403" s="151"/>
      <c r="F403" s="190"/>
      <c r="G403" s="191"/>
      <c r="H403" s="151"/>
      <c r="I403" s="190"/>
      <c r="J403" s="191"/>
      <c r="K403" s="151"/>
      <c r="L403" s="190"/>
      <c r="M403" s="191"/>
      <c r="N403" s="151"/>
      <c r="O403" s="105"/>
      <c r="P403" s="105"/>
      <c r="Q403" s="151"/>
      <c r="R403" s="190"/>
      <c r="S403" s="191"/>
      <c r="T403" s="151"/>
      <c r="U403" s="234"/>
      <c r="V403" s="234"/>
      <c r="W403" s="113"/>
      <c r="X403" s="113"/>
      <c r="Y403" s="113"/>
      <c r="Z403" s="113"/>
      <c r="AA403" s="113"/>
      <c r="AB403" s="113"/>
      <c r="AC403" s="114"/>
      <c r="AD403" s="37"/>
      <c r="AE403" s="25"/>
      <c r="AF403" s="25"/>
      <c r="AG403" s="25"/>
    </row>
    <row r="404" spans="1:33" ht="15.75" customHeight="1">
      <c r="A404" s="192"/>
      <c r="B404" s="193"/>
      <c r="C404" s="190"/>
      <c r="D404" s="191"/>
      <c r="E404" s="151"/>
      <c r="F404" s="190"/>
      <c r="G404" s="191"/>
      <c r="H404" s="151"/>
      <c r="I404" s="190"/>
      <c r="J404" s="191"/>
      <c r="K404" s="151"/>
      <c r="L404" s="190"/>
      <c r="M404" s="191"/>
      <c r="N404" s="151"/>
      <c r="O404" s="105"/>
      <c r="P404" s="105"/>
      <c r="Q404" s="151"/>
      <c r="R404" s="190"/>
      <c r="S404" s="191"/>
      <c r="T404" s="151"/>
      <c r="U404" s="234"/>
      <c r="V404" s="234"/>
      <c r="W404" s="113"/>
      <c r="X404" s="113"/>
      <c r="Y404" s="113"/>
      <c r="Z404" s="113"/>
      <c r="AA404" s="113"/>
      <c r="AB404" s="113"/>
      <c r="AC404" s="114"/>
      <c r="AD404" s="37"/>
      <c r="AE404" s="25"/>
      <c r="AF404" s="25"/>
      <c r="AG404" s="25"/>
    </row>
    <row r="405" spans="1:33" ht="15.75" customHeight="1">
      <c r="A405" s="192"/>
      <c r="B405" s="193"/>
      <c r="C405" s="190"/>
      <c r="D405" s="191"/>
      <c r="E405" s="151"/>
      <c r="F405" s="190"/>
      <c r="G405" s="191"/>
      <c r="H405" s="151"/>
      <c r="I405" s="190"/>
      <c r="J405" s="191"/>
      <c r="K405" s="151"/>
      <c r="L405" s="190"/>
      <c r="M405" s="191"/>
      <c r="N405" s="151"/>
      <c r="O405" s="105"/>
      <c r="P405" s="105"/>
      <c r="Q405" s="151"/>
      <c r="R405" s="190"/>
      <c r="S405" s="191"/>
      <c r="T405" s="151"/>
      <c r="U405" s="234"/>
      <c r="V405" s="234"/>
      <c r="W405" s="113"/>
      <c r="X405" s="113"/>
      <c r="Y405" s="113"/>
      <c r="Z405" s="113"/>
      <c r="AA405" s="113"/>
      <c r="AB405" s="113"/>
      <c r="AC405" s="114"/>
      <c r="AD405" s="37"/>
      <c r="AE405" s="25"/>
      <c r="AF405" s="25"/>
      <c r="AG405" s="25"/>
    </row>
    <row r="406" spans="1:33" ht="15.75" customHeight="1">
      <c r="A406" s="192"/>
      <c r="B406" s="193"/>
      <c r="C406" s="190"/>
      <c r="D406" s="191"/>
      <c r="E406" s="151"/>
      <c r="F406" s="190"/>
      <c r="G406" s="191"/>
      <c r="H406" s="151"/>
      <c r="I406" s="190"/>
      <c r="J406" s="191"/>
      <c r="K406" s="151"/>
      <c r="L406" s="190"/>
      <c r="M406" s="191"/>
      <c r="N406" s="151"/>
      <c r="O406" s="105"/>
      <c r="P406" s="105"/>
      <c r="Q406" s="151"/>
      <c r="R406" s="190"/>
      <c r="S406" s="191"/>
      <c r="T406" s="151"/>
      <c r="U406" s="234"/>
      <c r="V406" s="234"/>
      <c r="W406" s="113"/>
      <c r="X406" s="113"/>
      <c r="Y406" s="113"/>
      <c r="Z406" s="113"/>
      <c r="AA406" s="113"/>
      <c r="AB406" s="113"/>
      <c r="AC406" s="114"/>
      <c r="AD406" s="37"/>
      <c r="AE406" s="25"/>
      <c r="AF406" s="25"/>
      <c r="AG406" s="25"/>
    </row>
    <row r="407" spans="1:33" ht="15.75" customHeight="1">
      <c r="A407" s="192"/>
      <c r="B407" s="193"/>
      <c r="C407" s="190"/>
      <c r="D407" s="191"/>
      <c r="E407" s="151"/>
      <c r="F407" s="190"/>
      <c r="G407" s="191"/>
      <c r="H407" s="151"/>
      <c r="I407" s="190"/>
      <c r="J407" s="191"/>
      <c r="K407" s="151"/>
      <c r="L407" s="190"/>
      <c r="M407" s="191"/>
      <c r="N407" s="151"/>
      <c r="O407" s="105"/>
      <c r="P407" s="105"/>
      <c r="Q407" s="151"/>
      <c r="R407" s="190"/>
      <c r="S407" s="191"/>
      <c r="T407" s="151"/>
      <c r="U407" s="234"/>
      <c r="V407" s="234"/>
      <c r="W407" s="113"/>
      <c r="X407" s="113"/>
      <c r="Y407" s="113"/>
      <c r="Z407" s="113"/>
      <c r="AA407" s="113"/>
      <c r="AB407" s="113"/>
      <c r="AC407" s="114"/>
      <c r="AD407" s="37"/>
      <c r="AE407" s="25"/>
      <c r="AF407" s="25"/>
      <c r="AG407" s="25"/>
    </row>
    <row r="408" spans="1:33" ht="15.75" customHeight="1">
      <c r="A408" s="192"/>
      <c r="B408" s="193"/>
      <c r="C408" s="190"/>
      <c r="D408" s="191"/>
      <c r="E408" s="151"/>
      <c r="F408" s="190"/>
      <c r="G408" s="191"/>
      <c r="H408" s="151"/>
      <c r="I408" s="190"/>
      <c r="J408" s="191"/>
      <c r="K408" s="151"/>
      <c r="L408" s="190"/>
      <c r="M408" s="191"/>
      <c r="N408" s="151"/>
      <c r="O408" s="105"/>
      <c r="P408" s="105"/>
      <c r="Q408" s="151"/>
      <c r="R408" s="190"/>
      <c r="S408" s="191"/>
      <c r="T408" s="151"/>
      <c r="U408" s="234"/>
      <c r="V408" s="234"/>
      <c r="W408" s="113"/>
      <c r="X408" s="113"/>
      <c r="Y408" s="113"/>
      <c r="Z408" s="113"/>
      <c r="AA408" s="113"/>
      <c r="AB408" s="113"/>
      <c r="AC408" s="114"/>
      <c r="AD408" s="37"/>
      <c r="AE408" s="25"/>
      <c r="AF408" s="25"/>
      <c r="AG408" s="25"/>
    </row>
    <row r="409" spans="1:33" ht="15.75" customHeight="1">
      <c r="A409" s="192"/>
      <c r="B409" s="193"/>
      <c r="C409" s="190"/>
      <c r="D409" s="191"/>
      <c r="E409" s="151"/>
      <c r="F409" s="190"/>
      <c r="G409" s="191"/>
      <c r="H409" s="151"/>
      <c r="I409" s="190"/>
      <c r="J409" s="191"/>
      <c r="K409" s="151"/>
      <c r="L409" s="190"/>
      <c r="M409" s="191"/>
      <c r="N409" s="151"/>
      <c r="O409" s="105"/>
      <c r="P409" s="105"/>
      <c r="Q409" s="151"/>
      <c r="R409" s="190"/>
      <c r="S409" s="191"/>
      <c r="T409" s="151"/>
      <c r="U409" s="234"/>
      <c r="V409" s="234"/>
      <c r="W409" s="113"/>
      <c r="X409" s="113"/>
      <c r="Y409" s="113"/>
      <c r="Z409" s="113"/>
      <c r="AA409" s="113"/>
      <c r="AB409" s="113"/>
      <c r="AC409" s="114"/>
      <c r="AD409" s="37"/>
      <c r="AE409" s="25"/>
      <c r="AF409" s="25"/>
      <c r="AG409" s="25"/>
    </row>
    <row r="410" spans="1:33" ht="15.75" customHeight="1">
      <c r="A410" s="192"/>
      <c r="B410" s="193"/>
      <c r="C410" s="190"/>
      <c r="D410" s="191"/>
      <c r="E410" s="151"/>
      <c r="F410" s="190"/>
      <c r="G410" s="191"/>
      <c r="H410" s="151"/>
      <c r="I410" s="190"/>
      <c r="J410" s="191"/>
      <c r="K410" s="151"/>
      <c r="L410" s="190"/>
      <c r="M410" s="191"/>
      <c r="N410" s="151"/>
      <c r="O410" s="105"/>
      <c r="P410" s="105"/>
      <c r="Q410" s="151"/>
      <c r="R410" s="190"/>
      <c r="S410" s="191"/>
      <c r="T410" s="151"/>
      <c r="U410" s="234"/>
      <c r="V410" s="234"/>
      <c r="W410" s="113"/>
      <c r="X410" s="113"/>
      <c r="Y410" s="113"/>
      <c r="Z410" s="113"/>
      <c r="AA410" s="113"/>
      <c r="AB410" s="113"/>
      <c r="AC410" s="114"/>
      <c r="AD410" s="37"/>
      <c r="AE410" s="25"/>
      <c r="AF410" s="25"/>
      <c r="AG410" s="25"/>
    </row>
    <row r="411" spans="1:33" ht="15.75" customHeight="1">
      <c r="A411" s="192"/>
      <c r="B411" s="193"/>
      <c r="C411" s="190"/>
      <c r="D411" s="191"/>
      <c r="E411" s="151"/>
      <c r="F411" s="190"/>
      <c r="G411" s="191"/>
      <c r="H411" s="151"/>
      <c r="I411" s="190"/>
      <c r="J411" s="191"/>
      <c r="K411" s="151"/>
      <c r="L411" s="190"/>
      <c r="M411" s="191"/>
      <c r="N411" s="151"/>
      <c r="O411" s="105"/>
      <c r="P411" s="105"/>
      <c r="Q411" s="151"/>
      <c r="R411" s="190"/>
      <c r="S411" s="191"/>
      <c r="T411" s="151"/>
      <c r="U411" s="234"/>
      <c r="V411" s="234"/>
      <c r="W411" s="113"/>
      <c r="X411" s="113"/>
      <c r="Y411" s="113"/>
      <c r="Z411" s="113"/>
      <c r="AA411" s="113"/>
      <c r="AB411" s="113"/>
      <c r="AC411" s="114"/>
      <c r="AD411" s="37"/>
      <c r="AE411" s="25"/>
      <c r="AF411" s="25"/>
      <c r="AG411" s="25"/>
    </row>
    <row r="412" spans="1:33" ht="15.75" customHeight="1">
      <c r="A412" s="192"/>
      <c r="B412" s="193"/>
      <c r="C412" s="190"/>
      <c r="D412" s="191"/>
      <c r="E412" s="152"/>
      <c r="F412" s="190"/>
      <c r="G412" s="191"/>
      <c r="H412" s="152"/>
      <c r="I412" s="190"/>
      <c r="J412" s="191"/>
      <c r="K412" s="152"/>
      <c r="L412" s="190"/>
      <c r="M412" s="191"/>
      <c r="N412" s="152"/>
      <c r="O412" s="105"/>
      <c r="P412" s="105"/>
      <c r="Q412" s="152"/>
      <c r="R412" s="190"/>
      <c r="S412" s="191"/>
      <c r="T412" s="152"/>
      <c r="U412" s="234"/>
      <c r="V412" s="234"/>
      <c r="W412" s="113"/>
      <c r="X412" s="113"/>
      <c r="Y412" s="113"/>
      <c r="Z412" s="113"/>
      <c r="AA412" s="113"/>
      <c r="AB412" s="113"/>
      <c r="AC412" s="114"/>
      <c r="AD412" s="38"/>
      <c r="AE412" s="39"/>
      <c r="AF412" s="39"/>
      <c r="AG412" s="39"/>
    </row>
    <row r="413" spans="1:33" ht="15.75" customHeight="1">
      <c r="A413" s="192"/>
      <c r="B413" s="193"/>
      <c r="C413" s="190"/>
      <c r="D413" s="191"/>
      <c r="E413" s="152"/>
      <c r="F413" s="190"/>
      <c r="G413" s="191"/>
      <c r="H413" s="152"/>
      <c r="I413" s="190"/>
      <c r="J413" s="191"/>
      <c r="K413" s="152"/>
      <c r="L413" s="190"/>
      <c r="M413" s="191"/>
      <c r="N413" s="152"/>
      <c r="O413" s="105"/>
      <c r="P413" s="105"/>
      <c r="Q413" s="152"/>
      <c r="R413" s="190"/>
      <c r="S413" s="191"/>
      <c r="T413" s="152"/>
      <c r="U413" s="234"/>
      <c r="V413" s="234"/>
      <c r="W413" s="113"/>
      <c r="X413" s="113"/>
      <c r="Y413" s="113"/>
      <c r="Z413" s="113"/>
      <c r="AA413" s="113"/>
      <c r="AB413" s="113"/>
      <c r="AC413" s="114"/>
      <c r="AD413" s="38"/>
      <c r="AE413" s="39"/>
      <c r="AF413" s="39"/>
      <c r="AG413" s="39"/>
    </row>
    <row r="414" spans="1:33" ht="15.75" customHeight="1">
      <c r="A414" s="192"/>
      <c r="B414" s="193"/>
      <c r="C414" s="190"/>
      <c r="D414" s="191"/>
      <c r="E414" s="152"/>
      <c r="F414" s="190"/>
      <c r="G414" s="191"/>
      <c r="H414" s="152"/>
      <c r="I414" s="190"/>
      <c r="J414" s="191"/>
      <c r="K414" s="152"/>
      <c r="L414" s="190"/>
      <c r="M414" s="191"/>
      <c r="N414" s="152"/>
      <c r="O414" s="105"/>
      <c r="P414" s="105"/>
      <c r="Q414" s="152"/>
      <c r="R414" s="190"/>
      <c r="S414" s="191"/>
      <c r="T414" s="152"/>
      <c r="U414" s="234"/>
      <c r="V414" s="234"/>
      <c r="W414" s="113"/>
      <c r="X414" s="113"/>
      <c r="Y414" s="113"/>
      <c r="Z414" s="113"/>
      <c r="AA414" s="113"/>
      <c r="AB414" s="113"/>
      <c r="AC414" s="114"/>
      <c r="AD414" s="38"/>
      <c r="AE414" s="39"/>
      <c r="AF414" s="39"/>
      <c r="AG414" s="39"/>
    </row>
    <row r="415" spans="1:33" ht="15.75" customHeight="1">
      <c r="A415" s="192"/>
      <c r="B415" s="193"/>
      <c r="C415" s="190"/>
      <c r="D415" s="191"/>
      <c r="E415" s="152"/>
      <c r="F415" s="190"/>
      <c r="G415" s="191"/>
      <c r="H415" s="152"/>
      <c r="I415" s="190"/>
      <c r="J415" s="191"/>
      <c r="K415" s="152"/>
      <c r="L415" s="190"/>
      <c r="M415" s="191"/>
      <c r="N415" s="152"/>
      <c r="O415" s="105"/>
      <c r="P415" s="105"/>
      <c r="Q415" s="152"/>
      <c r="R415" s="190"/>
      <c r="S415" s="191"/>
      <c r="T415" s="152"/>
      <c r="U415" s="234"/>
      <c r="V415" s="234"/>
      <c r="W415" s="113"/>
      <c r="X415" s="113"/>
      <c r="Y415" s="113"/>
      <c r="Z415" s="113"/>
      <c r="AA415" s="113"/>
      <c r="AB415" s="113"/>
      <c r="AC415" s="114"/>
      <c r="AD415" s="38"/>
      <c r="AE415" s="39"/>
      <c r="AF415" s="39"/>
      <c r="AG415" s="39"/>
    </row>
    <row r="416" spans="1:33" ht="15.75" customHeight="1">
      <c r="A416" s="192"/>
      <c r="B416" s="193"/>
      <c r="C416" s="190"/>
      <c r="D416" s="191"/>
      <c r="E416" s="152"/>
      <c r="F416" s="190"/>
      <c r="G416" s="191"/>
      <c r="H416" s="152"/>
      <c r="I416" s="190"/>
      <c r="J416" s="191"/>
      <c r="K416" s="152"/>
      <c r="L416" s="190"/>
      <c r="M416" s="191"/>
      <c r="N416" s="152"/>
      <c r="O416" s="105"/>
      <c r="P416" s="105"/>
      <c r="Q416" s="152"/>
      <c r="R416" s="190"/>
      <c r="S416" s="191"/>
      <c r="T416" s="152"/>
      <c r="U416" s="234"/>
      <c r="V416" s="234"/>
      <c r="W416" s="113"/>
      <c r="X416" s="113"/>
      <c r="Y416" s="113"/>
      <c r="Z416" s="113"/>
      <c r="AA416" s="113"/>
      <c r="AB416" s="113"/>
      <c r="AC416" s="114"/>
      <c r="AD416" s="38"/>
      <c r="AE416" s="39"/>
      <c r="AF416" s="39"/>
      <c r="AG416" s="39"/>
    </row>
    <row r="417" spans="1:33" ht="15.75" customHeight="1">
      <c r="A417" s="192"/>
      <c r="B417" s="193"/>
      <c r="C417" s="190"/>
      <c r="D417" s="191"/>
      <c r="E417" s="152"/>
      <c r="F417" s="190"/>
      <c r="G417" s="191"/>
      <c r="H417" s="152"/>
      <c r="I417" s="190"/>
      <c r="J417" s="191"/>
      <c r="K417" s="152"/>
      <c r="L417" s="190"/>
      <c r="M417" s="191"/>
      <c r="N417" s="152"/>
      <c r="O417" s="105"/>
      <c r="P417" s="105"/>
      <c r="Q417" s="152"/>
      <c r="R417" s="190"/>
      <c r="S417" s="191"/>
      <c r="T417" s="152"/>
      <c r="U417" s="234"/>
      <c r="V417" s="234"/>
      <c r="W417" s="113"/>
      <c r="X417" s="113"/>
      <c r="Y417" s="113"/>
      <c r="Z417" s="113"/>
      <c r="AA417" s="113"/>
      <c r="AB417" s="113"/>
      <c r="AC417" s="114"/>
      <c r="AD417" s="38"/>
      <c r="AE417" s="39"/>
      <c r="AF417" s="39"/>
      <c r="AG417" s="39"/>
    </row>
    <row r="418" spans="1:33" ht="15.75" customHeight="1">
      <c r="A418" s="192"/>
      <c r="B418" s="193"/>
      <c r="C418" s="190"/>
      <c r="D418" s="191"/>
      <c r="E418" s="152"/>
      <c r="F418" s="190"/>
      <c r="G418" s="191"/>
      <c r="H418" s="152"/>
      <c r="I418" s="190"/>
      <c r="J418" s="191"/>
      <c r="K418" s="152"/>
      <c r="L418" s="190"/>
      <c r="M418" s="191"/>
      <c r="N418" s="152"/>
      <c r="O418" s="105"/>
      <c r="P418" s="105"/>
      <c r="Q418" s="152"/>
      <c r="R418" s="190"/>
      <c r="S418" s="191"/>
      <c r="T418" s="152"/>
      <c r="U418" s="234"/>
      <c r="V418" s="234"/>
      <c r="W418" s="113"/>
      <c r="X418" s="113"/>
      <c r="Y418" s="113"/>
      <c r="Z418" s="113"/>
      <c r="AA418" s="113"/>
      <c r="AB418" s="113"/>
      <c r="AC418" s="114"/>
      <c r="AD418" s="38"/>
      <c r="AE418" s="39"/>
      <c r="AF418" s="39"/>
      <c r="AG418" s="39"/>
    </row>
    <row r="419" spans="1:33" ht="15.75" customHeight="1">
      <c r="A419" s="192"/>
      <c r="B419" s="193"/>
      <c r="C419" s="190"/>
      <c r="D419" s="191"/>
      <c r="E419" s="152"/>
      <c r="F419" s="190"/>
      <c r="G419" s="191"/>
      <c r="H419" s="152"/>
      <c r="I419" s="190"/>
      <c r="J419" s="191"/>
      <c r="K419" s="152"/>
      <c r="L419" s="190"/>
      <c r="M419" s="191"/>
      <c r="N419" s="152"/>
      <c r="O419" s="105"/>
      <c r="P419" s="105"/>
      <c r="Q419" s="152"/>
      <c r="R419" s="190"/>
      <c r="S419" s="191"/>
      <c r="T419" s="152"/>
      <c r="U419" s="234"/>
      <c r="V419" s="234"/>
      <c r="W419" s="113"/>
      <c r="X419" s="113"/>
      <c r="Y419" s="113"/>
      <c r="Z419" s="113"/>
      <c r="AA419" s="113"/>
      <c r="AB419" s="113"/>
      <c r="AC419" s="114"/>
      <c r="AD419" s="38"/>
      <c r="AE419" s="39"/>
      <c r="AF419" s="39"/>
      <c r="AG419" s="39"/>
    </row>
    <row r="420" spans="1:33" ht="15.75" customHeight="1">
      <c r="A420" s="192"/>
      <c r="B420" s="193"/>
      <c r="C420" s="190"/>
      <c r="D420" s="191"/>
      <c r="E420" s="152"/>
      <c r="F420" s="190"/>
      <c r="G420" s="191"/>
      <c r="H420" s="152"/>
      <c r="I420" s="190"/>
      <c r="J420" s="191"/>
      <c r="K420" s="152"/>
      <c r="L420" s="190"/>
      <c r="M420" s="191"/>
      <c r="N420" s="152"/>
      <c r="O420" s="105"/>
      <c r="P420" s="105"/>
      <c r="Q420" s="152"/>
      <c r="R420" s="190"/>
      <c r="S420" s="191"/>
      <c r="T420" s="152"/>
      <c r="U420" s="234"/>
      <c r="V420" s="234"/>
      <c r="W420" s="113"/>
      <c r="X420" s="113"/>
      <c r="Y420" s="113"/>
      <c r="Z420" s="113"/>
      <c r="AA420" s="113"/>
      <c r="AB420" s="113"/>
      <c r="AC420" s="114"/>
      <c r="AD420" s="38"/>
      <c r="AE420" s="39"/>
      <c r="AF420" s="39"/>
      <c r="AG420" s="39"/>
    </row>
    <row r="421" spans="1:33" ht="15.75" customHeight="1">
      <c r="A421" s="192"/>
      <c r="B421" s="193"/>
      <c r="C421" s="190"/>
      <c r="D421" s="191"/>
      <c r="E421" s="152"/>
      <c r="F421" s="190"/>
      <c r="G421" s="191"/>
      <c r="H421" s="152"/>
      <c r="I421" s="190"/>
      <c r="J421" s="191"/>
      <c r="K421" s="152"/>
      <c r="L421" s="190"/>
      <c r="M421" s="191"/>
      <c r="N421" s="152"/>
      <c r="O421" s="105"/>
      <c r="P421" s="105"/>
      <c r="Q421" s="152"/>
      <c r="R421" s="190"/>
      <c r="S421" s="191"/>
      <c r="T421" s="152"/>
      <c r="U421" s="234"/>
      <c r="V421" s="234"/>
      <c r="W421" s="113"/>
      <c r="X421" s="113"/>
      <c r="Y421" s="113"/>
      <c r="Z421" s="113"/>
      <c r="AA421" s="113"/>
      <c r="AB421" s="113"/>
      <c r="AC421" s="114"/>
      <c r="AD421" s="38"/>
      <c r="AE421" s="39"/>
      <c r="AF421" s="39"/>
      <c r="AG421" s="39"/>
    </row>
    <row r="422" spans="1:33" ht="15.75" customHeight="1">
      <c r="A422" s="192"/>
      <c r="B422" s="193"/>
      <c r="C422" s="190"/>
      <c r="D422" s="191"/>
      <c r="E422" s="152"/>
      <c r="F422" s="190"/>
      <c r="G422" s="191"/>
      <c r="H422" s="152"/>
      <c r="I422" s="190"/>
      <c r="J422" s="191"/>
      <c r="K422" s="152"/>
      <c r="L422" s="190"/>
      <c r="M422" s="191"/>
      <c r="N422" s="152"/>
      <c r="O422" s="105"/>
      <c r="P422" s="105"/>
      <c r="Q422" s="152"/>
      <c r="R422" s="190"/>
      <c r="S422" s="191"/>
      <c r="T422" s="152"/>
      <c r="U422" s="234"/>
      <c r="V422" s="234"/>
      <c r="W422" s="113"/>
      <c r="X422" s="113"/>
      <c r="Y422" s="113"/>
      <c r="Z422" s="113"/>
      <c r="AA422" s="113"/>
      <c r="AB422" s="113"/>
      <c r="AC422" s="114"/>
      <c r="AD422" s="38"/>
      <c r="AE422" s="39"/>
      <c r="AF422" s="39"/>
      <c r="AG422" s="39"/>
    </row>
    <row r="423" spans="1:33" ht="15.75" customHeight="1">
      <c r="A423" s="192"/>
      <c r="B423" s="193"/>
      <c r="C423" s="190"/>
      <c r="D423" s="191"/>
      <c r="E423" s="152"/>
      <c r="F423" s="190"/>
      <c r="G423" s="191"/>
      <c r="H423" s="152"/>
      <c r="I423" s="190"/>
      <c r="J423" s="191"/>
      <c r="K423" s="152"/>
      <c r="L423" s="190"/>
      <c r="M423" s="191"/>
      <c r="N423" s="152"/>
      <c r="O423" s="105"/>
      <c r="P423" s="105"/>
      <c r="Q423" s="152"/>
      <c r="R423" s="190"/>
      <c r="S423" s="191"/>
      <c r="T423" s="152"/>
      <c r="U423" s="234"/>
      <c r="V423" s="234"/>
      <c r="W423" s="113"/>
      <c r="X423" s="113"/>
      <c r="Y423" s="113"/>
      <c r="Z423" s="113"/>
      <c r="AA423" s="113"/>
      <c r="AB423" s="113"/>
      <c r="AC423" s="114"/>
      <c r="AD423" s="38"/>
      <c r="AE423" s="39"/>
      <c r="AF423" s="39"/>
      <c r="AG423" s="39"/>
    </row>
    <row r="424" spans="1:33" ht="15.75" customHeight="1">
      <c r="A424" s="192"/>
      <c r="B424" s="193"/>
      <c r="C424" s="190"/>
      <c r="D424" s="191"/>
      <c r="E424" s="152"/>
      <c r="F424" s="190"/>
      <c r="G424" s="191"/>
      <c r="H424" s="152"/>
      <c r="I424" s="190"/>
      <c r="J424" s="191"/>
      <c r="K424" s="152"/>
      <c r="L424" s="190"/>
      <c r="M424" s="191"/>
      <c r="N424" s="152"/>
      <c r="O424" s="105"/>
      <c r="P424" s="105"/>
      <c r="Q424" s="152"/>
      <c r="R424" s="190"/>
      <c r="S424" s="191"/>
      <c r="T424" s="152"/>
      <c r="U424" s="234"/>
      <c r="V424" s="234"/>
      <c r="W424" s="113"/>
      <c r="X424" s="113"/>
      <c r="Y424" s="113"/>
      <c r="Z424" s="113"/>
      <c r="AA424" s="113"/>
      <c r="AB424" s="113"/>
      <c r="AC424" s="114"/>
      <c r="AD424" s="38"/>
      <c r="AE424" s="39"/>
      <c r="AF424" s="39"/>
      <c r="AG424" s="39"/>
    </row>
    <row r="425" spans="1:33" ht="15.75" customHeight="1">
      <c r="A425" s="192"/>
      <c r="B425" s="193"/>
      <c r="C425" s="190"/>
      <c r="D425" s="191"/>
      <c r="E425" s="152"/>
      <c r="F425" s="190"/>
      <c r="G425" s="191"/>
      <c r="H425" s="152"/>
      <c r="I425" s="190"/>
      <c r="J425" s="191"/>
      <c r="K425" s="152"/>
      <c r="L425" s="190"/>
      <c r="M425" s="191"/>
      <c r="N425" s="152"/>
      <c r="O425" s="105"/>
      <c r="P425" s="105"/>
      <c r="Q425" s="152"/>
      <c r="R425" s="190"/>
      <c r="S425" s="191"/>
      <c r="T425" s="152"/>
      <c r="U425" s="234"/>
      <c r="V425" s="234"/>
      <c r="W425" s="113"/>
      <c r="X425" s="113"/>
      <c r="Y425" s="113"/>
      <c r="Z425" s="113"/>
      <c r="AA425" s="113"/>
      <c r="AB425" s="113"/>
      <c r="AC425" s="114"/>
      <c r="AD425" s="38"/>
      <c r="AE425" s="39"/>
      <c r="AF425" s="39"/>
      <c r="AG425" s="39"/>
    </row>
    <row r="426" spans="1:33" ht="15.75" customHeight="1">
      <c r="A426" s="192"/>
      <c r="B426" s="193"/>
      <c r="C426" s="190"/>
      <c r="D426" s="191"/>
      <c r="E426" s="152"/>
      <c r="F426" s="190"/>
      <c r="G426" s="191"/>
      <c r="H426" s="152"/>
      <c r="I426" s="190"/>
      <c r="J426" s="191"/>
      <c r="K426" s="152"/>
      <c r="L426" s="190"/>
      <c r="M426" s="191"/>
      <c r="N426" s="152"/>
      <c r="O426" s="105"/>
      <c r="P426" s="105"/>
      <c r="Q426" s="152"/>
      <c r="R426" s="190"/>
      <c r="S426" s="191"/>
      <c r="T426" s="152"/>
      <c r="U426" s="234"/>
      <c r="V426" s="234"/>
      <c r="W426" s="113"/>
      <c r="X426" s="113"/>
      <c r="Y426" s="113"/>
      <c r="Z426" s="113"/>
      <c r="AA426" s="113"/>
      <c r="AB426" s="113"/>
      <c r="AC426" s="114"/>
      <c r="AD426" s="38"/>
      <c r="AE426" s="39"/>
      <c r="AF426" s="39"/>
      <c r="AG426" s="39"/>
    </row>
    <row r="427" spans="1:33" ht="15.75" customHeight="1">
      <c r="A427" s="192"/>
      <c r="B427" s="193"/>
      <c r="C427" s="190"/>
      <c r="D427" s="191"/>
      <c r="E427" s="152"/>
      <c r="F427" s="190"/>
      <c r="G427" s="191"/>
      <c r="H427" s="152"/>
      <c r="I427" s="190"/>
      <c r="J427" s="191"/>
      <c r="K427" s="152"/>
      <c r="L427" s="190"/>
      <c r="M427" s="191"/>
      <c r="N427" s="152"/>
      <c r="O427" s="105"/>
      <c r="P427" s="105"/>
      <c r="Q427" s="152"/>
      <c r="R427" s="190"/>
      <c r="S427" s="191"/>
      <c r="T427" s="152"/>
      <c r="U427" s="234"/>
      <c r="V427" s="234"/>
      <c r="W427" s="113"/>
      <c r="X427" s="113"/>
      <c r="Y427" s="113"/>
      <c r="Z427" s="113"/>
      <c r="AA427" s="113"/>
      <c r="AB427" s="113"/>
      <c r="AC427" s="114"/>
      <c r="AD427" s="38"/>
      <c r="AE427" s="39"/>
      <c r="AF427" s="39"/>
      <c r="AG427" s="39"/>
    </row>
    <row r="428" spans="1:33" ht="15.75" customHeight="1">
      <c r="A428" s="192"/>
      <c r="B428" s="193"/>
      <c r="C428" s="190"/>
      <c r="D428" s="191"/>
      <c r="E428" s="152"/>
      <c r="F428" s="190"/>
      <c r="G428" s="191"/>
      <c r="H428" s="152"/>
      <c r="I428" s="190"/>
      <c r="J428" s="191"/>
      <c r="K428" s="152"/>
      <c r="L428" s="190"/>
      <c r="M428" s="191"/>
      <c r="N428" s="152"/>
      <c r="O428" s="105"/>
      <c r="P428" s="105"/>
      <c r="Q428" s="152"/>
      <c r="R428" s="190"/>
      <c r="S428" s="191"/>
      <c r="T428" s="152"/>
      <c r="U428" s="234"/>
      <c r="V428" s="234"/>
      <c r="W428" s="113"/>
      <c r="X428" s="113"/>
      <c r="Y428" s="113"/>
      <c r="Z428" s="113"/>
      <c r="AA428" s="113"/>
      <c r="AB428" s="113"/>
      <c r="AC428" s="114"/>
      <c r="AD428" s="38"/>
      <c r="AE428" s="39"/>
      <c r="AF428" s="39"/>
      <c r="AG428" s="39"/>
    </row>
    <row r="429" spans="1:33" ht="15.75" customHeight="1">
      <c r="A429" s="192"/>
      <c r="B429" s="193"/>
      <c r="C429" s="190"/>
      <c r="D429" s="191"/>
      <c r="E429" s="152"/>
      <c r="F429" s="190"/>
      <c r="G429" s="191"/>
      <c r="H429" s="152"/>
      <c r="I429" s="190"/>
      <c r="J429" s="191"/>
      <c r="K429" s="152"/>
      <c r="L429" s="190"/>
      <c r="M429" s="191"/>
      <c r="N429" s="152"/>
      <c r="O429" s="105"/>
      <c r="P429" s="105"/>
      <c r="Q429" s="152"/>
      <c r="R429" s="190"/>
      <c r="S429" s="191"/>
      <c r="T429" s="152"/>
      <c r="U429" s="234"/>
      <c r="V429" s="234"/>
      <c r="W429" s="113"/>
      <c r="X429" s="113"/>
      <c r="Y429" s="113"/>
      <c r="Z429" s="113"/>
      <c r="AA429" s="113"/>
      <c r="AB429" s="113"/>
      <c r="AC429" s="114"/>
      <c r="AD429" s="38"/>
      <c r="AE429" s="39"/>
      <c r="AF429" s="39"/>
      <c r="AG429" s="39"/>
    </row>
    <row r="430" spans="1:33" ht="15.75" customHeight="1">
      <c r="A430" s="192"/>
      <c r="B430" s="193"/>
      <c r="C430" s="190"/>
      <c r="D430" s="191"/>
      <c r="E430" s="152"/>
      <c r="F430" s="190"/>
      <c r="G430" s="191"/>
      <c r="H430" s="152"/>
      <c r="I430" s="190"/>
      <c r="J430" s="191"/>
      <c r="K430" s="152"/>
      <c r="L430" s="190"/>
      <c r="M430" s="191"/>
      <c r="N430" s="152"/>
      <c r="O430" s="105"/>
      <c r="P430" s="105"/>
      <c r="Q430" s="152"/>
      <c r="R430" s="190"/>
      <c r="S430" s="191"/>
      <c r="T430" s="152"/>
      <c r="U430" s="234"/>
      <c r="V430" s="234"/>
      <c r="W430" s="113"/>
      <c r="X430" s="113"/>
      <c r="Y430" s="113"/>
      <c r="Z430" s="113"/>
      <c r="AA430" s="113"/>
      <c r="AB430" s="113"/>
      <c r="AC430" s="114"/>
      <c r="AD430" s="38"/>
      <c r="AE430" s="39"/>
      <c r="AF430" s="39"/>
      <c r="AG430" s="39"/>
    </row>
    <row r="431" spans="1:33" ht="15.75" customHeight="1">
      <c r="A431" s="192"/>
      <c r="B431" s="193"/>
      <c r="C431" s="190"/>
      <c r="D431" s="191"/>
      <c r="E431" s="152"/>
      <c r="F431" s="190"/>
      <c r="G431" s="191"/>
      <c r="H431" s="152"/>
      <c r="I431" s="190"/>
      <c r="J431" s="191"/>
      <c r="K431" s="152"/>
      <c r="L431" s="190"/>
      <c r="M431" s="191"/>
      <c r="N431" s="152"/>
      <c r="O431" s="105"/>
      <c r="P431" s="105"/>
      <c r="Q431" s="152"/>
      <c r="R431" s="190"/>
      <c r="S431" s="191"/>
      <c r="T431" s="152"/>
      <c r="U431" s="234"/>
      <c r="V431" s="234"/>
      <c r="W431" s="113"/>
      <c r="X431" s="113"/>
      <c r="Y431" s="113"/>
      <c r="Z431" s="113"/>
      <c r="AA431" s="113"/>
      <c r="AB431" s="113"/>
      <c r="AC431" s="114"/>
      <c r="AD431" s="38"/>
      <c r="AE431" s="39"/>
      <c r="AF431" s="39"/>
      <c r="AG431" s="39"/>
    </row>
    <row r="432" spans="1:33" ht="15.75" customHeight="1">
      <c r="A432" s="192"/>
      <c r="B432" s="193"/>
      <c r="C432" s="190"/>
      <c r="D432" s="191"/>
      <c r="E432" s="152"/>
      <c r="F432" s="190"/>
      <c r="G432" s="191"/>
      <c r="H432" s="152"/>
      <c r="I432" s="190"/>
      <c r="J432" s="191"/>
      <c r="K432" s="152"/>
      <c r="L432" s="190"/>
      <c r="M432" s="191"/>
      <c r="N432" s="152"/>
      <c r="O432" s="105"/>
      <c r="P432" s="105"/>
      <c r="Q432" s="152"/>
      <c r="R432" s="190"/>
      <c r="S432" s="191"/>
      <c r="T432" s="152"/>
      <c r="U432" s="234"/>
      <c r="V432" s="234"/>
      <c r="W432" s="113"/>
      <c r="X432" s="113"/>
      <c r="Y432" s="113"/>
      <c r="Z432" s="113"/>
      <c r="AA432" s="113"/>
      <c r="AB432" s="113"/>
      <c r="AC432" s="114"/>
      <c r="AD432" s="38"/>
      <c r="AE432" s="39"/>
      <c r="AF432" s="39"/>
      <c r="AG432" s="39"/>
    </row>
    <row r="433" spans="1:33" ht="15.75" customHeight="1">
      <c r="A433" s="192"/>
      <c r="B433" s="193"/>
      <c r="C433" s="190"/>
      <c r="D433" s="191"/>
      <c r="E433" s="152"/>
      <c r="F433" s="190"/>
      <c r="G433" s="191"/>
      <c r="H433" s="152"/>
      <c r="I433" s="190"/>
      <c r="J433" s="191"/>
      <c r="K433" s="152"/>
      <c r="L433" s="190"/>
      <c r="M433" s="191"/>
      <c r="N433" s="152"/>
      <c r="O433" s="105"/>
      <c r="P433" s="105"/>
      <c r="Q433" s="152"/>
      <c r="R433" s="190"/>
      <c r="S433" s="191"/>
      <c r="T433" s="152"/>
      <c r="U433" s="234"/>
      <c r="V433" s="234"/>
      <c r="W433" s="113"/>
      <c r="X433" s="113"/>
      <c r="Y433" s="113"/>
      <c r="Z433" s="113"/>
      <c r="AA433" s="113"/>
      <c r="AB433" s="113"/>
      <c r="AC433" s="114"/>
      <c r="AD433" s="38"/>
      <c r="AE433" s="39"/>
      <c r="AF433" s="39"/>
      <c r="AG433" s="39"/>
    </row>
    <row r="434" spans="1:33" ht="15.75" customHeight="1">
      <c r="A434" s="192"/>
      <c r="B434" s="193"/>
      <c r="C434" s="190"/>
      <c r="D434" s="191"/>
      <c r="E434" s="152"/>
      <c r="F434" s="190"/>
      <c r="G434" s="191"/>
      <c r="H434" s="152"/>
      <c r="I434" s="190"/>
      <c r="J434" s="191"/>
      <c r="K434" s="152"/>
      <c r="L434" s="190"/>
      <c r="M434" s="191"/>
      <c r="N434" s="152"/>
      <c r="O434" s="105"/>
      <c r="P434" s="105"/>
      <c r="Q434" s="152"/>
      <c r="R434" s="190"/>
      <c r="S434" s="191"/>
      <c r="T434" s="152"/>
      <c r="U434" s="234"/>
      <c r="V434" s="234"/>
      <c r="W434" s="113"/>
      <c r="X434" s="113"/>
      <c r="Y434" s="113"/>
      <c r="Z434" s="113"/>
      <c r="AA434" s="113"/>
      <c r="AB434" s="113"/>
      <c r="AC434" s="114"/>
      <c r="AD434" s="38"/>
      <c r="AE434" s="39"/>
      <c r="AF434" s="39"/>
      <c r="AG434" s="39"/>
    </row>
    <row r="435" spans="1:33" ht="15.75" customHeight="1">
      <c r="A435" s="192"/>
      <c r="B435" s="193"/>
      <c r="C435" s="190"/>
      <c r="D435" s="191"/>
      <c r="E435" s="152"/>
      <c r="F435" s="190"/>
      <c r="G435" s="191"/>
      <c r="H435" s="152"/>
      <c r="I435" s="190"/>
      <c r="J435" s="191"/>
      <c r="K435" s="152"/>
      <c r="L435" s="190"/>
      <c r="M435" s="191"/>
      <c r="N435" s="152"/>
      <c r="O435" s="105"/>
      <c r="P435" s="105"/>
      <c r="Q435" s="152"/>
      <c r="R435" s="190"/>
      <c r="S435" s="191"/>
      <c r="T435" s="152"/>
      <c r="U435" s="234"/>
      <c r="V435" s="234"/>
      <c r="W435" s="113"/>
      <c r="X435" s="113"/>
      <c r="Y435" s="113"/>
      <c r="Z435" s="113"/>
      <c r="AA435" s="113"/>
      <c r="AB435" s="113"/>
      <c r="AC435" s="114"/>
      <c r="AD435" s="38"/>
      <c r="AE435" s="39"/>
      <c r="AF435" s="39"/>
      <c r="AG435" s="39"/>
    </row>
    <row r="436" spans="1:33" ht="15.75" customHeight="1">
      <c r="A436" s="192"/>
      <c r="B436" s="193"/>
      <c r="C436" s="190"/>
      <c r="D436" s="191"/>
      <c r="E436" s="152"/>
      <c r="F436" s="190"/>
      <c r="G436" s="191"/>
      <c r="H436" s="152"/>
      <c r="I436" s="190"/>
      <c r="J436" s="191"/>
      <c r="K436" s="152"/>
      <c r="L436" s="190"/>
      <c r="M436" s="191"/>
      <c r="N436" s="152"/>
      <c r="O436" s="105"/>
      <c r="P436" s="105"/>
      <c r="Q436" s="152"/>
      <c r="R436" s="190"/>
      <c r="S436" s="191"/>
      <c r="T436" s="152"/>
      <c r="U436" s="234"/>
      <c r="V436" s="234"/>
      <c r="W436" s="113"/>
      <c r="X436" s="113"/>
      <c r="Y436" s="113"/>
      <c r="Z436" s="113"/>
      <c r="AA436" s="113"/>
      <c r="AB436" s="113"/>
      <c r="AC436" s="114"/>
      <c r="AD436" s="38"/>
      <c r="AE436" s="39"/>
      <c r="AF436" s="39"/>
      <c r="AG436" s="39"/>
    </row>
    <row r="437" spans="1:33" ht="15.75" customHeight="1">
      <c r="A437" s="192"/>
      <c r="B437" s="193"/>
      <c r="C437" s="190"/>
      <c r="D437" s="191"/>
      <c r="E437" s="152"/>
      <c r="F437" s="190"/>
      <c r="G437" s="191"/>
      <c r="H437" s="152"/>
      <c r="I437" s="190"/>
      <c r="J437" s="191"/>
      <c r="K437" s="152"/>
      <c r="L437" s="190"/>
      <c r="M437" s="191"/>
      <c r="N437" s="152"/>
      <c r="O437" s="105"/>
      <c r="P437" s="105"/>
      <c r="Q437" s="152"/>
      <c r="R437" s="190"/>
      <c r="S437" s="191"/>
      <c r="T437" s="152"/>
      <c r="U437" s="234"/>
      <c r="V437" s="234"/>
      <c r="W437" s="113"/>
      <c r="X437" s="113"/>
      <c r="Y437" s="113"/>
      <c r="Z437" s="113"/>
      <c r="AA437" s="113"/>
      <c r="AB437" s="113"/>
      <c r="AC437" s="114"/>
      <c r="AD437" s="38"/>
      <c r="AE437" s="39"/>
      <c r="AF437" s="39"/>
      <c r="AG437" s="39"/>
    </row>
    <row r="438" spans="1:33" ht="15.75" customHeight="1">
      <c r="A438" s="192"/>
      <c r="B438" s="193"/>
      <c r="C438" s="190"/>
      <c r="D438" s="191"/>
      <c r="E438" s="152"/>
      <c r="F438" s="190"/>
      <c r="G438" s="191"/>
      <c r="H438" s="152"/>
      <c r="I438" s="190"/>
      <c r="J438" s="191"/>
      <c r="K438" s="152"/>
      <c r="L438" s="190"/>
      <c r="M438" s="191"/>
      <c r="N438" s="152"/>
      <c r="O438" s="105"/>
      <c r="P438" s="105"/>
      <c r="Q438" s="152"/>
      <c r="R438" s="190"/>
      <c r="S438" s="191"/>
      <c r="T438" s="152"/>
      <c r="U438" s="234"/>
      <c r="V438" s="234"/>
      <c r="W438" s="113"/>
      <c r="X438" s="113"/>
      <c r="Y438" s="113"/>
      <c r="Z438" s="113"/>
      <c r="AA438" s="113"/>
      <c r="AB438" s="113"/>
      <c r="AC438" s="114"/>
      <c r="AD438" s="38"/>
      <c r="AE438" s="39"/>
      <c r="AF438" s="39"/>
      <c r="AG438" s="39"/>
    </row>
    <row r="439" spans="1:33" ht="15.75" customHeight="1">
      <c r="A439" s="192"/>
      <c r="B439" s="193"/>
      <c r="C439" s="190"/>
      <c r="D439" s="191"/>
      <c r="E439" s="152"/>
      <c r="F439" s="190"/>
      <c r="G439" s="191"/>
      <c r="H439" s="152"/>
      <c r="I439" s="190"/>
      <c r="J439" s="191"/>
      <c r="K439" s="152"/>
      <c r="L439" s="190"/>
      <c r="M439" s="191"/>
      <c r="N439" s="152"/>
      <c r="O439" s="105"/>
      <c r="P439" s="105"/>
      <c r="Q439" s="152"/>
      <c r="R439" s="190"/>
      <c r="S439" s="191"/>
      <c r="T439" s="152"/>
      <c r="U439" s="234"/>
      <c r="V439" s="234"/>
      <c r="W439" s="113"/>
      <c r="X439" s="113"/>
      <c r="Y439" s="113"/>
      <c r="Z439" s="113"/>
      <c r="AA439" s="113"/>
      <c r="AB439" s="113"/>
      <c r="AC439" s="114"/>
      <c r="AD439" s="38"/>
      <c r="AE439" s="39"/>
      <c r="AF439" s="39"/>
      <c r="AG439" s="39"/>
    </row>
    <row r="440" spans="1:33" ht="15.75" customHeight="1">
      <c r="A440" s="192"/>
      <c r="B440" s="193"/>
      <c r="C440" s="190"/>
      <c r="D440" s="191"/>
      <c r="E440" s="152"/>
      <c r="F440" s="190"/>
      <c r="G440" s="191"/>
      <c r="H440" s="152"/>
      <c r="I440" s="190"/>
      <c r="J440" s="191"/>
      <c r="K440" s="152"/>
      <c r="L440" s="190"/>
      <c r="M440" s="191"/>
      <c r="N440" s="152"/>
      <c r="O440" s="105"/>
      <c r="P440" s="105"/>
      <c r="Q440" s="152"/>
      <c r="R440" s="190"/>
      <c r="S440" s="191"/>
      <c r="T440" s="152"/>
      <c r="U440" s="234"/>
      <c r="V440" s="234"/>
      <c r="W440" s="113"/>
      <c r="X440" s="113"/>
      <c r="Y440" s="113"/>
      <c r="Z440" s="113"/>
      <c r="AA440" s="113"/>
      <c r="AB440" s="113"/>
      <c r="AC440" s="114"/>
      <c r="AD440" s="38"/>
      <c r="AE440" s="39"/>
      <c r="AF440" s="39"/>
      <c r="AG440" s="39"/>
    </row>
    <row r="441" spans="1:33" ht="15.75" customHeight="1">
      <c r="A441" s="192"/>
      <c r="B441" s="193"/>
      <c r="C441" s="190"/>
      <c r="D441" s="191"/>
      <c r="E441" s="152"/>
      <c r="F441" s="190"/>
      <c r="G441" s="191"/>
      <c r="H441" s="152"/>
      <c r="I441" s="190"/>
      <c r="J441" s="191"/>
      <c r="K441" s="152"/>
      <c r="L441" s="190"/>
      <c r="M441" s="191"/>
      <c r="N441" s="152"/>
      <c r="O441" s="105"/>
      <c r="P441" s="105"/>
      <c r="Q441" s="152"/>
      <c r="R441" s="190"/>
      <c r="S441" s="191"/>
      <c r="T441" s="152"/>
      <c r="U441" s="234"/>
      <c r="V441" s="234"/>
      <c r="W441" s="113"/>
      <c r="X441" s="113"/>
      <c r="Y441" s="113"/>
      <c r="Z441" s="113"/>
      <c r="AA441" s="113"/>
      <c r="AB441" s="113"/>
      <c r="AC441" s="114"/>
      <c r="AD441" s="38"/>
      <c r="AE441" s="39"/>
      <c r="AF441" s="39"/>
      <c r="AG441" s="39"/>
    </row>
    <row r="442" spans="1:33" ht="15" customHeight="1">
      <c r="A442" s="192"/>
      <c r="B442" s="193"/>
      <c r="C442" s="190"/>
      <c r="D442" s="191"/>
      <c r="E442" s="152"/>
      <c r="F442" s="190"/>
      <c r="G442" s="191"/>
      <c r="H442" s="152"/>
      <c r="I442" s="190"/>
      <c r="J442" s="191"/>
      <c r="K442" s="152"/>
      <c r="L442" s="190"/>
      <c r="M442" s="191"/>
      <c r="N442" s="152"/>
      <c r="O442" s="105"/>
      <c r="P442" s="105"/>
      <c r="Q442" s="152"/>
      <c r="R442" s="190"/>
      <c r="S442" s="191"/>
      <c r="T442" s="152"/>
      <c r="U442" s="234"/>
      <c r="V442" s="234"/>
      <c r="W442" s="113"/>
      <c r="X442" s="113"/>
      <c r="Y442" s="113"/>
      <c r="Z442" s="113"/>
      <c r="AA442" s="113"/>
      <c r="AB442" s="113"/>
      <c r="AC442" s="114"/>
      <c r="AD442" s="38"/>
      <c r="AE442" s="39"/>
      <c r="AF442" s="39"/>
      <c r="AG442" s="39"/>
    </row>
    <row r="443" spans="1:33" ht="15" customHeight="1">
      <c r="A443" s="192"/>
      <c r="B443" s="193"/>
      <c r="C443" s="190"/>
      <c r="D443" s="191"/>
      <c r="E443" s="152"/>
      <c r="F443" s="190"/>
      <c r="G443" s="191"/>
      <c r="H443" s="152"/>
      <c r="I443" s="190"/>
      <c r="J443" s="191"/>
      <c r="K443" s="152"/>
      <c r="L443" s="190"/>
      <c r="M443" s="191"/>
      <c r="N443" s="152"/>
      <c r="O443" s="105"/>
      <c r="P443" s="105"/>
      <c r="Q443" s="152"/>
      <c r="R443" s="190"/>
      <c r="S443" s="191"/>
      <c r="T443" s="152"/>
      <c r="U443" s="234"/>
      <c r="V443" s="234"/>
      <c r="W443" s="113"/>
      <c r="X443" s="113"/>
      <c r="Y443" s="113"/>
      <c r="Z443" s="113"/>
      <c r="AA443" s="113"/>
      <c r="AB443" s="113"/>
      <c r="AC443" s="114"/>
      <c r="AD443" s="38"/>
      <c r="AE443" s="39"/>
      <c r="AF443" s="39"/>
      <c r="AG443" s="39"/>
    </row>
    <row r="444" spans="1:33" ht="15" customHeight="1">
      <c r="A444" s="192"/>
      <c r="B444" s="193"/>
      <c r="C444" s="190"/>
      <c r="D444" s="191"/>
      <c r="E444" s="152"/>
      <c r="F444" s="190"/>
      <c r="G444" s="191"/>
      <c r="H444" s="152"/>
      <c r="I444" s="190"/>
      <c r="J444" s="191"/>
      <c r="K444" s="152"/>
      <c r="L444" s="190"/>
      <c r="M444" s="191"/>
      <c r="N444" s="152"/>
      <c r="O444" s="105"/>
      <c r="P444" s="105"/>
      <c r="Q444" s="152"/>
      <c r="R444" s="190"/>
      <c r="S444" s="191"/>
      <c r="T444" s="152"/>
      <c r="U444" s="234"/>
      <c r="V444" s="234"/>
      <c r="W444" s="113"/>
      <c r="X444" s="113"/>
      <c r="Y444" s="113"/>
      <c r="Z444" s="113"/>
      <c r="AA444" s="113"/>
      <c r="AB444" s="113"/>
      <c r="AC444" s="114"/>
      <c r="AD444" s="38"/>
      <c r="AE444" s="39"/>
      <c r="AF444" s="39"/>
      <c r="AG444" s="39"/>
    </row>
    <row r="445" spans="1:33" ht="15" customHeight="1">
      <c r="A445" s="192"/>
      <c r="B445" s="193"/>
      <c r="C445" s="190"/>
      <c r="D445" s="191"/>
      <c r="E445" s="152"/>
      <c r="F445" s="190"/>
      <c r="G445" s="191"/>
      <c r="H445" s="152"/>
      <c r="I445" s="190"/>
      <c r="J445" s="191"/>
      <c r="K445" s="152"/>
      <c r="L445" s="190"/>
      <c r="M445" s="191"/>
      <c r="N445" s="152"/>
      <c r="O445" s="105"/>
      <c r="P445" s="105"/>
      <c r="Q445" s="152"/>
      <c r="R445" s="190"/>
      <c r="S445" s="191"/>
      <c r="T445" s="152"/>
      <c r="U445" s="234"/>
      <c r="V445" s="234"/>
      <c r="W445" s="113"/>
      <c r="X445" s="113"/>
      <c r="Y445" s="113"/>
      <c r="Z445" s="113"/>
      <c r="AA445" s="113"/>
      <c r="AB445" s="113"/>
      <c r="AC445" s="114"/>
      <c r="AD445" s="38"/>
      <c r="AE445" s="39"/>
      <c r="AF445" s="39"/>
      <c r="AG445" s="39"/>
    </row>
    <row r="446" spans="1:33" ht="15" customHeight="1">
      <c r="A446" s="192"/>
      <c r="B446" s="193"/>
      <c r="C446" s="190"/>
      <c r="D446" s="191"/>
      <c r="E446" s="152"/>
      <c r="F446" s="190"/>
      <c r="G446" s="191"/>
      <c r="H446" s="152"/>
      <c r="I446" s="190"/>
      <c r="J446" s="191"/>
      <c r="K446" s="152"/>
      <c r="L446" s="190"/>
      <c r="M446" s="191"/>
      <c r="N446" s="152"/>
      <c r="O446" s="105"/>
      <c r="P446" s="105"/>
      <c r="Q446" s="152"/>
      <c r="R446" s="190"/>
      <c r="S446" s="191"/>
      <c r="T446" s="152"/>
      <c r="U446" s="234"/>
      <c r="V446" s="234"/>
      <c r="W446" s="113"/>
      <c r="X446" s="113"/>
      <c r="Y446" s="113"/>
      <c r="Z446" s="113"/>
      <c r="AA446" s="113"/>
      <c r="AB446" s="113"/>
      <c r="AC446" s="114"/>
      <c r="AD446" s="38"/>
      <c r="AE446" s="39"/>
      <c r="AF446" s="39"/>
      <c r="AG446" s="39"/>
    </row>
    <row r="447" spans="1:33" ht="15" customHeight="1">
      <c r="A447" s="192"/>
      <c r="B447" s="193"/>
      <c r="C447" s="190"/>
      <c r="D447" s="191"/>
      <c r="E447" s="152"/>
      <c r="F447" s="190"/>
      <c r="G447" s="191"/>
      <c r="H447" s="152"/>
      <c r="I447" s="190"/>
      <c r="J447" s="191"/>
      <c r="K447" s="152"/>
      <c r="L447" s="190"/>
      <c r="M447" s="191"/>
      <c r="N447" s="152"/>
      <c r="O447" s="105"/>
      <c r="P447" s="105"/>
      <c r="Q447" s="152"/>
      <c r="R447" s="190"/>
      <c r="S447" s="191"/>
      <c r="T447" s="152"/>
      <c r="U447" s="234"/>
      <c r="V447" s="234"/>
      <c r="W447" s="113"/>
      <c r="X447" s="113"/>
      <c r="Y447" s="113"/>
      <c r="Z447" s="113"/>
      <c r="AA447" s="113"/>
      <c r="AB447" s="113"/>
      <c r="AC447" s="114"/>
      <c r="AD447" s="38"/>
      <c r="AE447" s="39"/>
      <c r="AF447" s="39"/>
      <c r="AG447" s="39"/>
    </row>
    <row r="448" spans="1:33" ht="15" customHeight="1">
      <c r="A448" s="192"/>
      <c r="B448" s="193"/>
      <c r="C448" s="190"/>
      <c r="D448" s="191"/>
      <c r="E448" s="152"/>
      <c r="F448" s="190"/>
      <c r="G448" s="191"/>
      <c r="H448" s="152"/>
      <c r="I448" s="190"/>
      <c r="J448" s="191"/>
      <c r="K448" s="152"/>
      <c r="L448" s="190"/>
      <c r="M448" s="191"/>
      <c r="N448" s="152"/>
      <c r="O448" s="105"/>
      <c r="P448" s="105"/>
      <c r="Q448" s="152"/>
      <c r="R448" s="190"/>
      <c r="S448" s="191"/>
      <c r="T448" s="152"/>
      <c r="U448" s="234"/>
      <c r="V448" s="234"/>
      <c r="W448" s="113"/>
      <c r="X448" s="113"/>
      <c r="Y448" s="113"/>
      <c r="Z448" s="113"/>
      <c r="AA448" s="113"/>
      <c r="AB448" s="113"/>
      <c r="AC448" s="114"/>
      <c r="AD448" s="38"/>
      <c r="AE448" s="39"/>
      <c r="AF448" s="39"/>
      <c r="AG448" s="39"/>
    </row>
    <row r="449" spans="1:33" ht="15" customHeight="1">
      <c r="A449" s="192"/>
      <c r="B449" s="193"/>
      <c r="C449" s="190"/>
      <c r="D449" s="191"/>
      <c r="E449" s="152"/>
      <c r="F449" s="190"/>
      <c r="G449" s="191"/>
      <c r="H449" s="152"/>
      <c r="I449" s="190"/>
      <c r="J449" s="191"/>
      <c r="K449" s="152"/>
      <c r="L449" s="190"/>
      <c r="M449" s="191"/>
      <c r="N449" s="152"/>
      <c r="O449" s="105"/>
      <c r="P449" s="105"/>
      <c r="Q449" s="152"/>
      <c r="R449" s="190"/>
      <c r="S449" s="191"/>
      <c r="T449" s="152"/>
      <c r="U449" s="234"/>
      <c r="V449" s="234"/>
      <c r="W449" s="113"/>
      <c r="X449" s="113"/>
      <c r="Y449" s="113"/>
      <c r="Z449" s="113"/>
      <c r="AA449" s="113"/>
      <c r="AB449" s="113"/>
      <c r="AC449" s="114"/>
      <c r="AD449" s="38"/>
      <c r="AE449" s="39"/>
      <c r="AF449" s="39"/>
      <c r="AG449" s="39"/>
    </row>
    <row r="450" spans="1:33" ht="15" customHeight="1">
      <c r="A450" s="192"/>
      <c r="B450" s="193"/>
      <c r="C450" s="190"/>
      <c r="D450" s="191"/>
      <c r="E450" s="152"/>
      <c r="F450" s="190"/>
      <c r="G450" s="191"/>
      <c r="H450" s="152"/>
      <c r="I450" s="190"/>
      <c r="J450" s="191"/>
      <c r="K450" s="152"/>
      <c r="L450" s="190"/>
      <c r="M450" s="191"/>
      <c r="N450" s="152"/>
      <c r="O450" s="105"/>
      <c r="P450" s="105"/>
      <c r="Q450" s="152"/>
      <c r="R450" s="190"/>
      <c r="S450" s="191"/>
      <c r="T450" s="152"/>
      <c r="U450" s="234"/>
      <c r="V450" s="234"/>
      <c r="W450" s="113"/>
      <c r="X450" s="113"/>
      <c r="Y450" s="113"/>
      <c r="Z450" s="113"/>
      <c r="AA450" s="113"/>
      <c r="AB450" s="113"/>
      <c r="AC450" s="114"/>
      <c r="AD450" s="38"/>
      <c r="AE450" s="39"/>
      <c r="AF450" s="39"/>
      <c r="AG450" s="39"/>
    </row>
    <row r="451" spans="1:33" ht="15" customHeight="1">
      <c r="A451" s="192"/>
      <c r="B451" s="193"/>
      <c r="C451" s="190"/>
      <c r="D451" s="191"/>
      <c r="E451" s="152"/>
      <c r="F451" s="190"/>
      <c r="G451" s="191"/>
      <c r="H451" s="152"/>
      <c r="I451" s="190"/>
      <c r="J451" s="191"/>
      <c r="K451" s="152"/>
      <c r="L451" s="190"/>
      <c r="M451" s="191"/>
      <c r="N451" s="152"/>
      <c r="O451" s="105"/>
      <c r="P451" s="105"/>
      <c r="Q451" s="152"/>
      <c r="R451" s="190"/>
      <c r="S451" s="191"/>
      <c r="T451" s="152"/>
      <c r="U451" s="234"/>
      <c r="V451" s="234"/>
      <c r="W451" s="113"/>
      <c r="X451" s="113"/>
      <c r="Y451" s="113"/>
      <c r="Z451" s="113"/>
      <c r="AA451" s="113"/>
      <c r="AB451" s="113"/>
      <c r="AC451" s="114"/>
      <c r="AD451" s="38"/>
      <c r="AE451" s="39"/>
      <c r="AF451" s="39"/>
      <c r="AG451" s="39"/>
    </row>
    <row r="452" spans="1:33" ht="15" customHeight="1">
      <c r="A452" s="192"/>
      <c r="B452" s="193"/>
      <c r="C452" s="190"/>
      <c r="D452" s="191"/>
      <c r="E452" s="152"/>
      <c r="F452" s="190"/>
      <c r="G452" s="191"/>
      <c r="H452" s="152"/>
      <c r="I452" s="190"/>
      <c r="J452" s="191"/>
      <c r="K452" s="152"/>
      <c r="L452" s="190"/>
      <c r="M452" s="191"/>
      <c r="N452" s="152"/>
      <c r="O452" s="105"/>
      <c r="P452" s="105"/>
      <c r="Q452" s="152"/>
      <c r="R452" s="190"/>
      <c r="S452" s="191"/>
      <c r="T452" s="152"/>
      <c r="U452" s="234"/>
      <c r="V452" s="234"/>
      <c r="W452" s="113"/>
      <c r="X452" s="113"/>
      <c r="Y452" s="113"/>
      <c r="Z452" s="113"/>
      <c r="AA452" s="113"/>
      <c r="AB452" s="113"/>
      <c r="AC452" s="114"/>
      <c r="AD452" s="38"/>
      <c r="AE452" s="39"/>
      <c r="AF452" s="39"/>
      <c r="AG452" s="39"/>
    </row>
    <row r="453" spans="1:33" ht="15" customHeight="1">
      <c r="A453" s="192"/>
      <c r="B453" s="193"/>
      <c r="C453" s="190"/>
      <c r="D453" s="191"/>
      <c r="E453" s="152"/>
      <c r="F453" s="190"/>
      <c r="G453" s="191"/>
      <c r="H453" s="152"/>
      <c r="I453" s="190"/>
      <c r="J453" s="191"/>
      <c r="K453" s="152"/>
      <c r="L453" s="190"/>
      <c r="M453" s="191"/>
      <c r="N453" s="152"/>
      <c r="O453" s="105"/>
      <c r="P453" s="105"/>
      <c r="Q453" s="152"/>
      <c r="R453" s="190"/>
      <c r="S453" s="191"/>
      <c r="T453" s="152"/>
      <c r="U453" s="234"/>
      <c r="V453" s="234"/>
      <c r="W453" s="113"/>
      <c r="X453" s="113"/>
      <c r="Y453" s="113"/>
      <c r="Z453" s="113"/>
      <c r="AA453" s="113"/>
      <c r="AB453" s="113"/>
      <c r="AC453" s="114"/>
      <c r="AD453" s="38"/>
      <c r="AE453" s="39"/>
      <c r="AF453" s="39"/>
      <c r="AG453" s="39"/>
    </row>
    <row r="454" spans="1:33" ht="15" customHeight="1">
      <c r="A454" s="192"/>
      <c r="B454" s="193"/>
      <c r="C454" s="190"/>
      <c r="D454" s="191"/>
      <c r="E454" s="152"/>
      <c r="F454" s="190"/>
      <c r="G454" s="191"/>
      <c r="H454" s="152"/>
      <c r="I454" s="190"/>
      <c r="J454" s="191"/>
      <c r="K454" s="152"/>
      <c r="L454" s="190"/>
      <c r="M454" s="191"/>
      <c r="N454" s="152"/>
      <c r="O454" s="105"/>
      <c r="P454" s="105"/>
      <c r="Q454" s="152"/>
      <c r="R454" s="190"/>
      <c r="S454" s="191"/>
      <c r="T454" s="152"/>
      <c r="U454" s="234"/>
      <c r="V454" s="234"/>
      <c r="W454" s="113"/>
      <c r="X454" s="113"/>
      <c r="Y454" s="113"/>
      <c r="Z454" s="113"/>
      <c r="AA454" s="113"/>
      <c r="AB454" s="113"/>
      <c r="AC454" s="114"/>
      <c r="AD454" s="38"/>
      <c r="AE454" s="39"/>
      <c r="AF454" s="39"/>
      <c r="AG454" s="39"/>
    </row>
    <row r="455" spans="1:33" ht="15" customHeight="1">
      <c r="A455" s="192"/>
      <c r="B455" s="193"/>
      <c r="C455" s="190"/>
      <c r="D455" s="191"/>
      <c r="E455" s="152"/>
      <c r="F455" s="190"/>
      <c r="G455" s="191"/>
      <c r="H455" s="152"/>
      <c r="I455" s="190"/>
      <c r="J455" s="191"/>
      <c r="K455" s="152"/>
      <c r="L455" s="190"/>
      <c r="M455" s="191"/>
      <c r="N455" s="152"/>
      <c r="O455" s="105"/>
      <c r="P455" s="105"/>
      <c r="Q455" s="152"/>
      <c r="R455" s="190"/>
      <c r="S455" s="191"/>
      <c r="T455" s="152"/>
      <c r="U455" s="234"/>
      <c r="V455" s="234"/>
      <c r="W455" s="113"/>
      <c r="X455" s="113"/>
      <c r="Y455" s="113"/>
      <c r="Z455" s="113"/>
      <c r="AA455" s="113"/>
      <c r="AB455" s="113"/>
      <c r="AC455" s="114"/>
      <c r="AD455" s="38"/>
      <c r="AE455" s="39"/>
      <c r="AF455" s="39"/>
      <c r="AG455" s="39"/>
    </row>
    <row r="456" spans="1:33" ht="15" customHeight="1">
      <c r="A456" s="192"/>
      <c r="B456" s="193"/>
      <c r="C456" s="190"/>
      <c r="D456" s="191"/>
      <c r="E456" s="152"/>
      <c r="F456" s="190"/>
      <c r="G456" s="191"/>
      <c r="H456" s="152"/>
      <c r="I456" s="190"/>
      <c r="J456" s="191"/>
      <c r="K456" s="152"/>
      <c r="L456" s="190"/>
      <c r="M456" s="191"/>
      <c r="N456" s="152"/>
      <c r="O456" s="105"/>
      <c r="P456" s="105"/>
      <c r="Q456" s="152"/>
      <c r="R456" s="190"/>
      <c r="S456" s="191"/>
      <c r="T456" s="152"/>
      <c r="U456" s="234"/>
      <c r="V456" s="234"/>
      <c r="W456" s="113"/>
      <c r="X456" s="113"/>
      <c r="Y456" s="113"/>
      <c r="Z456" s="113"/>
      <c r="AA456" s="113"/>
      <c r="AB456" s="113"/>
      <c r="AC456" s="114"/>
      <c r="AD456" s="38"/>
      <c r="AE456" s="39"/>
      <c r="AF456" s="39"/>
      <c r="AG456" s="39"/>
    </row>
    <row r="457" spans="1:33" ht="15" customHeight="1">
      <c r="A457" s="192"/>
      <c r="B457" s="193"/>
      <c r="C457" s="190"/>
      <c r="D457" s="191"/>
      <c r="E457" s="152"/>
      <c r="F457" s="190"/>
      <c r="G457" s="191"/>
      <c r="H457" s="152"/>
      <c r="I457" s="190"/>
      <c r="J457" s="191"/>
      <c r="K457" s="152"/>
      <c r="L457" s="190"/>
      <c r="M457" s="191"/>
      <c r="N457" s="152"/>
      <c r="O457" s="105"/>
      <c r="P457" s="105"/>
      <c r="Q457" s="152"/>
      <c r="R457" s="190"/>
      <c r="S457" s="191"/>
      <c r="T457" s="152"/>
      <c r="U457" s="234"/>
      <c r="V457" s="234"/>
      <c r="W457" s="113"/>
      <c r="X457" s="113"/>
      <c r="Y457" s="113"/>
      <c r="Z457" s="113"/>
      <c r="AA457" s="113"/>
      <c r="AB457" s="113"/>
      <c r="AC457" s="114"/>
      <c r="AD457" s="38"/>
      <c r="AE457" s="39"/>
      <c r="AF457" s="39"/>
      <c r="AG457" s="39"/>
    </row>
    <row r="458" spans="1:33" ht="15" customHeight="1">
      <c r="A458" s="192"/>
      <c r="B458" s="193"/>
      <c r="C458" s="190"/>
      <c r="D458" s="191"/>
      <c r="E458" s="152"/>
      <c r="F458" s="190"/>
      <c r="G458" s="191"/>
      <c r="H458" s="152"/>
      <c r="I458" s="190"/>
      <c r="J458" s="191"/>
      <c r="K458" s="152"/>
      <c r="L458" s="190"/>
      <c r="M458" s="191"/>
      <c r="N458" s="152"/>
      <c r="O458" s="105"/>
      <c r="P458" s="105"/>
      <c r="Q458" s="152"/>
      <c r="R458" s="190"/>
      <c r="S458" s="191"/>
      <c r="T458" s="152"/>
      <c r="U458" s="234"/>
      <c r="V458" s="234"/>
      <c r="W458" s="113"/>
      <c r="X458" s="113"/>
      <c r="Y458" s="113"/>
      <c r="Z458" s="113"/>
      <c r="AA458" s="113"/>
      <c r="AB458" s="113"/>
      <c r="AC458" s="114"/>
      <c r="AD458" s="38"/>
      <c r="AE458" s="39"/>
      <c r="AF458" s="39"/>
      <c r="AG458" s="39"/>
    </row>
    <row r="459" spans="1:33" ht="15" customHeight="1">
      <c r="A459" s="192"/>
      <c r="B459" s="193"/>
      <c r="C459" s="190"/>
      <c r="D459" s="191"/>
      <c r="E459" s="152"/>
      <c r="F459" s="190"/>
      <c r="G459" s="191"/>
      <c r="H459" s="152"/>
      <c r="I459" s="190"/>
      <c r="J459" s="191"/>
      <c r="K459" s="152"/>
      <c r="L459" s="190"/>
      <c r="M459" s="191"/>
      <c r="N459" s="152"/>
      <c r="O459" s="105"/>
      <c r="P459" s="105"/>
      <c r="Q459" s="152"/>
      <c r="R459" s="190"/>
      <c r="S459" s="191"/>
      <c r="T459" s="152"/>
      <c r="U459" s="234"/>
      <c r="V459" s="234"/>
      <c r="W459" s="113"/>
      <c r="X459" s="113"/>
      <c r="Y459" s="113"/>
      <c r="Z459" s="113"/>
      <c r="AA459" s="113"/>
      <c r="AB459" s="113"/>
      <c r="AC459" s="114"/>
      <c r="AD459" s="38"/>
      <c r="AE459" s="39"/>
      <c r="AF459" s="39"/>
      <c r="AG459" s="39"/>
    </row>
    <row r="460" spans="1:33" ht="15" customHeight="1">
      <c r="A460" s="192"/>
      <c r="B460" s="193"/>
      <c r="C460" s="190"/>
      <c r="D460" s="191"/>
      <c r="E460" s="152"/>
      <c r="F460" s="190"/>
      <c r="G460" s="191"/>
      <c r="H460" s="152"/>
      <c r="I460" s="190"/>
      <c r="J460" s="191"/>
      <c r="K460" s="152"/>
      <c r="L460" s="190"/>
      <c r="M460" s="191"/>
      <c r="N460" s="152"/>
      <c r="O460" s="105"/>
      <c r="P460" s="105"/>
      <c r="Q460" s="152"/>
      <c r="R460" s="190"/>
      <c r="S460" s="191"/>
      <c r="T460" s="152"/>
      <c r="U460" s="234"/>
      <c r="V460" s="234"/>
      <c r="W460" s="113"/>
      <c r="X460" s="113"/>
      <c r="Y460" s="113"/>
      <c r="Z460" s="113"/>
      <c r="AA460" s="113"/>
      <c r="AB460" s="113"/>
      <c r="AC460" s="114"/>
      <c r="AD460" s="38"/>
      <c r="AE460" s="39"/>
      <c r="AF460" s="39"/>
      <c r="AG460" s="39"/>
    </row>
    <row r="461" spans="1:33" ht="15" customHeight="1">
      <c r="A461" s="192"/>
      <c r="B461" s="193"/>
      <c r="C461" s="190"/>
      <c r="D461" s="191"/>
      <c r="E461" s="152"/>
      <c r="F461" s="190"/>
      <c r="G461" s="191"/>
      <c r="H461" s="152"/>
      <c r="I461" s="190"/>
      <c r="J461" s="191"/>
      <c r="K461" s="152"/>
      <c r="L461" s="190"/>
      <c r="M461" s="191"/>
      <c r="N461" s="152"/>
      <c r="O461" s="105"/>
      <c r="P461" s="105"/>
      <c r="Q461" s="152"/>
      <c r="R461" s="190"/>
      <c r="S461" s="191"/>
      <c r="T461" s="152"/>
      <c r="U461" s="234"/>
      <c r="V461" s="234"/>
      <c r="W461" s="113"/>
      <c r="X461" s="113"/>
      <c r="Y461" s="113"/>
      <c r="Z461" s="113"/>
      <c r="AA461" s="113"/>
      <c r="AB461" s="113"/>
      <c r="AC461" s="114"/>
      <c r="AD461" s="38"/>
      <c r="AE461" s="39"/>
      <c r="AF461" s="39"/>
      <c r="AG461" s="39"/>
    </row>
    <row r="462" spans="1:33" ht="15" customHeight="1">
      <c r="A462" s="192"/>
      <c r="B462" s="193"/>
      <c r="C462" s="190"/>
      <c r="D462" s="191"/>
      <c r="E462" s="152"/>
      <c r="F462" s="190"/>
      <c r="G462" s="191"/>
      <c r="H462" s="152"/>
      <c r="I462" s="190"/>
      <c r="J462" s="191"/>
      <c r="K462" s="152"/>
      <c r="L462" s="190"/>
      <c r="M462" s="191"/>
      <c r="N462" s="152"/>
      <c r="O462" s="105"/>
      <c r="P462" s="105"/>
      <c r="Q462" s="152"/>
      <c r="R462" s="190"/>
      <c r="S462" s="191"/>
      <c r="T462" s="152"/>
      <c r="U462" s="234"/>
      <c r="V462" s="234"/>
      <c r="W462" s="113"/>
      <c r="X462" s="113"/>
      <c r="Y462" s="113"/>
      <c r="Z462" s="113"/>
      <c r="AA462" s="113"/>
      <c r="AB462" s="113"/>
      <c r="AC462" s="114"/>
      <c r="AD462" s="38"/>
      <c r="AE462" s="39"/>
      <c r="AF462" s="39"/>
      <c r="AG462" s="39"/>
    </row>
    <row r="463" spans="1:33" ht="15" customHeight="1">
      <c r="A463" s="192"/>
      <c r="B463" s="193"/>
      <c r="C463" s="190"/>
      <c r="D463" s="191"/>
      <c r="E463" s="152"/>
      <c r="F463" s="190"/>
      <c r="G463" s="191"/>
      <c r="H463" s="152"/>
      <c r="I463" s="190"/>
      <c r="J463" s="191"/>
      <c r="K463" s="152"/>
      <c r="L463" s="190"/>
      <c r="M463" s="191"/>
      <c r="N463" s="152"/>
      <c r="O463" s="105"/>
      <c r="P463" s="105"/>
      <c r="Q463" s="152"/>
      <c r="R463" s="190"/>
      <c r="S463" s="191"/>
      <c r="T463" s="152"/>
      <c r="U463" s="234"/>
      <c r="V463" s="234"/>
      <c r="W463" s="113"/>
      <c r="X463" s="113"/>
      <c r="Y463" s="113"/>
      <c r="Z463" s="113"/>
      <c r="AA463" s="113"/>
      <c r="AB463" s="113"/>
      <c r="AC463" s="114"/>
      <c r="AD463" s="38"/>
      <c r="AE463" s="39"/>
      <c r="AF463" s="39"/>
      <c r="AG463" s="39"/>
    </row>
    <row r="464" spans="1:33" ht="15" customHeight="1">
      <c r="A464" s="192"/>
      <c r="B464" s="193"/>
      <c r="C464" s="190"/>
      <c r="D464" s="191"/>
      <c r="E464" s="152"/>
      <c r="F464" s="190"/>
      <c r="G464" s="191"/>
      <c r="H464" s="152"/>
      <c r="I464" s="190"/>
      <c r="J464" s="191"/>
      <c r="K464" s="152"/>
      <c r="L464" s="190"/>
      <c r="M464" s="191"/>
      <c r="N464" s="152"/>
      <c r="O464" s="105"/>
      <c r="P464" s="105"/>
      <c r="Q464" s="152"/>
      <c r="R464" s="190"/>
      <c r="S464" s="191"/>
      <c r="T464" s="152"/>
      <c r="U464" s="234"/>
      <c r="V464" s="234"/>
      <c r="W464" s="113"/>
      <c r="X464" s="113"/>
      <c r="Y464" s="113"/>
      <c r="Z464" s="113"/>
      <c r="AA464" s="113"/>
      <c r="AB464" s="113"/>
      <c r="AC464" s="114"/>
      <c r="AD464" s="38"/>
      <c r="AE464" s="39"/>
      <c r="AF464" s="39"/>
      <c r="AG464" s="39"/>
    </row>
    <row r="465" spans="1:33" ht="15" customHeight="1">
      <c r="A465" s="192"/>
      <c r="B465" s="193"/>
      <c r="C465" s="190"/>
      <c r="D465" s="191"/>
      <c r="E465" s="152"/>
      <c r="F465" s="190"/>
      <c r="G465" s="191"/>
      <c r="H465" s="152"/>
      <c r="I465" s="190"/>
      <c r="J465" s="191"/>
      <c r="K465" s="152"/>
      <c r="L465" s="190"/>
      <c r="M465" s="191"/>
      <c r="N465" s="152"/>
      <c r="O465" s="105"/>
      <c r="P465" s="105"/>
      <c r="Q465" s="152"/>
      <c r="R465" s="190"/>
      <c r="S465" s="191"/>
      <c r="T465" s="152"/>
      <c r="U465" s="234"/>
      <c r="V465" s="234"/>
      <c r="W465" s="113"/>
      <c r="X465" s="113"/>
      <c r="Y465" s="113"/>
      <c r="Z465" s="113"/>
      <c r="AA465" s="113"/>
      <c r="AB465" s="113"/>
      <c r="AC465" s="114"/>
      <c r="AD465" s="38"/>
      <c r="AE465" s="39"/>
      <c r="AF465" s="39"/>
      <c r="AG465" s="39"/>
    </row>
    <row r="466" spans="1:33" ht="15" customHeight="1">
      <c r="A466" s="192"/>
      <c r="B466" s="193"/>
      <c r="C466" s="190"/>
      <c r="D466" s="191"/>
      <c r="E466" s="152"/>
      <c r="F466" s="190"/>
      <c r="G466" s="191"/>
      <c r="H466" s="152"/>
      <c r="I466" s="190"/>
      <c r="J466" s="191"/>
      <c r="K466" s="152"/>
      <c r="L466" s="190"/>
      <c r="M466" s="191"/>
      <c r="N466" s="152"/>
      <c r="O466" s="105"/>
      <c r="P466" s="105"/>
      <c r="Q466" s="152"/>
      <c r="R466" s="190"/>
      <c r="S466" s="191"/>
      <c r="T466" s="152"/>
      <c r="U466" s="234"/>
      <c r="V466" s="234"/>
      <c r="W466" s="113"/>
      <c r="X466" s="113"/>
      <c r="Y466" s="113"/>
      <c r="Z466" s="113"/>
      <c r="AA466" s="113"/>
      <c r="AB466" s="113"/>
      <c r="AC466" s="114"/>
      <c r="AD466" s="38"/>
      <c r="AE466" s="39"/>
      <c r="AF466" s="39"/>
      <c r="AG466" s="39"/>
    </row>
    <row r="467" spans="1:33" ht="15" customHeight="1">
      <c r="A467" s="192"/>
      <c r="B467" s="193"/>
      <c r="C467" s="190"/>
      <c r="D467" s="191"/>
      <c r="E467" s="152"/>
      <c r="F467" s="190"/>
      <c r="G467" s="191"/>
      <c r="H467" s="152"/>
      <c r="I467" s="190"/>
      <c r="J467" s="191"/>
      <c r="K467" s="152"/>
      <c r="L467" s="190"/>
      <c r="M467" s="191"/>
      <c r="N467" s="152"/>
      <c r="O467" s="105"/>
      <c r="P467" s="105"/>
      <c r="Q467" s="152"/>
      <c r="R467" s="190"/>
      <c r="S467" s="191"/>
      <c r="T467" s="152"/>
      <c r="U467" s="234"/>
      <c r="V467" s="234"/>
      <c r="W467" s="113"/>
      <c r="X467" s="113"/>
      <c r="Y467" s="113"/>
      <c r="Z467" s="113"/>
      <c r="AA467" s="113"/>
      <c r="AB467" s="113"/>
      <c r="AC467" s="114"/>
      <c r="AD467" s="38"/>
      <c r="AE467" s="39"/>
      <c r="AF467" s="39"/>
      <c r="AG467" s="39"/>
    </row>
    <row r="468" spans="1:33" ht="15" customHeight="1">
      <c r="A468" s="192"/>
      <c r="B468" s="193"/>
      <c r="C468" s="190"/>
      <c r="D468" s="191"/>
      <c r="E468" s="152"/>
      <c r="F468" s="190"/>
      <c r="G468" s="191"/>
      <c r="H468" s="152"/>
      <c r="I468" s="190"/>
      <c r="J468" s="191"/>
      <c r="K468" s="152"/>
      <c r="L468" s="190"/>
      <c r="M468" s="191"/>
      <c r="N468" s="152"/>
      <c r="O468" s="105"/>
      <c r="P468" s="105"/>
      <c r="Q468" s="152"/>
      <c r="R468" s="190"/>
      <c r="S468" s="191"/>
      <c r="T468" s="152"/>
      <c r="U468" s="234"/>
      <c r="V468" s="234"/>
      <c r="W468" s="113"/>
      <c r="X468" s="113"/>
      <c r="Y468" s="113"/>
      <c r="Z468" s="113"/>
      <c r="AA468" s="113"/>
      <c r="AB468" s="113"/>
      <c r="AC468" s="114"/>
      <c r="AD468" s="38"/>
      <c r="AE468" s="39"/>
      <c r="AF468" s="39"/>
      <c r="AG468" s="39"/>
    </row>
    <row r="469" spans="1:33" ht="15" customHeight="1">
      <c r="A469" s="192"/>
      <c r="B469" s="193"/>
      <c r="C469" s="190"/>
      <c r="D469" s="191"/>
      <c r="E469" s="152"/>
      <c r="F469" s="190"/>
      <c r="G469" s="191"/>
      <c r="H469" s="152"/>
      <c r="I469" s="190"/>
      <c r="J469" s="191"/>
      <c r="K469" s="152"/>
      <c r="L469" s="190"/>
      <c r="M469" s="191"/>
      <c r="N469" s="152"/>
      <c r="O469" s="105"/>
      <c r="P469" s="105"/>
      <c r="Q469" s="152"/>
      <c r="R469" s="190"/>
      <c r="S469" s="191"/>
      <c r="T469" s="152"/>
      <c r="U469" s="234"/>
      <c r="V469" s="234"/>
      <c r="W469" s="113"/>
      <c r="X469" s="113"/>
      <c r="Y469" s="113"/>
      <c r="Z469" s="113"/>
      <c r="AA469" s="113"/>
      <c r="AB469" s="113"/>
      <c r="AC469" s="114"/>
      <c r="AD469" s="38"/>
      <c r="AE469" s="39"/>
      <c r="AF469" s="39"/>
      <c r="AG469" s="39"/>
    </row>
    <row r="470" spans="1:33" ht="15" customHeight="1">
      <c r="A470" s="192"/>
      <c r="B470" s="193"/>
      <c r="C470" s="190"/>
      <c r="D470" s="191"/>
      <c r="E470" s="152"/>
      <c r="F470" s="190"/>
      <c r="G470" s="191"/>
      <c r="H470" s="152"/>
      <c r="I470" s="190"/>
      <c r="J470" s="191"/>
      <c r="K470" s="152"/>
      <c r="L470" s="190"/>
      <c r="M470" s="191"/>
      <c r="N470" s="152"/>
      <c r="O470" s="105"/>
      <c r="P470" s="105"/>
      <c r="Q470" s="152"/>
      <c r="R470" s="190"/>
      <c r="S470" s="191"/>
      <c r="T470" s="152"/>
      <c r="U470" s="234"/>
      <c r="V470" s="234"/>
      <c r="W470" s="113"/>
      <c r="X470" s="113"/>
      <c r="Y470" s="113"/>
      <c r="Z470" s="113"/>
      <c r="AA470" s="113"/>
      <c r="AB470" s="113"/>
      <c r="AC470" s="114"/>
      <c r="AD470" s="38"/>
      <c r="AE470" s="39"/>
      <c r="AF470" s="39"/>
      <c r="AG470" s="39"/>
    </row>
    <row r="471" spans="1:33" ht="15" customHeight="1">
      <c r="A471" s="192"/>
      <c r="B471" s="193"/>
      <c r="C471" s="190"/>
      <c r="D471" s="191"/>
      <c r="E471" s="152"/>
      <c r="F471" s="190"/>
      <c r="G471" s="191"/>
      <c r="H471" s="152"/>
      <c r="I471" s="190"/>
      <c r="J471" s="191"/>
      <c r="K471" s="152"/>
      <c r="L471" s="190"/>
      <c r="M471" s="191"/>
      <c r="N471" s="152"/>
      <c r="O471" s="105"/>
      <c r="P471" s="105"/>
      <c r="Q471" s="152"/>
      <c r="R471" s="190"/>
      <c r="S471" s="191"/>
      <c r="T471" s="152"/>
      <c r="U471" s="234"/>
      <c r="V471" s="234"/>
      <c r="W471" s="113"/>
      <c r="X471" s="113"/>
      <c r="Y471" s="113"/>
      <c r="Z471" s="113"/>
      <c r="AA471" s="113"/>
      <c r="AB471" s="113"/>
      <c r="AC471" s="114"/>
      <c r="AD471" s="38"/>
      <c r="AE471" s="39"/>
      <c r="AF471" s="39"/>
      <c r="AG471" s="39"/>
    </row>
    <row r="472" spans="1:33" ht="15" customHeight="1">
      <c r="A472" s="192"/>
      <c r="B472" s="193"/>
      <c r="C472" s="190"/>
      <c r="D472" s="191"/>
      <c r="E472" s="152"/>
      <c r="F472" s="190"/>
      <c r="G472" s="191"/>
      <c r="H472" s="152"/>
      <c r="I472" s="190"/>
      <c r="J472" s="191"/>
      <c r="K472" s="152"/>
      <c r="L472" s="190"/>
      <c r="M472" s="191"/>
      <c r="N472" s="152"/>
      <c r="O472" s="105"/>
      <c r="P472" s="105"/>
      <c r="Q472" s="152"/>
      <c r="R472" s="190"/>
      <c r="S472" s="191"/>
      <c r="T472" s="152"/>
      <c r="U472" s="234"/>
      <c r="V472" s="234"/>
      <c r="W472" s="113"/>
      <c r="X472" s="113"/>
      <c r="Y472" s="113"/>
      <c r="Z472" s="113"/>
      <c r="AA472" s="113"/>
      <c r="AB472" s="113"/>
      <c r="AC472" s="114"/>
      <c r="AD472" s="38"/>
      <c r="AE472" s="39"/>
      <c r="AF472" s="39"/>
      <c r="AG472" s="39"/>
    </row>
    <row r="473" spans="1:33" ht="15" customHeight="1">
      <c r="A473" s="192"/>
      <c r="B473" s="193"/>
      <c r="C473" s="190"/>
      <c r="D473" s="191"/>
      <c r="E473" s="152"/>
      <c r="F473" s="190"/>
      <c r="G473" s="191"/>
      <c r="H473" s="152"/>
      <c r="I473" s="190"/>
      <c r="J473" s="191"/>
      <c r="K473" s="152"/>
      <c r="L473" s="190"/>
      <c r="M473" s="191"/>
      <c r="N473" s="152"/>
      <c r="O473" s="105"/>
      <c r="P473" s="105"/>
      <c r="Q473" s="152"/>
      <c r="R473" s="190"/>
      <c r="S473" s="191"/>
      <c r="T473" s="152"/>
      <c r="U473" s="234"/>
      <c r="V473" s="234"/>
      <c r="W473" s="113"/>
      <c r="X473" s="113"/>
      <c r="Y473" s="113"/>
      <c r="Z473" s="113"/>
      <c r="AA473" s="113"/>
      <c r="AB473" s="113"/>
      <c r="AC473" s="114"/>
      <c r="AD473" s="38"/>
      <c r="AE473" s="39"/>
      <c r="AF473" s="39"/>
      <c r="AG473" s="39"/>
    </row>
    <row r="474" spans="1:33" ht="15" customHeight="1">
      <c r="A474" s="192"/>
      <c r="B474" s="193"/>
      <c r="C474" s="190"/>
      <c r="D474" s="191"/>
      <c r="E474" s="152"/>
      <c r="F474" s="190"/>
      <c r="G474" s="191"/>
      <c r="H474" s="152"/>
      <c r="I474" s="190"/>
      <c r="J474" s="191"/>
      <c r="K474" s="152"/>
      <c r="L474" s="190"/>
      <c r="M474" s="191"/>
      <c r="N474" s="152"/>
      <c r="O474" s="105"/>
      <c r="P474" s="105"/>
      <c r="Q474" s="152"/>
      <c r="R474" s="190"/>
      <c r="S474" s="191"/>
      <c r="T474" s="152"/>
      <c r="U474" s="234"/>
      <c r="V474" s="234"/>
      <c r="W474" s="113"/>
      <c r="X474" s="113"/>
      <c r="Y474" s="113"/>
      <c r="Z474" s="113"/>
      <c r="AA474" s="113"/>
      <c r="AB474" s="113"/>
      <c r="AC474" s="114"/>
      <c r="AD474" s="38"/>
      <c r="AE474" s="39"/>
      <c r="AF474" s="39"/>
      <c r="AG474" s="39"/>
    </row>
    <row r="475" spans="1:33" ht="15" customHeight="1">
      <c r="A475" s="192"/>
      <c r="B475" s="193"/>
      <c r="C475" s="190"/>
      <c r="D475" s="191"/>
      <c r="E475" s="152"/>
      <c r="F475" s="190"/>
      <c r="G475" s="191"/>
      <c r="H475" s="152"/>
      <c r="I475" s="190"/>
      <c r="J475" s="191"/>
      <c r="K475" s="152"/>
      <c r="L475" s="190"/>
      <c r="M475" s="191"/>
      <c r="N475" s="152"/>
      <c r="O475" s="105"/>
      <c r="P475" s="105"/>
      <c r="Q475" s="152"/>
      <c r="R475" s="190"/>
      <c r="S475" s="191"/>
      <c r="T475" s="152"/>
      <c r="U475" s="234"/>
      <c r="V475" s="234"/>
      <c r="W475" s="113"/>
      <c r="X475" s="113"/>
      <c r="Y475" s="113"/>
      <c r="Z475" s="113"/>
      <c r="AA475" s="113"/>
      <c r="AB475" s="113"/>
      <c r="AC475" s="114"/>
      <c r="AD475" s="38"/>
      <c r="AE475" s="39"/>
      <c r="AF475" s="39"/>
      <c r="AG475" s="39"/>
    </row>
    <row r="476" spans="1:33" ht="15" customHeight="1">
      <c r="A476" s="192"/>
      <c r="B476" s="193"/>
      <c r="C476" s="190"/>
      <c r="D476" s="191"/>
      <c r="E476" s="152"/>
      <c r="F476" s="190"/>
      <c r="G476" s="191"/>
      <c r="H476" s="152"/>
      <c r="I476" s="190"/>
      <c r="J476" s="191"/>
      <c r="K476" s="152"/>
      <c r="L476" s="190"/>
      <c r="M476" s="191"/>
      <c r="N476" s="152"/>
      <c r="O476" s="105"/>
      <c r="P476" s="105"/>
      <c r="Q476" s="152"/>
      <c r="R476" s="190"/>
      <c r="S476" s="191"/>
      <c r="T476" s="152"/>
      <c r="U476" s="234"/>
      <c r="V476" s="234"/>
      <c r="W476" s="113"/>
      <c r="X476" s="113"/>
      <c r="Y476" s="113"/>
      <c r="Z476" s="113"/>
      <c r="AA476" s="113"/>
      <c r="AB476" s="113"/>
      <c r="AC476" s="114"/>
      <c r="AD476" s="38"/>
      <c r="AE476" s="39"/>
      <c r="AF476" s="39"/>
      <c r="AG476" s="39"/>
    </row>
    <row r="477" spans="1:33" ht="15" customHeight="1">
      <c r="A477" s="192"/>
      <c r="B477" s="193"/>
      <c r="C477" s="190"/>
      <c r="D477" s="191"/>
      <c r="E477" s="152"/>
      <c r="F477" s="190"/>
      <c r="G477" s="191"/>
      <c r="H477" s="152"/>
      <c r="I477" s="190"/>
      <c r="J477" s="191"/>
      <c r="K477" s="152"/>
      <c r="L477" s="190"/>
      <c r="M477" s="191"/>
      <c r="N477" s="152"/>
      <c r="O477" s="105"/>
      <c r="P477" s="105"/>
      <c r="Q477" s="152"/>
      <c r="R477" s="190"/>
      <c r="S477" s="191"/>
      <c r="T477" s="152"/>
      <c r="U477" s="234"/>
      <c r="V477" s="234"/>
      <c r="W477" s="113"/>
      <c r="X477" s="113"/>
      <c r="Y477" s="113"/>
      <c r="Z477" s="113"/>
      <c r="AA477" s="113"/>
      <c r="AB477" s="113"/>
      <c r="AC477" s="114"/>
      <c r="AD477" s="38"/>
      <c r="AE477" s="39"/>
      <c r="AF477" s="39"/>
      <c r="AG477" s="39"/>
    </row>
    <row r="478" spans="1:33" ht="15" customHeight="1">
      <c r="A478" s="192"/>
      <c r="B478" s="193"/>
      <c r="C478" s="190"/>
      <c r="D478" s="191"/>
      <c r="E478" s="152"/>
      <c r="F478" s="190"/>
      <c r="G478" s="191"/>
      <c r="H478" s="152"/>
      <c r="I478" s="190"/>
      <c r="J478" s="191"/>
      <c r="K478" s="152"/>
      <c r="L478" s="190"/>
      <c r="M478" s="191"/>
      <c r="N478" s="152"/>
      <c r="O478" s="105"/>
      <c r="P478" s="105"/>
      <c r="Q478" s="152"/>
      <c r="R478" s="190"/>
      <c r="S478" s="191"/>
      <c r="T478" s="152"/>
      <c r="U478" s="234"/>
      <c r="V478" s="234"/>
      <c r="W478" s="113"/>
      <c r="X478" s="113"/>
      <c r="Y478" s="113"/>
      <c r="Z478" s="113"/>
      <c r="AA478" s="113"/>
      <c r="AB478" s="113"/>
      <c r="AC478" s="114"/>
      <c r="AD478" s="38"/>
      <c r="AE478" s="39"/>
      <c r="AF478" s="39"/>
      <c r="AG478" s="39"/>
    </row>
    <row r="479" spans="1:33" ht="15" customHeight="1">
      <c r="A479" s="192"/>
      <c r="B479" s="193"/>
      <c r="C479" s="190"/>
      <c r="D479" s="191"/>
      <c r="E479" s="152"/>
      <c r="F479" s="190"/>
      <c r="G479" s="191"/>
      <c r="H479" s="152"/>
      <c r="I479" s="190"/>
      <c r="J479" s="191"/>
      <c r="K479" s="152"/>
      <c r="L479" s="190"/>
      <c r="M479" s="191"/>
      <c r="N479" s="152"/>
      <c r="O479" s="105"/>
      <c r="P479" s="105"/>
      <c r="Q479" s="152"/>
      <c r="R479" s="190"/>
      <c r="S479" s="191"/>
      <c r="T479" s="152"/>
      <c r="U479" s="234"/>
      <c r="V479" s="234"/>
      <c r="W479" s="113"/>
      <c r="X479" s="113"/>
      <c r="Y479" s="113"/>
      <c r="Z479" s="113"/>
      <c r="AA479" s="113"/>
      <c r="AB479" s="113"/>
      <c r="AC479" s="114"/>
      <c r="AD479" s="38"/>
      <c r="AE479" s="39"/>
      <c r="AF479" s="39"/>
      <c r="AG479" s="39"/>
    </row>
    <row r="480" spans="1:33" ht="15" customHeight="1">
      <c r="A480" s="192"/>
      <c r="B480" s="193"/>
      <c r="C480" s="190"/>
      <c r="D480" s="191"/>
      <c r="E480" s="152"/>
      <c r="F480" s="190"/>
      <c r="G480" s="191"/>
      <c r="H480" s="152"/>
      <c r="I480" s="190"/>
      <c r="J480" s="191"/>
      <c r="K480" s="152"/>
      <c r="L480" s="190"/>
      <c r="M480" s="191"/>
      <c r="N480" s="152"/>
      <c r="O480" s="105"/>
      <c r="P480" s="105"/>
      <c r="Q480" s="152"/>
      <c r="R480" s="190"/>
      <c r="S480" s="191"/>
      <c r="T480" s="152"/>
      <c r="U480" s="234"/>
      <c r="V480" s="234"/>
      <c r="W480" s="113"/>
      <c r="X480" s="113"/>
      <c r="Y480" s="113"/>
      <c r="Z480" s="113"/>
      <c r="AA480" s="113"/>
      <c r="AB480" s="113"/>
      <c r="AC480" s="114"/>
      <c r="AD480" s="38"/>
      <c r="AE480" s="39"/>
      <c r="AF480" s="39"/>
      <c r="AG480" s="39"/>
    </row>
    <row r="481" spans="1:33" ht="15" customHeight="1">
      <c r="A481" s="192"/>
      <c r="B481" s="193"/>
      <c r="C481" s="190"/>
      <c r="D481" s="191"/>
      <c r="E481" s="152"/>
      <c r="F481" s="190"/>
      <c r="G481" s="191"/>
      <c r="H481" s="152"/>
      <c r="I481" s="190"/>
      <c r="J481" s="191"/>
      <c r="K481" s="152"/>
      <c r="L481" s="190"/>
      <c r="M481" s="191"/>
      <c r="N481" s="152"/>
      <c r="O481" s="105"/>
      <c r="P481" s="105"/>
      <c r="Q481" s="152"/>
      <c r="R481" s="190"/>
      <c r="S481" s="191"/>
      <c r="T481" s="152"/>
      <c r="U481" s="234"/>
      <c r="V481" s="234"/>
      <c r="W481" s="113"/>
      <c r="X481" s="113"/>
      <c r="Y481" s="113"/>
      <c r="Z481" s="113"/>
      <c r="AA481" s="113"/>
      <c r="AB481" s="113"/>
      <c r="AC481" s="114"/>
      <c r="AD481" s="38"/>
      <c r="AE481" s="39"/>
      <c r="AF481" s="39"/>
      <c r="AG481" s="39"/>
    </row>
    <row r="482" spans="1:33" ht="15" customHeight="1">
      <c r="A482" s="192"/>
      <c r="B482" s="193"/>
      <c r="C482" s="190"/>
      <c r="D482" s="191"/>
      <c r="E482" s="152"/>
      <c r="F482" s="190"/>
      <c r="G482" s="191"/>
      <c r="H482" s="152"/>
      <c r="I482" s="190"/>
      <c r="J482" s="191"/>
      <c r="K482" s="152"/>
      <c r="L482" s="190"/>
      <c r="M482" s="191"/>
      <c r="N482" s="152"/>
      <c r="O482" s="105"/>
      <c r="P482" s="105"/>
      <c r="Q482" s="152"/>
      <c r="R482" s="190"/>
      <c r="S482" s="191"/>
      <c r="T482" s="152"/>
      <c r="U482" s="234"/>
      <c r="V482" s="234"/>
      <c r="W482" s="113"/>
      <c r="X482" s="113"/>
      <c r="Y482" s="113"/>
      <c r="Z482" s="113"/>
      <c r="AA482" s="113"/>
      <c r="AB482" s="113"/>
      <c r="AC482" s="114"/>
      <c r="AD482" s="38"/>
      <c r="AE482" s="39"/>
      <c r="AF482" s="39"/>
      <c r="AG482" s="39"/>
    </row>
    <row r="483" spans="1:33" ht="15" customHeight="1">
      <c r="A483" s="192"/>
      <c r="B483" s="193"/>
      <c r="C483" s="190"/>
      <c r="D483" s="191"/>
      <c r="E483" s="152"/>
      <c r="F483" s="190"/>
      <c r="G483" s="191"/>
      <c r="H483" s="152"/>
      <c r="I483" s="190"/>
      <c r="J483" s="191"/>
      <c r="K483" s="152"/>
      <c r="L483" s="190"/>
      <c r="M483" s="191"/>
      <c r="N483" s="152"/>
      <c r="O483" s="105"/>
      <c r="P483" s="105"/>
      <c r="Q483" s="152"/>
      <c r="R483" s="190"/>
      <c r="S483" s="191"/>
      <c r="T483" s="152"/>
      <c r="U483" s="234"/>
      <c r="V483" s="234"/>
      <c r="W483" s="113"/>
      <c r="X483" s="113"/>
      <c r="Y483" s="113"/>
      <c r="Z483" s="113"/>
      <c r="AA483" s="113"/>
      <c r="AB483" s="113"/>
      <c r="AC483" s="114"/>
      <c r="AD483" s="38"/>
      <c r="AE483" s="39"/>
      <c r="AF483" s="39"/>
      <c r="AG483" s="39"/>
    </row>
    <row r="484" spans="1:33" ht="15" customHeight="1">
      <c r="A484" s="192"/>
      <c r="B484" s="193"/>
      <c r="C484" s="190"/>
      <c r="D484" s="191"/>
      <c r="E484" s="152"/>
      <c r="F484" s="190"/>
      <c r="G484" s="191"/>
      <c r="H484" s="152"/>
      <c r="I484" s="190"/>
      <c r="J484" s="191"/>
      <c r="K484" s="152"/>
      <c r="L484" s="190"/>
      <c r="M484" s="191"/>
      <c r="N484" s="152"/>
      <c r="O484" s="105"/>
      <c r="P484" s="105"/>
      <c r="Q484" s="152"/>
      <c r="R484" s="190"/>
      <c r="S484" s="191"/>
      <c r="T484" s="152"/>
      <c r="U484" s="234"/>
      <c r="V484" s="234"/>
      <c r="W484" s="113"/>
      <c r="X484" s="113"/>
      <c r="Y484" s="113"/>
      <c r="Z484" s="113"/>
      <c r="AA484" s="113"/>
      <c r="AB484" s="113"/>
      <c r="AC484" s="114"/>
      <c r="AD484" s="38"/>
      <c r="AE484" s="39"/>
      <c r="AF484" s="39"/>
      <c r="AG484" s="39"/>
    </row>
    <row r="485" spans="1:33" ht="15" customHeight="1">
      <c r="A485" s="192"/>
      <c r="B485" s="193"/>
      <c r="C485" s="190"/>
      <c r="D485" s="191"/>
      <c r="E485" s="152"/>
      <c r="F485" s="190"/>
      <c r="G485" s="191"/>
      <c r="H485" s="152"/>
      <c r="I485" s="190"/>
      <c r="J485" s="191"/>
      <c r="K485" s="152"/>
      <c r="L485" s="190"/>
      <c r="M485" s="191"/>
      <c r="N485" s="152"/>
      <c r="O485" s="105"/>
      <c r="P485" s="105"/>
      <c r="Q485" s="152"/>
      <c r="R485" s="190"/>
      <c r="S485" s="191"/>
      <c r="T485" s="152"/>
      <c r="U485" s="234"/>
      <c r="V485" s="234"/>
      <c r="W485" s="113"/>
      <c r="X485" s="113"/>
      <c r="Y485" s="113"/>
      <c r="Z485" s="113"/>
      <c r="AA485" s="113"/>
      <c r="AB485" s="113"/>
      <c r="AC485" s="114"/>
      <c r="AD485" s="38"/>
      <c r="AE485" s="39"/>
      <c r="AF485" s="39"/>
      <c r="AG485" s="39"/>
    </row>
    <row r="486" spans="1:33" ht="15" customHeight="1">
      <c r="A486" s="192"/>
      <c r="B486" s="193"/>
      <c r="C486" s="190"/>
      <c r="D486" s="191"/>
      <c r="E486" s="152"/>
      <c r="F486" s="190"/>
      <c r="G486" s="191"/>
      <c r="H486" s="152"/>
      <c r="I486" s="190"/>
      <c r="J486" s="191"/>
      <c r="K486" s="152"/>
      <c r="L486" s="190"/>
      <c r="M486" s="191"/>
      <c r="N486" s="152"/>
      <c r="O486" s="105"/>
      <c r="P486" s="105"/>
      <c r="Q486" s="152"/>
      <c r="R486" s="190"/>
      <c r="S486" s="191"/>
      <c r="T486" s="152"/>
      <c r="U486" s="234"/>
      <c r="V486" s="234"/>
      <c r="W486" s="113"/>
      <c r="X486" s="113"/>
      <c r="Y486" s="113"/>
      <c r="Z486" s="113"/>
      <c r="AA486" s="113"/>
      <c r="AB486" s="113"/>
      <c r="AC486" s="114"/>
      <c r="AD486" s="38"/>
      <c r="AE486" s="39"/>
      <c r="AF486" s="39"/>
      <c r="AG486" s="39"/>
    </row>
    <row r="487" spans="1:33" ht="15" customHeight="1">
      <c r="A487" s="192"/>
      <c r="B487" s="193"/>
      <c r="C487" s="190"/>
      <c r="D487" s="191"/>
      <c r="E487" s="152"/>
      <c r="F487" s="190"/>
      <c r="G487" s="191"/>
      <c r="H487" s="152"/>
      <c r="I487" s="190"/>
      <c r="J487" s="191"/>
      <c r="K487" s="152"/>
      <c r="L487" s="190"/>
      <c r="M487" s="191"/>
      <c r="N487" s="152"/>
      <c r="O487" s="105"/>
      <c r="P487" s="105"/>
      <c r="Q487" s="152"/>
      <c r="R487" s="190"/>
      <c r="S487" s="191"/>
      <c r="T487" s="152"/>
      <c r="U487" s="234"/>
      <c r="V487" s="234"/>
      <c r="W487" s="113"/>
      <c r="X487" s="113"/>
      <c r="Y487" s="113"/>
      <c r="Z487" s="113"/>
      <c r="AA487" s="113"/>
      <c r="AB487" s="113"/>
      <c r="AC487" s="114"/>
      <c r="AD487" s="38"/>
      <c r="AE487" s="39"/>
      <c r="AF487" s="39"/>
      <c r="AG487" s="39"/>
    </row>
    <row r="488" spans="1:33" ht="15" customHeight="1">
      <c r="A488" s="192"/>
      <c r="B488" s="193"/>
      <c r="C488" s="190"/>
      <c r="D488" s="191"/>
      <c r="E488" s="152"/>
      <c r="F488" s="190"/>
      <c r="G488" s="191"/>
      <c r="H488" s="152"/>
      <c r="I488" s="190"/>
      <c r="J488" s="191"/>
      <c r="K488" s="152"/>
      <c r="L488" s="190"/>
      <c r="M488" s="191"/>
      <c r="N488" s="152"/>
      <c r="O488" s="105"/>
      <c r="P488" s="105"/>
      <c r="Q488" s="152"/>
      <c r="R488" s="190"/>
      <c r="S488" s="191"/>
      <c r="T488" s="152"/>
      <c r="U488" s="234"/>
      <c r="V488" s="234"/>
      <c r="W488" s="113"/>
      <c r="X488" s="113"/>
      <c r="Y488" s="113"/>
      <c r="Z488" s="113"/>
      <c r="AA488" s="113"/>
      <c r="AB488" s="113"/>
      <c r="AC488" s="114"/>
      <c r="AD488" s="38"/>
      <c r="AE488" s="39"/>
      <c r="AF488" s="39"/>
      <c r="AG488" s="39"/>
    </row>
    <row r="489" spans="1:33" ht="15" customHeight="1">
      <c r="A489" s="192"/>
      <c r="B489" s="193"/>
      <c r="C489" s="190"/>
      <c r="D489" s="191"/>
      <c r="E489" s="152"/>
      <c r="F489" s="190"/>
      <c r="G489" s="191"/>
      <c r="H489" s="152"/>
      <c r="I489" s="190"/>
      <c r="J489" s="191"/>
      <c r="K489" s="152"/>
      <c r="L489" s="190"/>
      <c r="M489" s="191"/>
      <c r="N489" s="152"/>
      <c r="O489" s="105"/>
      <c r="P489" s="105"/>
      <c r="Q489" s="152"/>
      <c r="R489" s="190"/>
      <c r="S489" s="191"/>
      <c r="T489" s="152"/>
      <c r="U489" s="234"/>
      <c r="V489" s="234"/>
      <c r="W489" s="113"/>
      <c r="X489" s="113"/>
      <c r="Y489" s="113"/>
      <c r="Z489" s="113"/>
      <c r="AA489" s="113"/>
      <c r="AB489" s="113"/>
      <c r="AC489" s="114"/>
      <c r="AD489" s="38"/>
      <c r="AE489" s="39"/>
      <c r="AF489" s="39"/>
      <c r="AG489" s="39"/>
    </row>
    <row r="490" spans="1:33" ht="15" customHeight="1">
      <c r="A490" s="192"/>
      <c r="B490" s="193"/>
      <c r="C490" s="190"/>
      <c r="D490" s="191"/>
      <c r="E490" s="152"/>
      <c r="F490" s="190"/>
      <c r="G490" s="191"/>
      <c r="H490" s="152"/>
      <c r="I490" s="190"/>
      <c r="J490" s="191"/>
      <c r="K490" s="152"/>
      <c r="L490" s="190"/>
      <c r="M490" s="191"/>
      <c r="N490" s="152"/>
      <c r="O490" s="105"/>
      <c r="P490" s="105"/>
      <c r="Q490" s="152"/>
      <c r="R490" s="190"/>
      <c r="S490" s="191"/>
      <c r="T490" s="152"/>
      <c r="U490" s="234"/>
      <c r="V490" s="234"/>
      <c r="W490" s="113"/>
      <c r="X490" s="113"/>
      <c r="Y490" s="113"/>
      <c r="Z490" s="113"/>
      <c r="AA490" s="113"/>
      <c r="AB490" s="113"/>
      <c r="AC490" s="114"/>
      <c r="AD490" s="38"/>
      <c r="AE490" s="39"/>
      <c r="AF490" s="39"/>
      <c r="AG490" s="39"/>
    </row>
    <row r="491" spans="1:33" ht="15" customHeight="1">
      <c r="A491" s="192"/>
      <c r="B491" s="193"/>
      <c r="C491" s="190"/>
      <c r="D491" s="191"/>
      <c r="E491" s="152"/>
      <c r="F491" s="190"/>
      <c r="G491" s="191"/>
      <c r="H491" s="152"/>
      <c r="I491" s="190"/>
      <c r="J491" s="191"/>
      <c r="K491" s="152"/>
      <c r="L491" s="190"/>
      <c r="M491" s="191"/>
      <c r="N491" s="152"/>
      <c r="O491" s="105"/>
      <c r="P491" s="105"/>
      <c r="Q491" s="152"/>
      <c r="R491" s="190"/>
      <c r="S491" s="191"/>
      <c r="T491" s="152"/>
      <c r="U491" s="234"/>
      <c r="V491" s="234"/>
      <c r="W491" s="113"/>
      <c r="X491" s="113"/>
      <c r="Y491" s="113"/>
      <c r="Z491" s="113"/>
      <c r="AA491" s="113"/>
      <c r="AB491" s="113"/>
      <c r="AC491" s="114"/>
      <c r="AD491" s="38"/>
      <c r="AE491" s="39"/>
      <c r="AF491" s="39"/>
      <c r="AG491" s="39"/>
    </row>
    <row r="492" spans="1:33" ht="15" customHeight="1">
      <c r="A492" s="192"/>
      <c r="B492" s="193"/>
      <c r="C492" s="190"/>
      <c r="D492" s="191"/>
      <c r="E492" s="152"/>
      <c r="F492" s="190"/>
      <c r="G492" s="191"/>
      <c r="H492" s="152"/>
      <c r="I492" s="190"/>
      <c r="J492" s="191"/>
      <c r="K492" s="152"/>
      <c r="L492" s="190"/>
      <c r="M492" s="191"/>
      <c r="N492" s="152"/>
      <c r="O492" s="105"/>
      <c r="P492" s="105"/>
      <c r="Q492" s="152"/>
      <c r="R492" s="190"/>
      <c r="S492" s="191"/>
      <c r="T492" s="152"/>
      <c r="U492" s="234"/>
      <c r="V492" s="234"/>
      <c r="W492" s="113"/>
      <c r="X492" s="113"/>
      <c r="Y492" s="113"/>
      <c r="Z492" s="113"/>
      <c r="AA492" s="113"/>
      <c r="AB492" s="113"/>
      <c r="AC492" s="114"/>
      <c r="AD492" s="38"/>
      <c r="AE492" s="39"/>
      <c r="AF492" s="39"/>
      <c r="AG492" s="39"/>
    </row>
    <row r="493" spans="1:33" ht="15" customHeight="1">
      <c r="A493" s="192"/>
      <c r="B493" s="193"/>
      <c r="C493" s="190"/>
      <c r="D493" s="191"/>
      <c r="E493" s="152"/>
      <c r="F493" s="190"/>
      <c r="G493" s="191"/>
      <c r="H493" s="152"/>
      <c r="I493" s="190"/>
      <c r="J493" s="191"/>
      <c r="K493" s="152"/>
      <c r="L493" s="190"/>
      <c r="M493" s="191"/>
      <c r="N493" s="152"/>
      <c r="O493" s="105"/>
      <c r="P493" s="105"/>
      <c r="Q493" s="152"/>
      <c r="R493" s="190"/>
      <c r="S493" s="191"/>
      <c r="T493" s="152"/>
      <c r="U493" s="234"/>
      <c r="V493" s="234"/>
      <c r="W493" s="113"/>
      <c r="X493" s="113"/>
      <c r="Y493" s="113"/>
      <c r="Z493" s="113"/>
      <c r="AA493" s="113"/>
      <c r="AB493" s="113"/>
      <c r="AC493" s="114"/>
      <c r="AD493" s="38"/>
      <c r="AE493" s="39"/>
      <c r="AF493" s="39"/>
      <c r="AG493" s="39"/>
    </row>
    <row r="494" spans="1:33" ht="15" customHeight="1">
      <c r="A494" s="192"/>
      <c r="B494" s="193"/>
      <c r="C494" s="190"/>
      <c r="D494" s="191"/>
      <c r="E494" s="152"/>
      <c r="F494" s="190"/>
      <c r="G494" s="191"/>
      <c r="H494" s="152"/>
      <c r="I494" s="190"/>
      <c r="J494" s="191"/>
      <c r="K494" s="152"/>
      <c r="L494" s="190"/>
      <c r="M494" s="191"/>
      <c r="N494" s="152"/>
      <c r="O494" s="105"/>
      <c r="P494" s="105"/>
      <c r="Q494" s="152"/>
      <c r="R494" s="190"/>
      <c r="S494" s="191"/>
      <c r="T494" s="152"/>
      <c r="U494" s="234"/>
      <c r="V494" s="234"/>
      <c r="W494" s="113"/>
      <c r="X494" s="113"/>
      <c r="Y494" s="113"/>
      <c r="Z494" s="113"/>
      <c r="AA494" s="113"/>
      <c r="AB494" s="113"/>
      <c r="AC494" s="114"/>
      <c r="AD494" s="38"/>
      <c r="AE494" s="39"/>
      <c r="AF494" s="39"/>
      <c r="AG494" s="39"/>
    </row>
    <row r="495" spans="1:33" ht="15" customHeight="1">
      <c r="A495" s="192"/>
      <c r="B495" s="193"/>
      <c r="C495" s="190"/>
      <c r="D495" s="191"/>
      <c r="E495" s="152"/>
      <c r="F495" s="190"/>
      <c r="G495" s="191"/>
      <c r="H495" s="152"/>
      <c r="I495" s="190"/>
      <c r="J495" s="191"/>
      <c r="K495" s="152"/>
      <c r="L495" s="190"/>
      <c r="M495" s="191"/>
      <c r="N495" s="152"/>
      <c r="O495" s="105"/>
      <c r="P495" s="105"/>
      <c r="Q495" s="152"/>
      <c r="R495" s="190"/>
      <c r="S495" s="191"/>
      <c r="T495" s="152"/>
      <c r="U495" s="234"/>
      <c r="V495" s="234"/>
      <c r="W495" s="113"/>
      <c r="X495" s="113"/>
      <c r="Y495" s="113"/>
      <c r="Z495" s="113"/>
      <c r="AA495" s="113"/>
      <c r="AB495" s="113"/>
      <c r="AC495" s="114"/>
      <c r="AD495" s="38"/>
      <c r="AE495" s="39"/>
      <c r="AF495" s="39"/>
      <c r="AG495" s="39"/>
    </row>
    <row r="496" spans="1:33" ht="15" customHeight="1">
      <c r="A496" s="192"/>
      <c r="B496" s="193"/>
      <c r="C496" s="190"/>
      <c r="D496" s="191"/>
      <c r="E496" s="152"/>
      <c r="F496" s="190"/>
      <c r="G496" s="191"/>
      <c r="H496" s="152"/>
      <c r="I496" s="190"/>
      <c r="J496" s="191"/>
      <c r="K496" s="152"/>
      <c r="L496" s="190"/>
      <c r="M496" s="191"/>
      <c r="N496" s="152"/>
      <c r="O496" s="105"/>
      <c r="P496" s="105"/>
      <c r="Q496" s="152"/>
      <c r="R496" s="190"/>
      <c r="S496" s="191"/>
      <c r="T496" s="152"/>
      <c r="U496" s="234"/>
      <c r="V496" s="234"/>
      <c r="W496" s="113"/>
      <c r="X496" s="113"/>
      <c r="Y496" s="113"/>
      <c r="Z496" s="113"/>
      <c r="AA496" s="113"/>
      <c r="AB496" s="113"/>
      <c r="AC496" s="114"/>
      <c r="AD496" s="38"/>
      <c r="AE496" s="39"/>
      <c r="AF496" s="39"/>
      <c r="AG496" s="39"/>
    </row>
    <row r="497" spans="1:33" ht="15" customHeight="1">
      <c r="A497" s="192"/>
      <c r="B497" s="193"/>
      <c r="C497" s="190"/>
      <c r="D497" s="191"/>
      <c r="E497" s="152"/>
      <c r="F497" s="190"/>
      <c r="G497" s="191"/>
      <c r="H497" s="152"/>
      <c r="I497" s="190"/>
      <c r="J497" s="191"/>
      <c r="K497" s="152"/>
      <c r="L497" s="190"/>
      <c r="M497" s="191"/>
      <c r="N497" s="152"/>
      <c r="O497" s="105"/>
      <c r="P497" s="105"/>
      <c r="Q497" s="152"/>
      <c r="R497" s="190"/>
      <c r="S497" s="191"/>
      <c r="T497" s="152"/>
      <c r="U497" s="234"/>
      <c r="V497" s="234"/>
      <c r="W497" s="113"/>
      <c r="X497" s="113"/>
      <c r="Y497" s="113"/>
      <c r="Z497" s="113"/>
      <c r="AA497" s="113"/>
      <c r="AB497" s="113"/>
      <c r="AC497" s="114"/>
      <c r="AD497" s="38"/>
      <c r="AE497" s="39"/>
      <c r="AF497" s="39"/>
      <c r="AG497" s="39"/>
    </row>
    <row r="498" spans="1:33" ht="15" customHeight="1">
      <c r="A498" s="192"/>
      <c r="B498" s="193"/>
      <c r="C498" s="190"/>
      <c r="D498" s="191"/>
      <c r="E498" s="152"/>
      <c r="F498" s="190"/>
      <c r="G498" s="191"/>
      <c r="H498" s="152"/>
      <c r="I498" s="190"/>
      <c r="J498" s="191"/>
      <c r="K498" s="152"/>
      <c r="L498" s="190"/>
      <c r="M498" s="191"/>
      <c r="N498" s="152"/>
      <c r="O498" s="105"/>
      <c r="P498" s="105"/>
      <c r="Q498" s="152"/>
      <c r="R498" s="190"/>
      <c r="S498" s="191"/>
      <c r="T498" s="152"/>
      <c r="U498" s="234"/>
      <c r="V498" s="234"/>
      <c r="W498" s="113"/>
      <c r="X498" s="113"/>
      <c r="Y498" s="113"/>
      <c r="Z498" s="113"/>
      <c r="AA498" s="113"/>
      <c r="AB498" s="113"/>
      <c r="AC498" s="114"/>
      <c r="AD498" s="38"/>
      <c r="AE498" s="39"/>
      <c r="AF498" s="39"/>
      <c r="AG498" s="39"/>
    </row>
    <row r="499" spans="1:33" ht="15" customHeight="1">
      <c r="A499" s="192"/>
      <c r="B499" s="193"/>
      <c r="C499" s="190"/>
      <c r="D499" s="191"/>
      <c r="E499" s="152"/>
      <c r="F499" s="190"/>
      <c r="G499" s="191"/>
      <c r="H499" s="152"/>
      <c r="I499" s="190"/>
      <c r="J499" s="191"/>
      <c r="K499" s="152"/>
      <c r="L499" s="190"/>
      <c r="M499" s="191"/>
      <c r="N499" s="152"/>
      <c r="O499" s="105"/>
      <c r="P499" s="105"/>
      <c r="Q499" s="152"/>
      <c r="R499" s="190"/>
      <c r="S499" s="191"/>
      <c r="T499" s="152"/>
      <c r="U499" s="234"/>
      <c r="V499" s="234"/>
      <c r="W499" s="113"/>
      <c r="X499" s="113"/>
      <c r="Y499" s="113"/>
      <c r="Z499" s="113"/>
      <c r="AA499" s="113"/>
      <c r="AB499" s="113"/>
      <c r="AC499" s="114"/>
      <c r="AD499" s="38"/>
      <c r="AE499" s="39"/>
      <c r="AF499" s="39"/>
      <c r="AG499" s="39"/>
    </row>
    <row r="500" spans="1:33" ht="15" customHeight="1">
      <c r="A500" s="192"/>
      <c r="B500" s="193"/>
      <c r="C500" s="190"/>
      <c r="D500" s="191"/>
      <c r="E500" s="152"/>
      <c r="F500" s="190"/>
      <c r="G500" s="191"/>
      <c r="H500" s="152"/>
      <c r="I500" s="190"/>
      <c r="J500" s="191"/>
      <c r="K500" s="152"/>
      <c r="L500" s="190"/>
      <c r="M500" s="191"/>
      <c r="N500" s="152"/>
      <c r="O500" s="105"/>
      <c r="P500" s="105"/>
      <c r="Q500" s="152"/>
      <c r="R500" s="190"/>
      <c r="S500" s="191"/>
      <c r="T500" s="152"/>
      <c r="U500" s="234"/>
      <c r="V500" s="234"/>
      <c r="W500" s="113"/>
      <c r="X500" s="113"/>
      <c r="Y500" s="113"/>
      <c r="Z500" s="113"/>
      <c r="AA500" s="113"/>
      <c r="AB500" s="113"/>
      <c r="AC500" s="114"/>
      <c r="AD500" s="38"/>
      <c r="AE500" s="39"/>
      <c r="AF500" s="39"/>
      <c r="AG500" s="39"/>
    </row>
    <row r="501" spans="1:33" ht="15" customHeight="1">
      <c r="A501" s="192"/>
      <c r="B501" s="193"/>
      <c r="C501" s="190"/>
      <c r="D501" s="191"/>
      <c r="E501" s="152"/>
      <c r="F501" s="190"/>
      <c r="G501" s="191"/>
      <c r="H501" s="152"/>
      <c r="I501" s="190"/>
      <c r="J501" s="191"/>
      <c r="K501" s="152"/>
      <c r="L501" s="190"/>
      <c r="M501" s="191"/>
      <c r="N501" s="152"/>
      <c r="O501" s="105"/>
      <c r="P501" s="105"/>
      <c r="Q501" s="152"/>
      <c r="R501" s="190"/>
      <c r="S501" s="191"/>
      <c r="T501" s="152"/>
      <c r="U501" s="234"/>
      <c r="V501" s="234"/>
      <c r="W501" s="113"/>
      <c r="X501" s="113"/>
      <c r="Y501" s="113"/>
      <c r="Z501" s="113"/>
      <c r="AA501" s="113"/>
      <c r="AB501" s="113"/>
      <c r="AC501" s="114"/>
      <c r="AD501" s="38"/>
      <c r="AE501" s="39"/>
      <c r="AF501" s="39"/>
      <c r="AG501" s="39"/>
    </row>
    <row r="502" spans="1:33" ht="15" customHeight="1">
      <c r="A502" s="192"/>
      <c r="B502" s="193"/>
      <c r="C502" s="190"/>
      <c r="D502" s="191"/>
      <c r="E502" s="152"/>
      <c r="F502" s="190"/>
      <c r="G502" s="191"/>
      <c r="H502" s="152"/>
      <c r="I502" s="190"/>
      <c r="J502" s="191"/>
      <c r="K502" s="152"/>
      <c r="L502" s="190"/>
      <c r="M502" s="191"/>
      <c r="N502" s="152"/>
      <c r="O502" s="105"/>
      <c r="P502" s="105"/>
      <c r="Q502" s="152"/>
      <c r="R502" s="190"/>
      <c r="S502" s="191"/>
      <c r="T502" s="152"/>
      <c r="U502" s="234"/>
      <c r="V502" s="234"/>
      <c r="W502" s="113"/>
      <c r="X502" s="113"/>
      <c r="Y502" s="113"/>
      <c r="Z502" s="113"/>
      <c r="AA502" s="113"/>
      <c r="AB502" s="113"/>
      <c r="AC502" s="114"/>
      <c r="AD502" s="38"/>
      <c r="AE502" s="39"/>
      <c r="AF502" s="39"/>
      <c r="AG502" s="39"/>
    </row>
    <row r="503" spans="1:33" ht="15" customHeight="1">
      <c r="A503" s="192"/>
      <c r="B503" s="193"/>
      <c r="C503" s="190"/>
      <c r="D503" s="191"/>
      <c r="E503" s="152"/>
      <c r="F503" s="190"/>
      <c r="G503" s="191"/>
      <c r="H503" s="152"/>
      <c r="I503" s="190"/>
      <c r="J503" s="191"/>
      <c r="K503" s="152"/>
      <c r="L503" s="190"/>
      <c r="M503" s="191"/>
      <c r="N503" s="152"/>
      <c r="O503" s="105"/>
      <c r="P503" s="105"/>
      <c r="Q503" s="152"/>
      <c r="R503" s="190"/>
      <c r="S503" s="191"/>
      <c r="T503" s="152"/>
      <c r="U503" s="234"/>
      <c r="V503" s="234"/>
      <c r="W503" s="113"/>
      <c r="X503" s="113"/>
      <c r="Y503" s="113"/>
      <c r="Z503" s="113"/>
      <c r="AA503" s="113"/>
      <c r="AB503" s="113"/>
      <c r="AC503" s="114"/>
      <c r="AD503" s="38"/>
      <c r="AE503" s="39"/>
      <c r="AF503" s="39"/>
      <c r="AG503" s="39"/>
    </row>
    <row r="504" spans="1:33" ht="15" customHeight="1">
      <c r="A504" s="192"/>
      <c r="B504" s="193"/>
      <c r="C504" s="190"/>
      <c r="D504" s="191"/>
      <c r="E504" s="152"/>
      <c r="F504" s="190"/>
      <c r="G504" s="191"/>
      <c r="H504" s="152"/>
      <c r="I504" s="190"/>
      <c r="J504" s="191"/>
      <c r="K504" s="152"/>
      <c r="L504" s="190"/>
      <c r="M504" s="191"/>
      <c r="N504" s="152"/>
      <c r="O504" s="105"/>
      <c r="P504" s="105"/>
      <c r="Q504" s="152"/>
      <c r="R504" s="190"/>
      <c r="S504" s="191"/>
      <c r="T504" s="152"/>
      <c r="U504" s="234"/>
      <c r="V504" s="234"/>
      <c r="W504" s="113"/>
      <c r="X504" s="113"/>
      <c r="Y504" s="113"/>
      <c r="Z504" s="113"/>
      <c r="AA504" s="113"/>
      <c r="AB504" s="113"/>
      <c r="AC504" s="114"/>
      <c r="AD504" s="38"/>
      <c r="AE504" s="39"/>
      <c r="AF504" s="39"/>
      <c r="AG504" s="39"/>
    </row>
    <row r="505" spans="1:33" ht="15" customHeight="1">
      <c r="A505" s="192"/>
      <c r="B505" s="193"/>
      <c r="C505" s="190"/>
      <c r="D505" s="191"/>
      <c r="E505" s="152"/>
      <c r="F505" s="190"/>
      <c r="G505" s="191"/>
      <c r="H505" s="152"/>
      <c r="I505" s="190"/>
      <c r="J505" s="191"/>
      <c r="K505" s="152"/>
      <c r="L505" s="190"/>
      <c r="M505" s="191"/>
      <c r="N505" s="152"/>
      <c r="O505" s="105"/>
      <c r="P505" s="105"/>
      <c r="Q505" s="152"/>
      <c r="R505" s="190"/>
      <c r="S505" s="191"/>
      <c r="T505" s="152"/>
      <c r="U505" s="234"/>
      <c r="V505" s="234"/>
      <c r="W505" s="113"/>
      <c r="X505" s="113"/>
      <c r="Y505" s="113"/>
      <c r="Z505" s="113"/>
      <c r="AA505" s="113"/>
      <c r="AB505" s="113"/>
      <c r="AC505" s="114"/>
      <c r="AD505" s="38"/>
      <c r="AE505" s="39"/>
      <c r="AF505" s="39"/>
      <c r="AG505" s="39"/>
    </row>
    <row r="506" spans="1:33" ht="15" customHeight="1">
      <c r="A506" s="192"/>
      <c r="B506" s="193"/>
      <c r="C506" s="190"/>
      <c r="D506" s="191"/>
      <c r="E506" s="152"/>
      <c r="F506" s="190"/>
      <c r="G506" s="191"/>
      <c r="H506" s="152"/>
      <c r="I506" s="190"/>
      <c r="J506" s="191"/>
      <c r="K506" s="152"/>
      <c r="L506" s="190"/>
      <c r="M506" s="191"/>
      <c r="N506" s="152"/>
      <c r="O506" s="105"/>
      <c r="P506" s="105"/>
      <c r="Q506" s="152"/>
      <c r="R506" s="190"/>
      <c r="S506" s="191"/>
      <c r="T506" s="152"/>
      <c r="U506" s="234"/>
      <c r="V506" s="234"/>
      <c r="W506" s="113"/>
      <c r="X506" s="113"/>
      <c r="Y506" s="113"/>
      <c r="Z506" s="113"/>
      <c r="AA506" s="113"/>
      <c r="AB506" s="113"/>
      <c r="AC506" s="114"/>
      <c r="AD506" s="38"/>
      <c r="AE506" s="39"/>
      <c r="AF506" s="39"/>
      <c r="AG506" s="39"/>
    </row>
    <row r="507" spans="1:33" ht="15" customHeight="1">
      <c r="A507" s="192"/>
      <c r="B507" s="193"/>
      <c r="C507" s="190"/>
      <c r="D507" s="191"/>
      <c r="E507" s="152"/>
      <c r="F507" s="190"/>
      <c r="G507" s="191"/>
      <c r="H507" s="152"/>
      <c r="I507" s="190"/>
      <c r="J507" s="191"/>
      <c r="K507" s="152"/>
      <c r="L507" s="190"/>
      <c r="M507" s="191"/>
      <c r="N507" s="152"/>
      <c r="O507" s="105"/>
      <c r="P507" s="105"/>
      <c r="Q507" s="152"/>
      <c r="R507" s="190"/>
      <c r="S507" s="191"/>
      <c r="T507" s="152"/>
      <c r="U507" s="234"/>
      <c r="V507" s="234"/>
      <c r="W507" s="113"/>
      <c r="X507" s="113"/>
      <c r="Y507" s="113"/>
      <c r="Z507" s="113"/>
      <c r="AA507" s="113"/>
      <c r="AB507" s="113"/>
      <c r="AC507" s="114"/>
      <c r="AD507" s="38"/>
      <c r="AE507" s="39"/>
      <c r="AF507" s="39"/>
      <c r="AG507" s="39"/>
    </row>
    <row r="508" spans="1:33" ht="15" customHeight="1">
      <c r="A508" s="192"/>
      <c r="B508" s="193"/>
      <c r="C508" s="190"/>
      <c r="D508" s="191"/>
      <c r="E508" s="152"/>
      <c r="F508" s="190"/>
      <c r="G508" s="191"/>
      <c r="H508" s="152"/>
      <c r="I508" s="190"/>
      <c r="J508" s="191"/>
      <c r="K508" s="152"/>
      <c r="L508" s="190"/>
      <c r="M508" s="191"/>
      <c r="N508" s="152"/>
      <c r="O508" s="105"/>
      <c r="P508" s="105"/>
      <c r="Q508" s="152"/>
      <c r="R508" s="190"/>
      <c r="S508" s="191"/>
      <c r="T508" s="152"/>
      <c r="U508" s="234"/>
      <c r="V508" s="234"/>
      <c r="W508" s="113"/>
      <c r="X508" s="113"/>
      <c r="Y508" s="113"/>
      <c r="Z508" s="113"/>
      <c r="AA508" s="113"/>
      <c r="AB508" s="113"/>
      <c r="AC508" s="114"/>
      <c r="AD508" s="38"/>
      <c r="AE508" s="39"/>
      <c r="AF508" s="39"/>
      <c r="AG508" s="39"/>
    </row>
    <row r="509" spans="1:33" ht="15" customHeight="1">
      <c r="A509" s="192"/>
      <c r="B509" s="193"/>
      <c r="C509" s="190"/>
      <c r="D509" s="191"/>
      <c r="E509" s="152"/>
      <c r="F509" s="190"/>
      <c r="G509" s="191"/>
      <c r="H509" s="152"/>
      <c r="I509" s="190"/>
      <c r="J509" s="191"/>
      <c r="K509" s="152"/>
      <c r="L509" s="190"/>
      <c r="M509" s="191"/>
      <c r="N509" s="152"/>
      <c r="O509" s="105"/>
      <c r="P509" s="105"/>
      <c r="Q509" s="152"/>
      <c r="R509" s="190"/>
      <c r="S509" s="191"/>
      <c r="T509" s="152"/>
      <c r="U509" s="234"/>
      <c r="V509" s="234"/>
      <c r="W509" s="113"/>
      <c r="X509" s="113"/>
      <c r="Y509" s="113"/>
      <c r="Z509" s="113"/>
      <c r="AA509" s="113"/>
      <c r="AB509" s="113"/>
      <c r="AC509" s="114"/>
      <c r="AD509" s="38"/>
      <c r="AE509" s="39"/>
      <c r="AF509" s="39"/>
      <c r="AG509" s="39"/>
    </row>
    <row r="510" spans="1:33" ht="15" customHeight="1">
      <c r="A510" s="192"/>
      <c r="B510" s="193"/>
      <c r="C510" s="190"/>
      <c r="D510" s="191"/>
      <c r="E510" s="152"/>
      <c r="F510" s="190"/>
      <c r="G510" s="191"/>
      <c r="H510" s="152"/>
      <c r="I510" s="190"/>
      <c r="J510" s="191"/>
      <c r="K510" s="152"/>
      <c r="L510" s="190"/>
      <c r="M510" s="191"/>
      <c r="N510" s="152"/>
      <c r="O510" s="105"/>
      <c r="P510" s="105"/>
      <c r="Q510" s="152"/>
      <c r="R510" s="190"/>
      <c r="S510" s="191"/>
      <c r="T510" s="152"/>
      <c r="U510" s="234"/>
      <c r="V510" s="234"/>
      <c r="W510" s="113"/>
      <c r="X510" s="113"/>
      <c r="Y510" s="113"/>
      <c r="Z510" s="113"/>
      <c r="AA510" s="113"/>
      <c r="AB510" s="113"/>
      <c r="AC510" s="114"/>
      <c r="AD510" s="38"/>
      <c r="AE510" s="39"/>
      <c r="AF510" s="39"/>
      <c r="AG510" s="39"/>
    </row>
    <row r="511" spans="1:33" ht="15" customHeight="1">
      <c r="A511" s="192"/>
      <c r="B511" s="193"/>
      <c r="C511" s="190"/>
      <c r="D511" s="191"/>
      <c r="E511" s="152"/>
      <c r="F511" s="190"/>
      <c r="G511" s="191"/>
      <c r="H511" s="152"/>
      <c r="I511" s="190"/>
      <c r="J511" s="191"/>
      <c r="K511" s="152"/>
      <c r="L511" s="190"/>
      <c r="M511" s="191"/>
      <c r="N511" s="152"/>
      <c r="O511" s="105"/>
      <c r="P511" s="105"/>
      <c r="Q511" s="152"/>
      <c r="R511" s="190"/>
      <c r="S511" s="191"/>
      <c r="T511" s="152"/>
      <c r="U511" s="234"/>
      <c r="V511" s="234"/>
      <c r="W511" s="113"/>
      <c r="X511" s="113"/>
      <c r="Y511" s="113"/>
      <c r="Z511" s="113"/>
      <c r="AA511" s="113"/>
      <c r="AB511" s="113"/>
      <c r="AC511" s="114"/>
      <c r="AD511" s="38"/>
      <c r="AE511" s="39"/>
      <c r="AF511" s="39"/>
      <c r="AG511" s="39"/>
    </row>
    <row r="512" spans="1:33" ht="15" customHeight="1">
      <c r="A512" s="192"/>
      <c r="B512" s="193"/>
      <c r="C512" s="190"/>
      <c r="D512" s="191"/>
      <c r="E512" s="152"/>
      <c r="F512" s="190"/>
      <c r="G512" s="191"/>
      <c r="H512" s="152"/>
      <c r="I512" s="190"/>
      <c r="J512" s="191"/>
      <c r="K512" s="152"/>
      <c r="L512" s="190"/>
      <c r="M512" s="191"/>
      <c r="N512" s="152"/>
      <c r="O512" s="105"/>
      <c r="P512" s="105"/>
      <c r="Q512" s="152"/>
      <c r="R512" s="190"/>
      <c r="S512" s="191"/>
      <c r="T512" s="152"/>
      <c r="U512" s="234"/>
      <c r="V512" s="234"/>
      <c r="W512" s="113"/>
      <c r="X512" s="113"/>
      <c r="Y512" s="113"/>
      <c r="Z512" s="113"/>
      <c r="AA512" s="113"/>
      <c r="AB512" s="113"/>
      <c r="AC512" s="114"/>
      <c r="AD512" s="38"/>
      <c r="AE512" s="39"/>
      <c r="AF512" s="39"/>
      <c r="AG512" s="39"/>
    </row>
    <row r="513" spans="1:33" ht="15" customHeight="1">
      <c r="A513" s="192"/>
      <c r="B513" s="193"/>
      <c r="C513" s="190"/>
      <c r="D513" s="191"/>
      <c r="E513" s="152"/>
      <c r="F513" s="190"/>
      <c r="G513" s="191"/>
      <c r="H513" s="152"/>
      <c r="I513" s="190"/>
      <c r="J513" s="191"/>
      <c r="K513" s="152"/>
      <c r="L513" s="190"/>
      <c r="M513" s="191"/>
      <c r="N513" s="152"/>
      <c r="O513" s="105"/>
      <c r="P513" s="105"/>
      <c r="Q513" s="152"/>
      <c r="R513" s="190"/>
      <c r="S513" s="191"/>
      <c r="T513" s="152"/>
      <c r="U513" s="234"/>
      <c r="V513" s="234"/>
      <c r="W513" s="113"/>
      <c r="X513" s="113"/>
      <c r="Y513" s="113"/>
      <c r="Z513" s="113"/>
      <c r="AA513" s="113"/>
      <c r="AB513" s="113"/>
      <c r="AC513" s="114"/>
      <c r="AD513" s="38"/>
      <c r="AE513" s="39"/>
      <c r="AF513" s="39"/>
      <c r="AG513" s="39"/>
    </row>
    <row r="514" spans="1:33" ht="15" customHeight="1">
      <c r="A514" s="192"/>
      <c r="B514" s="193"/>
      <c r="C514" s="190"/>
      <c r="D514" s="191"/>
      <c r="E514" s="152"/>
      <c r="F514" s="190"/>
      <c r="G514" s="191"/>
      <c r="H514" s="152"/>
      <c r="I514" s="190"/>
      <c r="J514" s="191"/>
      <c r="K514" s="152"/>
      <c r="L514" s="190"/>
      <c r="M514" s="191"/>
      <c r="N514" s="152"/>
      <c r="O514" s="105"/>
      <c r="P514" s="105"/>
      <c r="Q514" s="152"/>
      <c r="R514" s="190"/>
      <c r="S514" s="191"/>
      <c r="T514" s="152"/>
      <c r="U514" s="234"/>
      <c r="V514" s="234"/>
      <c r="W514" s="113"/>
      <c r="X514" s="113"/>
      <c r="Y514" s="113"/>
      <c r="Z514" s="113"/>
      <c r="AA514" s="113"/>
      <c r="AB514" s="113"/>
      <c r="AC514" s="114"/>
      <c r="AD514" s="38"/>
      <c r="AE514" s="39"/>
      <c r="AF514" s="39"/>
      <c r="AG514" s="39"/>
    </row>
    <row r="515" spans="1:33" ht="15" customHeight="1">
      <c r="A515" s="192"/>
      <c r="B515" s="193"/>
      <c r="C515" s="190"/>
      <c r="D515" s="191"/>
      <c r="E515" s="152"/>
      <c r="F515" s="190"/>
      <c r="G515" s="191"/>
      <c r="H515" s="152"/>
      <c r="I515" s="190"/>
      <c r="J515" s="191"/>
      <c r="K515" s="152"/>
      <c r="L515" s="190"/>
      <c r="M515" s="191"/>
      <c r="N515" s="152"/>
      <c r="O515" s="105"/>
      <c r="P515" s="105"/>
      <c r="Q515" s="152"/>
      <c r="R515" s="190"/>
      <c r="S515" s="191"/>
      <c r="T515" s="152"/>
      <c r="U515" s="234"/>
      <c r="V515" s="234"/>
      <c r="W515" s="113"/>
      <c r="X515" s="113"/>
      <c r="Y515" s="113"/>
      <c r="Z515" s="113"/>
      <c r="AA515" s="113"/>
      <c r="AB515" s="113"/>
      <c r="AC515" s="114"/>
      <c r="AD515" s="38"/>
      <c r="AE515" s="39"/>
      <c r="AF515" s="39"/>
      <c r="AG515" s="39"/>
    </row>
    <row r="516" spans="1:33" ht="15" customHeight="1">
      <c r="A516" s="192"/>
      <c r="B516" s="193"/>
      <c r="C516" s="190"/>
      <c r="D516" s="191"/>
      <c r="E516" s="152"/>
      <c r="F516" s="190"/>
      <c r="G516" s="191"/>
      <c r="H516" s="152"/>
      <c r="I516" s="190"/>
      <c r="J516" s="191"/>
      <c r="K516" s="152"/>
      <c r="L516" s="190"/>
      <c r="M516" s="191"/>
      <c r="N516" s="152"/>
      <c r="O516" s="105"/>
      <c r="P516" s="105"/>
      <c r="Q516" s="152"/>
      <c r="R516" s="190"/>
      <c r="S516" s="191"/>
      <c r="T516" s="152"/>
      <c r="U516" s="234"/>
      <c r="V516" s="234"/>
      <c r="W516" s="113"/>
      <c r="X516" s="113"/>
      <c r="Y516" s="113"/>
      <c r="Z516" s="113"/>
      <c r="AA516" s="113"/>
      <c r="AB516" s="113"/>
      <c r="AC516" s="114"/>
      <c r="AD516" s="38"/>
      <c r="AE516" s="39"/>
      <c r="AF516" s="39"/>
      <c r="AG516" s="39"/>
    </row>
    <row r="517" spans="1:33" ht="15" customHeight="1">
      <c r="A517" s="192"/>
      <c r="B517" s="193"/>
      <c r="C517" s="190"/>
      <c r="D517" s="191"/>
      <c r="E517" s="152"/>
      <c r="F517" s="190"/>
      <c r="G517" s="191"/>
      <c r="H517" s="152"/>
      <c r="I517" s="190"/>
      <c r="J517" s="191"/>
      <c r="K517" s="152"/>
      <c r="L517" s="190"/>
      <c r="M517" s="191"/>
      <c r="N517" s="152"/>
      <c r="O517" s="105"/>
      <c r="P517" s="105"/>
      <c r="Q517" s="152"/>
      <c r="R517" s="190"/>
      <c r="S517" s="191"/>
      <c r="T517" s="152"/>
      <c r="U517" s="234"/>
      <c r="V517" s="234"/>
      <c r="W517" s="113"/>
      <c r="X517" s="113"/>
      <c r="Y517" s="113"/>
      <c r="Z517" s="113"/>
      <c r="AA517" s="113"/>
      <c r="AB517" s="113"/>
      <c r="AC517" s="114"/>
      <c r="AD517" s="38"/>
      <c r="AE517" s="39"/>
      <c r="AF517" s="39"/>
      <c r="AG517" s="39"/>
    </row>
    <row r="518" spans="1:33" ht="15" customHeight="1">
      <c r="A518" s="192"/>
      <c r="B518" s="193"/>
      <c r="C518" s="190"/>
      <c r="D518" s="191"/>
      <c r="E518" s="152"/>
      <c r="F518" s="190"/>
      <c r="G518" s="191"/>
      <c r="H518" s="152"/>
      <c r="I518" s="190"/>
      <c r="J518" s="191"/>
      <c r="K518" s="152"/>
      <c r="L518" s="190"/>
      <c r="M518" s="191"/>
      <c r="N518" s="152"/>
      <c r="O518" s="105"/>
      <c r="P518" s="105"/>
      <c r="Q518" s="152"/>
      <c r="R518" s="190"/>
      <c r="S518" s="191"/>
      <c r="T518" s="152"/>
      <c r="U518" s="234"/>
      <c r="V518" s="234"/>
      <c r="W518" s="113"/>
      <c r="X518" s="113"/>
      <c r="Y518" s="113"/>
      <c r="Z518" s="113"/>
      <c r="AA518" s="113"/>
      <c r="AB518" s="113"/>
      <c r="AC518" s="114"/>
      <c r="AD518" s="38"/>
      <c r="AE518" s="39"/>
      <c r="AF518" s="39"/>
      <c r="AG518" s="39"/>
    </row>
    <row r="519" spans="1:33" ht="15" customHeight="1">
      <c r="A519" s="192"/>
      <c r="B519" s="193"/>
      <c r="C519" s="190"/>
      <c r="D519" s="191"/>
      <c r="E519" s="152"/>
      <c r="F519" s="190"/>
      <c r="G519" s="191"/>
      <c r="H519" s="152"/>
      <c r="I519" s="190"/>
      <c r="J519" s="191"/>
      <c r="K519" s="152"/>
      <c r="L519" s="190"/>
      <c r="M519" s="191"/>
      <c r="N519" s="152"/>
      <c r="O519" s="105"/>
      <c r="P519" s="105"/>
      <c r="Q519" s="152"/>
      <c r="R519" s="190"/>
      <c r="S519" s="191"/>
      <c r="T519" s="152"/>
      <c r="U519" s="234"/>
      <c r="V519" s="234"/>
      <c r="W519" s="113"/>
      <c r="X519" s="113"/>
      <c r="Y519" s="113"/>
      <c r="Z519" s="113"/>
      <c r="AA519" s="113"/>
      <c r="AB519" s="113"/>
      <c r="AC519" s="114"/>
      <c r="AD519" s="38"/>
      <c r="AE519" s="39"/>
      <c r="AF519" s="39"/>
      <c r="AG519" s="39"/>
    </row>
    <row r="520" spans="1:33" ht="15" customHeight="1">
      <c r="A520" s="192"/>
      <c r="B520" s="193"/>
      <c r="C520" s="190"/>
      <c r="D520" s="191"/>
      <c r="E520" s="152"/>
      <c r="F520" s="190"/>
      <c r="G520" s="191"/>
      <c r="H520" s="152"/>
      <c r="I520" s="190"/>
      <c r="J520" s="191"/>
      <c r="K520" s="152"/>
      <c r="L520" s="190"/>
      <c r="M520" s="191"/>
      <c r="N520" s="152"/>
      <c r="O520" s="105"/>
      <c r="P520" s="105"/>
      <c r="Q520" s="152"/>
      <c r="R520" s="190"/>
      <c r="S520" s="191"/>
      <c r="T520" s="152"/>
      <c r="U520" s="234"/>
      <c r="V520" s="234"/>
      <c r="W520" s="113"/>
      <c r="X520" s="113"/>
      <c r="Y520" s="113"/>
      <c r="Z520" s="113"/>
      <c r="AA520" s="113"/>
      <c r="AB520" s="113"/>
      <c r="AC520" s="114"/>
      <c r="AD520" s="38"/>
      <c r="AE520" s="39"/>
      <c r="AF520" s="39"/>
      <c r="AG520" s="39"/>
    </row>
    <row r="521" spans="1:33" ht="15" customHeight="1">
      <c r="A521" s="192"/>
      <c r="B521" s="193"/>
      <c r="C521" s="190"/>
      <c r="D521" s="191"/>
      <c r="E521" s="152"/>
      <c r="F521" s="190"/>
      <c r="G521" s="191"/>
      <c r="H521" s="152"/>
      <c r="I521" s="190"/>
      <c r="J521" s="191"/>
      <c r="K521" s="152"/>
      <c r="L521" s="190"/>
      <c r="M521" s="191"/>
      <c r="N521" s="152"/>
      <c r="O521" s="105"/>
      <c r="P521" s="105"/>
      <c r="Q521" s="152"/>
      <c r="R521" s="190"/>
      <c r="S521" s="191"/>
      <c r="T521" s="152"/>
      <c r="U521" s="234"/>
      <c r="V521" s="234"/>
      <c r="W521" s="113"/>
      <c r="X521" s="113"/>
      <c r="Y521" s="113"/>
      <c r="Z521" s="113"/>
      <c r="AA521" s="113"/>
      <c r="AB521" s="113"/>
      <c r="AC521" s="114"/>
      <c r="AD521" s="38"/>
      <c r="AE521" s="39"/>
      <c r="AF521" s="39"/>
      <c r="AG521" s="39"/>
    </row>
    <row r="522" spans="1:33" ht="15" customHeight="1">
      <c r="A522" s="192"/>
      <c r="B522" s="193"/>
      <c r="C522" s="190"/>
      <c r="D522" s="191"/>
      <c r="E522" s="152"/>
      <c r="F522" s="190"/>
      <c r="G522" s="191"/>
      <c r="H522" s="152"/>
      <c r="I522" s="190"/>
      <c r="J522" s="191"/>
      <c r="K522" s="152"/>
      <c r="L522" s="190"/>
      <c r="M522" s="191"/>
      <c r="N522" s="152"/>
      <c r="O522" s="105"/>
      <c r="P522" s="105"/>
      <c r="Q522" s="152"/>
      <c r="R522" s="190"/>
      <c r="S522" s="191"/>
      <c r="T522" s="152"/>
      <c r="U522" s="234"/>
      <c r="V522" s="234"/>
      <c r="W522" s="113"/>
      <c r="X522" s="113"/>
      <c r="Y522" s="113"/>
      <c r="Z522" s="113"/>
      <c r="AA522" s="113"/>
      <c r="AB522" s="113"/>
      <c r="AC522" s="114"/>
      <c r="AD522" s="38"/>
      <c r="AE522" s="39"/>
      <c r="AF522" s="39"/>
      <c r="AG522" s="39"/>
    </row>
    <row r="523" spans="1:33" ht="15" customHeight="1">
      <c r="A523" s="192"/>
      <c r="B523" s="193"/>
      <c r="C523" s="190"/>
      <c r="D523" s="191"/>
      <c r="E523" s="152"/>
      <c r="F523" s="190"/>
      <c r="G523" s="191"/>
      <c r="H523" s="152"/>
      <c r="I523" s="190"/>
      <c r="J523" s="191"/>
      <c r="K523" s="152"/>
      <c r="L523" s="190"/>
      <c r="M523" s="191"/>
      <c r="N523" s="152"/>
      <c r="O523" s="105"/>
      <c r="P523" s="105"/>
      <c r="Q523" s="152"/>
      <c r="R523" s="190"/>
      <c r="S523" s="191"/>
      <c r="T523" s="152"/>
      <c r="U523" s="234"/>
      <c r="V523" s="234"/>
      <c r="W523" s="113"/>
      <c r="X523" s="113"/>
      <c r="Y523" s="113"/>
      <c r="Z523" s="113"/>
      <c r="AA523" s="113"/>
      <c r="AB523" s="113"/>
      <c r="AC523" s="114"/>
      <c r="AD523" s="38"/>
      <c r="AE523" s="39"/>
      <c r="AF523" s="39"/>
      <c r="AG523" s="39"/>
    </row>
    <row r="524" spans="1:33" ht="15" customHeight="1">
      <c r="A524" s="192"/>
      <c r="B524" s="193"/>
      <c r="C524" s="190"/>
      <c r="D524" s="191"/>
      <c r="E524" s="152"/>
      <c r="F524" s="190"/>
      <c r="G524" s="191"/>
      <c r="H524" s="152"/>
      <c r="I524" s="190"/>
      <c r="J524" s="191"/>
      <c r="K524" s="152"/>
      <c r="L524" s="190"/>
      <c r="M524" s="191"/>
      <c r="N524" s="152"/>
      <c r="O524" s="105"/>
      <c r="P524" s="105"/>
      <c r="Q524" s="152"/>
      <c r="R524" s="190"/>
      <c r="S524" s="191"/>
      <c r="T524" s="152"/>
      <c r="U524" s="234"/>
      <c r="V524" s="234"/>
      <c r="W524" s="113"/>
      <c r="X524" s="113"/>
      <c r="Y524" s="113"/>
      <c r="Z524" s="113"/>
      <c r="AA524" s="113"/>
      <c r="AB524" s="113"/>
      <c r="AC524" s="114"/>
      <c r="AD524" s="38"/>
      <c r="AE524" s="39"/>
      <c r="AF524" s="39"/>
      <c r="AG524" s="39"/>
    </row>
    <row r="525" spans="1:33" ht="15" customHeight="1">
      <c r="A525" s="192"/>
      <c r="B525" s="193"/>
      <c r="C525" s="190"/>
      <c r="D525" s="191"/>
      <c r="E525" s="152"/>
      <c r="F525" s="190"/>
      <c r="G525" s="191"/>
      <c r="H525" s="152"/>
      <c r="I525" s="190"/>
      <c r="J525" s="191"/>
      <c r="K525" s="152"/>
      <c r="L525" s="190"/>
      <c r="M525" s="191"/>
      <c r="N525" s="152"/>
      <c r="O525" s="105"/>
      <c r="P525" s="105"/>
      <c r="Q525" s="152"/>
      <c r="R525" s="190"/>
      <c r="S525" s="191"/>
      <c r="T525" s="152"/>
      <c r="U525" s="234"/>
      <c r="V525" s="234"/>
      <c r="W525" s="113"/>
      <c r="X525" s="113"/>
      <c r="Y525" s="113"/>
      <c r="Z525" s="113"/>
      <c r="AA525" s="113"/>
      <c r="AB525" s="113"/>
      <c r="AC525" s="114"/>
      <c r="AD525" s="38"/>
      <c r="AE525" s="39"/>
      <c r="AF525" s="39"/>
      <c r="AG525" s="39"/>
    </row>
    <row r="526" spans="1:33" ht="15" customHeight="1">
      <c r="A526" s="192"/>
      <c r="B526" s="193"/>
      <c r="C526" s="190"/>
      <c r="D526" s="191"/>
      <c r="E526" s="152"/>
      <c r="F526" s="190"/>
      <c r="G526" s="191"/>
      <c r="H526" s="152"/>
      <c r="I526" s="190"/>
      <c r="J526" s="191"/>
      <c r="K526" s="152"/>
      <c r="L526" s="190"/>
      <c r="M526" s="191"/>
      <c r="N526" s="152"/>
      <c r="O526" s="105"/>
      <c r="P526" s="105"/>
      <c r="Q526" s="152"/>
      <c r="R526" s="190"/>
      <c r="S526" s="191"/>
      <c r="T526" s="152"/>
      <c r="U526" s="234"/>
      <c r="V526" s="234"/>
      <c r="W526" s="113"/>
      <c r="X526" s="113"/>
      <c r="Y526" s="113"/>
      <c r="Z526" s="113"/>
      <c r="AA526" s="113"/>
      <c r="AB526" s="113"/>
      <c r="AC526" s="114"/>
      <c r="AD526" s="38"/>
      <c r="AE526" s="39"/>
      <c r="AF526" s="39"/>
      <c r="AG526" s="39"/>
    </row>
    <row r="527" spans="1:33" ht="15" customHeight="1">
      <c r="A527" s="192"/>
      <c r="B527" s="193"/>
      <c r="C527" s="190"/>
      <c r="D527" s="191"/>
      <c r="E527" s="152"/>
      <c r="F527" s="190"/>
      <c r="G527" s="191"/>
      <c r="H527" s="152"/>
      <c r="I527" s="190"/>
      <c r="J527" s="191"/>
      <c r="K527" s="152"/>
      <c r="L527" s="190"/>
      <c r="M527" s="191"/>
      <c r="N527" s="152"/>
      <c r="O527" s="105"/>
      <c r="P527" s="105"/>
      <c r="Q527" s="152"/>
      <c r="R527" s="190"/>
      <c r="S527" s="191"/>
      <c r="T527" s="152"/>
      <c r="U527" s="234"/>
      <c r="V527" s="234"/>
      <c r="W527" s="113"/>
      <c r="X527" s="113"/>
      <c r="Y527" s="113"/>
      <c r="Z527" s="113"/>
      <c r="AA527" s="113"/>
      <c r="AB527" s="113"/>
      <c r="AC527" s="114"/>
      <c r="AD527" s="38"/>
      <c r="AE527" s="39"/>
      <c r="AF527" s="39"/>
      <c r="AG527" s="39"/>
    </row>
    <row r="528" spans="1:33" ht="15" customHeight="1">
      <c r="A528" s="192"/>
      <c r="B528" s="193"/>
      <c r="C528" s="190"/>
      <c r="D528" s="191"/>
      <c r="E528" s="152"/>
      <c r="F528" s="190"/>
      <c r="G528" s="191"/>
      <c r="H528" s="152"/>
      <c r="I528" s="190"/>
      <c r="J528" s="191"/>
      <c r="K528" s="152"/>
      <c r="L528" s="190"/>
      <c r="M528" s="191"/>
      <c r="N528" s="152"/>
      <c r="O528" s="105"/>
      <c r="P528" s="105"/>
      <c r="Q528" s="152"/>
      <c r="R528" s="190"/>
      <c r="S528" s="191"/>
      <c r="T528" s="152"/>
      <c r="U528" s="234"/>
      <c r="V528" s="234"/>
      <c r="W528" s="113"/>
      <c r="X528" s="113"/>
      <c r="Y528" s="113"/>
      <c r="Z528" s="113"/>
      <c r="AA528" s="113"/>
      <c r="AB528" s="113"/>
      <c r="AC528" s="114"/>
      <c r="AD528" s="38"/>
      <c r="AE528" s="39"/>
      <c r="AF528" s="39"/>
      <c r="AG528" s="39"/>
    </row>
    <row r="529" spans="1:33" ht="15" customHeight="1">
      <c r="A529" s="192"/>
      <c r="B529" s="193"/>
      <c r="C529" s="190"/>
      <c r="D529" s="191"/>
      <c r="E529" s="152"/>
      <c r="F529" s="190"/>
      <c r="G529" s="191"/>
      <c r="H529" s="152"/>
      <c r="I529" s="190"/>
      <c r="J529" s="191"/>
      <c r="K529" s="152"/>
      <c r="L529" s="190"/>
      <c r="M529" s="191"/>
      <c r="N529" s="152"/>
      <c r="O529" s="105"/>
      <c r="P529" s="105"/>
      <c r="Q529" s="152"/>
      <c r="R529" s="190"/>
      <c r="S529" s="191"/>
      <c r="T529" s="152"/>
      <c r="U529" s="234"/>
      <c r="V529" s="234"/>
      <c r="W529" s="113"/>
      <c r="X529" s="113"/>
      <c r="Y529" s="113"/>
      <c r="Z529" s="113"/>
      <c r="AA529" s="113"/>
      <c r="AB529" s="113"/>
      <c r="AC529" s="114"/>
      <c r="AD529" s="38"/>
      <c r="AE529" s="39"/>
      <c r="AF529" s="39"/>
      <c r="AG529" s="39"/>
    </row>
    <row r="530" spans="1:33" ht="15" customHeight="1">
      <c r="A530" s="192"/>
      <c r="B530" s="193"/>
      <c r="C530" s="190"/>
      <c r="D530" s="191"/>
      <c r="E530" s="152"/>
      <c r="F530" s="190"/>
      <c r="G530" s="191"/>
      <c r="H530" s="152"/>
      <c r="I530" s="190"/>
      <c r="J530" s="191"/>
      <c r="K530" s="152"/>
      <c r="L530" s="190"/>
      <c r="M530" s="191"/>
      <c r="N530" s="152"/>
      <c r="O530" s="105"/>
      <c r="P530" s="105"/>
      <c r="Q530" s="152"/>
      <c r="R530" s="190"/>
      <c r="S530" s="191"/>
      <c r="T530" s="152"/>
      <c r="U530" s="234"/>
      <c r="V530" s="234"/>
      <c r="W530" s="113"/>
      <c r="X530" s="113"/>
      <c r="Y530" s="113"/>
      <c r="Z530" s="113"/>
      <c r="AA530" s="113"/>
      <c r="AB530" s="113"/>
      <c r="AC530" s="114"/>
      <c r="AD530" s="38"/>
      <c r="AE530" s="39"/>
      <c r="AF530" s="39"/>
      <c r="AG530" s="39"/>
    </row>
    <row r="531" spans="1:33" ht="15" customHeight="1">
      <c r="A531" s="192"/>
      <c r="B531" s="193"/>
      <c r="C531" s="190"/>
      <c r="D531" s="191"/>
      <c r="E531" s="152"/>
      <c r="F531" s="190"/>
      <c r="G531" s="191"/>
      <c r="H531" s="152"/>
      <c r="I531" s="190"/>
      <c r="J531" s="191"/>
      <c r="K531" s="152"/>
      <c r="L531" s="190"/>
      <c r="M531" s="191"/>
      <c r="N531" s="152"/>
      <c r="O531" s="105"/>
      <c r="P531" s="105"/>
      <c r="Q531" s="152"/>
      <c r="R531" s="190"/>
      <c r="S531" s="191"/>
      <c r="T531" s="152"/>
      <c r="U531" s="234"/>
      <c r="V531" s="234"/>
      <c r="W531" s="113"/>
      <c r="X531" s="113"/>
      <c r="Y531" s="113"/>
      <c r="Z531" s="113"/>
      <c r="AA531" s="113"/>
      <c r="AB531" s="113"/>
      <c r="AC531" s="114"/>
      <c r="AD531" s="38"/>
      <c r="AE531" s="39"/>
      <c r="AF531" s="39"/>
      <c r="AG531" s="39"/>
    </row>
    <row r="532" spans="1:33" ht="15" customHeight="1">
      <c r="A532" s="192"/>
      <c r="B532" s="193"/>
      <c r="C532" s="190"/>
      <c r="D532" s="191"/>
      <c r="E532" s="152"/>
      <c r="F532" s="190"/>
      <c r="G532" s="191"/>
      <c r="H532" s="152"/>
      <c r="I532" s="190"/>
      <c r="J532" s="191"/>
      <c r="K532" s="152"/>
      <c r="L532" s="190"/>
      <c r="M532" s="191"/>
      <c r="N532" s="152"/>
      <c r="O532" s="105"/>
      <c r="P532" s="105"/>
      <c r="Q532" s="152"/>
      <c r="R532" s="190"/>
      <c r="S532" s="191"/>
      <c r="T532" s="152"/>
      <c r="U532" s="234"/>
      <c r="V532" s="234"/>
      <c r="W532" s="113"/>
      <c r="X532" s="113"/>
      <c r="Y532" s="113"/>
      <c r="Z532" s="113"/>
      <c r="AA532" s="113"/>
      <c r="AB532" s="113"/>
      <c r="AC532" s="114"/>
      <c r="AD532" s="38"/>
      <c r="AE532" s="39"/>
      <c r="AF532" s="39"/>
      <c r="AG532" s="39"/>
    </row>
    <row r="533" spans="1:33" ht="15" customHeight="1">
      <c r="A533" s="192"/>
      <c r="B533" s="193"/>
      <c r="C533" s="190"/>
      <c r="D533" s="191"/>
      <c r="E533" s="152"/>
      <c r="F533" s="190"/>
      <c r="G533" s="191"/>
      <c r="H533" s="152"/>
      <c r="I533" s="190"/>
      <c r="J533" s="191"/>
      <c r="K533" s="152"/>
      <c r="L533" s="190"/>
      <c r="M533" s="191"/>
      <c r="N533" s="152"/>
      <c r="O533" s="105"/>
      <c r="P533" s="105"/>
      <c r="Q533" s="152"/>
      <c r="R533" s="190"/>
      <c r="S533" s="191"/>
      <c r="T533" s="152"/>
      <c r="U533" s="234"/>
      <c r="V533" s="234"/>
      <c r="W533" s="113"/>
      <c r="X533" s="113"/>
      <c r="Y533" s="113"/>
      <c r="Z533" s="113"/>
      <c r="AA533" s="113"/>
      <c r="AB533" s="113"/>
      <c r="AC533" s="114"/>
      <c r="AD533" s="38"/>
      <c r="AE533" s="39"/>
      <c r="AF533" s="39"/>
      <c r="AG533" s="39"/>
    </row>
    <row r="534" spans="1:33" ht="15" customHeight="1">
      <c r="A534" s="192"/>
      <c r="B534" s="193"/>
      <c r="C534" s="190"/>
      <c r="D534" s="191"/>
      <c r="E534" s="152"/>
      <c r="F534" s="190"/>
      <c r="G534" s="191"/>
      <c r="H534" s="152"/>
      <c r="I534" s="190"/>
      <c r="J534" s="191"/>
      <c r="K534" s="152"/>
      <c r="L534" s="190"/>
      <c r="M534" s="191"/>
      <c r="N534" s="152"/>
      <c r="O534" s="105"/>
      <c r="P534" s="105"/>
      <c r="Q534" s="152"/>
      <c r="R534" s="190"/>
      <c r="S534" s="191"/>
      <c r="T534" s="152"/>
      <c r="U534" s="234"/>
      <c r="V534" s="234"/>
      <c r="W534" s="113"/>
      <c r="X534" s="113"/>
      <c r="Y534" s="113"/>
      <c r="Z534" s="113"/>
      <c r="AA534" s="113"/>
      <c r="AB534" s="113"/>
      <c r="AC534" s="114"/>
      <c r="AD534" s="38"/>
      <c r="AE534" s="39"/>
      <c r="AF534" s="39"/>
      <c r="AG534" s="39"/>
    </row>
    <row r="535" spans="1:33" ht="15" customHeight="1">
      <c r="A535" s="192"/>
      <c r="B535" s="193"/>
      <c r="C535" s="190"/>
      <c r="D535" s="191"/>
      <c r="E535" s="152"/>
      <c r="F535" s="190"/>
      <c r="G535" s="191"/>
      <c r="H535" s="152"/>
      <c r="I535" s="190"/>
      <c r="J535" s="191"/>
      <c r="K535" s="152"/>
      <c r="L535" s="190"/>
      <c r="M535" s="191"/>
      <c r="N535" s="152"/>
      <c r="O535" s="105"/>
      <c r="P535" s="105"/>
      <c r="Q535" s="152"/>
      <c r="R535" s="190"/>
      <c r="S535" s="191"/>
      <c r="T535" s="152"/>
      <c r="U535" s="234"/>
      <c r="V535" s="234"/>
      <c r="W535" s="113"/>
      <c r="X535" s="113"/>
      <c r="Y535" s="113"/>
      <c r="Z535" s="113"/>
      <c r="AA535" s="113"/>
      <c r="AB535" s="113"/>
      <c r="AC535" s="114"/>
      <c r="AD535" s="38"/>
      <c r="AE535" s="39"/>
      <c r="AF535" s="39"/>
      <c r="AG535" s="39"/>
    </row>
    <row r="536" spans="1:33" ht="15" customHeight="1">
      <c r="A536" s="192"/>
      <c r="B536" s="193"/>
      <c r="C536" s="190"/>
      <c r="D536" s="191"/>
      <c r="E536" s="152"/>
      <c r="F536" s="190"/>
      <c r="G536" s="191"/>
      <c r="H536" s="152"/>
      <c r="I536" s="190"/>
      <c r="J536" s="191"/>
      <c r="K536" s="152"/>
      <c r="L536" s="190"/>
      <c r="M536" s="191"/>
      <c r="N536" s="152"/>
      <c r="O536" s="105"/>
      <c r="P536" s="105"/>
      <c r="Q536" s="152"/>
      <c r="R536" s="190"/>
      <c r="S536" s="191"/>
      <c r="T536" s="152"/>
      <c r="U536" s="234"/>
      <c r="V536" s="234"/>
      <c r="W536" s="113"/>
      <c r="X536" s="113"/>
      <c r="Y536" s="113"/>
      <c r="Z536" s="113"/>
      <c r="AA536" s="113"/>
      <c r="AB536" s="113"/>
      <c r="AC536" s="114"/>
      <c r="AD536" s="38"/>
      <c r="AE536" s="39"/>
      <c r="AF536" s="39"/>
      <c r="AG536" s="39"/>
    </row>
    <row r="537" spans="1:33" ht="15" customHeight="1">
      <c r="A537" s="192"/>
      <c r="B537" s="193"/>
      <c r="C537" s="190"/>
      <c r="D537" s="191"/>
      <c r="E537" s="152"/>
      <c r="F537" s="190"/>
      <c r="G537" s="191"/>
      <c r="H537" s="152"/>
      <c r="I537" s="190"/>
      <c r="J537" s="191"/>
      <c r="K537" s="152"/>
      <c r="L537" s="190"/>
      <c r="M537" s="191"/>
      <c r="N537" s="152"/>
      <c r="O537" s="105"/>
      <c r="P537" s="105"/>
      <c r="Q537" s="152"/>
      <c r="R537" s="190"/>
      <c r="S537" s="191"/>
      <c r="T537" s="152"/>
      <c r="U537" s="234"/>
      <c r="V537" s="234"/>
      <c r="W537" s="113"/>
      <c r="X537" s="113"/>
      <c r="Y537" s="113"/>
      <c r="Z537" s="113"/>
      <c r="AA537" s="113"/>
      <c r="AB537" s="113"/>
      <c r="AC537" s="114"/>
      <c r="AD537" s="38"/>
      <c r="AE537" s="39"/>
      <c r="AF537" s="39"/>
      <c r="AG537" s="39"/>
    </row>
    <row r="538" spans="1:33" ht="15" customHeight="1">
      <c r="A538" s="192"/>
      <c r="B538" s="193"/>
      <c r="C538" s="190"/>
      <c r="D538" s="191"/>
      <c r="E538" s="152"/>
      <c r="F538" s="190"/>
      <c r="G538" s="191"/>
      <c r="H538" s="152"/>
      <c r="I538" s="190"/>
      <c r="J538" s="191"/>
      <c r="K538" s="152"/>
      <c r="L538" s="190"/>
      <c r="M538" s="191"/>
      <c r="N538" s="152"/>
      <c r="O538" s="105"/>
      <c r="P538" s="105"/>
      <c r="Q538" s="152"/>
      <c r="R538" s="190"/>
      <c r="S538" s="191"/>
      <c r="T538" s="152"/>
      <c r="U538" s="234"/>
      <c r="V538" s="234"/>
      <c r="W538" s="113"/>
      <c r="X538" s="113"/>
      <c r="Y538" s="113"/>
      <c r="Z538" s="113"/>
      <c r="AA538" s="113"/>
      <c r="AB538" s="113"/>
      <c r="AC538" s="114"/>
      <c r="AD538" s="38"/>
      <c r="AE538" s="39"/>
      <c r="AF538" s="39"/>
      <c r="AG538" s="39"/>
    </row>
    <row r="539" spans="1:33" ht="15" customHeight="1">
      <c r="A539" s="192"/>
      <c r="B539" s="193"/>
      <c r="C539" s="190"/>
      <c r="D539" s="191"/>
      <c r="E539" s="152"/>
      <c r="F539" s="190"/>
      <c r="G539" s="191"/>
      <c r="H539" s="152"/>
      <c r="I539" s="190"/>
      <c r="J539" s="191"/>
      <c r="K539" s="152"/>
      <c r="L539" s="190"/>
      <c r="M539" s="191"/>
      <c r="N539" s="152"/>
      <c r="O539" s="105"/>
      <c r="P539" s="105"/>
      <c r="Q539" s="152"/>
      <c r="R539" s="190"/>
      <c r="S539" s="191"/>
      <c r="T539" s="152"/>
      <c r="U539" s="234"/>
      <c r="V539" s="234"/>
      <c r="W539" s="113"/>
      <c r="X539" s="113"/>
      <c r="Y539" s="113"/>
      <c r="Z539" s="113"/>
      <c r="AA539" s="113"/>
      <c r="AB539" s="113"/>
      <c r="AC539" s="114"/>
      <c r="AD539" s="38"/>
      <c r="AE539" s="39"/>
      <c r="AF539" s="39"/>
      <c r="AG539" s="39"/>
    </row>
    <row r="540" spans="1:33" ht="15" customHeight="1">
      <c r="A540" s="192"/>
      <c r="B540" s="193"/>
      <c r="C540" s="190"/>
      <c r="D540" s="191"/>
      <c r="E540" s="152"/>
      <c r="F540" s="190"/>
      <c r="G540" s="191"/>
      <c r="H540" s="152"/>
      <c r="I540" s="190"/>
      <c r="J540" s="191"/>
      <c r="K540" s="152"/>
      <c r="L540" s="190"/>
      <c r="M540" s="191"/>
      <c r="N540" s="152"/>
      <c r="O540" s="105"/>
      <c r="P540" s="105"/>
      <c r="Q540" s="152"/>
      <c r="R540" s="190"/>
      <c r="S540" s="191"/>
      <c r="T540" s="152"/>
      <c r="U540" s="234"/>
      <c r="V540" s="234"/>
      <c r="W540" s="113"/>
      <c r="X540" s="113"/>
      <c r="Y540" s="113"/>
      <c r="Z540" s="113"/>
      <c r="AA540" s="113"/>
      <c r="AB540" s="113"/>
      <c r="AC540" s="114"/>
      <c r="AD540" s="38"/>
      <c r="AE540" s="39"/>
      <c r="AF540" s="39"/>
      <c r="AG540" s="39"/>
    </row>
    <row r="541" spans="1:33" ht="15" customHeight="1">
      <c r="A541" s="192"/>
      <c r="B541" s="193"/>
      <c r="C541" s="190"/>
      <c r="D541" s="191"/>
      <c r="E541" s="152"/>
      <c r="F541" s="190"/>
      <c r="G541" s="191"/>
      <c r="H541" s="152"/>
      <c r="I541" s="190"/>
      <c r="J541" s="191"/>
      <c r="K541" s="152"/>
      <c r="L541" s="190"/>
      <c r="M541" s="191"/>
      <c r="N541" s="152"/>
      <c r="O541" s="105"/>
      <c r="P541" s="105"/>
      <c r="Q541" s="152"/>
      <c r="R541" s="190"/>
      <c r="S541" s="191"/>
      <c r="T541" s="152"/>
      <c r="U541" s="234"/>
      <c r="V541" s="234"/>
      <c r="W541" s="113"/>
      <c r="X541" s="113"/>
      <c r="Y541" s="113"/>
      <c r="Z541" s="113"/>
      <c r="AA541" s="113"/>
      <c r="AB541" s="113"/>
      <c r="AC541" s="114"/>
      <c r="AD541" s="38"/>
      <c r="AE541" s="39"/>
      <c r="AF541" s="39"/>
      <c r="AG541" s="39"/>
    </row>
    <row r="542" spans="1:33" ht="15" customHeight="1">
      <c r="A542" s="192"/>
      <c r="B542" s="193"/>
      <c r="C542" s="190"/>
      <c r="D542" s="191"/>
      <c r="E542" s="152"/>
      <c r="F542" s="190"/>
      <c r="G542" s="191"/>
      <c r="H542" s="152"/>
      <c r="I542" s="190"/>
      <c r="J542" s="191"/>
      <c r="K542" s="152"/>
      <c r="L542" s="190"/>
      <c r="M542" s="191"/>
      <c r="N542" s="152"/>
      <c r="O542" s="105"/>
      <c r="P542" s="105"/>
      <c r="Q542" s="152"/>
      <c r="R542" s="190"/>
      <c r="S542" s="191"/>
      <c r="T542" s="152"/>
      <c r="U542" s="234"/>
      <c r="V542" s="234"/>
      <c r="W542" s="113"/>
      <c r="X542" s="113"/>
      <c r="Y542" s="113"/>
      <c r="Z542" s="113"/>
      <c r="AA542" s="113"/>
      <c r="AB542" s="113"/>
      <c r="AC542" s="114"/>
      <c r="AD542" s="38"/>
      <c r="AE542" s="39"/>
      <c r="AF542" s="39"/>
      <c r="AG542" s="39"/>
    </row>
    <row r="543" spans="1:33" ht="15" customHeight="1">
      <c r="A543" s="192"/>
      <c r="B543" s="193"/>
      <c r="C543" s="190"/>
      <c r="D543" s="191"/>
      <c r="E543" s="152"/>
      <c r="F543" s="190"/>
      <c r="G543" s="191"/>
      <c r="H543" s="152"/>
      <c r="I543" s="190"/>
      <c r="J543" s="191"/>
      <c r="K543" s="152"/>
      <c r="L543" s="190"/>
      <c r="M543" s="191"/>
      <c r="N543" s="152"/>
      <c r="O543" s="105"/>
      <c r="P543" s="105"/>
      <c r="Q543" s="152"/>
      <c r="R543" s="190"/>
      <c r="S543" s="191"/>
      <c r="T543" s="152"/>
      <c r="U543" s="234"/>
      <c r="V543" s="234"/>
      <c r="W543" s="113"/>
      <c r="X543" s="113"/>
      <c r="Y543" s="113"/>
      <c r="Z543" s="113"/>
      <c r="AA543" s="113"/>
      <c r="AB543" s="113"/>
      <c r="AC543" s="114"/>
      <c r="AD543" s="38"/>
      <c r="AE543" s="39"/>
      <c r="AF543" s="39"/>
      <c r="AG543" s="39"/>
    </row>
    <row r="544" spans="1:33" ht="15" customHeight="1">
      <c r="A544" s="192"/>
      <c r="B544" s="193"/>
      <c r="C544" s="190"/>
      <c r="D544" s="191"/>
      <c r="E544" s="152"/>
      <c r="F544" s="190"/>
      <c r="G544" s="191"/>
      <c r="H544" s="152"/>
      <c r="I544" s="190"/>
      <c r="J544" s="191"/>
      <c r="K544" s="152"/>
      <c r="L544" s="190"/>
      <c r="M544" s="191"/>
      <c r="N544" s="152"/>
      <c r="O544" s="105"/>
      <c r="P544" s="105"/>
      <c r="Q544" s="152"/>
      <c r="R544" s="190"/>
      <c r="S544" s="191"/>
      <c r="T544" s="152"/>
      <c r="U544" s="234"/>
      <c r="V544" s="234"/>
      <c r="W544" s="113"/>
      <c r="X544" s="113"/>
      <c r="Y544" s="113"/>
      <c r="Z544" s="113"/>
      <c r="AA544" s="113"/>
      <c r="AB544" s="113"/>
      <c r="AC544" s="114"/>
      <c r="AD544" s="38"/>
      <c r="AE544" s="39"/>
      <c r="AF544" s="39"/>
      <c r="AG544" s="39"/>
    </row>
    <row r="545" spans="1:33" ht="15" customHeight="1">
      <c r="A545" s="192"/>
      <c r="B545" s="193"/>
      <c r="C545" s="190"/>
      <c r="D545" s="191"/>
      <c r="E545" s="152"/>
      <c r="F545" s="190"/>
      <c r="G545" s="191"/>
      <c r="H545" s="152"/>
      <c r="I545" s="190"/>
      <c r="J545" s="191"/>
      <c r="K545" s="152"/>
      <c r="L545" s="190"/>
      <c r="M545" s="191"/>
      <c r="N545" s="152"/>
      <c r="O545" s="105"/>
      <c r="P545" s="105"/>
      <c r="Q545" s="152"/>
      <c r="R545" s="190"/>
      <c r="S545" s="191"/>
      <c r="T545" s="152"/>
      <c r="U545" s="234"/>
      <c r="V545" s="234"/>
      <c r="W545" s="113"/>
      <c r="X545" s="113"/>
      <c r="Y545" s="113"/>
      <c r="Z545" s="113"/>
      <c r="AA545" s="113"/>
      <c r="AB545" s="113"/>
      <c r="AC545" s="114"/>
      <c r="AD545" s="38"/>
      <c r="AE545" s="39"/>
      <c r="AF545" s="39"/>
      <c r="AG545" s="39"/>
    </row>
    <row r="546" spans="1:33" ht="15" customHeight="1">
      <c r="A546" s="192"/>
      <c r="B546" s="193"/>
      <c r="C546" s="190"/>
      <c r="D546" s="191"/>
      <c r="E546" s="152"/>
      <c r="F546" s="190"/>
      <c r="G546" s="191"/>
      <c r="H546" s="152"/>
      <c r="I546" s="190"/>
      <c r="J546" s="191"/>
      <c r="K546" s="152"/>
      <c r="L546" s="190"/>
      <c r="M546" s="191"/>
      <c r="N546" s="152"/>
      <c r="O546" s="105"/>
      <c r="P546" s="105"/>
      <c r="Q546" s="152"/>
      <c r="R546" s="190"/>
      <c r="S546" s="191"/>
      <c r="T546" s="152"/>
      <c r="U546" s="234"/>
      <c r="V546" s="234"/>
      <c r="W546" s="113"/>
      <c r="X546" s="113"/>
      <c r="Y546" s="113"/>
      <c r="Z546" s="113"/>
      <c r="AA546" s="113"/>
      <c r="AB546" s="113"/>
      <c r="AC546" s="114"/>
      <c r="AD546" s="38"/>
      <c r="AE546" s="39"/>
      <c r="AF546" s="39"/>
      <c r="AG546" s="39"/>
    </row>
    <row r="547" spans="1:33" ht="15" customHeight="1">
      <c r="A547" s="192"/>
      <c r="B547" s="193"/>
      <c r="C547" s="190"/>
      <c r="D547" s="191"/>
      <c r="E547" s="152"/>
      <c r="F547" s="190"/>
      <c r="G547" s="191"/>
      <c r="H547" s="152"/>
      <c r="I547" s="190"/>
      <c r="J547" s="191"/>
      <c r="K547" s="152"/>
      <c r="L547" s="190"/>
      <c r="M547" s="191"/>
      <c r="N547" s="152"/>
      <c r="O547" s="105"/>
      <c r="P547" s="105"/>
      <c r="Q547" s="152"/>
      <c r="R547" s="190"/>
      <c r="S547" s="191"/>
      <c r="T547" s="152"/>
      <c r="U547" s="234"/>
      <c r="V547" s="234"/>
      <c r="W547" s="113"/>
      <c r="X547" s="113"/>
      <c r="Y547" s="113"/>
      <c r="Z547" s="113"/>
      <c r="AA547" s="113"/>
      <c r="AB547" s="113"/>
      <c r="AC547" s="114"/>
      <c r="AD547" s="38"/>
      <c r="AE547" s="39"/>
      <c r="AF547" s="39"/>
      <c r="AG547" s="39"/>
    </row>
    <row r="548" spans="1:33" ht="15" customHeight="1">
      <c r="A548" s="192"/>
      <c r="B548" s="193"/>
      <c r="C548" s="190"/>
      <c r="D548" s="191"/>
      <c r="E548" s="152"/>
      <c r="F548" s="190"/>
      <c r="G548" s="191"/>
      <c r="H548" s="152"/>
      <c r="I548" s="190"/>
      <c r="J548" s="191"/>
      <c r="K548" s="152"/>
      <c r="L548" s="190"/>
      <c r="M548" s="191"/>
      <c r="N548" s="152"/>
      <c r="O548" s="105"/>
      <c r="P548" s="105"/>
      <c r="Q548" s="152"/>
      <c r="R548" s="190"/>
      <c r="S548" s="191"/>
      <c r="T548" s="152"/>
      <c r="U548" s="234"/>
      <c r="V548" s="234"/>
      <c r="W548" s="113"/>
      <c r="X548" s="113"/>
      <c r="Y548" s="113"/>
      <c r="Z548" s="113"/>
      <c r="AA548" s="113"/>
      <c r="AB548" s="113"/>
      <c r="AC548" s="114"/>
      <c r="AD548" s="38"/>
      <c r="AE548" s="39"/>
      <c r="AF548" s="39"/>
      <c r="AG548" s="39"/>
    </row>
    <row r="549" spans="1:33" ht="15" customHeight="1">
      <c r="A549" s="192"/>
      <c r="B549" s="193"/>
      <c r="C549" s="190"/>
      <c r="D549" s="191"/>
      <c r="E549" s="152"/>
      <c r="F549" s="190"/>
      <c r="G549" s="191"/>
      <c r="H549" s="152"/>
      <c r="I549" s="190"/>
      <c r="J549" s="191"/>
      <c r="K549" s="152"/>
      <c r="L549" s="190"/>
      <c r="M549" s="191"/>
      <c r="N549" s="152"/>
      <c r="O549" s="105"/>
      <c r="P549" s="105"/>
      <c r="Q549" s="152"/>
      <c r="R549" s="190"/>
      <c r="S549" s="191"/>
      <c r="T549" s="152"/>
      <c r="U549" s="234"/>
      <c r="V549" s="234"/>
      <c r="W549" s="113"/>
      <c r="X549" s="113"/>
      <c r="Y549" s="113"/>
      <c r="Z549" s="113"/>
      <c r="AA549" s="113"/>
      <c r="AB549" s="113"/>
      <c r="AC549" s="114"/>
      <c r="AD549" s="38"/>
      <c r="AE549" s="39"/>
      <c r="AF549" s="39"/>
      <c r="AG549" s="39"/>
    </row>
    <row r="550" spans="1:33" ht="15" customHeight="1">
      <c r="A550" s="192"/>
      <c r="B550" s="193"/>
      <c r="C550" s="190"/>
      <c r="D550" s="191"/>
      <c r="E550" s="152"/>
      <c r="F550" s="190"/>
      <c r="G550" s="191"/>
      <c r="H550" s="152"/>
      <c r="I550" s="190"/>
      <c r="J550" s="191"/>
      <c r="K550" s="152"/>
      <c r="L550" s="190"/>
      <c r="M550" s="191"/>
      <c r="N550" s="152"/>
      <c r="O550" s="105"/>
      <c r="P550" s="105"/>
      <c r="Q550" s="152"/>
      <c r="R550" s="190"/>
      <c r="S550" s="191"/>
      <c r="T550" s="152"/>
      <c r="U550" s="234"/>
      <c r="V550" s="234"/>
      <c r="W550" s="113"/>
      <c r="X550" s="113"/>
      <c r="Y550" s="113"/>
      <c r="Z550" s="113"/>
      <c r="AA550" s="113"/>
      <c r="AB550" s="113"/>
      <c r="AC550" s="114"/>
      <c r="AD550" s="38"/>
      <c r="AE550" s="39"/>
      <c r="AF550" s="39"/>
      <c r="AG550" s="39"/>
    </row>
    <row r="551" spans="1:33" ht="15" customHeight="1">
      <c r="A551" s="192"/>
      <c r="B551" s="193"/>
      <c r="C551" s="190"/>
      <c r="D551" s="191"/>
      <c r="E551" s="152"/>
      <c r="F551" s="190"/>
      <c r="G551" s="191"/>
      <c r="H551" s="152"/>
      <c r="I551" s="190"/>
      <c r="J551" s="191"/>
      <c r="K551" s="152"/>
      <c r="L551" s="190"/>
      <c r="M551" s="191"/>
      <c r="N551" s="152"/>
      <c r="O551" s="105"/>
      <c r="P551" s="105"/>
      <c r="Q551" s="152"/>
      <c r="R551" s="190"/>
      <c r="S551" s="191"/>
      <c r="T551" s="152"/>
      <c r="U551" s="234"/>
      <c r="V551" s="234"/>
      <c r="W551" s="113"/>
      <c r="X551" s="113"/>
      <c r="Y551" s="113"/>
      <c r="Z551" s="113"/>
      <c r="AA551" s="113"/>
      <c r="AB551" s="113"/>
      <c r="AC551" s="114"/>
      <c r="AD551" s="38"/>
      <c r="AE551" s="39"/>
      <c r="AF551" s="39"/>
      <c r="AG551" s="39"/>
    </row>
    <row r="552" spans="1:33" ht="15" customHeight="1">
      <c r="A552" s="192"/>
      <c r="B552" s="193"/>
      <c r="C552" s="190"/>
      <c r="D552" s="191"/>
      <c r="E552" s="152"/>
      <c r="F552" s="190"/>
      <c r="G552" s="191"/>
      <c r="H552" s="152"/>
      <c r="I552" s="190"/>
      <c r="J552" s="191"/>
      <c r="K552" s="152"/>
      <c r="L552" s="190"/>
      <c r="M552" s="191"/>
      <c r="N552" s="152"/>
      <c r="O552" s="105"/>
      <c r="P552" s="105"/>
      <c r="Q552" s="152"/>
      <c r="R552" s="190"/>
      <c r="S552" s="191"/>
      <c r="T552" s="152"/>
      <c r="U552" s="234"/>
      <c r="V552" s="234"/>
      <c r="W552" s="113"/>
      <c r="X552" s="113"/>
      <c r="Y552" s="113"/>
      <c r="Z552" s="113"/>
      <c r="AA552" s="113"/>
      <c r="AB552" s="113"/>
      <c r="AC552" s="114"/>
      <c r="AD552" s="38"/>
      <c r="AE552" s="39"/>
      <c r="AF552" s="39"/>
      <c r="AG552" s="39"/>
    </row>
    <row r="553" spans="1:33" ht="15" customHeight="1">
      <c r="A553" s="192"/>
      <c r="B553" s="193"/>
      <c r="C553" s="190"/>
      <c r="D553" s="191"/>
      <c r="E553" s="152"/>
      <c r="F553" s="190"/>
      <c r="G553" s="191"/>
      <c r="H553" s="152"/>
      <c r="I553" s="190"/>
      <c r="J553" s="191"/>
      <c r="K553" s="152"/>
      <c r="L553" s="190"/>
      <c r="M553" s="191"/>
      <c r="N553" s="152"/>
      <c r="O553" s="105"/>
      <c r="P553" s="105"/>
      <c r="Q553" s="152"/>
      <c r="R553" s="190"/>
      <c r="S553" s="191"/>
      <c r="T553" s="152"/>
      <c r="U553" s="234"/>
      <c r="V553" s="234"/>
      <c r="W553" s="113"/>
      <c r="X553" s="113"/>
      <c r="Y553" s="113"/>
      <c r="Z553" s="113"/>
      <c r="AA553" s="113"/>
      <c r="AB553" s="113"/>
      <c r="AC553" s="114"/>
      <c r="AD553" s="38"/>
      <c r="AE553" s="39"/>
      <c r="AF553" s="39"/>
      <c r="AG553" s="39"/>
    </row>
    <row r="554" spans="1:33" ht="15" customHeight="1">
      <c r="A554" s="192"/>
      <c r="B554" s="193"/>
      <c r="C554" s="190"/>
      <c r="D554" s="191"/>
      <c r="E554" s="152"/>
      <c r="F554" s="190"/>
      <c r="G554" s="191"/>
      <c r="H554" s="152"/>
      <c r="I554" s="190"/>
      <c r="J554" s="191"/>
      <c r="K554" s="152"/>
      <c r="L554" s="190"/>
      <c r="M554" s="191"/>
      <c r="N554" s="152"/>
      <c r="O554" s="105"/>
      <c r="P554" s="105"/>
      <c r="Q554" s="152"/>
      <c r="R554" s="190"/>
      <c r="S554" s="191"/>
      <c r="T554" s="152"/>
      <c r="U554" s="234"/>
      <c r="V554" s="234"/>
      <c r="W554" s="113"/>
      <c r="X554" s="113"/>
      <c r="Y554" s="113"/>
      <c r="Z554" s="113"/>
      <c r="AA554" s="113"/>
      <c r="AB554" s="113"/>
      <c r="AC554" s="114"/>
      <c r="AD554" s="38"/>
      <c r="AE554" s="39"/>
      <c r="AF554" s="39"/>
      <c r="AG554" s="39"/>
    </row>
    <row r="555" spans="1:33" ht="15" customHeight="1">
      <c r="A555" s="192"/>
      <c r="B555" s="193"/>
      <c r="C555" s="190"/>
      <c r="D555" s="191"/>
      <c r="E555" s="152"/>
      <c r="F555" s="190"/>
      <c r="G555" s="191"/>
      <c r="H555" s="152"/>
      <c r="I555" s="190"/>
      <c r="J555" s="191"/>
      <c r="K555" s="152"/>
      <c r="L555" s="190"/>
      <c r="M555" s="191"/>
      <c r="N555" s="152"/>
      <c r="O555" s="105"/>
      <c r="P555" s="105"/>
      <c r="Q555" s="152"/>
      <c r="R555" s="190"/>
      <c r="S555" s="191"/>
      <c r="T555" s="152"/>
      <c r="U555" s="234"/>
      <c r="V555" s="234"/>
      <c r="W555" s="113"/>
      <c r="X555" s="113"/>
      <c r="Y555" s="113"/>
      <c r="Z555" s="113"/>
      <c r="AA555" s="113"/>
      <c r="AB555" s="113"/>
      <c r="AC555" s="114"/>
      <c r="AD555" s="38"/>
      <c r="AE555" s="39"/>
      <c r="AF555" s="39"/>
      <c r="AG555" s="39"/>
    </row>
    <row r="556" spans="1:33" ht="15" customHeight="1">
      <c r="A556" s="192"/>
      <c r="B556" s="193"/>
      <c r="C556" s="190"/>
      <c r="D556" s="191"/>
      <c r="E556" s="152"/>
      <c r="F556" s="190"/>
      <c r="G556" s="191"/>
      <c r="H556" s="152"/>
      <c r="I556" s="190"/>
      <c r="J556" s="191"/>
      <c r="K556" s="152"/>
      <c r="L556" s="190"/>
      <c r="M556" s="191"/>
      <c r="N556" s="152"/>
      <c r="O556" s="105"/>
      <c r="P556" s="105"/>
      <c r="Q556" s="152"/>
      <c r="R556" s="190"/>
      <c r="S556" s="191"/>
      <c r="T556" s="152"/>
      <c r="U556" s="234"/>
      <c r="V556" s="234"/>
      <c r="W556" s="113"/>
      <c r="X556" s="113"/>
      <c r="Y556" s="113"/>
      <c r="Z556" s="113"/>
      <c r="AA556" s="113"/>
      <c r="AB556" s="113"/>
      <c r="AC556" s="114"/>
      <c r="AD556" s="38"/>
      <c r="AE556" s="39"/>
      <c r="AF556" s="39"/>
      <c r="AG556" s="39"/>
    </row>
    <row r="557" spans="1:33" ht="15" customHeight="1">
      <c r="A557" s="192"/>
      <c r="B557" s="193"/>
      <c r="C557" s="190"/>
      <c r="D557" s="191"/>
      <c r="E557" s="152"/>
      <c r="F557" s="190"/>
      <c r="G557" s="191"/>
      <c r="H557" s="152"/>
      <c r="I557" s="190"/>
      <c r="J557" s="191"/>
      <c r="K557" s="152"/>
      <c r="L557" s="190"/>
      <c r="M557" s="191"/>
      <c r="N557" s="152"/>
      <c r="O557" s="105"/>
      <c r="P557" s="105"/>
      <c r="Q557" s="152"/>
      <c r="R557" s="190"/>
      <c r="S557" s="191"/>
      <c r="T557" s="152"/>
      <c r="U557" s="234"/>
      <c r="V557" s="234"/>
      <c r="W557" s="113"/>
      <c r="X557" s="113"/>
      <c r="Y557" s="113"/>
      <c r="Z557" s="113"/>
      <c r="AA557" s="113"/>
      <c r="AB557" s="113"/>
      <c r="AC557" s="114"/>
      <c r="AD557" s="38"/>
      <c r="AE557" s="39"/>
      <c r="AF557" s="39"/>
      <c r="AG557" s="39"/>
    </row>
    <row r="558" spans="1:33" ht="15" customHeight="1">
      <c r="A558" s="192"/>
      <c r="B558" s="193"/>
      <c r="C558" s="190"/>
      <c r="D558" s="191"/>
      <c r="E558" s="152"/>
      <c r="F558" s="190"/>
      <c r="G558" s="191"/>
      <c r="H558" s="152"/>
      <c r="I558" s="190"/>
      <c r="J558" s="191"/>
      <c r="K558" s="152"/>
      <c r="L558" s="190"/>
      <c r="M558" s="191"/>
      <c r="N558" s="152"/>
      <c r="O558" s="105"/>
      <c r="P558" s="105"/>
      <c r="Q558" s="152"/>
      <c r="R558" s="190"/>
      <c r="S558" s="191"/>
      <c r="T558" s="152"/>
      <c r="U558" s="234"/>
      <c r="V558" s="234"/>
      <c r="W558" s="113"/>
      <c r="X558" s="113"/>
      <c r="Y558" s="113"/>
      <c r="Z558" s="113"/>
      <c r="AA558" s="113"/>
      <c r="AB558" s="113"/>
      <c r="AC558" s="114"/>
      <c r="AD558" s="38"/>
      <c r="AE558" s="39"/>
      <c r="AF558" s="39"/>
      <c r="AG558" s="39"/>
    </row>
    <row r="559" spans="1:33" ht="15" customHeight="1">
      <c r="A559" s="192"/>
      <c r="B559" s="193"/>
      <c r="C559" s="190"/>
      <c r="D559" s="191"/>
      <c r="E559" s="152"/>
      <c r="F559" s="190"/>
      <c r="G559" s="191"/>
      <c r="H559" s="152"/>
      <c r="I559" s="190"/>
      <c r="J559" s="191"/>
      <c r="K559" s="152"/>
      <c r="L559" s="190"/>
      <c r="M559" s="191"/>
      <c r="N559" s="152"/>
      <c r="O559" s="105"/>
      <c r="P559" s="105"/>
      <c r="Q559" s="152"/>
      <c r="R559" s="190"/>
      <c r="S559" s="191"/>
      <c r="T559" s="152"/>
      <c r="U559" s="234"/>
      <c r="V559" s="234"/>
      <c r="W559" s="113"/>
      <c r="X559" s="113"/>
      <c r="Y559" s="113"/>
      <c r="Z559" s="113"/>
      <c r="AA559" s="113"/>
      <c r="AB559" s="113"/>
      <c r="AC559" s="114"/>
      <c r="AD559" s="38"/>
      <c r="AE559" s="39"/>
      <c r="AF559" s="39"/>
      <c r="AG559" s="39"/>
    </row>
    <row r="560" spans="1:33" ht="15" customHeight="1">
      <c r="A560" s="192"/>
      <c r="B560" s="193"/>
      <c r="C560" s="190"/>
      <c r="D560" s="191"/>
      <c r="E560" s="152"/>
      <c r="F560" s="190"/>
      <c r="G560" s="191"/>
      <c r="H560" s="152"/>
      <c r="I560" s="190"/>
      <c r="J560" s="191"/>
      <c r="K560" s="152"/>
      <c r="L560" s="190"/>
      <c r="M560" s="191"/>
      <c r="N560" s="152"/>
      <c r="O560" s="105"/>
      <c r="P560" s="105"/>
      <c r="Q560" s="152"/>
      <c r="R560" s="190"/>
      <c r="S560" s="191"/>
      <c r="T560" s="152"/>
      <c r="U560" s="234"/>
      <c r="V560" s="234"/>
      <c r="W560" s="113"/>
      <c r="X560" s="113"/>
      <c r="Y560" s="113"/>
      <c r="Z560" s="113"/>
      <c r="AA560" s="113"/>
      <c r="AB560" s="113"/>
      <c r="AC560" s="114"/>
      <c r="AD560" s="38"/>
      <c r="AE560" s="39"/>
      <c r="AF560" s="39"/>
      <c r="AG560" s="39"/>
    </row>
    <row r="561" spans="1:33" ht="15" customHeight="1">
      <c r="A561" s="192"/>
      <c r="B561" s="193"/>
      <c r="C561" s="190"/>
      <c r="D561" s="191"/>
      <c r="E561" s="152"/>
      <c r="F561" s="190"/>
      <c r="G561" s="191"/>
      <c r="H561" s="152"/>
      <c r="I561" s="190"/>
      <c r="J561" s="191"/>
      <c r="K561" s="152"/>
      <c r="L561" s="190"/>
      <c r="M561" s="191"/>
      <c r="N561" s="152"/>
      <c r="O561" s="105"/>
      <c r="P561" s="105"/>
      <c r="Q561" s="152"/>
      <c r="R561" s="190"/>
      <c r="S561" s="191"/>
      <c r="T561" s="152"/>
      <c r="U561" s="234"/>
      <c r="V561" s="234"/>
      <c r="W561" s="113"/>
      <c r="X561" s="113"/>
      <c r="Y561" s="113"/>
      <c r="Z561" s="113"/>
      <c r="AA561" s="113"/>
      <c r="AB561" s="113"/>
      <c r="AC561" s="114"/>
      <c r="AD561" s="38"/>
      <c r="AE561" s="39"/>
      <c r="AF561" s="39"/>
      <c r="AG561" s="39"/>
    </row>
    <row r="562" spans="1:33" ht="15" customHeight="1">
      <c r="A562" s="192"/>
      <c r="B562" s="193"/>
      <c r="C562" s="190"/>
      <c r="D562" s="191"/>
      <c r="E562" s="152"/>
      <c r="F562" s="190"/>
      <c r="G562" s="191"/>
      <c r="H562" s="152"/>
      <c r="I562" s="190"/>
      <c r="J562" s="191"/>
      <c r="K562" s="152"/>
      <c r="L562" s="190"/>
      <c r="M562" s="191"/>
      <c r="N562" s="152"/>
      <c r="O562" s="105"/>
      <c r="P562" s="105"/>
      <c r="Q562" s="152"/>
      <c r="R562" s="190"/>
      <c r="S562" s="191"/>
      <c r="T562" s="152"/>
      <c r="U562" s="234"/>
      <c r="V562" s="234"/>
      <c r="W562" s="113"/>
      <c r="X562" s="113"/>
      <c r="Y562" s="113"/>
      <c r="Z562" s="113"/>
      <c r="AA562" s="113"/>
      <c r="AB562" s="113"/>
      <c r="AC562" s="114"/>
      <c r="AD562" s="38"/>
      <c r="AE562" s="39"/>
      <c r="AF562" s="39"/>
      <c r="AG562" s="39"/>
    </row>
    <row r="563" spans="1:33" ht="15" customHeight="1">
      <c r="A563" s="192"/>
      <c r="B563" s="193"/>
      <c r="C563" s="190"/>
      <c r="D563" s="191"/>
      <c r="E563" s="152"/>
      <c r="F563" s="190"/>
      <c r="G563" s="191"/>
      <c r="H563" s="152"/>
      <c r="I563" s="190"/>
      <c r="J563" s="191"/>
      <c r="K563" s="152"/>
      <c r="L563" s="190"/>
      <c r="M563" s="191"/>
      <c r="N563" s="152"/>
      <c r="O563" s="105"/>
      <c r="P563" s="105"/>
      <c r="Q563" s="152"/>
      <c r="R563" s="190"/>
      <c r="S563" s="191"/>
      <c r="T563" s="152"/>
      <c r="U563" s="234"/>
      <c r="V563" s="234"/>
      <c r="W563" s="113"/>
      <c r="X563" s="113"/>
      <c r="Y563" s="113"/>
      <c r="Z563" s="113"/>
      <c r="AA563" s="113"/>
      <c r="AB563" s="113"/>
      <c r="AC563" s="114"/>
      <c r="AD563" s="38"/>
      <c r="AE563" s="39"/>
      <c r="AF563" s="39"/>
      <c r="AG563" s="39"/>
    </row>
    <row r="564" spans="1:33" ht="15" customHeight="1">
      <c r="A564" s="192"/>
      <c r="B564" s="193"/>
      <c r="C564" s="190"/>
      <c r="D564" s="191"/>
      <c r="E564" s="152"/>
      <c r="F564" s="190"/>
      <c r="G564" s="191"/>
      <c r="H564" s="152"/>
      <c r="I564" s="190"/>
      <c r="J564" s="191"/>
      <c r="K564" s="152"/>
      <c r="L564" s="190"/>
      <c r="M564" s="191"/>
      <c r="N564" s="152"/>
      <c r="O564" s="105"/>
      <c r="P564" s="105"/>
      <c r="Q564" s="152"/>
      <c r="R564" s="190"/>
      <c r="S564" s="191"/>
      <c r="T564" s="152"/>
      <c r="U564" s="234"/>
      <c r="V564" s="234"/>
      <c r="W564" s="113"/>
      <c r="X564" s="113"/>
      <c r="Y564" s="113"/>
      <c r="Z564" s="113"/>
      <c r="AA564" s="113"/>
      <c r="AB564" s="113"/>
      <c r="AC564" s="114"/>
      <c r="AD564" s="38"/>
      <c r="AE564" s="39"/>
      <c r="AF564" s="39"/>
      <c r="AG564" s="39"/>
    </row>
    <row r="565" spans="1:33" ht="15" customHeight="1">
      <c r="A565" s="192"/>
      <c r="B565" s="193"/>
      <c r="C565" s="190"/>
      <c r="D565" s="191"/>
      <c r="E565" s="152"/>
      <c r="F565" s="190"/>
      <c r="G565" s="191"/>
      <c r="H565" s="152"/>
      <c r="I565" s="190"/>
      <c r="J565" s="191"/>
      <c r="K565" s="152"/>
      <c r="L565" s="190"/>
      <c r="M565" s="191"/>
      <c r="N565" s="152"/>
      <c r="O565" s="105"/>
      <c r="P565" s="105"/>
      <c r="Q565" s="152"/>
      <c r="R565" s="190"/>
      <c r="S565" s="191"/>
      <c r="T565" s="152"/>
      <c r="U565" s="234"/>
      <c r="V565" s="234"/>
      <c r="W565" s="113"/>
      <c r="X565" s="113"/>
      <c r="Y565" s="113"/>
      <c r="Z565" s="113"/>
      <c r="AA565" s="113"/>
      <c r="AB565" s="113"/>
      <c r="AC565" s="114"/>
      <c r="AD565" s="38"/>
      <c r="AE565" s="39"/>
      <c r="AF565" s="39"/>
      <c r="AG565" s="39"/>
    </row>
    <row r="566" spans="1:33" ht="15" customHeight="1">
      <c r="A566" s="192"/>
      <c r="B566" s="193"/>
      <c r="C566" s="190"/>
      <c r="D566" s="191"/>
      <c r="E566" s="152"/>
      <c r="F566" s="190"/>
      <c r="G566" s="191"/>
      <c r="H566" s="152"/>
      <c r="I566" s="190"/>
      <c r="J566" s="191"/>
      <c r="K566" s="152"/>
      <c r="L566" s="190"/>
      <c r="M566" s="191"/>
      <c r="N566" s="152"/>
      <c r="O566" s="105"/>
      <c r="P566" s="105"/>
      <c r="Q566" s="152"/>
      <c r="R566" s="190"/>
      <c r="S566" s="191"/>
      <c r="T566" s="152"/>
      <c r="U566" s="234"/>
      <c r="V566" s="234"/>
      <c r="W566" s="113"/>
      <c r="X566" s="113"/>
      <c r="Y566" s="113"/>
      <c r="Z566" s="113"/>
      <c r="AA566" s="113"/>
      <c r="AB566" s="113"/>
      <c r="AC566" s="114"/>
      <c r="AD566" s="38"/>
      <c r="AE566" s="39"/>
      <c r="AF566" s="39"/>
      <c r="AG566" s="39"/>
    </row>
    <row r="567" spans="1:33" ht="15" customHeight="1">
      <c r="A567" s="192"/>
      <c r="B567" s="193"/>
      <c r="C567" s="190"/>
      <c r="D567" s="191"/>
      <c r="E567" s="152"/>
      <c r="F567" s="190"/>
      <c r="G567" s="191"/>
      <c r="H567" s="152"/>
      <c r="I567" s="190"/>
      <c r="J567" s="191"/>
      <c r="K567" s="152"/>
      <c r="L567" s="190"/>
      <c r="M567" s="191"/>
      <c r="N567" s="152"/>
      <c r="O567" s="105"/>
      <c r="P567" s="105"/>
      <c r="Q567" s="152"/>
      <c r="R567" s="190"/>
      <c r="S567" s="191"/>
      <c r="T567" s="152"/>
      <c r="U567" s="234"/>
      <c r="V567" s="234"/>
      <c r="W567" s="113"/>
      <c r="X567" s="113"/>
      <c r="Y567" s="113"/>
      <c r="Z567" s="113"/>
      <c r="AA567" s="113"/>
      <c r="AB567" s="113"/>
      <c r="AC567" s="114"/>
      <c r="AD567" s="38"/>
      <c r="AE567" s="39"/>
      <c r="AF567" s="39"/>
      <c r="AG567" s="39"/>
    </row>
    <row r="568" spans="1:33" ht="15" customHeight="1">
      <c r="A568" s="192"/>
      <c r="B568" s="193"/>
      <c r="C568" s="190"/>
      <c r="D568" s="191"/>
      <c r="E568" s="152"/>
      <c r="F568" s="190"/>
      <c r="G568" s="191"/>
      <c r="H568" s="152"/>
      <c r="I568" s="190"/>
      <c r="J568" s="191"/>
      <c r="K568" s="152"/>
      <c r="L568" s="190"/>
      <c r="M568" s="191"/>
      <c r="N568" s="152"/>
      <c r="O568" s="105"/>
      <c r="P568" s="105"/>
      <c r="Q568" s="152"/>
      <c r="R568" s="190"/>
      <c r="S568" s="191"/>
      <c r="T568" s="152"/>
      <c r="U568" s="234"/>
      <c r="V568" s="234"/>
      <c r="W568" s="113"/>
      <c r="X568" s="113"/>
      <c r="Y568" s="113"/>
      <c r="Z568" s="113"/>
      <c r="AA568" s="113"/>
      <c r="AB568" s="113"/>
      <c r="AC568" s="114"/>
      <c r="AD568" s="38"/>
      <c r="AE568" s="39"/>
      <c r="AF568" s="39"/>
      <c r="AG568" s="39"/>
    </row>
    <row r="569" spans="1:33" ht="15" customHeight="1">
      <c r="A569" s="192"/>
      <c r="B569" s="193"/>
      <c r="C569" s="190"/>
      <c r="D569" s="191"/>
      <c r="E569" s="152"/>
      <c r="F569" s="190"/>
      <c r="G569" s="191"/>
      <c r="H569" s="152"/>
      <c r="I569" s="190"/>
      <c r="J569" s="191"/>
      <c r="K569" s="152"/>
      <c r="L569" s="190"/>
      <c r="M569" s="191"/>
      <c r="N569" s="152"/>
      <c r="O569" s="105"/>
      <c r="P569" s="105"/>
      <c r="Q569" s="152"/>
      <c r="R569" s="190"/>
      <c r="S569" s="191"/>
      <c r="T569" s="152"/>
      <c r="U569" s="234"/>
      <c r="V569" s="234"/>
      <c r="W569" s="113"/>
      <c r="X569" s="113"/>
      <c r="Y569" s="113"/>
      <c r="Z569" s="113"/>
      <c r="AA569" s="113"/>
      <c r="AB569" s="113"/>
      <c r="AC569" s="114"/>
      <c r="AD569" s="38"/>
      <c r="AE569" s="39"/>
      <c r="AF569" s="39"/>
      <c r="AG569" s="39"/>
    </row>
    <row r="570" spans="1:33" ht="15" customHeight="1">
      <c r="A570" s="192"/>
      <c r="B570" s="193"/>
      <c r="C570" s="190"/>
      <c r="D570" s="191"/>
      <c r="E570" s="152"/>
      <c r="F570" s="190"/>
      <c r="G570" s="191"/>
      <c r="H570" s="152"/>
      <c r="I570" s="190"/>
      <c r="J570" s="191"/>
      <c r="K570" s="152"/>
      <c r="L570" s="190"/>
      <c r="M570" s="191"/>
      <c r="N570" s="152"/>
      <c r="O570" s="105"/>
      <c r="P570" s="105"/>
      <c r="Q570" s="152"/>
      <c r="R570" s="190"/>
      <c r="S570" s="191"/>
      <c r="T570" s="152"/>
      <c r="U570" s="234"/>
      <c r="V570" s="234"/>
      <c r="W570" s="113"/>
      <c r="X570" s="113"/>
      <c r="Y570" s="113"/>
      <c r="Z570" s="113"/>
      <c r="AA570" s="113"/>
      <c r="AB570" s="113"/>
      <c r="AC570" s="114"/>
      <c r="AD570" s="38"/>
      <c r="AE570" s="39"/>
      <c r="AF570" s="39"/>
      <c r="AG570" s="39"/>
    </row>
    <row r="571" spans="1:33" ht="15" customHeight="1">
      <c r="A571" s="192"/>
      <c r="B571" s="193"/>
      <c r="C571" s="190"/>
      <c r="D571" s="191"/>
      <c r="E571" s="152"/>
      <c r="F571" s="190"/>
      <c r="G571" s="191"/>
      <c r="H571" s="152"/>
      <c r="I571" s="190"/>
      <c r="J571" s="191"/>
      <c r="K571" s="152"/>
      <c r="L571" s="190"/>
      <c r="M571" s="191"/>
      <c r="N571" s="152"/>
      <c r="O571" s="105"/>
      <c r="P571" s="105"/>
      <c r="Q571" s="152"/>
      <c r="R571" s="190"/>
      <c r="S571" s="191"/>
      <c r="T571" s="152"/>
      <c r="U571" s="234"/>
      <c r="V571" s="234"/>
      <c r="W571" s="113"/>
      <c r="X571" s="113"/>
      <c r="Y571" s="113"/>
      <c r="Z571" s="113"/>
      <c r="AA571" s="113"/>
      <c r="AB571" s="113"/>
      <c r="AC571" s="114"/>
      <c r="AD571" s="38"/>
      <c r="AE571" s="39"/>
      <c r="AF571" s="39"/>
      <c r="AG571" s="39"/>
    </row>
    <row r="572" spans="1:33" ht="15" customHeight="1">
      <c r="A572" s="192"/>
      <c r="B572" s="193"/>
      <c r="C572" s="190"/>
      <c r="D572" s="191"/>
      <c r="E572" s="152"/>
      <c r="F572" s="190"/>
      <c r="G572" s="191"/>
      <c r="H572" s="152"/>
      <c r="I572" s="190"/>
      <c r="J572" s="191"/>
      <c r="K572" s="152"/>
      <c r="L572" s="190"/>
      <c r="M572" s="191"/>
      <c r="N572" s="152"/>
      <c r="O572" s="105"/>
      <c r="P572" s="105"/>
      <c r="Q572" s="152"/>
      <c r="R572" s="190"/>
      <c r="S572" s="191"/>
      <c r="T572" s="152"/>
      <c r="U572" s="234"/>
      <c r="V572" s="234"/>
      <c r="W572" s="113"/>
      <c r="X572" s="113"/>
      <c r="Y572" s="113"/>
      <c r="Z572" s="113"/>
      <c r="AA572" s="113"/>
      <c r="AB572" s="113"/>
      <c r="AC572" s="114"/>
      <c r="AD572" s="38"/>
      <c r="AE572" s="39"/>
      <c r="AF572" s="39"/>
      <c r="AG572" s="39"/>
    </row>
    <row r="573" spans="1:33" ht="15" customHeight="1">
      <c r="A573" s="192"/>
      <c r="B573" s="193"/>
      <c r="C573" s="190"/>
      <c r="D573" s="191"/>
      <c r="E573" s="152"/>
      <c r="F573" s="190"/>
      <c r="G573" s="191"/>
      <c r="H573" s="152"/>
      <c r="I573" s="190"/>
      <c r="J573" s="191"/>
      <c r="K573" s="152"/>
      <c r="L573" s="190"/>
      <c r="M573" s="191"/>
      <c r="N573" s="152"/>
      <c r="O573" s="105"/>
      <c r="P573" s="105"/>
      <c r="Q573" s="152"/>
      <c r="R573" s="190"/>
      <c r="S573" s="191"/>
      <c r="T573" s="152"/>
      <c r="U573" s="234"/>
      <c r="V573" s="234"/>
      <c r="W573" s="113"/>
      <c r="X573" s="113"/>
      <c r="Y573" s="113"/>
      <c r="Z573" s="113"/>
      <c r="AA573" s="113"/>
      <c r="AB573" s="113"/>
      <c r="AC573" s="114"/>
      <c r="AD573" s="38"/>
      <c r="AE573" s="39"/>
      <c r="AF573" s="39"/>
      <c r="AG573" s="39"/>
    </row>
    <row r="574" spans="1:33" ht="15" customHeight="1">
      <c r="A574" s="192"/>
      <c r="B574" s="193"/>
      <c r="C574" s="190"/>
      <c r="D574" s="191"/>
      <c r="E574" s="152"/>
      <c r="F574" s="190"/>
      <c r="G574" s="191"/>
      <c r="H574" s="152"/>
      <c r="I574" s="190"/>
      <c r="J574" s="191"/>
      <c r="K574" s="152"/>
      <c r="L574" s="190"/>
      <c r="M574" s="191"/>
      <c r="N574" s="152"/>
      <c r="O574" s="105"/>
      <c r="P574" s="105"/>
      <c r="Q574" s="152"/>
      <c r="R574" s="190"/>
      <c r="S574" s="191"/>
      <c r="T574" s="152"/>
      <c r="U574" s="234"/>
      <c r="V574" s="234"/>
      <c r="W574" s="113"/>
      <c r="X574" s="113"/>
      <c r="Y574" s="113"/>
      <c r="Z574" s="113"/>
      <c r="AA574" s="113"/>
      <c r="AB574" s="113"/>
      <c r="AC574" s="114"/>
      <c r="AD574" s="38"/>
      <c r="AE574" s="39"/>
      <c r="AF574" s="39"/>
      <c r="AG574" s="39"/>
    </row>
    <row r="575" spans="1:33" ht="15" customHeight="1">
      <c r="A575" s="192"/>
      <c r="B575" s="193"/>
      <c r="C575" s="190"/>
      <c r="D575" s="191"/>
      <c r="E575" s="152"/>
      <c r="F575" s="190"/>
      <c r="G575" s="191"/>
      <c r="H575" s="152"/>
      <c r="I575" s="190"/>
      <c r="J575" s="191"/>
      <c r="K575" s="152"/>
      <c r="L575" s="190"/>
      <c r="M575" s="191"/>
      <c r="N575" s="152"/>
      <c r="O575" s="105"/>
      <c r="P575" s="105"/>
      <c r="Q575" s="152"/>
      <c r="R575" s="190"/>
      <c r="S575" s="191"/>
      <c r="T575" s="152"/>
      <c r="U575" s="234"/>
      <c r="V575" s="234"/>
      <c r="W575" s="113"/>
      <c r="X575" s="113"/>
      <c r="Y575" s="113"/>
      <c r="Z575" s="113"/>
      <c r="AA575" s="113"/>
      <c r="AB575" s="113"/>
      <c r="AC575" s="114"/>
      <c r="AD575" s="38"/>
      <c r="AE575" s="39"/>
      <c r="AF575" s="39"/>
      <c r="AG575" s="39"/>
    </row>
    <row r="576" spans="1:33" ht="15" customHeight="1">
      <c r="A576" s="192"/>
      <c r="B576" s="193"/>
      <c r="C576" s="190"/>
      <c r="D576" s="191"/>
      <c r="E576" s="152"/>
      <c r="F576" s="190"/>
      <c r="G576" s="191"/>
      <c r="H576" s="152"/>
      <c r="I576" s="190"/>
      <c r="J576" s="191"/>
      <c r="K576" s="152"/>
      <c r="L576" s="190"/>
      <c r="M576" s="191"/>
      <c r="N576" s="152"/>
      <c r="O576" s="105"/>
      <c r="P576" s="105"/>
      <c r="Q576" s="152"/>
      <c r="R576" s="190"/>
      <c r="S576" s="191"/>
      <c r="T576" s="152"/>
      <c r="U576" s="234"/>
      <c r="V576" s="234"/>
      <c r="W576" s="113"/>
      <c r="X576" s="113"/>
      <c r="Y576" s="113"/>
      <c r="Z576" s="113"/>
      <c r="AA576" s="113"/>
      <c r="AB576" s="113"/>
      <c r="AC576" s="114"/>
      <c r="AD576" s="38"/>
      <c r="AE576" s="39"/>
      <c r="AF576" s="39"/>
      <c r="AG576" s="39"/>
    </row>
    <row r="577" spans="1:33" ht="15" customHeight="1">
      <c r="A577" s="192"/>
      <c r="B577" s="193"/>
      <c r="C577" s="190"/>
      <c r="D577" s="191"/>
      <c r="E577" s="152"/>
      <c r="F577" s="190"/>
      <c r="G577" s="191"/>
      <c r="H577" s="152"/>
      <c r="I577" s="190"/>
      <c r="J577" s="191"/>
      <c r="K577" s="152"/>
      <c r="L577" s="190"/>
      <c r="M577" s="191"/>
      <c r="N577" s="152"/>
      <c r="O577" s="105"/>
      <c r="P577" s="105"/>
      <c r="Q577" s="152"/>
      <c r="R577" s="190"/>
      <c r="S577" s="191"/>
      <c r="T577" s="152"/>
      <c r="U577" s="234"/>
      <c r="V577" s="234"/>
      <c r="W577" s="113"/>
      <c r="X577" s="113"/>
      <c r="Y577" s="113"/>
      <c r="Z577" s="113"/>
      <c r="AA577" s="113"/>
      <c r="AB577" s="113"/>
      <c r="AC577" s="114"/>
      <c r="AD577" s="38"/>
      <c r="AE577" s="39"/>
      <c r="AF577" s="39"/>
      <c r="AG577" s="39"/>
    </row>
    <row r="578" spans="1:33" ht="15" customHeight="1">
      <c r="A578" s="192"/>
      <c r="B578" s="193"/>
      <c r="C578" s="190"/>
      <c r="D578" s="191"/>
      <c r="E578" s="152"/>
      <c r="F578" s="190"/>
      <c r="G578" s="191"/>
      <c r="H578" s="152"/>
      <c r="I578" s="190"/>
      <c r="J578" s="191"/>
      <c r="K578" s="152"/>
      <c r="L578" s="190"/>
      <c r="M578" s="191"/>
      <c r="N578" s="152"/>
      <c r="O578" s="105"/>
      <c r="P578" s="105"/>
      <c r="Q578" s="152"/>
      <c r="R578" s="190"/>
      <c r="S578" s="191"/>
      <c r="T578" s="152"/>
      <c r="U578" s="234"/>
      <c r="V578" s="234"/>
      <c r="W578" s="113"/>
      <c r="X578" s="113"/>
      <c r="Y578" s="113"/>
      <c r="Z578" s="113"/>
      <c r="AA578" s="113"/>
      <c r="AB578" s="113"/>
      <c r="AC578" s="114"/>
      <c r="AD578" s="38"/>
      <c r="AE578" s="39"/>
      <c r="AF578" s="39"/>
      <c r="AG578" s="39"/>
    </row>
    <row r="579" spans="1:33" ht="15" customHeight="1">
      <c r="A579" s="192"/>
      <c r="B579" s="193"/>
      <c r="C579" s="190"/>
      <c r="D579" s="191"/>
      <c r="E579" s="152"/>
      <c r="F579" s="190"/>
      <c r="G579" s="191"/>
      <c r="H579" s="152"/>
      <c r="I579" s="190"/>
      <c r="J579" s="191"/>
      <c r="K579" s="152"/>
      <c r="L579" s="190"/>
      <c r="M579" s="191"/>
      <c r="N579" s="152"/>
      <c r="O579" s="105"/>
      <c r="P579" s="105"/>
      <c r="Q579" s="152"/>
      <c r="R579" s="190"/>
      <c r="S579" s="191"/>
      <c r="T579" s="152"/>
      <c r="U579" s="234"/>
      <c r="V579" s="234"/>
      <c r="W579" s="113"/>
      <c r="X579" s="113"/>
      <c r="Y579" s="113"/>
      <c r="Z579" s="113"/>
      <c r="AA579" s="113"/>
      <c r="AB579" s="113"/>
      <c r="AC579" s="114"/>
      <c r="AD579" s="38"/>
      <c r="AE579" s="39"/>
      <c r="AF579" s="39"/>
      <c r="AG579" s="39"/>
    </row>
    <row r="580" spans="1:33" ht="15" customHeight="1">
      <c r="A580" s="192"/>
      <c r="B580" s="193"/>
      <c r="C580" s="190"/>
      <c r="D580" s="191"/>
      <c r="E580" s="152"/>
      <c r="F580" s="190"/>
      <c r="G580" s="191"/>
      <c r="H580" s="152"/>
      <c r="I580" s="190"/>
      <c r="J580" s="191"/>
      <c r="K580" s="152"/>
      <c r="L580" s="190"/>
      <c r="M580" s="191"/>
      <c r="N580" s="152"/>
      <c r="O580" s="105"/>
      <c r="P580" s="105"/>
      <c r="Q580" s="152"/>
      <c r="R580" s="190"/>
      <c r="S580" s="191"/>
      <c r="T580" s="152"/>
      <c r="U580" s="234"/>
      <c r="V580" s="234"/>
      <c r="W580" s="113"/>
      <c r="X580" s="113"/>
      <c r="Y580" s="113"/>
      <c r="Z580" s="113"/>
      <c r="AA580" s="113"/>
      <c r="AB580" s="113"/>
      <c r="AC580" s="114"/>
      <c r="AD580" s="38"/>
      <c r="AE580" s="39"/>
      <c r="AF580" s="39"/>
      <c r="AG580" s="39"/>
    </row>
    <row r="581" spans="1:33" ht="15" customHeight="1">
      <c r="A581" s="192"/>
      <c r="B581" s="193"/>
      <c r="C581" s="190"/>
      <c r="D581" s="191"/>
      <c r="E581" s="152"/>
      <c r="F581" s="190"/>
      <c r="G581" s="191"/>
      <c r="H581" s="152"/>
      <c r="I581" s="190"/>
      <c r="J581" s="191"/>
      <c r="K581" s="152"/>
      <c r="L581" s="190"/>
      <c r="M581" s="191"/>
      <c r="N581" s="152"/>
      <c r="O581" s="105"/>
      <c r="P581" s="105"/>
      <c r="Q581" s="152"/>
      <c r="R581" s="190"/>
      <c r="S581" s="191"/>
      <c r="T581" s="152"/>
      <c r="U581" s="234"/>
      <c r="V581" s="234"/>
      <c r="W581" s="113"/>
      <c r="X581" s="113"/>
      <c r="Y581" s="113"/>
      <c r="Z581" s="113"/>
      <c r="AA581" s="113"/>
      <c r="AB581" s="113"/>
      <c r="AC581" s="114"/>
      <c r="AD581" s="38"/>
      <c r="AE581" s="39"/>
      <c r="AF581" s="39"/>
      <c r="AG581" s="39"/>
    </row>
    <row r="582" spans="1:33" ht="15" customHeight="1">
      <c r="A582" s="192"/>
      <c r="B582" s="193"/>
      <c r="C582" s="190"/>
      <c r="D582" s="191"/>
      <c r="E582" s="152"/>
      <c r="F582" s="190"/>
      <c r="G582" s="191"/>
      <c r="H582" s="152"/>
      <c r="I582" s="190"/>
      <c r="J582" s="191"/>
      <c r="K582" s="152"/>
      <c r="L582" s="190"/>
      <c r="M582" s="191"/>
      <c r="N582" s="152"/>
      <c r="O582" s="105"/>
      <c r="P582" s="105"/>
      <c r="Q582" s="152"/>
      <c r="R582" s="190"/>
      <c r="S582" s="191"/>
      <c r="T582" s="152"/>
      <c r="U582" s="234"/>
      <c r="V582" s="234"/>
      <c r="W582" s="113"/>
      <c r="X582" s="113"/>
      <c r="Y582" s="113"/>
      <c r="Z582" s="113"/>
      <c r="AA582" s="113"/>
      <c r="AB582" s="113"/>
      <c r="AC582" s="114"/>
      <c r="AD582" s="38"/>
      <c r="AE582" s="39"/>
      <c r="AF582" s="39"/>
      <c r="AG582" s="39"/>
    </row>
    <row r="583" spans="1:33" ht="15" customHeight="1">
      <c r="A583" s="192"/>
      <c r="B583" s="193"/>
      <c r="C583" s="190"/>
      <c r="D583" s="191"/>
      <c r="E583" s="152"/>
      <c r="F583" s="190"/>
      <c r="G583" s="191"/>
      <c r="H583" s="152"/>
      <c r="I583" s="190"/>
      <c r="J583" s="191"/>
      <c r="K583" s="152"/>
      <c r="L583" s="190"/>
      <c r="M583" s="191"/>
      <c r="N583" s="152"/>
      <c r="O583" s="105"/>
      <c r="P583" s="105"/>
      <c r="Q583" s="152"/>
      <c r="R583" s="190"/>
      <c r="S583" s="191"/>
      <c r="T583" s="152"/>
      <c r="U583" s="234"/>
      <c r="V583" s="234"/>
      <c r="W583" s="113"/>
      <c r="X583" s="113"/>
      <c r="Y583" s="113"/>
      <c r="Z583" s="113"/>
      <c r="AA583" s="113"/>
      <c r="AB583" s="113"/>
      <c r="AC583" s="114"/>
      <c r="AD583" s="38"/>
      <c r="AE583" s="39"/>
      <c r="AF583" s="39"/>
      <c r="AG583" s="39"/>
    </row>
    <row r="584" spans="1:33" ht="15" customHeight="1">
      <c r="A584" s="192"/>
      <c r="B584" s="193"/>
      <c r="C584" s="190"/>
      <c r="D584" s="191"/>
      <c r="E584" s="152"/>
      <c r="F584" s="190"/>
      <c r="G584" s="191"/>
      <c r="H584" s="152"/>
      <c r="I584" s="190"/>
      <c r="J584" s="191"/>
      <c r="K584" s="152"/>
      <c r="L584" s="190"/>
      <c r="M584" s="191"/>
      <c r="N584" s="152"/>
      <c r="O584" s="105"/>
      <c r="P584" s="105"/>
      <c r="Q584" s="152"/>
      <c r="R584" s="190"/>
      <c r="S584" s="191"/>
      <c r="T584" s="152"/>
      <c r="U584" s="234"/>
      <c r="V584" s="234"/>
      <c r="W584" s="113"/>
      <c r="X584" s="113"/>
      <c r="Y584" s="113"/>
      <c r="Z584" s="113"/>
      <c r="AA584" s="113"/>
      <c r="AB584" s="113"/>
      <c r="AC584" s="114"/>
      <c r="AD584" s="38"/>
      <c r="AE584" s="39"/>
      <c r="AF584" s="39"/>
      <c r="AG584" s="39"/>
    </row>
    <row r="585" spans="1:33" ht="15" customHeight="1">
      <c r="A585" s="192"/>
      <c r="B585" s="193"/>
      <c r="C585" s="190"/>
      <c r="D585" s="191"/>
      <c r="E585" s="152"/>
      <c r="F585" s="190"/>
      <c r="G585" s="191"/>
      <c r="H585" s="152"/>
      <c r="I585" s="190"/>
      <c r="J585" s="191"/>
      <c r="K585" s="152"/>
      <c r="L585" s="190"/>
      <c r="M585" s="191"/>
      <c r="N585" s="152"/>
      <c r="O585" s="105"/>
      <c r="P585" s="105"/>
      <c r="Q585" s="152"/>
      <c r="R585" s="190"/>
      <c r="S585" s="191"/>
      <c r="T585" s="152"/>
      <c r="U585" s="234"/>
      <c r="V585" s="234"/>
      <c r="W585" s="113"/>
      <c r="X585" s="113"/>
      <c r="Y585" s="113"/>
      <c r="Z585" s="113"/>
      <c r="AA585" s="113"/>
      <c r="AB585" s="113"/>
      <c r="AC585" s="114"/>
      <c r="AD585" s="38"/>
      <c r="AE585" s="39"/>
      <c r="AF585" s="39"/>
      <c r="AG585" s="39"/>
    </row>
    <row r="586" spans="1:33" ht="15" customHeight="1">
      <c r="A586" s="192"/>
      <c r="B586" s="193"/>
      <c r="C586" s="190"/>
      <c r="D586" s="191"/>
      <c r="E586" s="152"/>
      <c r="F586" s="190"/>
      <c r="G586" s="191"/>
      <c r="H586" s="152"/>
      <c r="I586" s="190"/>
      <c r="J586" s="191"/>
      <c r="K586" s="152"/>
      <c r="L586" s="190"/>
      <c r="M586" s="191"/>
      <c r="N586" s="152"/>
      <c r="O586" s="105"/>
      <c r="P586" s="105"/>
      <c r="Q586" s="152"/>
      <c r="R586" s="190"/>
      <c r="S586" s="191"/>
      <c r="T586" s="152"/>
      <c r="U586" s="234"/>
      <c r="V586" s="234"/>
      <c r="W586" s="113"/>
      <c r="X586" s="113"/>
      <c r="Y586" s="113"/>
      <c r="Z586" s="113"/>
      <c r="AA586" s="113"/>
      <c r="AB586" s="113"/>
      <c r="AC586" s="114"/>
      <c r="AD586" s="38"/>
      <c r="AE586" s="39"/>
      <c r="AF586" s="39"/>
      <c r="AG586" s="39"/>
    </row>
    <row r="587" spans="1:33" ht="15" customHeight="1">
      <c r="A587" s="192"/>
      <c r="B587" s="193"/>
      <c r="C587" s="190"/>
      <c r="D587" s="191"/>
      <c r="E587" s="152"/>
      <c r="F587" s="190"/>
      <c r="G587" s="191"/>
      <c r="H587" s="152"/>
      <c r="I587" s="190"/>
      <c r="J587" s="191"/>
      <c r="K587" s="152"/>
      <c r="L587" s="190"/>
      <c r="M587" s="191"/>
      <c r="N587" s="152"/>
      <c r="O587" s="105"/>
      <c r="P587" s="105"/>
      <c r="Q587" s="152"/>
      <c r="R587" s="190"/>
      <c r="S587" s="191"/>
      <c r="T587" s="152"/>
      <c r="U587" s="234"/>
      <c r="V587" s="234"/>
      <c r="W587" s="113"/>
      <c r="X587" s="113"/>
      <c r="Y587" s="113"/>
      <c r="Z587" s="113"/>
      <c r="AA587" s="113"/>
      <c r="AB587" s="113"/>
      <c r="AC587" s="114"/>
      <c r="AD587" s="38"/>
      <c r="AE587" s="39"/>
      <c r="AF587" s="39"/>
      <c r="AG587" s="39"/>
    </row>
    <row r="588" spans="1:33" ht="15" customHeight="1">
      <c r="A588" s="192"/>
      <c r="B588" s="193"/>
      <c r="C588" s="190"/>
      <c r="D588" s="191"/>
      <c r="E588" s="152"/>
      <c r="F588" s="190"/>
      <c r="G588" s="191"/>
      <c r="H588" s="152"/>
      <c r="I588" s="190"/>
      <c r="J588" s="191"/>
      <c r="K588" s="152"/>
      <c r="L588" s="190"/>
      <c r="M588" s="191"/>
      <c r="N588" s="152"/>
      <c r="O588" s="105"/>
      <c r="P588" s="105"/>
      <c r="Q588" s="152"/>
      <c r="R588" s="190"/>
      <c r="S588" s="191"/>
      <c r="T588" s="152"/>
      <c r="U588" s="234"/>
      <c r="V588" s="234"/>
      <c r="W588" s="113"/>
      <c r="X588" s="113"/>
      <c r="Y588" s="113"/>
      <c r="Z588" s="113"/>
      <c r="AA588" s="113"/>
      <c r="AB588" s="113"/>
      <c r="AC588" s="114"/>
      <c r="AD588" s="38"/>
      <c r="AE588" s="39"/>
      <c r="AF588" s="39"/>
      <c r="AG588" s="39"/>
    </row>
    <row r="589" spans="1:33" ht="15" customHeight="1">
      <c r="A589" s="192"/>
      <c r="B589" s="193"/>
      <c r="C589" s="190"/>
      <c r="D589" s="191"/>
      <c r="E589" s="152"/>
      <c r="F589" s="190"/>
      <c r="G589" s="191"/>
      <c r="H589" s="152"/>
      <c r="I589" s="190"/>
      <c r="J589" s="191"/>
      <c r="K589" s="152"/>
      <c r="L589" s="190"/>
      <c r="M589" s="191"/>
      <c r="N589" s="152"/>
      <c r="O589" s="105"/>
      <c r="P589" s="105"/>
      <c r="Q589" s="152"/>
      <c r="R589" s="190"/>
      <c r="S589" s="191"/>
      <c r="T589" s="152"/>
      <c r="U589" s="234"/>
      <c r="V589" s="234"/>
      <c r="W589" s="113"/>
      <c r="X589" s="113"/>
      <c r="Y589" s="113"/>
      <c r="Z589" s="113"/>
      <c r="AA589" s="113"/>
      <c r="AB589" s="113"/>
      <c r="AC589" s="114"/>
      <c r="AD589" s="38"/>
      <c r="AE589" s="39"/>
      <c r="AF589" s="39"/>
      <c r="AG589" s="39"/>
    </row>
    <row r="590" spans="1:33" ht="15" customHeight="1">
      <c r="A590" s="192"/>
      <c r="B590" s="193"/>
      <c r="C590" s="190"/>
      <c r="D590" s="191"/>
      <c r="E590" s="152"/>
      <c r="F590" s="190"/>
      <c r="G590" s="191"/>
      <c r="H590" s="152"/>
      <c r="I590" s="190"/>
      <c r="J590" s="191"/>
      <c r="K590" s="152"/>
      <c r="L590" s="190"/>
      <c r="M590" s="191"/>
      <c r="N590" s="152"/>
      <c r="O590" s="105"/>
      <c r="P590" s="105"/>
      <c r="Q590" s="152"/>
      <c r="R590" s="190"/>
      <c r="S590" s="191"/>
      <c r="T590" s="152"/>
      <c r="U590" s="234"/>
      <c r="V590" s="234"/>
      <c r="W590" s="113"/>
      <c r="X590" s="113"/>
      <c r="Y590" s="113"/>
      <c r="Z590" s="113"/>
      <c r="AA590" s="113"/>
      <c r="AB590" s="113"/>
      <c r="AC590" s="114"/>
      <c r="AD590" s="38"/>
      <c r="AE590" s="39"/>
      <c r="AF590" s="39"/>
      <c r="AG590" s="39"/>
    </row>
    <row r="591" spans="1:33" ht="15" customHeight="1">
      <c r="A591" s="192"/>
      <c r="B591" s="193"/>
      <c r="C591" s="190"/>
      <c r="D591" s="191"/>
      <c r="E591" s="152"/>
      <c r="F591" s="190"/>
      <c r="G591" s="191"/>
      <c r="H591" s="152"/>
      <c r="I591" s="190"/>
      <c r="J591" s="191"/>
      <c r="K591" s="152"/>
      <c r="L591" s="190"/>
      <c r="M591" s="191"/>
      <c r="N591" s="152"/>
      <c r="O591" s="105"/>
      <c r="P591" s="105"/>
      <c r="Q591" s="152"/>
      <c r="R591" s="190"/>
      <c r="S591" s="191"/>
      <c r="T591" s="152"/>
      <c r="U591" s="234"/>
      <c r="V591" s="234"/>
      <c r="W591" s="113"/>
      <c r="X591" s="113"/>
      <c r="Y591" s="113"/>
      <c r="Z591" s="113"/>
      <c r="AA591" s="113"/>
      <c r="AB591" s="113"/>
      <c r="AC591" s="114"/>
      <c r="AD591" s="38"/>
      <c r="AE591" s="39"/>
      <c r="AF591" s="39"/>
      <c r="AG591" s="39"/>
    </row>
    <row r="592" spans="1:33" ht="15" customHeight="1">
      <c r="A592" s="192"/>
      <c r="B592" s="193"/>
      <c r="C592" s="190"/>
      <c r="D592" s="191"/>
      <c r="E592" s="152"/>
      <c r="F592" s="190"/>
      <c r="G592" s="191"/>
      <c r="H592" s="152"/>
      <c r="I592" s="190"/>
      <c r="J592" s="191"/>
      <c r="K592" s="152"/>
      <c r="L592" s="190"/>
      <c r="M592" s="191"/>
      <c r="N592" s="152"/>
      <c r="O592" s="105"/>
      <c r="P592" s="105"/>
      <c r="Q592" s="152"/>
      <c r="R592" s="190"/>
      <c r="S592" s="191"/>
      <c r="T592" s="152"/>
      <c r="U592" s="234"/>
      <c r="V592" s="234"/>
      <c r="W592" s="113"/>
      <c r="X592" s="113"/>
      <c r="Y592" s="113"/>
      <c r="Z592" s="113"/>
      <c r="AA592" s="113"/>
      <c r="AB592" s="113"/>
      <c r="AC592" s="114"/>
      <c r="AD592" s="38"/>
      <c r="AE592" s="39"/>
      <c r="AF592" s="39"/>
      <c r="AG592" s="39"/>
    </row>
    <row r="593" spans="1:33" ht="15" customHeight="1">
      <c r="A593" s="192"/>
      <c r="B593" s="193"/>
      <c r="C593" s="190"/>
      <c r="D593" s="191"/>
      <c r="E593" s="152"/>
      <c r="F593" s="190"/>
      <c r="G593" s="191"/>
      <c r="H593" s="152"/>
      <c r="I593" s="190"/>
      <c r="J593" s="191"/>
      <c r="K593" s="152"/>
      <c r="L593" s="190"/>
      <c r="M593" s="191"/>
      <c r="N593" s="152"/>
      <c r="O593" s="105"/>
      <c r="P593" s="105"/>
      <c r="Q593" s="152"/>
      <c r="R593" s="190"/>
      <c r="S593" s="191"/>
      <c r="T593" s="152"/>
      <c r="U593" s="234"/>
      <c r="V593" s="234"/>
      <c r="W593" s="113"/>
      <c r="X593" s="113"/>
      <c r="Y593" s="113"/>
      <c r="Z593" s="113"/>
      <c r="AA593" s="113"/>
      <c r="AB593" s="113"/>
      <c r="AC593" s="114"/>
      <c r="AD593" s="38"/>
      <c r="AE593" s="39"/>
      <c r="AF593" s="39"/>
      <c r="AG593" s="39"/>
    </row>
    <row r="594" spans="1:33" ht="15" customHeight="1">
      <c r="A594" s="192"/>
      <c r="B594" s="193"/>
      <c r="C594" s="190"/>
      <c r="D594" s="191"/>
      <c r="E594" s="152"/>
      <c r="F594" s="190"/>
      <c r="G594" s="191"/>
      <c r="H594" s="152"/>
      <c r="I594" s="190"/>
      <c r="J594" s="191"/>
      <c r="K594" s="152"/>
      <c r="L594" s="190"/>
      <c r="M594" s="191"/>
      <c r="N594" s="152"/>
      <c r="O594" s="105"/>
      <c r="P594" s="105"/>
      <c r="Q594" s="152"/>
      <c r="R594" s="190"/>
      <c r="S594" s="191"/>
      <c r="T594" s="152"/>
      <c r="U594" s="234"/>
      <c r="V594" s="234"/>
      <c r="W594" s="113"/>
      <c r="X594" s="113"/>
      <c r="Y594" s="113"/>
      <c r="Z594" s="113"/>
      <c r="AA594" s="113"/>
      <c r="AB594" s="113"/>
      <c r="AC594" s="114"/>
      <c r="AD594" s="38"/>
      <c r="AE594" s="39"/>
      <c r="AF594" s="39"/>
      <c r="AG594" s="39"/>
    </row>
    <row r="595" spans="1:33" ht="15" customHeight="1">
      <c r="A595" s="192"/>
      <c r="B595" s="193"/>
      <c r="C595" s="190"/>
      <c r="D595" s="191"/>
      <c r="E595" s="152"/>
      <c r="F595" s="190"/>
      <c r="G595" s="191"/>
      <c r="H595" s="152"/>
      <c r="I595" s="190"/>
      <c r="J595" s="191"/>
      <c r="K595" s="152"/>
      <c r="L595" s="190"/>
      <c r="M595" s="191"/>
      <c r="N595" s="152"/>
      <c r="O595" s="105"/>
      <c r="P595" s="105"/>
      <c r="Q595" s="152"/>
      <c r="R595" s="190"/>
      <c r="S595" s="191"/>
      <c r="T595" s="152"/>
      <c r="U595" s="234"/>
      <c r="V595" s="234"/>
      <c r="W595" s="113"/>
      <c r="X595" s="113"/>
      <c r="Y595" s="113"/>
      <c r="Z595" s="113"/>
      <c r="AA595" s="113"/>
      <c r="AB595" s="113"/>
      <c r="AC595" s="114"/>
      <c r="AD595" s="38"/>
      <c r="AE595" s="39"/>
      <c r="AF595" s="39"/>
      <c r="AG595" s="39"/>
    </row>
    <row r="596" spans="1:33" ht="15" customHeight="1">
      <c r="A596" s="192"/>
      <c r="B596" s="193"/>
      <c r="C596" s="190"/>
      <c r="D596" s="191"/>
      <c r="E596" s="152"/>
      <c r="F596" s="190"/>
      <c r="G596" s="191"/>
      <c r="H596" s="152"/>
      <c r="I596" s="190"/>
      <c r="J596" s="191"/>
      <c r="K596" s="152"/>
      <c r="L596" s="190"/>
      <c r="M596" s="191"/>
      <c r="N596" s="152"/>
      <c r="O596" s="105"/>
      <c r="P596" s="105"/>
      <c r="Q596" s="152"/>
      <c r="R596" s="190"/>
      <c r="S596" s="191"/>
      <c r="T596" s="152"/>
      <c r="U596" s="234"/>
      <c r="V596" s="234"/>
      <c r="W596" s="113"/>
      <c r="X596" s="113"/>
      <c r="Y596" s="113"/>
      <c r="Z596" s="113"/>
      <c r="AA596" s="113"/>
      <c r="AB596" s="113"/>
      <c r="AC596" s="114"/>
      <c r="AD596" s="38"/>
      <c r="AE596" s="39"/>
      <c r="AF596" s="39"/>
      <c r="AG596" s="39"/>
    </row>
    <row r="597" spans="1:33" ht="15" customHeight="1">
      <c r="A597" s="192"/>
      <c r="B597" s="193"/>
      <c r="C597" s="190"/>
      <c r="D597" s="191"/>
      <c r="E597" s="152"/>
      <c r="F597" s="190"/>
      <c r="G597" s="191"/>
      <c r="H597" s="152"/>
      <c r="I597" s="190"/>
      <c r="J597" s="191"/>
      <c r="K597" s="152"/>
      <c r="L597" s="190"/>
      <c r="M597" s="191"/>
      <c r="N597" s="152"/>
      <c r="O597" s="105"/>
      <c r="P597" s="105"/>
      <c r="Q597" s="152"/>
      <c r="R597" s="190"/>
      <c r="S597" s="191"/>
      <c r="T597" s="152"/>
      <c r="U597" s="234"/>
      <c r="V597" s="234"/>
      <c r="W597" s="113"/>
      <c r="X597" s="113"/>
      <c r="Y597" s="113"/>
      <c r="Z597" s="113"/>
      <c r="AA597" s="113"/>
      <c r="AB597" s="113"/>
      <c r="AC597" s="114"/>
      <c r="AD597" s="38"/>
      <c r="AE597" s="39"/>
      <c r="AF597" s="39"/>
      <c r="AG597" s="39"/>
    </row>
    <row r="598" spans="1:33" ht="15" customHeight="1">
      <c r="A598" s="192"/>
      <c r="B598" s="193"/>
      <c r="C598" s="190"/>
      <c r="D598" s="191"/>
      <c r="E598" s="152"/>
      <c r="F598" s="190"/>
      <c r="G598" s="191"/>
      <c r="H598" s="152"/>
      <c r="I598" s="190"/>
      <c r="J598" s="191"/>
      <c r="K598" s="152"/>
      <c r="L598" s="190"/>
      <c r="M598" s="191"/>
      <c r="N598" s="152"/>
      <c r="O598" s="105"/>
      <c r="P598" s="105"/>
      <c r="Q598" s="152"/>
      <c r="R598" s="190"/>
      <c r="S598" s="191"/>
      <c r="T598" s="152"/>
      <c r="U598" s="234"/>
      <c r="V598" s="234"/>
      <c r="W598" s="113"/>
      <c r="X598" s="113"/>
      <c r="Y598" s="113"/>
      <c r="Z598" s="113"/>
      <c r="AA598" s="113"/>
      <c r="AB598" s="113"/>
      <c r="AC598" s="114"/>
      <c r="AD598" s="38"/>
      <c r="AE598" s="39"/>
      <c r="AF598" s="39"/>
      <c r="AG598" s="39"/>
    </row>
    <row r="599" spans="1:33" ht="15" customHeight="1">
      <c r="A599" s="192"/>
      <c r="B599" s="193"/>
      <c r="C599" s="190"/>
      <c r="D599" s="191"/>
      <c r="E599" s="152"/>
      <c r="F599" s="190"/>
      <c r="G599" s="191"/>
      <c r="H599" s="152"/>
      <c r="I599" s="190"/>
      <c r="J599" s="191"/>
      <c r="K599" s="152"/>
      <c r="L599" s="190"/>
      <c r="M599" s="191"/>
      <c r="N599" s="152"/>
      <c r="O599" s="105"/>
      <c r="P599" s="105"/>
      <c r="Q599" s="152"/>
      <c r="R599" s="190"/>
      <c r="S599" s="191"/>
      <c r="T599" s="152"/>
      <c r="U599" s="234"/>
      <c r="V599" s="234"/>
      <c r="W599" s="113"/>
      <c r="X599" s="113"/>
      <c r="Y599" s="113"/>
      <c r="Z599" s="113"/>
      <c r="AA599" s="113"/>
      <c r="AB599" s="113"/>
      <c r="AC599" s="114"/>
      <c r="AD599" s="38"/>
      <c r="AE599" s="39"/>
      <c r="AF599" s="39"/>
      <c r="AG599" s="39"/>
    </row>
    <row r="600" spans="1:33" ht="15" customHeight="1">
      <c r="A600" s="192"/>
      <c r="B600" s="193"/>
      <c r="C600" s="190"/>
      <c r="D600" s="191"/>
      <c r="E600" s="152"/>
      <c r="F600" s="190"/>
      <c r="G600" s="191"/>
      <c r="H600" s="152"/>
      <c r="I600" s="190"/>
      <c r="J600" s="191"/>
      <c r="K600" s="152"/>
      <c r="L600" s="190"/>
      <c r="M600" s="191"/>
      <c r="N600" s="152"/>
      <c r="O600" s="105"/>
      <c r="P600" s="105"/>
      <c r="Q600" s="152"/>
      <c r="R600" s="190"/>
      <c r="S600" s="191"/>
      <c r="T600" s="152"/>
      <c r="U600" s="234"/>
      <c r="V600" s="234"/>
      <c r="W600" s="113"/>
      <c r="X600" s="113"/>
      <c r="Y600" s="113"/>
      <c r="Z600" s="113"/>
      <c r="AA600" s="113"/>
      <c r="AB600" s="113"/>
      <c r="AC600" s="114"/>
      <c r="AD600" s="38"/>
      <c r="AE600" s="39"/>
      <c r="AF600" s="39"/>
      <c r="AG600" s="39"/>
    </row>
    <row r="601" spans="1:33" ht="15" customHeight="1">
      <c r="A601" s="192"/>
      <c r="B601" s="193"/>
      <c r="C601" s="190"/>
      <c r="D601" s="191"/>
      <c r="E601" s="152"/>
      <c r="F601" s="190"/>
      <c r="G601" s="191"/>
      <c r="H601" s="152"/>
      <c r="I601" s="190"/>
      <c r="J601" s="191"/>
      <c r="K601" s="152"/>
      <c r="L601" s="190"/>
      <c r="M601" s="191"/>
      <c r="N601" s="152"/>
      <c r="O601" s="105"/>
      <c r="P601" s="105"/>
      <c r="Q601" s="152"/>
      <c r="R601" s="190"/>
      <c r="S601" s="191"/>
      <c r="T601" s="152"/>
      <c r="U601" s="234"/>
      <c r="V601" s="234"/>
      <c r="W601" s="113"/>
      <c r="X601" s="113"/>
      <c r="Y601" s="113"/>
      <c r="Z601" s="113"/>
      <c r="AA601" s="113"/>
      <c r="AB601" s="113"/>
      <c r="AC601" s="114"/>
      <c r="AD601" s="38"/>
      <c r="AE601" s="39"/>
      <c r="AF601" s="39"/>
      <c r="AG601" s="39"/>
    </row>
    <row r="602" spans="1:33" ht="15" customHeight="1">
      <c r="A602" s="192"/>
      <c r="B602" s="193"/>
      <c r="C602" s="190"/>
      <c r="D602" s="191"/>
      <c r="E602" s="152"/>
      <c r="F602" s="190"/>
      <c r="G602" s="191"/>
      <c r="H602" s="152"/>
      <c r="I602" s="190"/>
      <c r="J602" s="191"/>
      <c r="K602" s="152"/>
      <c r="L602" s="190"/>
      <c r="M602" s="191"/>
      <c r="N602" s="152"/>
      <c r="O602" s="105"/>
      <c r="P602" s="105"/>
      <c r="Q602" s="152"/>
      <c r="R602" s="190"/>
      <c r="S602" s="191"/>
      <c r="T602" s="152"/>
      <c r="U602" s="234"/>
      <c r="V602" s="234"/>
      <c r="W602" s="113"/>
      <c r="X602" s="113"/>
      <c r="Y602" s="113"/>
      <c r="Z602" s="113"/>
      <c r="AA602" s="113"/>
      <c r="AB602" s="113"/>
      <c r="AC602" s="114"/>
      <c r="AD602" s="38"/>
      <c r="AE602" s="39"/>
      <c r="AF602" s="39"/>
      <c r="AG602" s="39"/>
    </row>
    <row r="603" spans="1:33" ht="15" customHeight="1">
      <c r="A603" s="192"/>
      <c r="B603" s="193"/>
      <c r="C603" s="190"/>
      <c r="D603" s="191"/>
      <c r="E603" s="152"/>
      <c r="F603" s="190"/>
      <c r="G603" s="191"/>
      <c r="H603" s="152"/>
      <c r="I603" s="190"/>
      <c r="J603" s="191"/>
      <c r="K603" s="152"/>
      <c r="L603" s="190"/>
      <c r="M603" s="191"/>
      <c r="N603" s="152"/>
      <c r="O603" s="105"/>
      <c r="P603" s="105"/>
      <c r="Q603" s="152"/>
      <c r="R603" s="190"/>
      <c r="S603" s="191"/>
      <c r="T603" s="152"/>
      <c r="U603" s="234"/>
      <c r="V603" s="234"/>
      <c r="W603" s="113"/>
      <c r="X603" s="113"/>
      <c r="Y603" s="113"/>
      <c r="Z603" s="113"/>
      <c r="AA603" s="113"/>
      <c r="AB603" s="113"/>
      <c r="AC603" s="114"/>
      <c r="AD603" s="38"/>
      <c r="AE603" s="39"/>
      <c r="AF603" s="39"/>
      <c r="AG603" s="39"/>
    </row>
    <row r="604" spans="1:33" ht="15" customHeight="1">
      <c r="A604" s="192"/>
      <c r="B604" s="193"/>
      <c r="C604" s="190"/>
      <c r="D604" s="191"/>
      <c r="E604" s="152"/>
      <c r="F604" s="190"/>
      <c r="G604" s="191"/>
      <c r="H604" s="152"/>
      <c r="I604" s="190"/>
      <c r="J604" s="191"/>
      <c r="K604" s="152"/>
      <c r="L604" s="190"/>
      <c r="M604" s="191"/>
      <c r="N604" s="152"/>
      <c r="O604" s="105"/>
      <c r="P604" s="105"/>
      <c r="Q604" s="152"/>
      <c r="R604" s="190"/>
      <c r="S604" s="191"/>
      <c r="T604" s="152"/>
      <c r="U604" s="234"/>
      <c r="V604" s="234"/>
      <c r="W604" s="113"/>
      <c r="X604" s="113"/>
      <c r="Y604" s="113"/>
      <c r="Z604" s="113"/>
      <c r="AA604" s="113"/>
      <c r="AB604" s="113"/>
      <c r="AC604" s="114"/>
      <c r="AD604" s="38"/>
      <c r="AE604" s="39"/>
      <c r="AF604" s="39"/>
      <c r="AG604" s="39"/>
    </row>
    <row r="605" spans="1:33" ht="15" customHeight="1">
      <c r="A605" s="192"/>
      <c r="B605" s="193"/>
      <c r="C605" s="190"/>
      <c r="D605" s="191"/>
      <c r="E605" s="152"/>
      <c r="F605" s="190"/>
      <c r="G605" s="191"/>
      <c r="H605" s="152"/>
      <c r="I605" s="190"/>
      <c r="J605" s="191"/>
      <c r="K605" s="152"/>
      <c r="L605" s="190"/>
      <c r="M605" s="191"/>
      <c r="N605" s="152"/>
      <c r="O605" s="105"/>
      <c r="P605" s="105"/>
      <c r="Q605" s="152"/>
      <c r="R605" s="190"/>
      <c r="S605" s="191"/>
      <c r="T605" s="152"/>
      <c r="U605" s="234"/>
      <c r="V605" s="234"/>
      <c r="W605" s="113"/>
      <c r="X605" s="113"/>
      <c r="Y605" s="113"/>
      <c r="Z605" s="113"/>
      <c r="AA605" s="113"/>
      <c r="AB605" s="113"/>
      <c r="AC605" s="114"/>
      <c r="AD605" s="38"/>
      <c r="AE605" s="39"/>
      <c r="AF605" s="39"/>
      <c r="AG605" s="39"/>
    </row>
    <row r="606" spans="1:33" ht="15" customHeight="1">
      <c r="A606" s="192"/>
      <c r="B606" s="193"/>
      <c r="C606" s="190"/>
      <c r="D606" s="191"/>
      <c r="E606" s="152"/>
      <c r="F606" s="190"/>
      <c r="G606" s="191"/>
      <c r="H606" s="152"/>
      <c r="I606" s="190"/>
      <c r="J606" s="191"/>
      <c r="K606" s="152"/>
      <c r="L606" s="190"/>
      <c r="M606" s="191"/>
      <c r="N606" s="152"/>
      <c r="O606" s="105"/>
      <c r="P606" s="105"/>
      <c r="Q606" s="152"/>
      <c r="R606" s="190"/>
      <c r="S606" s="191"/>
      <c r="T606" s="152"/>
      <c r="U606" s="234"/>
      <c r="V606" s="234"/>
      <c r="W606" s="113"/>
      <c r="X606" s="113"/>
      <c r="Y606" s="113"/>
      <c r="Z606" s="113"/>
      <c r="AA606" s="113"/>
      <c r="AB606" s="113"/>
      <c r="AC606" s="114"/>
      <c r="AD606" s="38"/>
      <c r="AE606" s="39"/>
      <c r="AF606" s="39"/>
      <c r="AG606" s="39"/>
    </row>
    <row r="607" spans="1:33" ht="15" customHeight="1">
      <c r="A607" s="192"/>
      <c r="B607" s="193"/>
      <c r="C607" s="190"/>
      <c r="D607" s="191"/>
      <c r="E607" s="152"/>
      <c r="F607" s="190"/>
      <c r="G607" s="191"/>
      <c r="H607" s="152"/>
      <c r="I607" s="190"/>
      <c r="J607" s="191"/>
      <c r="K607" s="152"/>
      <c r="L607" s="190"/>
      <c r="M607" s="191"/>
      <c r="N607" s="152"/>
      <c r="O607" s="105"/>
      <c r="P607" s="105"/>
      <c r="Q607" s="152"/>
      <c r="R607" s="190"/>
      <c r="S607" s="191"/>
      <c r="T607" s="152"/>
      <c r="U607" s="234"/>
      <c r="V607" s="234"/>
      <c r="W607" s="113"/>
      <c r="X607" s="113"/>
      <c r="Y607" s="113"/>
      <c r="Z607" s="113"/>
      <c r="AA607" s="113"/>
      <c r="AB607" s="113"/>
      <c r="AC607" s="114"/>
      <c r="AD607" s="38"/>
      <c r="AE607" s="39"/>
      <c r="AF607" s="39"/>
      <c r="AG607" s="39"/>
    </row>
    <row r="608" spans="1:33" ht="15" customHeight="1">
      <c r="A608" s="192"/>
      <c r="B608" s="193"/>
      <c r="C608" s="190"/>
      <c r="D608" s="191"/>
      <c r="E608" s="152"/>
      <c r="F608" s="190"/>
      <c r="G608" s="191"/>
      <c r="H608" s="152"/>
      <c r="I608" s="190"/>
      <c r="J608" s="191"/>
      <c r="K608" s="152"/>
      <c r="L608" s="190"/>
      <c r="M608" s="191"/>
      <c r="N608" s="152"/>
      <c r="O608" s="105"/>
      <c r="P608" s="105"/>
      <c r="Q608" s="152"/>
      <c r="R608" s="190"/>
      <c r="S608" s="191"/>
      <c r="T608" s="152"/>
      <c r="U608" s="234"/>
      <c r="V608" s="234"/>
      <c r="W608" s="113"/>
      <c r="X608" s="113"/>
      <c r="Y608" s="113"/>
      <c r="Z608" s="113"/>
      <c r="AA608" s="113"/>
      <c r="AB608" s="113"/>
      <c r="AC608" s="114"/>
      <c r="AD608" s="38"/>
      <c r="AE608" s="39"/>
      <c r="AF608" s="39"/>
      <c r="AG608" s="39"/>
    </row>
    <row r="609" spans="1:33" ht="15" customHeight="1">
      <c r="A609" s="192"/>
      <c r="B609" s="193"/>
      <c r="C609" s="190"/>
      <c r="D609" s="191"/>
      <c r="E609" s="152"/>
      <c r="F609" s="190"/>
      <c r="G609" s="191"/>
      <c r="H609" s="152"/>
      <c r="I609" s="190"/>
      <c r="J609" s="191"/>
      <c r="K609" s="152"/>
      <c r="L609" s="190"/>
      <c r="M609" s="191"/>
      <c r="N609" s="152"/>
      <c r="O609" s="105"/>
      <c r="P609" s="105"/>
      <c r="Q609" s="152"/>
      <c r="R609" s="190"/>
      <c r="S609" s="191"/>
      <c r="T609" s="152"/>
      <c r="U609" s="234"/>
      <c r="V609" s="234"/>
      <c r="W609" s="113"/>
      <c r="X609" s="113"/>
      <c r="Y609" s="113"/>
      <c r="Z609" s="113"/>
      <c r="AA609" s="113"/>
      <c r="AB609" s="113"/>
      <c r="AC609" s="114"/>
      <c r="AD609" s="38"/>
      <c r="AE609" s="39"/>
      <c r="AF609" s="39"/>
      <c r="AG609" s="39"/>
    </row>
    <row r="610" spans="1:33" ht="15" customHeight="1">
      <c r="A610" s="192"/>
      <c r="B610" s="193"/>
      <c r="C610" s="190"/>
      <c r="D610" s="191"/>
      <c r="E610" s="152"/>
      <c r="F610" s="190"/>
      <c r="G610" s="191"/>
      <c r="H610" s="152"/>
      <c r="I610" s="190"/>
      <c r="J610" s="191"/>
      <c r="K610" s="152"/>
      <c r="L610" s="190"/>
      <c r="M610" s="191"/>
      <c r="N610" s="152"/>
      <c r="O610" s="105"/>
      <c r="P610" s="105"/>
      <c r="Q610" s="152"/>
      <c r="R610" s="190"/>
      <c r="S610" s="191"/>
      <c r="T610" s="152"/>
      <c r="U610" s="234"/>
      <c r="V610" s="234"/>
      <c r="W610" s="113"/>
      <c r="X610" s="113"/>
      <c r="Y610" s="113"/>
      <c r="Z610" s="113"/>
      <c r="AA610" s="113"/>
      <c r="AB610" s="113"/>
      <c r="AC610" s="114"/>
      <c r="AD610" s="38"/>
      <c r="AE610" s="39"/>
      <c r="AF610" s="39"/>
      <c r="AG610" s="39"/>
    </row>
    <row r="611" spans="1:33" ht="15" customHeight="1">
      <c r="A611" s="192"/>
      <c r="B611" s="193"/>
      <c r="C611" s="190"/>
      <c r="D611" s="191"/>
      <c r="E611" s="152"/>
      <c r="F611" s="190"/>
      <c r="G611" s="191"/>
      <c r="H611" s="152"/>
      <c r="I611" s="190"/>
      <c r="J611" s="191"/>
      <c r="K611" s="152"/>
      <c r="L611" s="190"/>
      <c r="M611" s="191"/>
      <c r="N611" s="152"/>
      <c r="O611" s="105"/>
      <c r="P611" s="105"/>
      <c r="Q611" s="152"/>
      <c r="R611" s="190"/>
      <c r="S611" s="191"/>
      <c r="T611" s="152"/>
      <c r="U611" s="234"/>
      <c r="V611" s="234"/>
      <c r="W611" s="113"/>
      <c r="X611" s="113"/>
      <c r="Y611" s="113"/>
      <c r="Z611" s="113"/>
      <c r="AA611" s="113"/>
      <c r="AB611" s="113"/>
      <c r="AC611" s="114"/>
      <c r="AD611" s="38"/>
      <c r="AE611" s="39"/>
      <c r="AF611" s="39"/>
      <c r="AG611" s="39"/>
    </row>
    <row r="612" spans="1:33" ht="15" customHeight="1">
      <c r="A612" s="192"/>
      <c r="B612" s="193"/>
      <c r="C612" s="190"/>
      <c r="D612" s="191"/>
      <c r="E612" s="152"/>
      <c r="F612" s="190"/>
      <c r="G612" s="191"/>
      <c r="H612" s="152"/>
      <c r="I612" s="190"/>
      <c r="J612" s="191"/>
      <c r="K612" s="152"/>
      <c r="L612" s="190"/>
      <c r="M612" s="191"/>
      <c r="N612" s="152"/>
      <c r="O612" s="105"/>
      <c r="P612" s="105"/>
      <c r="Q612" s="152"/>
      <c r="R612" s="190"/>
      <c r="S612" s="191"/>
      <c r="T612" s="152"/>
      <c r="U612" s="234"/>
      <c r="V612" s="234"/>
      <c r="W612" s="113"/>
      <c r="X612" s="113"/>
      <c r="Y612" s="113"/>
      <c r="Z612" s="113"/>
      <c r="AA612" s="113"/>
      <c r="AB612" s="113"/>
      <c r="AC612" s="114"/>
      <c r="AD612" s="38"/>
      <c r="AE612" s="39"/>
      <c r="AF612" s="39"/>
      <c r="AG612" s="39"/>
    </row>
    <row r="613" spans="1:33" ht="15" customHeight="1">
      <c r="A613" s="192"/>
      <c r="B613" s="193"/>
      <c r="C613" s="190"/>
      <c r="D613" s="191"/>
      <c r="E613" s="152"/>
      <c r="F613" s="190"/>
      <c r="G613" s="191"/>
      <c r="H613" s="152"/>
      <c r="I613" s="190"/>
      <c r="J613" s="191"/>
      <c r="K613" s="152"/>
      <c r="L613" s="190"/>
      <c r="M613" s="191"/>
      <c r="N613" s="152"/>
      <c r="O613" s="105"/>
      <c r="P613" s="105"/>
      <c r="Q613" s="152"/>
      <c r="R613" s="190"/>
      <c r="S613" s="191"/>
      <c r="T613" s="152"/>
      <c r="U613" s="234"/>
      <c r="V613" s="234"/>
      <c r="W613" s="113"/>
      <c r="X613" s="113"/>
      <c r="Y613" s="113"/>
      <c r="Z613" s="113"/>
      <c r="AA613" s="113"/>
      <c r="AB613" s="113"/>
      <c r="AC613" s="114"/>
      <c r="AD613" s="38"/>
      <c r="AE613" s="39"/>
      <c r="AF613" s="39"/>
      <c r="AG613" s="39"/>
    </row>
    <row r="614" spans="1:33" ht="15" customHeight="1">
      <c r="A614" s="192"/>
      <c r="B614" s="193"/>
      <c r="C614" s="190"/>
      <c r="D614" s="191"/>
      <c r="E614" s="152"/>
      <c r="F614" s="190"/>
      <c r="G614" s="191"/>
      <c r="H614" s="152"/>
      <c r="I614" s="190"/>
      <c r="J614" s="191"/>
      <c r="K614" s="152"/>
      <c r="L614" s="190"/>
      <c r="M614" s="191"/>
      <c r="N614" s="152"/>
      <c r="O614" s="105"/>
      <c r="P614" s="105"/>
      <c r="Q614" s="152"/>
      <c r="R614" s="190"/>
      <c r="S614" s="191"/>
      <c r="T614" s="152"/>
      <c r="U614" s="234"/>
      <c r="V614" s="234"/>
      <c r="W614" s="113"/>
      <c r="X614" s="113"/>
      <c r="Y614" s="113"/>
      <c r="Z614" s="113"/>
      <c r="AA614" s="113"/>
      <c r="AB614" s="113"/>
      <c r="AC614" s="114"/>
      <c r="AD614" s="38"/>
      <c r="AE614" s="39"/>
      <c r="AF614" s="39"/>
      <c r="AG614" s="39"/>
    </row>
    <row r="615" spans="1:33" ht="15" customHeight="1">
      <c r="A615" s="192"/>
      <c r="B615" s="193"/>
      <c r="C615" s="190"/>
      <c r="D615" s="191"/>
      <c r="E615" s="152"/>
      <c r="F615" s="190"/>
      <c r="G615" s="191"/>
      <c r="H615" s="152"/>
      <c r="I615" s="190"/>
      <c r="J615" s="191"/>
      <c r="K615" s="152"/>
      <c r="L615" s="190"/>
      <c r="M615" s="191"/>
      <c r="N615" s="152"/>
      <c r="O615" s="105"/>
      <c r="P615" s="105"/>
      <c r="Q615" s="152"/>
      <c r="R615" s="190"/>
      <c r="S615" s="191"/>
      <c r="T615" s="152"/>
      <c r="U615" s="234"/>
      <c r="V615" s="234"/>
      <c r="W615" s="113"/>
      <c r="X615" s="113"/>
      <c r="Y615" s="113"/>
      <c r="Z615" s="113"/>
      <c r="AA615" s="113"/>
      <c r="AB615" s="113"/>
      <c r="AC615" s="114"/>
      <c r="AD615" s="38"/>
      <c r="AE615" s="39"/>
      <c r="AF615" s="39"/>
      <c r="AG615" s="39"/>
    </row>
    <row r="616" spans="1:33" ht="15" customHeight="1">
      <c r="A616" s="192"/>
      <c r="B616" s="193"/>
      <c r="C616" s="190"/>
      <c r="D616" s="191"/>
      <c r="E616" s="152"/>
      <c r="F616" s="190"/>
      <c r="G616" s="191"/>
      <c r="H616" s="152"/>
      <c r="I616" s="190"/>
      <c r="J616" s="191"/>
      <c r="K616" s="152"/>
      <c r="L616" s="190"/>
      <c r="M616" s="191"/>
      <c r="N616" s="152"/>
      <c r="O616" s="105"/>
      <c r="P616" s="105"/>
      <c r="Q616" s="152"/>
      <c r="R616" s="190"/>
      <c r="S616" s="191"/>
      <c r="T616" s="152"/>
      <c r="U616" s="234"/>
      <c r="V616" s="234"/>
      <c r="W616" s="113"/>
      <c r="X616" s="113"/>
      <c r="Y616" s="113"/>
      <c r="Z616" s="113"/>
      <c r="AA616" s="113"/>
      <c r="AB616" s="113"/>
      <c r="AC616" s="114"/>
      <c r="AD616" s="38"/>
      <c r="AE616" s="39"/>
      <c r="AF616" s="39"/>
      <c r="AG616" s="39"/>
    </row>
    <row r="617" spans="1:33" ht="15" customHeight="1">
      <c r="A617" s="192"/>
      <c r="B617" s="193"/>
      <c r="C617" s="190"/>
      <c r="D617" s="191"/>
      <c r="E617" s="152"/>
      <c r="F617" s="190"/>
      <c r="G617" s="191"/>
      <c r="H617" s="152"/>
      <c r="I617" s="190"/>
      <c r="J617" s="191"/>
      <c r="K617" s="152"/>
      <c r="L617" s="190"/>
      <c r="M617" s="191"/>
      <c r="N617" s="152"/>
      <c r="O617" s="105"/>
      <c r="P617" s="105"/>
      <c r="Q617" s="152"/>
      <c r="R617" s="190"/>
      <c r="S617" s="191"/>
      <c r="T617" s="152"/>
      <c r="U617" s="234"/>
      <c r="V617" s="234"/>
      <c r="W617" s="113"/>
      <c r="X617" s="113"/>
      <c r="Y617" s="113"/>
      <c r="Z617" s="113"/>
      <c r="AA617" s="113"/>
      <c r="AB617" s="113"/>
      <c r="AC617" s="114"/>
      <c r="AD617" s="38"/>
      <c r="AE617" s="39"/>
      <c r="AF617" s="39"/>
      <c r="AG617" s="39"/>
    </row>
    <row r="618" spans="1:33" ht="15" customHeight="1">
      <c r="A618" s="192"/>
      <c r="B618" s="193"/>
      <c r="C618" s="190"/>
      <c r="D618" s="191"/>
      <c r="E618" s="152"/>
      <c r="F618" s="190"/>
      <c r="G618" s="191"/>
      <c r="H618" s="152"/>
      <c r="I618" s="190"/>
      <c r="J618" s="191"/>
      <c r="K618" s="152"/>
      <c r="L618" s="190"/>
      <c r="M618" s="191"/>
      <c r="N618" s="152"/>
      <c r="O618" s="105"/>
      <c r="P618" s="105"/>
      <c r="Q618" s="152"/>
      <c r="R618" s="190"/>
      <c r="S618" s="191"/>
      <c r="T618" s="152"/>
      <c r="U618" s="234"/>
      <c r="V618" s="234"/>
      <c r="W618" s="113"/>
      <c r="X618" s="113"/>
      <c r="Y618" s="113"/>
      <c r="Z618" s="113"/>
      <c r="AA618" s="113"/>
      <c r="AB618" s="113"/>
      <c r="AC618" s="114"/>
      <c r="AD618" s="38"/>
      <c r="AE618" s="39"/>
      <c r="AF618" s="39"/>
      <c r="AG618" s="39"/>
    </row>
    <row r="619" spans="1:33" ht="15" customHeight="1">
      <c r="A619" s="192"/>
      <c r="B619" s="193"/>
      <c r="C619" s="190"/>
      <c r="D619" s="191"/>
      <c r="E619" s="152"/>
      <c r="F619" s="190"/>
      <c r="G619" s="191"/>
      <c r="H619" s="152"/>
      <c r="I619" s="190"/>
      <c r="J619" s="191"/>
      <c r="K619" s="152"/>
      <c r="L619" s="190"/>
      <c r="M619" s="191"/>
      <c r="N619" s="152"/>
      <c r="O619" s="105"/>
      <c r="P619" s="105"/>
      <c r="Q619" s="152"/>
      <c r="R619" s="190"/>
      <c r="S619" s="191"/>
      <c r="T619" s="152"/>
      <c r="U619" s="234"/>
      <c r="V619" s="234"/>
      <c r="W619" s="113"/>
      <c r="X619" s="113"/>
      <c r="Y619" s="113"/>
      <c r="Z619" s="113"/>
      <c r="AA619" s="113"/>
      <c r="AB619" s="113"/>
      <c r="AC619" s="114"/>
      <c r="AD619" s="38"/>
      <c r="AE619" s="39"/>
      <c r="AF619" s="39"/>
      <c r="AG619" s="39"/>
    </row>
    <row r="620" spans="1:33" ht="15" customHeight="1">
      <c r="A620" s="192"/>
      <c r="B620" s="193"/>
      <c r="C620" s="190"/>
      <c r="D620" s="191"/>
      <c r="E620" s="152"/>
      <c r="F620" s="190"/>
      <c r="G620" s="191"/>
      <c r="H620" s="152"/>
      <c r="I620" s="190"/>
      <c r="J620" s="191"/>
      <c r="K620" s="152"/>
      <c r="L620" s="190"/>
      <c r="M620" s="191"/>
      <c r="N620" s="152"/>
      <c r="O620" s="105"/>
      <c r="P620" s="105"/>
      <c r="Q620" s="152"/>
      <c r="R620" s="190"/>
      <c r="S620" s="191"/>
      <c r="T620" s="152"/>
      <c r="U620" s="234"/>
      <c r="V620" s="234"/>
      <c r="W620" s="113"/>
      <c r="X620" s="113"/>
      <c r="Y620" s="113"/>
      <c r="Z620" s="113"/>
      <c r="AA620" s="113"/>
      <c r="AB620" s="113"/>
      <c r="AC620" s="114"/>
      <c r="AD620" s="38"/>
      <c r="AE620" s="39"/>
      <c r="AF620" s="39"/>
      <c r="AG620" s="39"/>
    </row>
    <row r="621" spans="1:33" ht="15" customHeight="1">
      <c r="A621" s="192"/>
      <c r="B621" s="193"/>
      <c r="C621" s="190"/>
      <c r="D621" s="191"/>
      <c r="E621" s="152"/>
      <c r="F621" s="190"/>
      <c r="G621" s="191"/>
      <c r="H621" s="152"/>
      <c r="I621" s="190"/>
      <c r="J621" s="191"/>
      <c r="K621" s="152"/>
      <c r="L621" s="190"/>
      <c r="M621" s="191"/>
      <c r="N621" s="152"/>
      <c r="O621" s="105"/>
      <c r="P621" s="105"/>
      <c r="Q621" s="152"/>
      <c r="R621" s="190"/>
      <c r="S621" s="191"/>
      <c r="T621" s="152"/>
      <c r="U621" s="234"/>
      <c r="V621" s="234"/>
      <c r="W621" s="113"/>
      <c r="X621" s="113"/>
      <c r="Y621" s="113"/>
      <c r="Z621" s="113"/>
      <c r="AA621" s="113"/>
      <c r="AB621" s="113"/>
      <c r="AC621" s="114"/>
      <c r="AD621" s="38"/>
      <c r="AE621" s="39"/>
      <c r="AF621" s="39"/>
      <c r="AG621" s="39"/>
    </row>
    <row r="622" spans="1:33" ht="15" customHeight="1">
      <c r="A622" s="192"/>
      <c r="B622" s="193"/>
      <c r="C622" s="190"/>
      <c r="D622" s="191"/>
      <c r="E622" s="152"/>
      <c r="F622" s="190"/>
      <c r="G622" s="191"/>
      <c r="H622" s="152"/>
      <c r="I622" s="190"/>
      <c r="J622" s="191"/>
      <c r="K622" s="152"/>
      <c r="L622" s="190"/>
      <c r="M622" s="191"/>
      <c r="N622" s="152"/>
      <c r="O622" s="105"/>
      <c r="P622" s="105"/>
      <c r="Q622" s="152"/>
      <c r="R622" s="190"/>
      <c r="S622" s="191"/>
      <c r="T622" s="152"/>
      <c r="U622" s="234"/>
      <c r="V622" s="234"/>
      <c r="W622" s="113"/>
      <c r="X622" s="113"/>
      <c r="Y622" s="113"/>
      <c r="Z622" s="113"/>
      <c r="AA622" s="113"/>
      <c r="AB622" s="113"/>
      <c r="AC622" s="114"/>
      <c r="AD622" s="38"/>
      <c r="AE622" s="39"/>
      <c r="AF622" s="39"/>
      <c r="AG622" s="39"/>
    </row>
    <row r="623" spans="1:33" ht="15" customHeight="1">
      <c r="A623" s="192"/>
      <c r="B623" s="193"/>
      <c r="C623" s="190"/>
      <c r="D623" s="191"/>
      <c r="E623" s="152"/>
      <c r="F623" s="190"/>
      <c r="G623" s="191"/>
      <c r="H623" s="152"/>
      <c r="I623" s="190"/>
      <c r="J623" s="191"/>
      <c r="K623" s="152"/>
      <c r="L623" s="190"/>
      <c r="M623" s="191"/>
      <c r="N623" s="152"/>
      <c r="O623" s="105"/>
      <c r="P623" s="105"/>
      <c r="Q623" s="152"/>
      <c r="R623" s="190"/>
      <c r="S623" s="191"/>
      <c r="T623" s="152"/>
      <c r="U623" s="234"/>
      <c r="V623" s="234"/>
      <c r="W623" s="113"/>
      <c r="X623" s="113"/>
      <c r="Y623" s="113"/>
      <c r="Z623" s="113"/>
      <c r="AA623" s="113"/>
      <c r="AB623" s="113"/>
      <c r="AC623" s="114"/>
      <c r="AD623" s="38"/>
      <c r="AE623" s="39"/>
      <c r="AF623" s="39"/>
      <c r="AG623" s="39"/>
    </row>
    <row r="624" spans="1:33" ht="15" customHeight="1">
      <c r="A624" s="192"/>
      <c r="B624" s="193"/>
      <c r="C624" s="190"/>
      <c r="D624" s="191"/>
      <c r="E624" s="152"/>
      <c r="F624" s="190"/>
      <c r="G624" s="191"/>
      <c r="H624" s="152"/>
      <c r="I624" s="190"/>
      <c r="J624" s="191"/>
      <c r="K624" s="152"/>
      <c r="L624" s="190"/>
      <c r="M624" s="191"/>
      <c r="N624" s="152"/>
      <c r="O624" s="105"/>
      <c r="P624" s="105"/>
      <c r="Q624" s="152"/>
      <c r="R624" s="190"/>
      <c r="S624" s="191"/>
      <c r="T624" s="152"/>
      <c r="U624" s="234"/>
      <c r="V624" s="234"/>
      <c r="W624" s="113"/>
      <c r="X624" s="113"/>
      <c r="Y624" s="113"/>
      <c r="Z624" s="113"/>
      <c r="AA624" s="113"/>
      <c r="AB624" s="113"/>
      <c r="AC624" s="114"/>
      <c r="AD624" s="38"/>
      <c r="AE624" s="39"/>
      <c r="AF624" s="39"/>
      <c r="AG624" s="39"/>
    </row>
    <row r="625" spans="1:33" ht="15" customHeight="1">
      <c r="A625" s="192"/>
      <c r="B625" s="193"/>
      <c r="C625" s="190"/>
      <c r="D625" s="191"/>
      <c r="E625" s="152"/>
      <c r="F625" s="190"/>
      <c r="G625" s="191"/>
      <c r="H625" s="152"/>
      <c r="I625" s="190"/>
      <c r="J625" s="191"/>
      <c r="K625" s="152"/>
      <c r="L625" s="190"/>
      <c r="M625" s="191"/>
      <c r="N625" s="152"/>
      <c r="O625" s="105"/>
      <c r="P625" s="105"/>
      <c r="Q625" s="152"/>
      <c r="R625" s="190"/>
      <c r="S625" s="191"/>
      <c r="T625" s="152"/>
      <c r="U625" s="234"/>
      <c r="V625" s="234"/>
      <c r="W625" s="113"/>
      <c r="X625" s="113"/>
      <c r="Y625" s="113"/>
      <c r="Z625" s="113"/>
      <c r="AA625" s="113"/>
      <c r="AB625" s="113"/>
      <c r="AC625" s="114"/>
      <c r="AD625" s="38"/>
      <c r="AE625" s="39"/>
      <c r="AF625" s="39"/>
      <c r="AG625" s="39"/>
    </row>
    <row r="626" spans="1:33" ht="15" customHeight="1">
      <c r="A626" s="192"/>
      <c r="B626" s="193"/>
      <c r="C626" s="190"/>
      <c r="D626" s="191"/>
      <c r="E626" s="152"/>
      <c r="F626" s="190"/>
      <c r="G626" s="191"/>
      <c r="H626" s="152"/>
      <c r="I626" s="190"/>
      <c r="J626" s="191"/>
      <c r="K626" s="152"/>
      <c r="L626" s="190"/>
      <c r="M626" s="191"/>
      <c r="N626" s="152"/>
      <c r="O626" s="105"/>
      <c r="P626" s="105"/>
      <c r="Q626" s="152"/>
      <c r="R626" s="190"/>
      <c r="S626" s="191"/>
      <c r="T626" s="152"/>
      <c r="U626" s="234"/>
      <c r="V626" s="234"/>
      <c r="W626" s="113"/>
      <c r="X626" s="113"/>
      <c r="Y626" s="113"/>
      <c r="Z626" s="113"/>
      <c r="AA626" s="113"/>
      <c r="AB626" s="113"/>
      <c r="AC626" s="114"/>
      <c r="AD626" s="38"/>
      <c r="AE626" s="39"/>
      <c r="AF626" s="39"/>
      <c r="AG626" s="39"/>
    </row>
    <row r="627" spans="1:33" ht="15" customHeight="1">
      <c r="A627" s="192"/>
      <c r="B627" s="193"/>
      <c r="C627" s="190"/>
      <c r="D627" s="191"/>
      <c r="E627" s="152"/>
      <c r="F627" s="190"/>
      <c r="G627" s="191"/>
      <c r="H627" s="152"/>
      <c r="I627" s="190"/>
      <c r="J627" s="191"/>
      <c r="K627" s="152"/>
      <c r="L627" s="190"/>
      <c r="M627" s="191"/>
      <c r="N627" s="152"/>
      <c r="O627" s="105"/>
      <c r="P627" s="105"/>
      <c r="Q627" s="152"/>
      <c r="R627" s="190"/>
      <c r="S627" s="191"/>
      <c r="T627" s="152"/>
      <c r="U627" s="234"/>
      <c r="V627" s="234"/>
      <c r="W627" s="113"/>
      <c r="X627" s="113"/>
      <c r="Y627" s="113"/>
      <c r="Z627" s="113"/>
      <c r="AA627" s="113"/>
      <c r="AB627" s="113"/>
      <c r="AC627" s="114"/>
      <c r="AD627" s="38"/>
      <c r="AE627" s="39"/>
      <c r="AF627" s="39"/>
      <c r="AG627" s="39"/>
    </row>
    <row r="628" spans="1:33" ht="15" customHeight="1">
      <c r="A628" s="192"/>
      <c r="B628" s="193"/>
      <c r="C628" s="190"/>
      <c r="D628" s="191"/>
      <c r="E628" s="152"/>
      <c r="F628" s="190"/>
      <c r="G628" s="191"/>
      <c r="H628" s="152"/>
      <c r="I628" s="190"/>
      <c r="J628" s="191"/>
      <c r="K628" s="152"/>
      <c r="L628" s="190"/>
      <c r="M628" s="191"/>
      <c r="N628" s="152"/>
      <c r="O628" s="105"/>
      <c r="P628" s="105"/>
      <c r="Q628" s="152"/>
      <c r="R628" s="190"/>
      <c r="S628" s="191"/>
      <c r="T628" s="152"/>
      <c r="U628" s="234"/>
      <c r="V628" s="234"/>
      <c r="W628" s="113"/>
      <c r="X628" s="113"/>
      <c r="Y628" s="113"/>
      <c r="Z628" s="113"/>
      <c r="AA628" s="113"/>
      <c r="AB628" s="113"/>
      <c r="AC628" s="114"/>
      <c r="AD628" s="38"/>
      <c r="AE628" s="39"/>
      <c r="AF628" s="39"/>
      <c r="AG628" s="39"/>
    </row>
    <row r="629" spans="1:33" ht="15" customHeight="1">
      <c r="A629" s="192"/>
      <c r="B629" s="193"/>
      <c r="C629" s="190"/>
      <c r="D629" s="191"/>
      <c r="E629" s="152"/>
      <c r="F629" s="190"/>
      <c r="G629" s="191"/>
      <c r="H629" s="152"/>
      <c r="I629" s="190"/>
      <c r="J629" s="191"/>
      <c r="K629" s="152"/>
      <c r="L629" s="190"/>
      <c r="M629" s="191"/>
      <c r="N629" s="152"/>
      <c r="O629" s="105"/>
      <c r="P629" s="105"/>
      <c r="Q629" s="152"/>
      <c r="R629" s="190"/>
      <c r="S629" s="191"/>
      <c r="T629" s="152"/>
      <c r="U629" s="234"/>
      <c r="V629" s="234"/>
      <c r="W629" s="113"/>
      <c r="X629" s="113"/>
      <c r="Y629" s="113"/>
      <c r="Z629" s="113"/>
      <c r="AA629" s="113"/>
      <c r="AB629" s="113"/>
      <c r="AC629" s="114"/>
      <c r="AD629" s="38"/>
      <c r="AE629" s="39"/>
      <c r="AF629" s="39"/>
      <c r="AG629" s="39"/>
    </row>
    <row r="630" spans="1:33" ht="15" customHeight="1">
      <c r="A630" s="192"/>
      <c r="B630" s="193"/>
      <c r="C630" s="190"/>
      <c r="D630" s="191"/>
      <c r="E630" s="152"/>
      <c r="F630" s="190"/>
      <c r="G630" s="191"/>
      <c r="H630" s="152"/>
      <c r="I630" s="190"/>
      <c r="J630" s="191"/>
      <c r="K630" s="152"/>
      <c r="L630" s="190"/>
      <c r="M630" s="191"/>
      <c r="N630" s="152"/>
      <c r="O630" s="105"/>
      <c r="P630" s="105"/>
      <c r="Q630" s="152"/>
      <c r="R630" s="190"/>
      <c r="S630" s="191"/>
      <c r="T630" s="152"/>
      <c r="U630" s="234"/>
      <c r="V630" s="234"/>
      <c r="W630" s="113"/>
      <c r="X630" s="113"/>
      <c r="Y630" s="113"/>
      <c r="Z630" s="113"/>
      <c r="AA630" s="113"/>
      <c r="AB630" s="113"/>
      <c r="AC630" s="114"/>
      <c r="AD630" s="38"/>
      <c r="AE630" s="39"/>
      <c r="AF630" s="39"/>
      <c r="AG630" s="39"/>
    </row>
    <row r="631" spans="1:33" ht="15" customHeight="1">
      <c r="A631" s="192"/>
      <c r="B631" s="193"/>
      <c r="C631" s="190"/>
      <c r="D631" s="191"/>
      <c r="E631" s="152"/>
      <c r="F631" s="190"/>
      <c r="G631" s="191"/>
      <c r="H631" s="152"/>
      <c r="I631" s="190"/>
      <c r="J631" s="191"/>
      <c r="K631" s="152"/>
      <c r="L631" s="190"/>
      <c r="M631" s="191"/>
      <c r="N631" s="152"/>
      <c r="O631" s="105"/>
      <c r="P631" s="105"/>
      <c r="Q631" s="152"/>
      <c r="R631" s="190"/>
      <c r="S631" s="191"/>
      <c r="T631" s="152"/>
      <c r="U631" s="234"/>
      <c r="V631" s="234"/>
      <c r="W631" s="113"/>
      <c r="X631" s="113"/>
      <c r="Y631" s="113"/>
      <c r="Z631" s="113"/>
      <c r="AA631" s="113"/>
      <c r="AB631" s="113"/>
      <c r="AC631" s="114"/>
      <c r="AD631" s="38"/>
      <c r="AE631" s="39"/>
      <c r="AF631" s="39"/>
      <c r="AG631" s="39"/>
    </row>
    <row r="632" spans="1:33" ht="15" customHeight="1">
      <c r="A632" s="192"/>
      <c r="B632" s="193"/>
      <c r="C632" s="190"/>
      <c r="D632" s="191"/>
      <c r="E632" s="152"/>
      <c r="F632" s="190"/>
      <c r="G632" s="191"/>
      <c r="H632" s="152"/>
      <c r="I632" s="190"/>
      <c r="J632" s="191"/>
      <c r="K632" s="152"/>
      <c r="L632" s="190"/>
      <c r="M632" s="191"/>
      <c r="N632" s="152"/>
      <c r="O632" s="105"/>
      <c r="P632" s="105"/>
      <c r="Q632" s="152"/>
      <c r="R632" s="190"/>
      <c r="S632" s="191"/>
      <c r="T632" s="152"/>
      <c r="U632" s="234"/>
      <c r="V632" s="234"/>
      <c r="W632" s="113"/>
      <c r="X632" s="113"/>
      <c r="Y632" s="113"/>
      <c r="Z632" s="113"/>
      <c r="AA632" s="113"/>
      <c r="AB632" s="113"/>
      <c r="AC632" s="114"/>
      <c r="AD632" s="38"/>
      <c r="AE632" s="39"/>
      <c r="AF632" s="39"/>
      <c r="AG632" s="39"/>
    </row>
    <row r="633" spans="1:33" ht="15" customHeight="1">
      <c r="A633" s="192"/>
      <c r="B633" s="193"/>
      <c r="C633" s="190"/>
      <c r="D633" s="191"/>
      <c r="E633" s="152"/>
      <c r="F633" s="190"/>
      <c r="G633" s="191"/>
      <c r="H633" s="152"/>
      <c r="I633" s="190"/>
      <c r="J633" s="191"/>
      <c r="K633" s="152"/>
      <c r="L633" s="190"/>
      <c r="M633" s="191"/>
      <c r="N633" s="152"/>
      <c r="O633" s="105"/>
      <c r="P633" s="105"/>
      <c r="Q633" s="152"/>
      <c r="R633" s="190"/>
      <c r="S633" s="191"/>
      <c r="T633" s="152"/>
      <c r="U633" s="234"/>
      <c r="V633" s="234"/>
      <c r="W633" s="113"/>
      <c r="X633" s="113"/>
      <c r="Y633" s="113"/>
      <c r="Z633" s="113"/>
      <c r="AA633" s="113"/>
      <c r="AB633" s="113"/>
      <c r="AC633" s="114"/>
      <c r="AD633" s="38"/>
      <c r="AE633" s="39"/>
      <c r="AF633" s="39"/>
      <c r="AG633" s="39"/>
    </row>
    <row r="634" spans="1:33" ht="15" customHeight="1">
      <c r="A634" s="192"/>
      <c r="B634" s="193"/>
      <c r="C634" s="190"/>
      <c r="D634" s="191"/>
      <c r="E634" s="152"/>
      <c r="F634" s="190"/>
      <c r="G634" s="191"/>
      <c r="H634" s="152"/>
      <c r="I634" s="190"/>
      <c r="J634" s="191"/>
      <c r="K634" s="152"/>
      <c r="L634" s="190"/>
      <c r="M634" s="191"/>
      <c r="N634" s="152"/>
      <c r="O634" s="105"/>
      <c r="P634" s="105"/>
      <c r="Q634" s="152"/>
      <c r="R634" s="190"/>
      <c r="S634" s="191"/>
      <c r="T634" s="152"/>
      <c r="U634" s="234"/>
      <c r="V634" s="234"/>
      <c r="W634" s="113"/>
      <c r="X634" s="113"/>
      <c r="Y634" s="113"/>
      <c r="Z634" s="113"/>
      <c r="AA634" s="113"/>
      <c r="AB634" s="113"/>
      <c r="AC634" s="114"/>
      <c r="AD634" s="38"/>
      <c r="AE634" s="39"/>
      <c r="AF634" s="39"/>
      <c r="AG634" s="39"/>
    </row>
    <row r="635" spans="1:33" ht="15" customHeight="1">
      <c r="A635" s="192"/>
      <c r="B635" s="193"/>
      <c r="C635" s="190"/>
      <c r="D635" s="191"/>
      <c r="E635" s="152"/>
      <c r="F635" s="190"/>
      <c r="G635" s="191"/>
      <c r="H635" s="152"/>
      <c r="I635" s="190"/>
      <c r="J635" s="191"/>
      <c r="K635" s="152"/>
      <c r="L635" s="190"/>
      <c r="M635" s="191"/>
      <c r="N635" s="152"/>
      <c r="O635" s="105"/>
      <c r="P635" s="105"/>
      <c r="Q635" s="152"/>
      <c r="R635" s="190"/>
      <c r="S635" s="191"/>
      <c r="T635" s="152"/>
      <c r="U635" s="234"/>
      <c r="V635" s="234"/>
      <c r="W635" s="113"/>
      <c r="X635" s="113"/>
      <c r="Y635" s="113"/>
      <c r="Z635" s="113"/>
      <c r="AA635" s="113"/>
      <c r="AB635" s="113"/>
      <c r="AC635" s="114"/>
      <c r="AD635" s="38"/>
      <c r="AE635" s="39"/>
      <c r="AF635" s="39"/>
      <c r="AG635" s="39"/>
    </row>
    <row r="636" spans="1:33" ht="15" customHeight="1">
      <c r="A636" s="192"/>
      <c r="B636" s="193"/>
      <c r="C636" s="190"/>
      <c r="D636" s="191"/>
      <c r="E636" s="152"/>
      <c r="F636" s="190"/>
      <c r="G636" s="191"/>
      <c r="H636" s="152"/>
      <c r="I636" s="190"/>
      <c r="J636" s="191"/>
      <c r="K636" s="152"/>
      <c r="L636" s="190"/>
      <c r="M636" s="191"/>
      <c r="N636" s="152"/>
      <c r="O636" s="105"/>
      <c r="P636" s="105"/>
      <c r="Q636" s="152"/>
      <c r="R636" s="190"/>
      <c r="S636" s="191"/>
      <c r="T636" s="152"/>
      <c r="U636" s="234"/>
      <c r="V636" s="234"/>
      <c r="W636" s="113"/>
      <c r="X636" s="113"/>
      <c r="Y636" s="113"/>
      <c r="Z636" s="113"/>
      <c r="AA636" s="113"/>
      <c r="AB636" s="113"/>
      <c r="AC636" s="114"/>
      <c r="AD636" s="38"/>
      <c r="AE636" s="39"/>
      <c r="AF636" s="39"/>
      <c r="AG636" s="39"/>
    </row>
    <row r="637" spans="1:33" ht="15" customHeight="1">
      <c r="A637" s="192"/>
      <c r="B637" s="193"/>
      <c r="C637" s="190"/>
      <c r="D637" s="191"/>
      <c r="E637" s="152"/>
      <c r="F637" s="190"/>
      <c r="G637" s="191"/>
      <c r="H637" s="152"/>
      <c r="I637" s="190"/>
      <c r="J637" s="191"/>
      <c r="K637" s="152"/>
      <c r="L637" s="190"/>
      <c r="M637" s="191"/>
      <c r="N637" s="152"/>
      <c r="O637" s="105"/>
      <c r="P637" s="105"/>
      <c r="Q637" s="152"/>
      <c r="R637" s="190"/>
      <c r="S637" s="191"/>
      <c r="T637" s="152"/>
      <c r="U637" s="234"/>
      <c r="V637" s="234"/>
      <c r="W637" s="113"/>
      <c r="X637" s="113"/>
      <c r="Y637" s="113"/>
      <c r="Z637" s="113"/>
      <c r="AA637" s="113"/>
      <c r="AB637" s="113"/>
      <c r="AC637" s="114"/>
      <c r="AD637" s="38"/>
      <c r="AE637" s="39"/>
      <c r="AF637" s="39"/>
      <c r="AG637" s="39"/>
    </row>
    <row r="638" spans="1:33" ht="15" customHeight="1">
      <c r="A638" s="192"/>
      <c r="B638" s="193"/>
      <c r="C638" s="190"/>
      <c r="D638" s="191"/>
      <c r="E638" s="152"/>
      <c r="F638" s="190"/>
      <c r="G638" s="191"/>
      <c r="H638" s="152"/>
      <c r="I638" s="190"/>
      <c r="J638" s="191"/>
      <c r="K638" s="152"/>
      <c r="L638" s="190"/>
      <c r="M638" s="191"/>
      <c r="N638" s="152"/>
      <c r="O638" s="105"/>
      <c r="P638" s="105"/>
      <c r="Q638" s="152"/>
      <c r="R638" s="190"/>
      <c r="S638" s="191"/>
      <c r="T638" s="152"/>
      <c r="U638" s="234"/>
      <c r="V638" s="234"/>
      <c r="W638" s="113"/>
      <c r="X638" s="113"/>
      <c r="Y638" s="113"/>
      <c r="Z638" s="113"/>
      <c r="AA638" s="113"/>
      <c r="AB638" s="113"/>
      <c r="AC638" s="114"/>
      <c r="AD638" s="38"/>
      <c r="AE638" s="39"/>
      <c r="AF638" s="39"/>
      <c r="AG638" s="39"/>
    </row>
    <row r="639" spans="1:33" ht="15" customHeight="1">
      <c r="A639" s="192"/>
      <c r="B639" s="193"/>
      <c r="C639" s="190"/>
      <c r="D639" s="191"/>
      <c r="E639" s="152"/>
      <c r="F639" s="190"/>
      <c r="G639" s="191"/>
      <c r="H639" s="152"/>
      <c r="I639" s="190"/>
      <c r="J639" s="191"/>
      <c r="K639" s="152"/>
      <c r="L639" s="190"/>
      <c r="M639" s="191"/>
      <c r="N639" s="152"/>
      <c r="O639" s="105"/>
      <c r="P639" s="105"/>
      <c r="Q639" s="152"/>
      <c r="R639" s="190"/>
      <c r="S639" s="191"/>
      <c r="T639" s="152"/>
      <c r="U639" s="234"/>
      <c r="V639" s="234"/>
      <c r="W639" s="113"/>
      <c r="X639" s="113"/>
      <c r="Y639" s="113"/>
      <c r="Z639" s="113"/>
      <c r="AA639" s="113"/>
      <c r="AB639" s="113"/>
      <c r="AC639" s="114"/>
      <c r="AD639" s="38"/>
      <c r="AE639" s="39"/>
      <c r="AF639" s="39"/>
      <c r="AG639" s="39"/>
    </row>
    <row r="640" spans="1:33" ht="15" customHeight="1">
      <c r="A640" s="192"/>
      <c r="B640" s="193"/>
      <c r="C640" s="190"/>
      <c r="D640" s="191"/>
      <c r="E640" s="152"/>
      <c r="F640" s="190"/>
      <c r="G640" s="191"/>
      <c r="H640" s="152"/>
      <c r="I640" s="190"/>
      <c r="J640" s="191"/>
      <c r="K640" s="152"/>
      <c r="L640" s="190"/>
      <c r="M640" s="191"/>
      <c r="N640" s="152"/>
      <c r="O640" s="105"/>
      <c r="P640" s="105"/>
      <c r="Q640" s="152"/>
      <c r="R640" s="190"/>
      <c r="S640" s="191"/>
      <c r="T640" s="152"/>
      <c r="U640" s="234"/>
      <c r="V640" s="234"/>
      <c r="W640" s="113"/>
      <c r="X640" s="113"/>
      <c r="Y640" s="113"/>
      <c r="Z640" s="113"/>
      <c r="AA640" s="113"/>
      <c r="AB640" s="113"/>
      <c r="AC640" s="114"/>
      <c r="AD640" s="38"/>
      <c r="AE640" s="39"/>
      <c r="AF640" s="39"/>
      <c r="AG640" s="39"/>
    </row>
    <row r="641" spans="1:33" ht="15" customHeight="1">
      <c r="A641" s="192"/>
      <c r="B641" s="193"/>
      <c r="C641" s="190"/>
      <c r="D641" s="191"/>
      <c r="E641" s="152"/>
      <c r="F641" s="190"/>
      <c r="G641" s="191"/>
      <c r="H641" s="152"/>
      <c r="I641" s="190"/>
      <c r="J641" s="191"/>
      <c r="K641" s="152"/>
      <c r="L641" s="190"/>
      <c r="M641" s="191"/>
      <c r="N641" s="152"/>
      <c r="O641" s="105"/>
      <c r="P641" s="105"/>
      <c r="Q641" s="152"/>
      <c r="R641" s="190"/>
      <c r="S641" s="191"/>
      <c r="T641" s="152"/>
      <c r="U641" s="234"/>
      <c r="V641" s="234"/>
      <c r="W641" s="113"/>
      <c r="X641" s="113"/>
      <c r="Y641" s="113"/>
      <c r="Z641" s="113"/>
      <c r="AA641" s="113"/>
      <c r="AB641" s="113"/>
      <c r="AC641" s="114"/>
      <c r="AD641" s="38"/>
      <c r="AE641" s="39"/>
      <c r="AF641" s="39"/>
      <c r="AG641" s="39"/>
    </row>
    <row r="642" spans="1:33" ht="15" customHeight="1">
      <c r="A642" s="192"/>
      <c r="B642" s="193"/>
      <c r="C642" s="190"/>
      <c r="D642" s="191"/>
      <c r="E642" s="152"/>
      <c r="F642" s="190"/>
      <c r="G642" s="191"/>
      <c r="H642" s="152"/>
      <c r="I642" s="190"/>
      <c r="J642" s="191"/>
      <c r="K642" s="152"/>
      <c r="L642" s="190"/>
      <c r="M642" s="191"/>
      <c r="N642" s="152"/>
      <c r="O642" s="105"/>
      <c r="P642" s="105"/>
      <c r="Q642" s="152"/>
      <c r="R642" s="190"/>
      <c r="S642" s="191"/>
      <c r="T642" s="152"/>
      <c r="U642" s="234"/>
      <c r="V642" s="234"/>
      <c r="W642" s="113"/>
      <c r="X642" s="113"/>
      <c r="Y642" s="113"/>
      <c r="Z642" s="113"/>
      <c r="AA642" s="113"/>
      <c r="AB642" s="113"/>
      <c r="AC642" s="114"/>
      <c r="AD642" s="38"/>
      <c r="AE642" s="39"/>
      <c r="AF642" s="39"/>
      <c r="AG642" s="39"/>
    </row>
    <row r="643" spans="1:33" ht="15" customHeight="1">
      <c r="A643" s="192"/>
      <c r="B643" s="193"/>
      <c r="C643" s="190"/>
      <c r="D643" s="191"/>
      <c r="E643" s="152"/>
      <c r="F643" s="190"/>
      <c r="G643" s="191"/>
      <c r="H643" s="152"/>
      <c r="I643" s="190"/>
      <c r="J643" s="191"/>
      <c r="K643" s="152"/>
      <c r="L643" s="190"/>
      <c r="M643" s="191"/>
      <c r="N643" s="152"/>
      <c r="O643" s="105"/>
      <c r="P643" s="105"/>
      <c r="Q643" s="152"/>
      <c r="R643" s="190"/>
      <c r="S643" s="191"/>
      <c r="T643" s="152"/>
      <c r="U643" s="234"/>
      <c r="V643" s="234"/>
      <c r="W643" s="113"/>
      <c r="X643" s="113"/>
      <c r="Y643" s="113"/>
      <c r="Z643" s="113"/>
      <c r="AA643" s="113"/>
      <c r="AB643" s="113"/>
      <c r="AC643" s="114"/>
      <c r="AD643" s="38"/>
      <c r="AE643" s="39"/>
      <c r="AF643" s="39"/>
      <c r="AG643" s="39"/>
    </row>
    <row r="644" spans="1:33" ht="15" customHeight="1">
      <c r="A644" s="192"/>
      <c r="B644" s="193"/>
      <c r="C644" s="190"/>
      <c r="D644" s="191"/>
      <c r="E644" s="152"/>
      <c r="F644" s="190"/>
      <c r="G644" s="191"/>
      <c r="H644" s="152"/>
      <c r="I644" s="190"/>
      <c r="J644" s="191"/>
      <c r="K644" s="152"/>
      <c r="L644" s="190"/>
      <c r="M644" s="191"/>
      <c r="N644" s="152"/>
      <c r="O644" s="105"/>
      <c r="P644" s="105"/>
      <c r="Q644" s="152"/>
      <c r="R644" s="190"/>
      <c r="S644" s="191"/>
      <c r="T644" s="152"/>
      <c r="U644" s="234"/>
      <c r="V644" s="234"/>
      <c r="W644" s="113"/>
      <c r="X644" s="113"/>
      <c r="Y644" s="113"/>
      <c r="Z644" s="113"/>
      <c r="AA644" s="113"/>
      <c r="AB644" s="113"/>
      <c r="AC644" s="114"/>
      <c r="AD644" s="38"/>
      <c r="AE644" s="39"/>
      <c r="AF644" s="39"/>
      <c r="AG644" s="39"/>
    </row>
    <row r="645" spans="1:33" ht="15" customHeight="1">
      <c r="A645" s="192"/>
      <c r="B645" s="193"/>
      <c r="C645" s="190"/>
      <c r="D645" s="191"/>
      <c r="E645" s="152"/>
      <c r="F645" s="190"/>
      <c r="G645" s="191"/>
      <c r="H645" s="152"/>
      <c r="I645" s="190"/>
      <c r="J645" s="191"/>
      <c r="K645" s="152"/>
      <c r="L645" s="190"/>
      <c r="M645" s="191"/>
      <c r="N645" s="152"/>
      <c r="O645" s="105"/>
      <c r="P645" s="105"/>
      <c r="Q645" s="152"/>
      <c r="R645" s="190"/>
      <c r="S645" s="191"/>
      <c r="T645" s="152"/>
      <c r="U645" s="234"/>
      <c r="V645" s="234"/>
      <c r="W645" s="113"/>
      <c r="X645" s="113"/>
      <c r="Y645" s="113"/>
      <c r="Z645" s="113"/>
      <c r="AA645" s="113"/>
      <c r="AB645" s="113"/>
      <c r="AC645" s="114"/>
      <c r="AD645" s="38"/>
      <c r="AE645" s="39"/>
      <c r="AF645" s="39"/>
      <c r="AG645" s="39"/>
    </row>
    <row r="646" spans="1:33" ht="15" customHeight="1">
      <c r="A646" s="192"/>
      <c r="B646" s="193"/>
      <c r="C646" s="190"/>
      <c r="D646" s="191"/>
      <c r="E646" s="152"/>
      <c r="F646" s="190"/>
      <c r="G646" s="191"/>
      <c r="H646" s="152"/>
      <c r="I646" s="190"/>
      <c r="J646" s="191"/>
      <c r="K646" s="152"/>
      <c r="L646" s="190"/>
      <c r="M646" s="191"/>
      <c r="N646" s="152"/>
      <c r="O646" s="105"/>
      <c r="P646" s="105"/>
      <c r="Q646" s="152"/>
      <c r="R646" s="190"/>
      <c r="S646" s="191"/>
      <c r="T646" s="152"/>
      <c r="U646" s="234"/>
      <c r="V646" s="234"/>
      <c r="W646" s="113"/>
      <c r="X646" s="113"/>
      <c r="Y646" s="113"/>
      <c r="Z646" s="113"/>
      <c r="AA646" s="113"/>
      <c r="AB646" s="113"/>
      <c r="AC646" s="114"/>
      <c r="AD646" s="38"/>
      <c r="AE646" s="39"/>
      <c r="AF646" s="39"/>
      <c r="AG646" s="39"/>
    </row>
    <row r="647" spans="1:33" ht="15" customHeight="1">
      <c r="A647" s="192"/>
      <c r="B647" s="193"/>
      <c r="C647" s="190"/>
      <c r="D647" s="191"/>
      <c r="E647" s="152"/>
      <c r="F647" s="190"/>
      <c r="G647" s="191"/>
      <c r="H647" s="152"/>
      <c r="I647" s="190"/>
      <c r="J647" s="191"/>
      <c r="K647" s="152"/>
      <c r="L647" s="190"/>
      <c r="M647" s="191"/>
      <c r="N647" s="152"/>
      <c r="O647" s="105"/>
      <c r="P647" s="105"/>
      <c r="Q647" s="152"/>
      <c r="R647" s="190"/>
      <c r="S647" s="191"/>
      <c r="T647" s="152"/>
      <c r="U647" s="234"/>
      <c r="V647" s="234"/>
      <c r="W647" s="113"/>
      <c r="X647" s="113"/>
      <c r="Y647" s="113"/>
      <c r="Z647" s="113"/>
      <c r="AA647" s="113"/>
      <c r="AB647" s="113"/>
      <c r="AC647" s="114"/>
      <c r="AD647" s="38"/>
      <c r="AE647" s="39"/>
      <c r="AF647" s="39"/>
      <c r="AG647" s="39"/>
    </row>
    <row r="648" spans="1:33" ht="15" customHeight="1">
      <c r="A648" s="192"/>
      <c r="B648" s="193"/>
      <c r="C648" s="190"/>
      <c r="D648" s="191"/>
      <c r="E648" s="152"/>
      <c r="F648" s="190"/>
      <c r="G648" s="191"/>
      <c r="H648" s="152"/>
      <c r="I648" s="190"/>
      <c r="J648" s="191"/>
      <c r="K648" s="152"/>
      <c r="L648" s="190"/>
      <c r="M648" s="191"/>
      <c r="N648" s="152"/>
      <c r="O648" s="105"/>
      <c r="P648" s="105"/>
      <c r="Q648" s="152"/>
      <c r="R648" s="190"/>
      <c r="S648" s="191"/>
      <c r="T648" s="152"/>
      <c r="U648" s="234"/>
      <c r="V648" s="234"/>
      <c r="W648" s="113"/>
      <c r="X648" s="113"/>
      <c r="Y648" s="113"/>
      <c r="Z648" s="113"/>
      <c r="AA648" s="113"/>
      <c r="AB648" s="113"/>
      <c r="AC648" s="114"/>
      <c r="AD648" s="38"/>
      <c r="AE648" s="39"/>
      <c r="AF648" s="39"/>
      <c r="AG648" s="39"/>
    </row>
    <row r="649" spans="1:33" ht="15" customHeight="1">
      <c r="A649" s="192"/>
      <c r="B649" s="193"/>
      <c r="C649" s="190"/>
      <c r="D649" s="191"/>
      <c r="E649" s="152"/>
      <c r="F649" s="190"/>
      <c r="G649" s="191"/>
      <c r="H649" s="152"/>
      <c r="I649" s="190"/>
      <c r="J649" s="191"/>
      <c r="K649" s="152"/>
      <c r="L649" s="190"/>
      <c r="M649" s="191"/>
      <c r="N649" s="152"/>
      <c r="O649" s="105"/>
      <c r="P649" s="105"/>
      <c r="Q649" s="152"/>
      <c r="R649" s="190"/>
      <c r="S649" s="191"/>
      <c r="T649" s="152"/>
      <c r="U649" s="234"/>
      <c r="V649" s="234"/>
      <c r="W649" s="113"/>
      <c r="X649" s="113"/>
      <c r="Y649" s="113"/>
      <c r="Z649" s="113"/>
      <c r="AA649" s="113"/>
      <c r="AB649" s="113"/>
      <c r="AC649" s="114"/>
      <c r="AD649" s="38"/>
      <c r="AE649" s="39"/>
      <c r="AF649" s="39"/>
      <c r="AG649" s="39"/>
    </row>
    <row r="650" spans="1:33" ht="15" customHeight="1">
      <c r="A650" s="192"/>
      <c r="B650" s="193"/>
      <c r="C650" s="190"/>
      <c r="D650" s="191"/>
      <c r="E650" s="152"/>
      <c r="F650" s="190"/>
      <c r="G650" s="191"/>
      <c r="H650" s="152"/>
      <c r="I650" s="190"/>
      <c r="J650" s="191"/>
      <c r="K650" s="152"/>
      <c r="L650" s="190"/>
      <c r="M650" s="191"/>
      <c r="N650" s="152"/>
      <c r="O650" s="105"/>
      <c r="P650" s="105"/>
      <c r="Q650" s="152"/>
      <c r="R650" s="190"/>
      <c r="S650" s="191"/>
      <c r="T650" s="152"/>
      <c r="U650" s="234"/>
      <c r="V650" s="234"/>
      <c r="W650" s="113"/>
      <c r="X650" s="113"/>
      <c r="Y650" s="113"/>
      <c r="Z650" s="113"/>
      <c r="AA650" s="113"/>
      <c r="AB650" s="113"/>
      <c r="AC650" s="114"/>
      <c r="AD650" s="38"/>
      <c r="AE650" s="39"/>
      <c r="AF650" s="39"/>
      <c r="AG650" s="39"/>
    </row>
    <row r="651" spans="1:33" ht="15" customHeight="1">
      <c r="A651" s="192"/>
      <c r="B651" s="193"/>
      <c r="C651" s="190"/>
      <c r="D651" s="191"/>
      <c r="E651" s="152"/>
      <c r="F651" s="190"/>
      <c r="G651" s="191"/>
      <c r="H651" s="152"/>
      <c r="I651" s="190"/>
      <c r="J651" s="191"/>
      <c r="K651" s="152"/>
      <c r="L651" s="190"/>
      <c r="M651" s="191"/>
      <c r="N651" s="152"/>
      <c r="O651" s="105"/>
      <c r="P651" s="105"/>
      <c r="Q651" s="152"/>
      <c r="R651" s="190"/>
      <c r="S651" s="191"/>
      <c r="T651" s="152"/>
      <c r="U651" s="234"/>
      <c r="V651" s="234"/>
      <c r="W651" s="113"/>
      <c r="X651" s="113"/>
      <c r="Y651" s="113"/>
      <c r="Z651" s="113"/>
      <c r="AA651" s="113"/>
      <c r="AB651" s="113"/>
      <c r="AC651" s="114"/>
      <c r="AD651" s="38"/>
      <c r="AE651" s="39"/>
      <c r="AF651" s="39"/>
      <c r="AG651" s="39"/>
    </row>
    <row r="652" spans="1:33" ht="15" customHeight="1">
      <c r="A652" s="192"/>
      <c r="B652" s="193"/>
      <c r="C652" s="190"/>
      <c r="D652" s="191"/>
      <c r="E652" s="152"/>
      <c r="F652" s="190"/>
      <c r="G652" s="191"/>
      <c r="H652" s="152"/>
      <c r="I652" s="190"/>
      <c r="J652" s="191"/>
      <c r="K652" s="152"/>
      <c r="L652" s="190"/>
      <c r="M652" s="191"/>
      <c r="N652" s="152"/>
      <c r="O652" s="105"/>
      <c r="P652" s="105"/>
      <c r="Q652" s="152"/>
      <c r="R652" s="190"/>
      <c r="S652" s="191"/>
      <c r="T652" s="152"/>
      <c r="U652" s="234"/>
      <c r="V652" s="234"/>
      <c r="W652" s="113"/>
      <c r="X652" s="113"/>
      <c r="Y652" s="113"/>
      <c r="Z652" s="113"/>
      <c r="AA652" s="113"/>
      <c r="AB652" s="113"/>
      <c r="AC652" s="114"/>
      <c r="AD652" s="38"/>
      <c r="AE652" s="39"/>
      <c r="AF652" s="39"/>
      <c r="AG652" s="39"/>
    </row>
    <row r="653" spans="1:33" ht="15" customHeight="1">
      <c r="A653" s="192"/>
      <c r="B653" s="193"/>
      <c r="C653" s="190"/>
      <c r="D653" s="191"/>
      <c r="E653" s="152"/>
      <c r="F653" s="190"/>
      <c r="G653" s="191"/>
      <c r="H653" s="152"/>
      <c r="I653" s="190"/>
      <c r="J653" s="191"/>
      <c r="K653" s="152"/>
      <c r="L653" s="190"/>
      <c r="M653" s="191"/>
      <c r="N653" s="152"/>
      <c r="O653" s="105"/>
      <c r="P653" s="105"/>
      <c r="Q653" s="152"/>
      <c r="R653" s="190"/>
      <c r="S653" s="191"/>
      <c r="T653" s="152"/>
      <c r="U653" s="234"/>
      <c r="V653" s="234"/>
      <c r="W653" s="113"/>
      <c r="X653" s="113"/>
      <c r="Y653" s="113"/>
      <c r="Z653" s="113"/>
      <c r="AA653" s="113"/>
      <c r="AB653" s="113"/>
      <c r="AC653" s="114"/>
      <c r="AD653" s="38"/>
      <c r="AE653" s="39"/>
      <c r="AF653" s="39"/>
      <c r="AG653" s="39"/>
    </row>
    <row r="654" spans="1:33" ht="15" customHeight="1">
      <c r="A654" s="192"/>
      <c r="B654" s="193"/>
      <c r="C654" s="190"/>
      <c r="D654" s="191"/>
      <c r="E654" s="152"/>
      <c r="F654" s="190"/>
      <c r="G654" s="191"/>
      <c r="H654" s="152"/>
      <c r="I654" s="190"/>
      <c r="J654" s="191"/>
      <c r="K654" s="152"/>
      <c r="L654" s="190"/>
      <c r="M654" s="191"/>
      <c r="N654" s="152"/>
      <c r="O654" s="105"/>
      <c r="P654" s="105"/>
      <c r="Q654" s="152"/>
      <c r="R654" s="190"/>
      <c r="S654" s="191"/>
      <c r="T654" s="152"/>
      <c r="U654" s="234"/>
      <c r="V654" s="234"/>
      <c r="W654" s="113"/>
      <c r="X654" s="113"/>
      <c r="Y654" s="113"/>
      <c r="Z654" s="113"/>
      <c r="AA654" s="113"/>
      <c r="AB654" s="113"/>
      <c r="AC654" s="114"/>
      <c r="AD654" s="38"/>
      <c r="AE654" s="39"/>
      <c r="AF654" s="39"/>
      <c r="AG654" s="39"/>
    </row>
    <row r="655" spans="1:33" ht="15" customHeight="1">
      <c r="A655" s="192"/>
      <c r="B655" s="193"/>
      <c r="C655" s="190"/>
      <c r="D655" s="191"/>
      <c r="E655" s="152"/>
      <c r="F655" s="190"/>
      <c r="G655" s="191"/>
      <c r="H655" s="152"/>
      <c r="I655" s="190"/>
      <c r="J655" s="191"/>
      <c r="K655" s="152"/>
      <c r="L655" s="190"/>
      <c r="M655" s="191"/>
      <c r="N655" s="152"/>
      <c r="O655" s="105"/>
      <c r="P655" s="105"/>
      <c r="Q655" s="152"/>
      <c r="R655" s="190"/>
      <c r="S655" s="191"/>
      <c r="T655" s="152"/>
      <c r="U655" s="234"/>
      <c r="V655" s="234"/>
      <c r="W655" s="113"/>
      <c r="X655" s="113"/>
      <c r="Y655" s="113"/>
      <c r="Z655" s="113"/>
      <c r="AA655" s="113"/>
      <c r="AB655" s="113"/>
      <c r="AC655" s="114"/>
      <c r="AD655" s="38"/>
      <c r="AE655" s="39"/>
      <c r="AF655" s="39"/>
      <c r="AG655" s="39"/>
    </row>
    <row r="656" spans="1:33" ht="15" customHeight="1">
      <c r="A656" s="192"/>
      <c r="B656" s="193"/>
      <c r="C656" s="190"/>
      <c r="D656" s="191"/>
      <c r="E656" s="152"/>
      <c r="F656" s="190"/>
      <c r="G656" s="191"/>
      <c r="H656" s="152"/>
      <c r="I656" s="190"/>
      <c r="J656" s="191"/>
      <c r="K656" s="152"/>
      <c r="L656" s="190"/>
      <c r="M656" s="191"/>
      <c r="N656" s="152"/>
      <c r="O656" s="105"/>
      <c r="P656" s="105"/>
      <c r="Q656" s="152"/>
      <c r="R656" s="190"/>
      <c r="S656" s="191"/>
      <c r="T656" s="152"/>
      <c r="U656" s="234"/>
      <c r="V656" s="234"/>
      <c r="W656" s="113"/>
      <c r="X656" s="113"/>
      <c r="Y656" s="113"/>
      <c r="Z656" s="113"/>
      <c r="AA656" s="113"/>
      <c r="AB656" s="113"/>
      <c r="AC656" s="114"/>
      <c r="AD656" s="38"/>
      <c r="AE656" s="39"/>
      <c r="AF656" s="39"/>
      <c r="AG656" s="39"/>
    </row>
    <row r="657" spans="1:33" ht="15" customHeight="1">
      <c r="A657" s="192"/>
      <c r="B657" s="193"/>
      <c r="C657" s="190"/>
      <c r="D657" s="191"/>
      <c r="E657" s="152"/>
      <c r="F657" s="190"/>
      <c r="G657" s="191"/>
      <c r="H657" s="152"/>
      <c r="I657" s="190"/>
      <c r="J657" s="191"/>
      <c r="K657" s="152"/>
      <c r="L657" s="190"/>
      <c r="M657" s="191"/>
      <c r="N657" s="152"/>
      <c r="O657" s="105"/>
      <c r="P657" s="105"/>
      <c r="Q657" s="152"/>
      <c r="R657" s="190"/>
      <c r="S657" s="191"/>
      <c r="T657" s="152"/>
      <c r="U657" s="234"/>
      <c r="V657" s="234"/>
      <c r="W657" s="113"/>
      <c r="X657" s="113"/>
      <c r="Y657" s="113"/>
      <c r="Z657" s="113"/>
      <c r="AA657" s="113"/>
      <c r="AB657" s="113"/>
      <c r="AC657" s="114"/>
      <c r="AD657" s="38"/>
      <c r="AE657" s="39"/>
      <c r="AF657" s="39"/>
      <c r="AG657" s="39"/>
    </row>
    <row r="658" spans="1:33" ht="15" customHeight="1">
      <c r="A658" s="192"/>
      <c r="B658" s="193"/>
      <c r="C658" s="190"/>
      <c r="D658" s="191"/>
      <c r="E658" s="152"/>
      <c r="F658" s="190"/>
      <c r="G658" s="191"/>
      <c r="H658" s="152"/>
      <c r="I658" s="190"/>
      <c r="J658" s="191"/>
      <c r="K658" s="152"/>
      <c r="L658" s="190"/>
      <c r="M658" s="191"/>
      <c r="N658" s="152"/>
      <c r="O658" s="105"/>
      <c r="P658" s="105"/>
      <c r="Q658" s="152"/>
      <c r="R658" s="190"/>
      <c r="S658" s="191"/>
      <c r="T658" s="152"/>
      <c r="U658" s="234"/>
      <c r="V658" s="234"/>
      <c r="W658" s="113"/>
      <c r="X658" s="113"/>
      <c r="Y658" s="113"/>
      <c r="Z658" s="113"/>
      <c r="AA658" s="113"/>
      <c r="AB658" s="113"/>
      <c r="AC658" s="114"/>
      <c r="AD658" s="38"/>
      <c r="AE658" s="39"/>
      <c r="AF658" s="39"/>
      <c r="AG658" s="39"/>
    </row>
    <row r="659" spans="1:33" ht="15" customHeight="1">
      <c r="A659" s="192"/>
      <c r="B659" s="193"/>
      <c r="C659" s="190"/>
      <c r="D659" s="191"/>
      <c r="E659" s="152"/>
      <c r="F659" s="190"/>
      <c r="G659" s="191"/>
      <c r="H659" s="152"/>
      <c r="I659" s="190"/>
      <c r="J659" s="191"/>
      <c r="K659" s="152"/>
      <c r="L659" s="190"/>
      <c r="M659" s="191"/>
      <c r="N659" s="152"/>
      <c r="O659" s="105"/>
      <c r="P659" s="105"/>
      <c r="Q659" s="152"/>
      <c r="R659" s="190"/>
      <c r="S659" s="191"/>
      <c r="T659" s="152"/>
      <c r="U659" s="234"/>
      <c r="V659" s="234"/>
      <c r="W659" s="113"/>
      <c r="X659" s="113"/>
      <c r="Y659" s="113"/>
      <c r="Z659" s="113"/>
      <c r="AA659" s="113"/>
      <c r="AB659" s="113"/>
      <c r="AC659" s="114"/>
      <c r="AD659" s="38"/>
      <c r="AE659" s="39"/>
      <c r="AF659" s="39"/>
      <c r="AG659" s="39"/>
    </row>
    <row r="660" spans="1:33" ht="15" customHeight="1">
      <c r="A660" s="192"/>
      <c r="B660" s="193"/>
      <c r="C660" s="190"/>
      <c r="D660" s="191"/>
      <c r="E660" s="152"/>
      <c r="F660" s="190"/>
      <c r="G660" s="191"/>
      <c r="H660" s="152"/>
      <c r="I660" s="190"/>
      <c r="J660" s="191"/>
      <c r="K660" s="152"/>
      <c r="L660" s="190"/>
      <c r="M660" s="191"/>
      <c r="N660" s="152"/>
      <c r="O660" s="105"/>
      <c r="P660" s="105"/>
      <c r="Q660" s="152"/>
      <c r="R660" s="190"/>
      <c r="S660" s="191"/>
      <c r="T660" s="152"/>
      <c r="U660" s="234"/>
      <c r="V660" s="234"/>
      <c r="W660" s="113"/>
      <c r="X660" s="113"/>
      <c r="Y660" s="113"/>
      <c r="Z660" s="113"/>
      <c r="AA660" s="113"/>
      <c r="AB660" s="113"/>
      <c r="AC660" s="114"/>
      <c r="AD660" s="38"/>
      <c r="AE660" s="39"/>
      <c r="AF660" s="39"/>
      <c r="AG660" s="39"/>
    </row>
    <row r="661" spans="1:33" ht="15" customHeight="1">
      <c r="A661" s="192"/>
      <c r="B661" s="193"/>
      <c r="C661" s="190"/>
      <c r="D661" s="191"/>
      <c r="E661" s="152"/>
      <c r="F661" s="190"/>
      <c r="G661" s="191"/>
      <c r="H661" s="152"/>
      <c r="I661" s="190"/>
      <c r="J661" s="191"/>
      <c r="K661" s="152"/>
      <c r="L661" s="190"/>
      <c r="M661" s="191"/>
      <c r="N661" s="152"/>
      <c r="O661" s="105"/>
      <c r="P661" s="105"/>
      <c r="Q661" s="152"/>
      <c r="R661" s="190"/>
      <c r="S661" s="191"/>
      <c r="T661" s="152"/>
      <c r="U661" s="234"/>
      <c r="V661" s="234"/>
      <c r="W661" s="113"/>
      <c r="X661" s="113"/>
      <c r="Y661" s="113"/>
      <c r="Z661" s="113"/>
      <c r="AA661" s="113"/>
      <c r="AB661" s="113"/>
      <c r="AC661" s="114"/>
      <c r="AD661" s="38"/>
      <c r="AE661" s="39"/>
      <c r="AF661" s="39"/>
      <c r="AG661" s="39"/>
    </row>
    <row r="662" spans="1:33" ht="15" customHeight="1">
      <c r="A662" s="192"/>
      <c r="B662" s="193"/>
      <c r="C662" s="190"/>
      <c r="D662" s="191"/>
      <c r="E662" s="152"/>
      <c r="F662" s="190"/>
      <c r="G662" s="191"/>
      <c r="H662" s="152"/>
      <c r="I662" s="190"/>
      <c r="J662" s="191"/>
      <c r="K662" s="152"/>
      <c r="L662" s="190"/>
      <c r="M662" s="191"/>
      <c r="N662" s="152"/>
      <c r="O662" s="105"/>
      <c r="P662" s="105"/>
      <c r="Q662" s="152"/>
      <c r="R662" s="190"/>
      <c r="S662" s="191"/>
      <c r="T662" s="152"/>
      <c r="U662" s="234"/>
      <c r="V662" s="234"/>
      <c r="W662" s="113"/>
      <c r="X662" s="113"/>
      <c r="Y662" s="113"/>
      <c r="Z662" s="113"/>
      <c r="AA662" s="113"/>
      <c r="AB662" s="113"/>
      <c r="AC662" s="114"/>
      <c r="AD662" s="38"/>
      <c r="AE662" s="39"/>
      <c r="AF662" s="39"/>
      <c r="AG662" s="39"/>
    </row>
    <row r="663" spans="1:33" ht="15" customHeight="1">
      <c r="A663" s="192"/>
      <c r="B663" s="193"/>
      <c r="C663" s="190"/>
      <c r="D663" s="191"/>
      <c r="E663" s="152"/>
      <c r="F663" s="190"/>
      <c r="G663" s="191"/>
      <c r="H663" s="152"/>
      <c r="I663" s="190"/>
      <c r="J663" s="191"/>
      <c r="K663" s="152"/>
      <c r="L663" s="190"/>
      <c r="M663" s="191"/>
      <c r="N663" s="152"/>
      <c r="O663" s="105"/>
      <c r="P663" s="105"/>
      <c r="Q663" s="152"/>
      <c r="R663" s="190"/>
      <c r="S663" s="191"/>
      <c r="T663" s="152"/>
      <c r="U663" s="234"/>
      <c r="V663" s="234"/>
      <c r="W663" s="113"/>
      <c r="X663" s="113"/>
      <c r="Y663" s="113"/>
      <c r="Z663" s="113"/>
      <c r="AA663" s="113"/>
      <c r="AB663" s="113"/>
      <c r="AC663" s="114"/>
      <c r="AD663" s="38"/>
      <c r="AE663" s="39"/>
      <c r="AF663" s="39"/>
      <c r="AG663" s="39"/>
    </row>
    <row r="664" spans="1:33" ht="15" customHeight="1">
      <c r="A664" s="192"/>
      <c r="B664" s="193"/>
      <c r="C664" s="190"/>
      <c r="D664" s="191"/>
      <c r="E664" s="152"/>
      <c r="F664" s="190"/>
      <c r="G664" s="191"/>
      <c r="H664" s="152"/>
      <c r="I664" s="190"/>
      <c r="J664" s="191"/>
      <c r="K664" s="152"/>
      <c r="L664" s="190"/>
      <c r="M664" s="191"/>
      <c r="N664" s="152"/>
      <c r="O664" s="105"/>
      <c r="P664" s="105"/>
      <c r="Q664" s="152"/>
      <c r="R664" s="190"/>
      <c r="S664" s="191"/>
      <c r="T664" s="152"/>
      <c r="U664" s="234"/>
      <c r="V664" s="234"/>
      <c r="W664" s="113"/>
      <c r="X664" s="113"/>
      <c r="Y664" s="113"/>
      <c r="Z664" s="113"/>
      <c r="AA664" s="113"/>
      <c r="AB664" s="113"/>
      <c r="AC664" s="114"/>
      <c r="AD664" s="38"/>
      <c r="AE664" s="39"/>
      <c r="AF664" s="39"/>
      <c r="AG664" s="39"/>
    </row>
    <row r="665" spans="1:33" ht="15" customHeight="1">
      <c r="A665" s="192"/>
      <c r="B665" s="193"/>
      <c r="C665" s="190"/>
      <c r="D665" s="191"/>
      <c r="E665" s="152"/>
      <c r="F665" s="190"/>
      <c r="G665" s="191"/>
      <c r="H665" s="152"/>
      <c r="I665" s="190"/>
      <c r="J665" s="191"/>
      <c r="K665" s="152"/>
      <c r="L665" s="190"/>
      <c r="M665" s="191"/>
      <c r="N665" s="152"/>
      <c r="O665" s="105"/>
      <c r="P665" s="105"/>
      <c r="Q665" s="152"/>
      <c r="R665" s="190"/>
      <c r="S665" s="191"/>
      <c r="T665" s="152"/>
      <c r="U665" s="234"/>
      <c r="V665" s="234"/>
      <c r="W665" s="113"/>
      <c r="X665" s="113"/>
      <c r="Y665" s="113"/>
      <c r="Z665" s="113"/>
      <c r="AA665" s="113"/>
      <c r="AB665" s="113"/>
      <c r="AC665" s="114"/>
      <c r="AD665" s="38"/>
      <c r="AE665" s="39"/>
      <c r="AF665" s="39"/>
      <c r="AG665" s="39"/>
    </row>
    <row r="666" spans="1:33" ht="15" customHeight="1">
      <c r="A666" s="192"/>
      <c r="B666" s="193"/>
      <c r="C666" s="190"/>
      <c r="D666" s="191"/>
      <c r="E666" s="152"/>
      <c r="F666" s="190"/>
      <c r="G666" s="191"/>
      <c r="H666" s="152"/>
      <c r="I666" s="190"/>
      <c r="J666" s="191"/>
      <c r="K666" s="152"/>
      <c r="L666" s="190"/>
      <c r="M666" s="191"/>
      <c r="N666" s="152"/>
      <c r="O666" s="105"/>
      <c r="P666" s="105"/>
      <c r="Q666" s="152"/>
      <c r="R666" s="190"/>
      <c r="S666" s="191"/>
      <c r="T666" s="152"/>
      <c r="U666" s="234"/>
      <c r="V666" s="234"/>
      <c r="W666" s="113"/>
      <c r="X666" s="113"/>
      <c r="Y666" s="113"/>
      <c r="Z666" s="113"/>
      <c r="AA666" s="113"/>
      <c r="AB666" s="113"/>
      <c r="AC666" s="114"/>
      <c r="AD666" s="38"/>
      <c r="AE666" s="39"/>
      <c r="AF666" s="39"/>
      <c r="AG666" s="39"/>
    </row>
    <row r="667" spans="1:33" ht="15" customHeight="1">
      <c r="A667" s="192"/>
      <c r="B667" s="193"/>
      <c r="C667" s="190"/>
      <c r="D667" s="191"/>
      <c r="E667" s="152"/>
      <c r="F667" s="190"/>
      <c r="G667" s="191"/>
      <c r="H667" s="152"/>
      <c r="I667" s="190"/>
      <c r="J667" s="191"/>
      <c r="K667" s="152"/>
      <c r="L667" s="190"/>
      <c r="M667" s="191"/>
      <c r="N667" s="152"/>
      <c r="O667" s="105"/>
      <c r="P667" s="105"/>
      <c r="Q667" s="152"/>
      <c r="R667" s="190"/>
      <c r="S667" s="191"/>
      <c r="T667" s="152"/>
      <c r="U667" s="234"/>
      <c r="V667" s="234"/>
      <c r="W667" s="113"/>
      <c r="X667" s="113"/>
      <c r="Y667" s="113"/>
      <c r="Z667" s="113"/>
      <c r="AA667" s="113"/>
      <c r="AB667" s="113"/>
      <c r="AC667" s="114"/>
      <c r="AD667" s="38"/>
      <c r="AE667" s="39"/>
      <c r="AF667" s="39"/>
      <c r="AG667" s="39"/>
    </row>
    <row r="668" spans="1:33" ht="15" customHeight="1">
      <c r="A668" s="192"/>
      <c r="B668" s="193"/>
      <c r="C668" s="190"/>
      <c r="D668" s="191"/>
      <c r="E668" s="152"/>
      <c r="F668" s="190"/>
      <c r="G668" s="191"/>
      <c r="H668" s="152"/>
      <c r="I668" s="190"/>
      <c r="J668" s="191"/>
      <c r="K668" s="152"/>
      <c r="L668" s="190"/>
      <c r="M668" s="191"/>
      <c r="N668" s="152"/>
      <c r="O668" s="105"/>
      <c r="P668" s="105"/>
      <c r="Q668" s="152"/>
      <c r="R668" s="190"/>
      <c r="S668" s="191"/>
      <c r="T668" s="152"/>
      <c r="U668" s="234"/>
      <c r="V668" s="234"/>
      <c r="W668" s="113"/>
      <c r="X668" s="113"/>
      <c r="Y668" s="113"/>
      <c r="Z668" s="113"/>
      <c r="AA668" s="113"/>
      <c r="AB668" s="113"/>
      <c r="AC668" s="114"/>
      <c r="AD668" s="38"/>
      <c r="AE668" s="39"/>
      <c r="AF668" s="39"/>
      <c r="AG668" s="39"/>
    </row>
    <row r="669" spans="1:33" ht="15" customHeight="1">
      <c r="A669" s="192"/>
      <c r="B669" s="193"/>
      <c r="C669" s="190"/>
      <c r="D669" s="191"/>
      <c r="E669" s="152"/>
      <c r="F669" s="190"/>
      <c r="G669" s="191"/>
      <c r="H669" s="152"/>
      <c r="I669" s="190"/>
      <c r="J669" s="191"/>
      <c r="K669" s="152"/>
      <c r="L669" s="190"/>
      <c r="M669" s="191"/>
      <c r="N669" s="152"/>
      <c r="O669" s="105"/>
      <c r="P669" s="105"/>
      <c r="Q669" s="152"/>
      <c r="R669" s="190"/>
      <c r="S669" s="191"/>
      <c r="T669" s="152"/>
      <c r="U669" s="234"/>
      <c r="V669" s="234"/>
      <c r="W669" s="113"/>
      <c r="X669" s="113"/>
      <c r="Y669" s="113"/>
      <c r="Z669" s="113"/>
      <c r="AA669" s="113"/>
      <c r="AB669" s="113"/>
      <c r="AC669" s="114"/>
      <c r="AD669" s="38"/>
      <c r="AE669" s="39"/>
      <c r="AF669" s="39"/>
      <c r="AG669" s="39"/>
    </row>
    <row r="670" spans="1:33" ht="15" customHeight="1">
      <c r="A670" s="192"/>
      <c r="B670" s="193"/>
      <c r="C670" s="190"/>
      <c r="D670" s="191"/>
      <c r="E670" s="152"/>
      <c r="F670" s="190"/>
      <c r="G670" s="191"/>
      <c r="H670" s="152"/>
      <c r="I670" s="190"/>
      <c r="J670" s="191"/>
      <c r="K670" s="152"/>
      <c r="L670" s="190"/>
      <c r="M670" s="191"/>
      <c r="N670" s="152"/>
      <c r="O670" s="105"/>
      <c r="P670" s="105"/>
      <c r="Q670" s="152"/>
      <c r="R670" s="190"/>
      <c r="S670" s="191"/>
      <c r="T670" s="152"/>
      <c r="U670" s="234"/>
      <c r="V670" s="234"/>
      <c r="W670" s="113"/>
      <c r="X670" s="113"/>
      <c r="Y670" s="113"/>
      <c r="Z670" s="113"/>
      <c r="AA670" s="113"/>
      <c r="AB670" s="113"/>
      <c r="AC670" s="114"/>
      <c r="AD670" s="38"/>
      <c r="AE670" s="39"/>
      <c r="AF670" s="39"/>
      <c r="AG670" s="39"/>
    </row>
    <row r="671" spans="1:33" ht="15" customHeight="1">
      <c r="A671" s="192"/>
      <c r="B671" s="193"/>
      <c r="C671" s="190"/>
      <c r="D671" s="191"/>
      <c r="E671" s="152"/>
      <c r="F671" s="190"/>
      <c r="G671" s="191"/>
      <c r="H671" s="152"/>
      <c r="I671" s="190"/>
      <c r="J671" s="191"/>
      <c r="K671" s="152"/>
      <c r="L671" s="190"/>
      <c r="M671" s="191"/>
      <c r="N671" s="152"/>
      <c r="O671" s="105"/>
      <c r="P671" s="105"/>
      <c r="Q671" s="152"/>
      <c r="R671" s="190"/>
      <c r="S671" s="191"/>
      <c r="T671" s="152"/>
      <c r="U671" s="234"/>
      <c r="V671" s="234"/>
      <c r="W671" s="113"/>
      <c r="X671" s="113"/>
      <c r="Y671" s="113"/>
      <c r="Z671" s="113"/>
      <c r="AA671" s="113"/>
      <c r="AB671" s="113"/>
      <c r="AC671" s="114"/>
      <c r="AD671" s="38"/>
      <c r="AE671" s="39"/>
      <c r="AF671" s="39"/>
      <c r="AG671" s="39"/>
    </row>
    <row r="672" spans="1:33" ht="15" customHeight="1">
      <c r="A672" s="192"/>
      <c r="B672" s="193"/>
      <c r="C672" s="190"/>
      <c r="D672" s="191"/>
      <c r="E672" s="152"/>
      <c r="F672" s="190"/>
      <c r="G672" s="191"/>
      <c r="H672" s="152"/>
      <c r="I672" s="190"/>
      <c r="J672" s="191"/>
      <c r="K672" s="152"/>
      <c r="L672" s="190"/>
      <c r="M672" s="191"/>
      <c r="N672" s="152"/>
      <c r="O672" s="105"/>
      <c r="P672" s="105"/>
      <c r="Q672" s="152"/>
      <c r="R672" s="190"/>
      <c r="S672" s="191"/>
      <c r="T672" s="152"/>
      <c r="U672" s="234"/>
      <c r="V672" s="234"/>
      <c r="W672" s="113"/>
      <c r="X672" s="113"/>
      <c r="Y672" s="113"/>
      <c r="Z672" s="113"/>
      <c r="AA672" s="113"/>
      <c r="AB672" s="113"/>
      <c r="AC672" s="114"/>
      <c r="AD672" s="38"/>
      <c r="AE672" s="39"/>
      <c r="AF672" s="39"/>
      <c r="AG672" s="39"/>
    </row>
    <row r="673" spans="1:33" ht="15" customHeight="1">
      <c r="A673" s="192"/>
      <c r="B673" s="193"/>
      <c r="C673" s="190"/>
      <c r="D673" s="191"/>
      <c r="E673" s="152"/>
      <c r="F673" s="190"/>
      <c r="G673" s="191"/>
      <c r="H673" s="152"/>
      <c r="I673" s="190"/>
      <c r="J673" s="191"/>
      <c r="K673" s="152"/>
      <c r="L673" s="190"/>
      <c r="M673" s="191"/>
      <c r="N673" s="152"/>
      <c r="O673" s="105"/>
      <c r="P673" s="105"/>
      <c r="Q673" s="152"/>
      <c r="R673" s="190"/>
      <c r="S673" s="191"/>
      <c r="T673" s="152"/>
      <c r="U673" s="234"/>
      <c r="V673" s="234"/>
      <c r="W673" s="113"/>
      <c r="X673" s="113"/>
      <c r="Y673" s="113"/>
      <c r="Z673" s="113"/>
      <c r="AA673" s="113"/>
      <c r="AB673" s="113"/>
      <c r="AC673" s="114"/>
      <c r="AD673" s="38"/>
      <c r="AE673" s="39"/>
      <c r="AF673" s="39"/>
      <c r="AG673" s="39"/>
    </row>
    <row r="674" spans="1:33" ht="15" customHeight="1">
      <c r="A674" s="192"/>
      <c r="B674" s="193"/>
      <c r="C674" s="190"/>
      <c r="D674" s="191"/>
      <c r="E674" s="152"/>
      <c r="F674" s="190"/>
      <c r="G674" s="191"/>
      <c r="H674" s="152"/>
      <c r="I674" s="190"/>
      <c r="J674" s="191"/>
      <c r="K674" s="152"/>
      <c r="L674" s="190"/>
      <c r="M674" s="191"/>
      <c r="N674" s="152"/>
      <c r="O674" s="105"/>
      <c r="P674" s="105"/>
      <c r="Q674" s="152"/>
      <c r="R674" s="190"/>
      <c r="S674" s="191"/>
      <c r="T674" s="152"/>
      <c r="U674" s="234"/>
      <c r="V674" s="234"/>
      <c r="W674" s="113"/>
      <c r="X674" s="113"/>
      <c r="Y674" s="113"/>
      <c r="Z674" s="113"/>
      <c r="AA674" s="113"/>
      <c r="AB674" s="113"/>
      <c r="AC674" s="114"/>
      <c r="AD674" s="38"/>
      <c r="AE674" s="39"/>
      <c r="AF674" s="39"/>
      <c r="AG674" s="39"/>
    </row>
    <row r="675" spans="1:33" ht="15" customHeight="1">
      <c r="A675" s="192"/>
      <c r="B675" s="193"/>
      <c r="C675" s="190"/>
      <c r="D675" s="191"/>
      <c r="E675" s="152"/>
      <c r="F675" s="190"/>
      <c r="G675" s="191"/>
      <c r="H675" s="152"/>
      <c r="I675" s="190"/>
      <c r="J675" s="191"/>
      <c r="K675" s="152"/>
      <c r="L675" s="190"/>
      <c r="M675" s="191"/>
      <c r="N675" s="152"/>
      <c r="O675" s="105"/>
      <c r="P675" s="105"/>
      <c r="Q675" s="152"/>
      <c r="R675" s="190"/>
      <c r="S675" s="191"/>
      <c r="T675" s="152"/>
      <c r="U675" s="234"/>
      <c r="V675" s="234"/>
      <c r="W675" s="113"/>
      <c r="X675" s="113"/>
      <c r="Y675" s="113"/>
      <c r="Z675" s="113"/>
      <c r="AA675" s="113"/>
      <c r="AB675" s="113"/>
      <c r="AC675" s="114"/>
      <c r="AD675" s="38"/>
      <c r="AE675" s="39"/>
      <c r="AF675" s="39"/>
      <c r="AG675" s="39"/>
    </row>
    <row r="676" spans="1:33" ht="15" customHeight="1">
      <c r="A676" s="192"/>
      <c r="B676" s="193"/>
      <c r="C676" s="190"/>
      <c r="D676" s="191"/>
      <c r="E676" s="152"/>
      <c r="F676" s="190"/>
      <c r="G676" s="191"/>
      <c r="H676" s="152"/>
      <c r="I676" s="190"/>
      <c r="J676" s="191"/>
      <c r="K676" s="152"/>
      <c r="L676" s="190"/>
      <c r="M676" s="191"/>
      <c r="N676" s="152"/>
      <c r="O676" s="105"/>
      <c r="P676" s="105"/>
      <c r="Q676" s="152"/>
      <c r="R676" s="190"/>
      <c r="S676" s="191"/>
      <c r="T676" s="152"/>
      <c r="U676" s="234"/>
      <c r="V676" s="234"/>
      <c r="W676" s="113"/>
      <c r="X676" s="113"/>
      <c r="Y676" s="113"/>
      <c r="Z676" s="113"/>
      <c r="AA676" s="113"/>
      <c r="AB676" s="113"/>
      <c r="AC676" s="114"/>
      <c r="AD676" s="38"/>
      <c r="AE676" s="39"/>
      <c r="AF676" s="39"/>
      <c r="AG676" s="39"/>
    </row>
    <row r="677" spans="1:33" ht="15" customHeight="1">
      <c r="A677" s="192"/>
      <c r="B677" s="193"/>
      <c r="C677" s="190"/>
      <c r="D677" s="191"/>
      <c r="E677" s="152"/>
      <c r="F677" s="190"/>
      <c r="G677" s="191"/>
      <c r="H677" s="152"/>
      <c r="I677" s="190"/>
      <c r="J677" s="191"/>
      <c r="K677" s="152"/>
      <c r="L677" s="190"/>
      <c r="M677" s="191"/>
      <c r="N677" s="152"/>
      <c r="O677" s="105"/>
      <c r="P677" s="105"/>
      <c r="Q677" s="152"/>
      <c r="R677" s="190"/>
      <c r="S677" s="191"/>
      <c r="T677" s="152"/>
      <c r="U677" s="234"/>
      <c r="V677" s="234"/>
      <c r="W677" s="113"/>
      <c r="X677" s="113"/>
      <c r="Y677" s="113"/>
      <c r="Z677" s="113"/>
      <c r="AA677" s="113"/>
      <c r="AB677" s="113"/>
      <c r="AC677" s="114"/>
      <c r="AD677" s="38"/>
      <c r="AE677" s="39"/>
      <c r="AF677" s="39"/>
      <c r="AG677" s="39"/>
    </row>
    <row r="678" spans="1:33" ht="15" customHeight="1">
      <c r="A678" s="192"/>
      <c r="B678" s="193"/>
      <c r="C678" s="190"/>
      <c r="D678" s="191"/>
      <c r="E678" s="152"/>
      <c r="F678" s="190"/>
      <c r="G678" s="191"/>
      <c r="H678" s="152"/>
      <c r="I678" s="190"/>
      <c r="J678" s="191"/>
      <c r="K678" s="152"/>
      <c r="L678" s="190"/>
      <c r="M678" s="191"/>
      <c r="N678" s="152"/>
      <c r="O678" s="105"/>
      <c r="P678" s="105"/>
      <c r="Q678" s="152"/>
      <c r="R678" s="190"/>
      <c r="S678" s="191"/>
      <c r="T678" s="152"/>
      <c r="U678" s="234"/>
      <c r="V678" s="234"/>
      <c r="W678" s="113"/>
      <c r="X678" s="113"/>
      <c r="Y678" s="113"/>
      <c r="Z678" s="113"/>
      <c r="AA678" s="113"/>
      <c r="AB678" s="113"/>
      <c r="AC678" s="114"/>
      <c r="AD678" s="38"/>
      <c r="AE678" s="39"/>
      <c r="AF678" s="39"/>
      <c r="AG678" s="39"/>
    </row>
    <row r="679" spans="1:33" ht="15" customHeight="1">
      <c r="A679" s="192"/>
      <c r="B679" s="193"/>
      <c r="C679" s="190"/>
      <c r="D679" s="191"/>
      <c r="E679" s="152"/>
      <c r="F679" s="190"/>
      <c r="G679" s="191"/>
      <c r="H679" s="152"/>
      <c r="I679" s="190"/>
      <c r="J679" s="191"/>
      <c r="K679" s="152"/>
      <c r="L679" s="190"/>
      <c r="M679" s="191"/>
      <c r="N679" s="152"/>
      <c r="O679" s="105"/>
      <c r="P679" s="105"/>
      <c r="Q679" s="152"/>
      <c r="R679" s="190"/>
      <c r="S679" s="191"/>
      <c r="T679" s="152"/>
      <c r="U679" s="234"/>
      <c r="V679" s="234"/>
      <c r="W679" s="113"/>
      <c r="X679" s="113"/>
      <c r="Y679" s="113"/>
      <c r="Z679" s="113"/>
      <c r="AA679" s="113"/>
      <c r="AB679" s="113"/>
      <c r="AC679" s="114"/>
      <c r="AD679" s="38"/>
      <c r="AE679" s="39"/>
      <c r="AF679" s="39"/>
      <c r="AG679" s="39"/>
    </row>
    <row r="680" spans="1:33" ht="15" customHeight="1">
      <c r="A680" s="192"/>
      <c r="B680" s="193"/>
      <c r="C680" s="190"/>
      <c r="D680" s="191"/>
      <c r="E680" s="152"/>
      <c r="F680" s="190"/>
      <c r="G680" s="191"/>
      <c r="H680" s="152"/>
      <c r="I680" s="190"/>
      <c r="J680" s="191"/>
      <c r="K680" s="152"/>
      <c r="L680" s="190"/>
      <c r="M680" s="191"/>
      <c r="N680" s="152"/>
      <c r="O680" s="105"/>
      <c r="P680" s="105"/>
      <c r="Q680" s="152"/>
      <c r="R680" s="190"/>
      <c r="S680" s="191"/>
      <c r="T680" s="152"/>
      <c r="U680" s="234"/>
      <c r="V680" s="234"/>
      <c r="W680" s="113"/>
      <c r="X680" s="113"/>
      <c r="Y680" s="113"/>
      <c r="Z680" s="113"/>
      <c r="AA680" s="113"/>
      <c r="AB680" s="113"/>
      <c r="AC680" s="114"/>
      <c r="AD680" s="38"/>
      <c r="AE680" s="39"/>
      <c r="AF680" s="39"/>
      <c r="AG680" s="39"/>
    </row>
    <row r="681" spans="1:33" ht="15" customHeight="1">
      <c r="A681" s="192"/>
      <c r="B681" s="193"/>
      <c r="C681" s="190"/>
      <c r="D681" s="191"/>
      <c r="E681" s="152"/>
      <c r="F681" s="190"/>
      <c r="G681" s="191"/>
      <c r="H681" s="152"/>
      <c r="I681" s="190"/>
      <c r="J681" s="191"/>
      <c r="K681" s="152"/>
      <c r="L681" s="190"/>
      <c r="M681" s="191"/>
      <c r="N681" s="152"/>
      <c r="O681" s="105"/>
      <c r="P681" s="105"/>
      <c r="Q681" s="152"/>
      <c r="R681" s="190"/>
      <c r="S681" s="191"/>
      <c r="T681" s="152"/>
      <c r="U681" s="234"/>
      <c r="V681" s="234"/>
      <c r="W681" s="113"/>
      <c r="X681" s="113"/>
      <c r="Y681" s="113"/>
      <c r="Z681" s="113"/>
      <c r="AA681" s="113"/>
      <c r="AB681" s="113"/>
      <c r="AC681" s="114"/>
      <c r="AD681" s="38"/>
      <c r="AE681" s="39"/>
      <c r="AF681" s="39"/>
      <c r="AG681" s="39"/>
    </row>
    <row r="682" spans="1:33" ht="15" customHeight="1">
      <c r="A682" s="192"/>
      <c r="B682" s="193"/>
      <c r="C682" s="190"/>
      <c r="D682" s="191"/>
      <c r="E682" s="152"/>
      <c r="F682" s="190"/>
      <c r="G682" s="191"/>
      <c r="H682" s="152"/>
      <c r="I682" s="190"/>
      <c r="J682" s="191"/>
      <c r="K682" s="152"/>
      <c r="L682" s="190"/>
      <c r="M682" s="191"/>
      <c r="N682" s="152"/>
      <c r="O682" s="105"/>
      <c r="P682" s="105"/>
      <c r="Q682" s="152"/>
      <c r="R682" s="190"/>
      <c r="S682" s="191"/>
      <c r="T682" s="152"/>
      <c r="U682" s="234"/>
      <c r="V682" s="234"/>
      <c r="W682" s="113"/>
      <c r="X682" s="113"/>
      <c r="Y682" s="113"/>
      <c r="Z682" s="113"/>
      <c r="AA682" s="113"/>
      <c r="AB682" s="113"/>
      <c r="AC682" s="114"/>
      <c r="AD682" s="38"/>
      <c r="AE682" s="39"/>
      <c r="AF682" s="39"/>
      <c r="AG682" s="39"/>
    </row>
    <row r="683" spans="1:33" ht="15" customHeight="1">
      <c r="A683" s="192"/>
      <c r="B683" s="193"/>
      <c r="C683" s="190"/>
      <c r="D683" s="191"/>
      <c r="E683" s="152"/>
      <c r="F683" s="190"/>
      <c r="G683" s="191"/>
      <c r="H683" s="152"/>
      <c r="I683" s="190"/>
      <c r="J683" s="191"/>
      <c r="K683" s="152"/>
      <c r="L683" s="190"/>
      <c r="M683" s="191"/>
      <c r="N683" s="152"/>
      <c r="O683" s="105"/>
      <c r="P683" s="105"/>
      <c r="Q683" s="152"/>
      <c r="R683" s="190"/>
      <c r="S683" s="191"/>
      <c r="T683" s="152"/>
      <c r="U683" s="234"/>
      <c r="V683" s="234"/>
      <c r="W683" s="113"/>
      <c r="X683" s="113"/>
      <c r="Y683" s="113"/>
      <c r="Z683" s="113"/>
      <c r="AA683" s="113"/>
      <c r="AB683" s="113"/>
      <c r="AC683" s="114"/>
      <c r="AD683" s="38"/>
      <c r="AE683" s="39"/>
      <c r="AF683" s="39"/>
      <c r="AG683" s="39"/>
    </row>
    <row r="684" spans="1:33" ht="15" customHeight="1">
      <c r="A684" s="192"/>
      <c r="B684" s="193"/>
      <c r="C684" s="190"/>
      <c r="D684" s="191"/>
      <c r="E684" s="152"/>
      <c r="F684" s="190"/>
      <c r="G684" s="191"/>
      <c r="H684" s="152"/>
      <c r="I684" s="190"/>
      <c r="J684" s="191"/>
      <c r="K684" s="152"/>
      <c r="L684" s="190"/>
      <c r="M684" s="191"/>
      <c r="N684" s="152"/>
      <c r="O684" s="105"/>
      <c r="P684" s="105"/>
      <c r="Q684" s="152"/>
      <c r="R684" s="190"/>
      <c r="S684" s="191"/>
      <c r="T684" s="152"/>
      <c r="U684" s="234"/>
      <c r="V684" s="234"/>
      <c r="W684" s="113"/>
      <c r="X684" s="113"/>
      <c r="Y684" s="113"/>
      <c r="Z684" s="113"/>
      <c r="AA684" s="113"/>
      <c r="AB684" s="113"/>
      <c r="AC684" s="114"/>
      <c r="AD684" s="38"/>
      <c r="AE684" s="39"/>
      <c r="AF684" s="39"/>
      <c r="AG684" s="39"/>
    </row>
    <row r="685" spans="1:33" ht="15" customHeight="1">
      <c r="A685" s="192"/>
      <c r="B685" s="193"/>
      <c r="C685" s="190"/>
      <c r="D685" s="191"/>
      <c r="E685" s="152"/>
      <c r="F685" s="190"/>
      <c r="G685" s="191"/>
      <c r="H685" s="152"/>
      <c r="I685" s="190"/>
      <c r="J685" s="191"/>
      <c r="K685" s="152"/>
      <c r="L685" s="190"/>
      <c r="M685" s="191"/>
      <c r="N685" s="152"/>
      <c r="O685" s="105"/>
      <c r="P685" s="105"/>
      <c r="Q685" s="152"/>
      <c r="R685" s="190"/>
      <c r="S685" s="191"/>
      <c r="T685" s="152"/>
      <c r="U685" s="234"/>
      <c r="V685" s="234"/>
      <c r="W685" s="113"/>
      <c r="X685" s="113"/>
      <c r="Y685" s="113"/>
      <c r="Z685" s="113"/>
      <c r="AA685" s="113"/>
      <c r="AB685" s="113"/>
      <c r="AC685" s="114"/>
      <c r="AD685" s="38"/>
      <c r="AE685" s="39"/>
      <c r="AF685" s="39"/>
      <c r="AG685" s="39"/>
    </row>
    <row r="686" spans="1:33" ht="15" customHeight="1">
      <c r="A686" s="192"/>
      <c r="B686" s="193"/>
      <c r="C686" s="190"/>
      <c r="D686" s="191"/>
      <c r="E686" s="152"/>
      <c r="F686" s="190"/>
      <c r="G686" s="191"/>
      <c r="H686" s="152"/>
      <c r="I686" s="190"/>
      <c r="J686" s="191"/>
      <c r="K686" s="152"/>
      <c r="L686" s="190"/>
      <c r="M686" s="191"/>
      <c r="N686" s="152"/>
      <c r="O686" s="105"/>
      <c r="P686" s="105"/>
      <c r="Q686" s="152"/>
      <c r="R686" s="190"/>
      <c r="S686" s="191"/>
      <c r="T686" s="152"/>
      <c r="U686" s="234"/>
      <c r="V686" s="234"/>
      <c r="W686" s="113"/>
      <c r="X686" s="113"/>
      <c r="Y686" s="113"/>
      <c r="Z686" s="113"/>
      <c r="AA686" s="113"/>
      <c r="AB686" s="113"/>
      <c r="AC686" s="114"/>
      <c r="AD686" s="38"/>
      <c r="AE686" s="39"/>
      <c r="AF686" s="39"/>
      <c r="AG686" s="39"/>
    </row>
    <row r="687" spans="1:33" ht="15" customHeight="1">
      <c r="A687" s="192"/>
      <c r="B687" s="193"/>
      <c r="C687" s="190"/>
      <c r="D687" s="191"/>
      <c r="E687" s="152"/>
      <c r="F687" s="190"/>
      <c r="G687" s="191"/>
      <c r="H687" s="152"/>
      <c r="I687" s="190"/>
      <c r="J687" s="191"/>
      <c r="K687" s="152"/>
      <c r="L687" s="190"/>
      <c r="M687" s="191"/>
      <c r="N687" s="152"/>
      <c r="O687" s="105"/>
      <c r="P687" s="105"/>
      <c r="Q687" s="152"/>
      <c r="R687" s="190"/>
      <c r="S687" s="191"/>
      <c r="T687" s="152"/>
      <c r="U687" s="234"/>
      <c r="V687" s="234"/>
      <c r="W687" s="113"/>
      <c r="X687" s="113"/>
      <c r="Y687" s="113"/>
      <c r="Z687" s="113"/>
      <c r="AA687" s="113"/>
      <c r="AB687" s="113"/>
      <c r="AC687" s="114"/>
      <c r="AD687" s="38"/>
      <c r="AE687" s="39"/>
      <c r="AF687" s="39"/>
      <c r="AG687" s="39"/>
    </row>
    <row r="688" spans="1:33" ht="15" customHeight="1">
      <c r="A688" s="192"/>
      <c r="B688" s="193"/>
      <c r="C688" s="190"/>
      <c r="D688" s="191"/>
      <c r="E688" s="152"/>
      <c r="F688" s="190"/>
      <c r="G688" s="191"/>
      <c r="H688" s="152"/>
      <c r="I688" s="190"/>
      <c r="J688" s="191"/>
      <c r="K688" s="152"/>
      <c r="L688" s="190"/>
      <c r="M688" s="191"/>
      <c r="N688" s="152"/>
      <c r="O688" s="105"/>
      <c r="P688" s="105"/>
      <c r="Q688" s="152"/>
      <c r="R688" s="190"/>
      <c r="S688" s="191"/>
      <c r="T688" s="152"/>
      <c r="U688" s="234"/>
      <c r="V688" s="234"/>
      <c r="W688" s="113"/>
      <c r="X688" s="113"/>
      <c r="Y688" s="113"/>
      <c r="Z688" s="113"/>
      <c r="AA688" s="113"/>
      <c r="AB688" s="113"/>
      <c r="AC688" s="114"/>
      <c r="AD688" s="38"/>
      <c r="AE688" s="39"/>
      <c r="AF688" s="39"/>
      <c r="AG688" s="39"/>
    </row>
    <row r="689" spans="1:33" ht="15" customHeight="1">
      <c r="A689" s="192"/>
      <c r="B689" s="193"/>
      <c r="C689" s="190"/>
      <c r="D689" s="191"/>
      <c r="E689" s="152"/>
      <c r="F689" s="190"/>
      <c r="G689" s="191"/>
      <c r="H689" s="152"/>
      <c r="I689" s="190"/>
      <c r="J689" s="191"/>
      <c r="K689" s="152"/>
      <c r="L689" s="190"/>
      <c r="M689" s="191"/>
      <c r="N689" s="152"/>
      <c r="O689" s="105"/>
      <c r="P689" s="105"/>
      <c r="Q689" s="152"/>
      <c r="R689" s="190"/>
      <c r="S689" s="191"/>
      <c r="T689" s="152"/>
      <c r="U689" s="234"/>
      <c r="V689" s="234"/>
      <c r="W689" s="113"/>
      <c r="X689" s="113"/>
      <c r="Y689" s="113"/>
      <c r="Z689" s="113"/>
      <c r="AA689" s="113"/>
      <c r="AB689" s="113"/>
      <c r="AC689" s="114"/>
      <c r="AD689" s="38"/>
      <c r="AE689" s="39"/>
      <c r="AF689" s="39"/>
      <c r="AG689" s="39"/>
    </row>
    <row r="690" spans="1:33" ht="15" customHeight="1">
      <c r="A690" s="192"/>
      <c r="B690" s="193"/>
      <c r="C690" s="190"/>
      <c r="D690" s="191"/>
      <c r="E690" s="152"/>
      <c r="F690" s="190"/>
      <c r="G690" s="191"/>
      <c r="H690" s="152"/>
      <c r="I690" s="190"/>
      <c r="J690" s="191"/>
      <c r="K690" s="152"/>
      <c r="L690" s="190"/>
      <c r="M690" s="191"/>
      <c r="N690" s="152"/>
      <c r="O690" s="105"/>
      <c r="P690" s="105"/>
      <c r="Q690" s="152"/>
      <c r="R690" s="190"/>
      <c r="S690" s="191"/>
      <c r="T690" s="152"/>
      <c r="U690" s="234"/>
      <c r="V690" s="234"/>
      <c r="W690" s="113"/>
      <c r="X690" s="113"/>
      <c r="Y690" s="113"/>
      <c r="Z690" s="113"/>
      <c r="AA690" s="113"/>
      <c r="AB690" s="113"/>
      <c r="AC690" s="114"/>
      <c r="AD690" s="38"/>
      <c r="AE690" s="39"/>
      <c r="AF690" s="39"/>
      <c r="AG690" s="39"/>
    </row>
    <row r="691" spans="1:33" ht="15" customHeight="1">
      <c r="A691" s="192"/>
      <c r="B691" s="193"/>
      <c r="C691" s="190"/>
      <c r="D691" s="191"/>
      <c r="E691" s="152"/>
      <c r="F691" s="190"/>
      <c r="G691" s="191"/>
      <c r="H691" s="152"/>
      <c r="I691" s="190"/>
      <c r="J691" s="191"/>
      <c r="K691" s="152"/>
      <c r="L691" s="190"/>
      <c r="M691" s="191"/>
      <c r="N691" s="152"/>
      <c r="O691" s="105"/>
      <c r="P691" s="105"/>
      <c r="Q691" s="152"/>
      <c r="R691" s="190"/>
      <c r="S691" s="191"/>
      <c r="T691" s="152"/>
      <c r="U691" s="234"/>
      <c r="V691" s="234"/>
      <c r="W691" s="113"/>
      <c r="X691" s="113"/>
      <c r="Y691" s="113"/>
      <c r="Z691" s="113"/>
      <c r="AA691" s="113"/>
      <c r="AB691" s="113"/>
      <c r="AC691" s="114"/>
      <c r="AD691" s="38"/>
      <c r="AE691" s="39"/>
      <c r="AF691" s="39"/>
      <c r="AG691" s="39"/>
    </row>
    <row r="692" spans="1:33" ht="15" customHeight="1">
      <c r="A692" s="192"/>
      <c r="B692" s="193"/>
      <c r="C692" s="190"/>
      <c r="D692" s="191"/>
      <c r="E692" s="152"/>
      <c r="F692" s="190"/>
      <c r="G692" s="191"/>
      <c r="H692" s="152"/>
      <c r="I692" s="190"/>
      <c r="J692" s="191"/>
      <c r="K692" s="152"/>
      <c r="L692" s="190"/>
      <c r="M692" s="191"/>
      <c r="N692" s="152"/>
      <c r="O692" s="105"/>
      <c r="P692" s="105"/>
      <c r="Q692" s="152"/>
      <c r="R692" s="190"/>
      <c r="S692" s="191"/>
      <c r="T692" s="152"/>
      <c r="U692" s="234"/>
      <c r="V692" s="234"/>
      <c r="W692" s="113"/>
      <c r="X692" s="113"/>
      <c r="Y692" s="113"/>
      <c r="Z692" s="113"/>
      <c r="AA692" s="113"/>
      <c r="AB692" s="113"/>
      <c r="AC692" s="114"/>
      <c r="AD692" s="38"/>
      <c r="AE692" s="39"/>
      <c r="AF692" s="39"/>
      <c r="AG692" s="39"/>
    </row>
    <row r="693" spans="1:33" ht="15" customHeight="1">
      <c r="A693" s="192"/>
      <c r="B693" s="193"/>
      <c r="C693" s="190"/>
      <c r="D693" s="191"/>
      <c r="E693" s="152"/>
      <c r="F693" s="190"/>
      <c r="G693" s="191"/>
      <c r="H693" s="152"/>
      <c r="I693" s="190"/>
      <c r="J693" s="191"/>
      <c r="K693" s="152"/>
      <c r="L693" s="190"/>
      <c r="M693" s="191"/>
      <c r="N693" s="152"/>
      <c r="O693" s="105"/>
      <c r="P693" s="105"/>
      <c r="Q693" s="152"/>
      <c r="R693" s="190"/>
      <c r="S693" s="191"/>
      <c r="T693" s="152"/>
      <c r="U693" s="234"/>
      <c r="V693" s="234"/>
      <c r="W693" s="113"/>
      <c r="X693" s="113"/>
      <c r="Y693" s="113"/>
      <c r="Z693" s="113"/>
      <c r="AA693" s="113"/>
      <c r="AB693" s="113"/>
      <c r="AC693" s="114"/>
      <c r="AD693" s="38"/>
      <c r="AE693" s="39"/>
      <c r="AF693" s="39"/>
      <c r="AG693" s="39"/>
    </row>
    <row r="694" spans="1:33" ht="15" customHeight="1">
      <c r="A694" s="192"/>
      <c r="B694" s="193"/>
      <c r="C694" s="190"/>
      <c r="D694" s="191"/>
      <c r="E694" s="152"/>
      <c r="F694" s="190"/>
      <c r="G694" s="191"/>
      <c r="H694" s="152"/>
      <c r="I694" s="190"/>
      <c r="J694" s="191"/>
      <c r="K694" s="152"/>
      <c r="L694" s="190"/>
      <c r="M694" s="191"/>
      <c r="N694" s="152"/>
      <c r="O694" s="105"/>
      <c r="P694" s="105"/>
      <c r="Q694" s="152"/>
      <c r="R694" s="190"/>
      <c r="S694" s="191"/>
      <c r="T694" s="152"/>
      <c r="U694" s="234"/>
      <c r="V694" s="234"/>
      <c r="W694" s="113"/>
      <c r="X694" s="113"/>
      <c r="Y694" s="113"/>
      <c r="Z694" s="113"/>
      <c r="AA694" s="113"/>
      <c r="AB694" s="113"/>
      <c r="AC694" s="114"/>
      <c r="AD694" s="38"/>
      <c r="AE694" s="39"/>
      <c r="AF694" s="39"/>
      <c r="AG694" s="39"/>
    </row>
    <row r="695" spans="1:33" ht="15" customHeight="1">
      <c r="A695" s="192"/>
      <c r="B695" s="193"/>
      <c r="C695" s="190"/>
      <c r="D695" s="191"/>
      <c r="E695" s="152"/>
      <c r="F695" s="190"/>
      <c r="G695" s="191"/>
      <c r="H695" s="152"/>
      <c r="I695" s="190"/>
      <c r="J695" s="191"/>
      <c r="K695" s="152"/>
      <c r="L695" s="190"/>
      <c r="M695" s="191"/>
      <c r="N695" s="152"/>
      <c r="O695" s="105"/>
      <c r="P695" s="105"/>
      <c r="Q695" s="152"/>
      <c r="R695" s="190"/>
      <c r="S695" s="191"/>
      <c r="T695" s="152"/>
      <c r="U695" s="234"/>
      <c r="V695" s="234"/>
      <c r="W695" s="113"/>
      <c r="X695" s="113"/>
      <c r="Y695" s="113"/>
      <c r="Z695" s="113"/>
      <c r="AA695" s="113"/>
      <c r="AB695" s="113"/>
      <c r="AC695" s="114"/>
      <c r="AD695" s="38"/>
      <c r="AE695" s="39"/>
      <c r="AF695" s="39"/>
      <c r="AG695" s="39"/>
    </row>
    <row r="696" spans="1:33" ht="15" customHeight="1">
      <c r="A696" s="192"/>
      <c r="B696" s="193"/>
      <c r="C696" s="190"/>
      <c r="D696" s="191"/>
      <c r="E696" s="152"/>
      <c r="F696" s="190"/>
      <c r="G696" s="191"/>
      <c r="H696" s="152"/>
      <c r="I696" s="190"/>
      <c r="J696" s="191"/>
      <c r="K696" s="152"/>
      <c r="L696" s="190"/>
      <c r="M696" s="191"/>
      <c r="N696" s="152"/>
      <c r="O696" s="105"/>
      <c r="P696" s="105"/>
      <c r="Q696" s="152"/>
      <c r="R696" s="190"/>
      <c r="S696" s="191"/>
      <c r="T696" s="152"/>
      <c r="U696" s="234"/>
      <c r="V696" s="234"/>
      <c r="W696" s="113"/>
      <c r="X696" s="113"/>
      <c r="Y696" s="113"/>
      <c r="Z696" s="113"/>
      <c r="AA696" s="113"/>
      <c r="AB696" s="113"/>
      <c r="AC696" s="114"/>
      <c r="AD696" s="38"/>
      <c r="AE696" s="39"/>
      <c r="AF696" s="39"/>
      <c r="AG696" s="39"/>
    </row>
    <row r="697" spans="1:33" ht="15" customHeight="1">
      <c r="A697" s="192"/>
      <c r="B697" s="193"/>
      <c r="C697" s="190"/>
      <c r="D697" s="191"/>
      <c r="E697" s="152"/>
      <c r="F697" s="190"/>
      <c r="G697" s="191"/>
      <c r="H697" s="152"/>
      <c r="I697" s="190"/>
      <c r="J697" s="191"/>
      <c r="K697" s="152"/>
      <c r="L697" s="190"/>
      <c r="M697" s="191"/>
      <c r="N697" s="152"/>
      <c r="O697" s="105"/>
      <c r="P697" s="105"/>
      <c r="Q697" s="152"/>
      <c r="R697" s="190"/>
      <c r="S697" s="191"/>
      <c r="T697" s="152"/>
      <c r="U697" s="234"/>
      <c r="V697" s="234"/>
      <c r="W697" s="113"/>
      <c r="X697" s="113"/>
      <c r="Y697" s="113"/>
      <c r="Z697" s="113"/>
      <c r="AA697" s="113"/>
      <c r="AB697" s="113"/>
      <c r="AC697" s="114"/>
      <c r="AD697" s="38"/>
      <c r="AE697" s="39"/>
      <c r="AF697" s="39"/>
      <c r="AG697" s="39"/>
    </row>
    <row r="698" spans="1:33" ht="15" customHeight="1">
      <c r="A698" s="192"/>
      <c r="B698" s="193"/>
      <c r="C698" s="190"/>
      <c r="D698" s="191"/>
      <c r="E698" s="152"/>
      <c r="F698" s="190"/>
      <c r="G698" s="191"/>
      <c r="H698" s="152"/>
      <c r="I698" s="190"/>
      <c r="J698" s="191"/>
      <c r="K698" s="152"/>
      <c r="L698" s="190"/>
      <c r="M698" s="191"/>
      <c r="N698" s="152"/>
      <c r="O698" s="105"/>
      <c r="P698" s="105"/>
      <c r="Q698" s="152"/>
      <c r="R698" s="190"/>
      <c r="S698" s="191"/>
      <c r="T698" s="152"/>
      <c r="U698" s="234"/>
      <c r="V698" s="234"/>
      <c r="W698" s="113"/>
      <c r="X698" s="113"/>
      <c r="Y698" s="113"/>
      <c r="Z698" s="113"/>
      <c r="AA698" s="113"/>
      <c r="AB698" s="113"/>
      <c r="AC698" s="114"/>
      <c r="AD698" s="38"/>
      <c r="AE698" s="39"/>
      <c r="AF698" s="39"/>
      <c r="AG698" s="39"/>
    </row>
    <row r="699" spans="1:33" ht="15" customHeight="1">
      <c r="A699" s="192"/>
      <c r="B699" s="193"/>
      <c r="C699" s="190"/>
      <c r="D699" s="191"/>
      <c r="E699" s="152"/>
      <c r="F699" s="190"/>
      <c r="G699" s="191"/>
      <c r="H699" s="152"/>
      <c r="I699" s="190"/>
      <c r="J699" s="191"/>
      <c r="K699" s="152"/>
      <c r="L699" s="190"/>
      <c r="M699" s="191"/>
      <c r="N699" s="152"/>
      <c r="O699" s="105"/>
      <c r="P699" s="105"/>
      <c r="Q699" s="152"/>
      <c r="R699" s="190"/>
      <c r="S699" s="191"/>
      <c r="T699" s="152"/>
      <c r="U699" s="234"/>
      <c r="V699" s="234"/>
      <c r="W699" s="113"/>
      <c r="X699" s="113"/>
      <c r="Y699" s="113"/>
      <c r="Z699" s="113"/>
      <c r="AA699" s="113"/>
      <c r="AB699" s="113"/>
      <c r="AC699" s="114"/>
      <c r="AD699" s="38"/>
      <c r="AE699" s="39"/>
      <c r="AF699" s="39"/>
      <c r="AG699" s="39"/>
    </row>
    <row r="700" spans="1:33" ht="15" customHeight="1">
      <c r="A700" s="192"/>
      <c r="B700" s="193"/>
      <c r="C700" s="190"/>
      <c r="D700" s="191"/>
      <c r="E700" s="152"/>
      <c r="F700" s="190"/>
      <c r="G700" s="191"/>
      <c r="H700" s="152"/>
      <c r="I700" s="190"/>
      <c r="J700" s="191"/>
      <c r="K700" s="152"/>
      <c r="L700" s="190"/>
      <c r="M700" s="191"/>
      <c r="N700" s="152"/>
      <c r="O700" s="105"/>
      <c r="P700" s="105"/>
      <c r="Q700" s="152"/>
      <c r="R700" s="190"/>
      <c r="S700" s="191"/>
      <c r="T700" s="152"/>
      <c r="U700" s="234"/>
      <c r="V700" s="234"/>
      <c r="W700" s="113"/>
      <c r="X700" s="113"/>
      <c r="Y700" s="113"/>
      <c r="Z700" s="113"/>
      <c r="AA700" s="113"/>
      <c r="AB700" s="113"/>
      <c r="AC700" s="114"/>
      <c r="AD700" s="38"/>
      <c r="AE700" s="39"/>
      <c r="AF700" s="39"/>
      <c r="AG700" s="39"/>
    </row>
    <row r="701" spans="1:33" ht="15" customHeight="1">
      <c r="A701" s="192"/>
      <c r="B701" s="193"/>
      <c r="C701" s="190"/>
      <c r="D701" s="191"/>
      <c r="E701" s="152"/>
      <c r="F701" s="190"/>
      <c r="G701" s="191"/>
      <c r="H701" s="152"/>
      <c r="I701" s="190"/>
      <c r="J701" s="191"/>
      <c r="K701" s="152"/>
      <c r="L701" s="190"/>
      <c r="M701" s="191"/>
      <c r="N701" s="152"/>
      <c r="O701" s="105"/>
      <c r="P701" s="105"/>
      <c r="Q701" s="152"/>
      <c r="R701" s="190"/>
      <c r="S701" s="191"/>
      <c r="T701" s="152"/>
      <c r="U701" s="234"/>
      <c r="V701" s="234"/>
      <c r="W701" s="113"/>
      <c r="X701" s="113"/>
      <c r="Y701" s="113"/>
      <c r="Z701" s="113"/>
      <c r="AA701" s="113"/>
      <c r="AB701" s="113"/>
      <c r="AC701" s="114"/>
      <c r="AD701" s="38"/>
      <c r="AE701" s="39"/>
      <c r="AF701" s="39"/>
      <c r="AG701" s="39"/>
    </row>
    <row r="702" spans="1:33" ht="15" customHeight="1">
      <c r="A702" s="192"/>
      <c r="B702" s="193"/>
      <c r="C702" s="190"/>
      <c r="D702" s="191"/>
      <c r="E702" s="152"/>
      <c r="F702" s="190"/>
      <c r="G702" s="191"/>
      <c r="H702" s="152"/>
      <c r="I702" s="190"/>
      <c r="J702" s="191"/>
      <c r="K702" s="152"/>
      <c r="L702" s="190"/>
      <c r="M702" s="191"/>
      <c r="N702" s="152"/>
      <c r="O702" s="105"/>
      <c r="P702" s="105"/>
      <c r="Q702" s="152"/>
      <c r="R702" s="190"/>
      <c r="S702" s="191"/>
      <c r="T702" s="152"/>
      <c r="U702" s="234"/>
      <c r="V702" s="234"/>
      <c r="W702" s="113"/>
      <c r="X702" s="113"/>
      <c r="Y702" s="113"/>
      <c r="Z702" s="113"/>
      <c r="AA702" s="113"/>
      <c r="AB702" s="113"/>
      <c r="AC702" s="114"/>
      <c r="AD702" s="38"/>
      <c r="AE702" s="39"/>
      <c r="AF702" s="39"/>
      <c r="AG702" s="39"/>
    </row>
    <row r="703" spans="1:33" ht="15" customHeight="1">
      <c r="A703" s="192"/>
      <c r="B703" s="193"/>
      <c r="C703" s="190"/>
      <c r="D703" s="191"/>
      <c r="E703" s="152"/>
      <c r="F703" s="190"/>
      <c r="G703" s="191"/>
      <c r="H703" s="152"/>
      <c r="I703" s="190"/>
      <c r="J703" s="191"/>
      <c r="K703" s="152"/>
      <c r="L703" s="190"/>
      <c r="M703" s="191"/>
      <c r="N703" s="152"/>
      <c r="O703" s="105"/>
      <c r="P703" s="105"/>
      <c r="Q703" s="152"/>
      <c r="R703" s="190"/>
      <c r="S703" s="191"/>
      <c r="T703" s="152"/>
      <c r="U703" s="234"/>
      <c r="V703" s="234"/>
      <c r="W703" s="113"/>
      <c r="X703" s="113"/>
      <c r="Y703" s="113"/>
      <c r="Z703" s="113"/>
      <c r="AA703" s="113"/>
      <c r="AB703" s="113"/>
      <c r="AC703" s="114"/>
      <c r="AD703" s="38"/>
      <c r="AE703" s="39"/>
      <c r="AF703" s="39"/>
      <c r="AG703" s="39"/>
    </row>
    <row r="704" spans="1:33" ht="15" customHeight="1">
      <c r="A704" s="192"/>
      <c r="B704" s="193"/>
      <c r="C704" s="190"/>
      <c r="D704" s="191"/>
      <c r="E704" s="152"/>
      <c r="F704" s="190"/>
      <c r="G704" s="191"/>
      <c r="H704" s="152"/>
      <c r="I704" s="190"/>
      <c r="J704" s="191"/>
      <c r="K704" s="152"/>
      <c r="L704" s="190"/>
      <c r="M704" s="191"/>
      <c r="N704" s="152"/>
      <c r="O704" s="105"/>
      <c r="P704" s="105"/>
      <c r="Q704" s="152"/>
      <c r="R704" s="190"/>
      <c r="S704" s="191"/>
      <c r="T704" s="152"/>
      <c r="U704" s="234"/>
      <c r="V704" s="234"/>
      <c r="W704" s="113"/>
      <c r="X704" s="113"/>
      <c r="Y704" s="113"/>
      <c r="Z704" s="113"/>
      <c r="AA704" s="113"/>
      <c r="AB704" s="113"/>
      <c r="AC704" s="114"/>
      <c r="AD704" s="38"/>
      <c r="AE704" s="39"/>
      <c r="AF704" s="39"/>
      <c r="AG704" s="39"/>
    </row>
    <row r="705" spans="1:33" ht="15" customHeight="1">
      <c r="A705" s="192"/>
      <c r="B705" s="193"/>
      <c r="C705" s="190"/>
      <c r="D705" s="191"/>
      <c r="E705" s="152"/>
      <c r="F705" s="190"/>
      <c r="G705" s="191"/>
      <c r="H705" s="152"/>
      <c r="I705" s="190"/>
      <c r="J705" s="191"/>
      <c r="K705" s="152"/>
      <c r="L705" s="190"/>
      <c r="M705" s="191"/>
      <c r="N705" s="152"/>
      <c r="O705" s="105"/>
      <c r="P705" s="105"/>
      <c r="Q705" s="152"/>
      <c r="R705" s="190"/>
      <c r="S705" s="191"/>
      <c r="T705" s="152"/>
      <c r="U705" s="234"/>
      <c r="V705" s="234"/>
      <c r="W705" s="113"/>
      <c r="X705" s="113"/>
      <c r="Y705" s="113"/>
      <c r="Z705" s="113"/>
      <c r="AA705" s="113"/>
      <c r="AB705" s="113"/>
      <c r="AC705" s="114"/>
      <c r="AD705" s="38"/>
      <c r="AE705" s="39"/>
      <c r="AF705" s="39"/>
      <c r="AG705" s="39"/>
    </row>
    <row r="706" spans="1:33" ht="15" customHeight="1">
      <c r="A706" s="192"/>
      <c r="B706" s="193"/>
      <c r="C706" s="190"/>
      <c r="D706" s="191"/>
      <c r="E706" s="152"/>
      <c r="F706" s="190"/>
      <c r="G706" s="191"/>
      <c r="H706" s="152"/>
      <c r="I706" s="190"/>
      <c r="J706" s="191"/>
      <c r="K706" s="152"/>
      <c r="L706" s="190"/>
      <c r="M706" s="191"/>
      <c r="N706" s="152"/>
      <c r="O706" s="105"/>
      <c r="P706" s="105"/>
      <c r="Q706" s="152"/>
      <c r="R706" s="190"/>
      <c r="S706" s="191"/>
      <c r="T706" s="152"/>
      <c r="U706" s="234"/>
      <c r="V706" s="234"/>
      <c r="W706" s="113"/>
      <c r="X706" s="113"/>
      <c r="Y706" s="113"/>
      <c r="Z706" s="113"/>
      <c r="AA706" s="113"/>
      <c r="AB706" s="113"/>
      <c r="AC706" s="114"/>
      <c r="AD706" s="38"/>
      <c r="AE706" s="39"/>
      <c r="AF706" s="39"/>
      <c r="AG706" s="39"/>
    </row>
    <row r="707" spans="1:33" ht="15" customHeight="1">
      <c r="A707" s="192"/>
      <c r="B707" s="193"/>
      <c r="C707" s="190"/>
      <c r="D707" s="191"/>
      <c r="E707" s="152"/>
      <c r="F707" s="190"/>
      <c r="G707" s="191"/>
      <c r="H707" s="152"/>
      <c r="I707" s="190"/>
      <c r="J707" s="191"/>
      <c r="K707" s="152"/>
      <c r="L707" s="190"/>
      <c r="M707" s="191"/>
      <c r="N707" s="152"/>
      <c r="O707" s="105"/>
      <c r="P707" s="105"/>
      <c r="Q707" s="152"/>
      <c r="R707" s="190"/>
      <c r="S707" s="191"/>
      <c r="T707" s="152"/>
      <c r="U707" s="234"/>
      <c r="V707" s="234"/>
      <c r="W707" s="113"/>
      <c r="X707" s="113"/>
      <c r="Y707" s="113"/>
      <c r="Z707" s="113"/>
      <c r="AA707" s="113"/>
      <c r="AB707" s="113"/>
      <c r="AC707" s="114"/>
      <c r="AD707" s="38"/>
      <c r="AE707" s="39"/>
      <c r="AF707" s="39"/>
      <c r="AG707" s="39"/>
    </row>
    <row r="708" spans="1:33" ht="15" customHeight="1">
      <c r="A708" s="192"/>
      <c r="B708" s="193"/>
      <c r="C708" s="190"/>
      <c r="D708" s="191"/>
      <c r="E708" s="152"/>
      <c r="F708" s="190"/>
      <c r="G708" s="191"/>
      <c r="H708" s="152"/>
      <c r="I708" s="190"/>
      <c r="J708" s="191"/>
      <c r="K708" s="152"/>
      <c r="L708" s="190"/>
      <c r="M708" s="191"/>
      <c r="N708" s="152"/>
      <c r="O708" s="105"/>
      <c r="P708" s="105"/>
      <c r="Q708" s="152"/>
      <c r="R708" s="190"/>
      <c r="S708" s="191"/>
      <c r="T708" s="152"/>
      <c r="U708" s="234"/>
      <c r="V708" s="234"/>
      <c r="W708" s="113"/>
      <c r="X708" s="113"/>
      <c r="Y708" s="113"/>
      <c r="Z708" s="113"/>
      <c r="AA708" s="113"/>
      <c r="AB708" s="113"/>
      <c r="AC708" s="114"/>
      <c r="AD708" s="38"/>
      <c r="AE708" s="39"/>
      <c r="AF708" s="39"/>
      <c r="AG708" s="39"/>
    </row>
    <row r="709" spans="1:33" ht="15" customHeight="1">
      <c r="A709" s="192"/>
      <c r="B709" s="193"/>
      <c r="C709" s="190"/>
      <c r="D709" s="191"/>
      <c r="E709" s="152"/>
      <c r="F709" s="190"/>
      <c r="G709" s="191"/>
      <c r="H709" s="152"/>
      <c r="I709" s="190"/>
      <c r="J709" s="191"/>
      <c r="K709" s="152"/>
      <c r="L709" s="190"/>
      <c r="M709" s="191"/>
      <c r="N709" s="152"/>
      <c r="O709" s="105"/>
      <c r="P709" s="105"/>
      <c r="Q709" s="152"/>
      <c r="R709" s="190"/>
      <c r="S709" s="191"/>
      <c r="T709" s="152"/>
      <c r="U709" s="234"/>
      <c r="V709" s="234"/>
      <c r="W709" s="113"/>
      <c r="X709" s="113"/>
      <c r="Y709" s="113"/>
      <c r="Z709" s="113"/>
      <c r="AA709" s="113"/>
      <c r="AB709" s="113"/>
      <c r="AC709" s="114"/>
      <c r="AD709" s="38"/>
      <c r="AE709" s="39"/>
      <c r="AF709" s="39"/>
      <c r="AG709" s="39"/>
    </row>
    <row r="710" spans="1:33" ht="15" customHeight="1">
      <c r="A710" s="192"/>
      <c r="B710" s="193"/>
      <c r="C710" s="190"/>
      <c r="D710" s="191"/>
      <c r="E710" s="152"/>
      <c r="F710" s="190"/>
      <c r="G710" s="191"/>
      <c r="H710" s="152"/>
      <c r="I710" s="190"/>
      <c r="J710" s="191"/>
      <c r="K710" s="152"/>
      <c r="L710" s="190"/>
      <c r="M710" s="191"/>
      <c r="N710" s="152"/>
      <c r="O710" s="105"/>
      <c r="P710" s="105"/>
      <c r="Q710" s="152"/>
      <c r="R710" s="190"/>
      <c r="S710" s="191"/>
      <c r="T710" s="152"/>
      <c r="U710" s="234"/>
      <c r="V710" s="234"/>
      <c r="W710" s="113"/>
      <c r="X710" s="113"/>
      <c r="Y710" s="113"/>
      <c r="Z710" s="113"/>
      <c r="AA710" s="113"/>
      <c r="AB710" s="113"/>
      <c r="AC710" s="114"/>
      <c r="AD710" s="38"/>
      <c r="AE710" s="39"/>
      <c r="AF710" s="39"/>
      <c r="AG710" s="39"/>
    </row>
    <row r="711" spans="1:33" ht="15" customHeight="1">
      <c r="A711" s="192"/>
      <c r="B711" s="193"/>
      <c r="C711" s="190"/>
      <c r="D711" s="191"/>
      <c r="E711" s="152"/>
      <c r="F711" s="190"/>
      <c r="G711" s="191"/>
      <c r="H711" s="152"/>
      <c r="I711" s="190"/>
      <c r="J711" s="191"/>
      <c r="K711" s="152"/>
      <c r="L711" s="190"/>
      <c r="M711" s="191"/>
      <c r="N711" s="152"/>
      <c r="O711" s="105"/>
      <c r="P711" s="105"/>
      <c r="Q711" s="152"/>
      <c r="R711" s="190"/>
      <c r="S711" s="191"/>
      <c r="T711" s="152"/>
      <c r="U711" s="234"/>
      <c r="V711" s="234"/>
      <c r="W711" s="113"/>
      <c r="X711" s="113"/>
      <c r="Y711" s="113"/>
      <c r="Z711" s="113"/>
      <c r="AA711" s="113"/>
      <c r="AB711" s="113"/>
      <c r="AC711" s="114"/>
      <c r="AD711" s="38"/>
      <c r="AE711" s="39"/>
      <c r="AF711" s="39"/>
      <c r="AG711" s="39"/>
    </row>
    <row r="712" spans="1:33" ht="15" customHeight="1">
      <c r="A712" s="192"/>
      <c r="B712" s="193"/>
      <c r="C712" s="190"/>
      <c r="D712" s="191"/>
      <c r="E712" s="152"/>
      <c r="F712" s="190"/>
      <c r="G712" s="191"/>
      <c r="H712" s="152"/>
      <c r="I712" s="190"/>
      <c r="J712" s="191"/>
      <c r="K712" s="152"/>
      <c r="L712" s="190"/>
      <c r="M712" s="191"/>
      <c r="N712" s="152"/>
      <c r="O712" s="105"/>
      <c r="P712" s="105"/>
      <c r="Q712" s="152"/>
      <c r="R712" s="190"/>
      <c r="S712" s="191"/>
      <c r="T712" s="152"/>
      <c r="U712" s="234"/>
      <c r="V712" s="234"/>
      <c r="W712" s="113"/>
      <c r="X712" s="113"/>
      <c r="Y712" s="113"/>
      <c r="Z712" s="113"/>
      <c r="AA712" s="113"/>
      <c r="AB712" s="113"/>
      <c r="AC712" s="114"/>
      <c r="AD712" s="38"/>
      <c r="AE712" s="39"/>
      <c r="AF712" s="39"/>
      <c r="AG712" s="39"/>
    </row>
    <row r="713" spans="1:33" ht="15" customHeight="1">
      <c r="A713" s="192"/>
      <c r="B713" s="193"/>
      <c r="C713" s="190"/>
      <c r="D713" s="191"/>
      <c r="E713" s="152"/>
      <c r="F713" s="190"/>
      <c r="G713" s="191"/>
      <c r="H713" s="152"/>
      <c r="I713" s="190"/>
      <c r="J713" s="191"/>
      <c r="K713" s="152"/>
      <c r="L713" s="190"/>
      <c r="M713" s="191"/>
      <c r="N713" s="152"/>
      <c r="O713" s="105"/>
      <c r="P713" s="105"/>
      <c r="Q713" s="152"/>
      <c r="R713" s="190"/>
      <c r="S713" s="191"/>
      <c r="T713" s="152"/>
      <c r="U713" s="234"/>
      <c r="V713" s="234"/>
      <c r="W713" s="113"/>
      <c r="X713" s="113"/>
      <c r="Y713" s="113"/>
      <c r="Z713" s="113"/>
      <c r="AA713" s="113"/>
      <c r="AB713" s="113"/>
      <c r="AC713" s="114"/>
      <c r="AD713" s="38"/>
      <c r="AE713" s="39"/>
      <c r="AF713" s="39"/>
      <c r="AG713" s="39"/>
    </row>
    <row r="714" spans="1:33" ht="15" customHeight="1">
      <c r="A714" s="192"/>
      <c r="B714" s="193"/>
      <c r="C714" s="190"/>
      <c r="D714" s="191"/>
      <c r="E714" s="152"/>
      <c r="F714" s="190"/>
      <c r="G714" s="191"/>
      <c r="H714" s="152"/>
      <c r="I714" s="190"/>
      <c r="J714" s="191"/>
      <c r="K714" s="152"/>
      <c r="L714" s="190"/>
      <c r="M714" s="191"/>
      <c r="N714" s="152"/>
      <c r="O714" s="105"/>
      <c r="P714" s="105"/>
      <c r="Q714" s="152"/>
      <c r="R714" s="190"/>
      <c r="S714" s="191"/>
      <c r="T714" s="152"/>
      <c r="U714" s="234"/>
      <c r="V714" s="234"/>
      <c r="W714" s="113"/>
      <c r="X714" s="113"/>
      <c r="Y714" s="113"/>
      <c r="Z714" s="113"/>
      <c r="AA714" s="113"/>
      <c r="AB714" s="113"/>
      <c r="AC714" s="114"/>
      <c r="AD714" s="38"/>
      <c r="AE714" s="39"/>
      <c r="AF714" s="39"/>
      <c r="AG714" s="39"/>
    </row>
    <row r="715" spans="1:33" ht="15" customHeight="1">
      <c r="A715" s="192"/>
      <c r="B715" s="193"/>
      <c r="C715" s="190"/>
      <c r="D715" s="191"/>
      <c r="E715" s="152"/>
      <c r="F715" s="190"/>
      <c r="G715" s="191"/>
      <c r="H715" s="152"/>
      <c r="I715" s="190"/>
      <c r="J715" s="191"/>
      <c r="K715" s="152"/>
      <c r="L715" s="190"/>
      <c r="M715" s="191"/>
      <c r="N715" s="152"/>
      <c r="O715" s="105"/>
      <c r="P715" s="105"/>
      <c r="Q715" s="152"/>
      <c r="R715" s="190"/>
      <c r="S715" s="191"/>
      <c r="T715" s="152"/>
      <c r="U715" s="234"/>
      <c r="V715" s="234"/>
      <c r="W715" s="113"/>
      <c r="X715" s="113"/>
      <c r="Y715" s="113"/>
      <c r="Z715" s="113"/>
      <c r="AA715" s="113"/>
      <c r="AB715" s="113"/>
      <c r="AC715" s="114"/>
      <c r="AD715" s="38"/>
      <c r="AE715" s="39"/>
      <c r="AF715" s="39"/>
      <c r="AG715" s="39"/>
    </row>
    <row r="716" spans="1:33" ht="15" customHeight="1">
      <c r="A716" s="192"/>
      <c r="B716" s="193"/>
      <c r="C716" s="190"/>
      <c r="D716" s="191"/>
      <c r="E716" s="152"/>
      <c r="F716" s="190"/>
      <c r="G716" s="191"/>
      <c r="H716" s="152"/>
      <c r="I716" s="190"/>
      <c r="J716" s="191"/>
      <c r="K716" s="152"/>
      <c r="L716" s="190"/>
      <c r="M716" s="191"/>
      <c r="N716" s="152"/>
      <c r="O716" s="105"/>
      <c r="P716" s="105"/>
      <c r="Q716" s="152"/>
      <c r="R716" s="190"/>
      <c r="S716" s="191"/>
      <c r="T716" s="152"/>
      <c r="U716" s="234"/>
      <c r="V716" s="234"/>
      <c r="W716" s="113"/>
      <c r="X716" s="113"/>
      <c r="Y716" s="113"/>
      <c r="Z716" s="113"/>
      <c r="AA716" s="113"/>
      <c r="AB716" s="113"/>
      <c r="AC716" s="114"/>
      <c r="AD716" s="38"/>
      <c r="AE716" s="39"/>
      <c r="AF716" s="39"/>
      <c r="AG716" s="39"/>
    </row>
    <row r="717" spans="1:33" ht="15" customHeight="1">
      <c r="A717" s="192"/>
      <c r="B717" s="193"/>
      <c r="C717" s="190"/>
      <c r="D717" s="191"/>
      <c r="E717" s="152"/>
      <c r="F717" s="190"/>
      <c r="G717" s="191"/>
      <c r="H717" s="152"/>
      <c r="I717" s="190"/>
      <c r="J717" s="191"/>
      <c r="K717" s="152"/>
      <c r="L717" s="190"/>
      <c r="M717" s="191"/>
      <c r="N717" s="152"/>
      <c r="O717" s="105"/>
      <c r="P717" s="105"/>
      <c r="Q717" s="152"/>
      <c r="R717" s="190"/>
      <c r="S717" s="191"/>
      <c r="T717" s="152"/>
      <c r="U717" s="234"/>
      <c r="V717" s="234"/>
      <c r="W717" s="113"/>
      <c r="X717" s="113"/>
      <c r="Y717" s="113"/>
      <c r="Z717" s="113"/>
      <c r="AA717" s="113"/>
      <c r="AB717" s="113"/>
      <c r="AC717" s="114"/>
      <c r="AD717" s="38"/>
      <c r="AE717" s="39"/>
      <c r="AF717" s="39"/>
      <c r="AG717" s="39"/>
    </row>
    <row r="718" spans="1:33" ht="15" customHeight="1">
      <c r="A718" s="192"/>
      <c r="B718" s="193"/>
      <c r="C718" s="190"/>
      <c r="D718" s="191"/>
      <c r="E718" s="152"/>
      <c r="F718" s="190"/>
      <c r="G718" s="191"/>
      <c r="H718" s="152"/>
      <c r="I718" s="190"/>
      <c r="J718" s="191"/>
      <c r="K718" s="152"/>
      <c r="L718" s="190"/>
      <c r="M718" s="191"/>
      <c r="N718" s="152"/>
      <c r="O718" s="105"/>
      <c r="P718" s="105"/>
      <c r="Q718" s="152"/>
      <c r="R718" s="190"/>
      <c r="S718" s="191"/>
      <c r="T718" s="152"/>
      <c r="U718" s="234"/>
      <c r="V718" s="234"/>
      <c r="W718" s="113"/>
      <c r="X718" s="113"/>
      <c r="Y718" s="113"/>
      <c r="Z718" s="113"/>
      <c r="AA718" s="113"/>
      <c r="AB718" s="113"/>
      <c r="AC718" s="114"/>
      <c r="AD718" s="38"/>
      <c r="AE718" s="39"/>
      <c r="AF718" s="39"/>
      <c r="AG718" s="39"/>
    </row>
    <row r="719" spans="1:33" ht="15" customHeight="1">
      <c r="A719" s="192"/>
      <c r="B719" s="193"/>
      <c r="C719" s="190"/>
      <c r="D719" s="191"/>
      <c r="E719" s="152"/>
      <c r="F719" s="190"/>
      <c r="G719" s="191"/>
      <c r="H719" s="152"/>
      <c r="I719" s="190"/>
      <c r="J719" s="191"/>
      <c r="K719" s="152"/>
      <c r="L719" s="190"/>
      <c r="M719" s="191"/>
      <c r="N719" s="152"/>
      <c r="O719" s="105"/>
      <c r="P719" s="105"/>
      <c r="Q719" s="152"/>
      <c r="R719" s="190"/>
      <c r="S719" s="191"/>
      <c r="T719" s="152"/>
      <c r="U719" s="234"/>
      <c r="V719" s="234"/>
      <c r="W719" s="113"/>
      <c r="X719" s="113"/>
      <c r="Y719" s="113"/>
      <c r="Z719" s="113"/>
      <c r="AA719" s="113"/>
      <c r="AB719" s="113"/>
      <c r="AC719" s="114"/>
      <c r="AD719" s="38"/>
      <c r="AE719" s="39"/>
      <c r="AF719" s="39"/>
      <c r="AG719" s="39"/>
    </row>
    <row r="720" spans="1:33" ht="15" customHeight="1">
      <c r="A720" s="192"/>
      <c r="B720" s="193"/>
      <c r="C720" s="190"/>
      <c r="D720" s="191"/>
      <c r="E720" s="152"/>
      <c r="F720" s="190"/>
      <c r="G720" s="191"/>
      <c r="H720" s="152"/>
      <c r="I720" s="190"/>
      <c r="J720" s="191"/>
      <c r="K720" s="152"/>
      <c r="L720" s="190"/>
      <c r="M720" s="191"/>
      <c r="N720" s="152"/>
      <c r="O720" s="105"/>
      <c r="P720" s="105"/>
      <c r="Q720" s="152"/>
      <c r="R720" s="190"/>
      <c r="S720" s="191"/>
      <c r="T720" s="152"/>
      <c r="U720" s="234"/>
      <c r="V720" s="234"/>
      <c r="W720" s="113"/>
      <c r="X720" s="113"/>
      <c r="Y720" s="113"/>
      <c r="Z720" s="113"/>
      <c r="AA720" s="113"/>
      <c r="AB720" s="113"/>
      <c r="AC720" s="114"/>
      <c r="AD720" s="38"/>
      <c r="AE720" s="39"/>
      <c r="AF720" s="39"/>
      <c r="AG720" s="39"/>
    </row>
    <row r="721" spans="1:33" ht="15" customHeight="1">
      <c r="A721" s="192"/>
      <c r="B721" s="193"/>
      <c r="C721" s="190"/>
      <c r="D721" s="191"/>
      <c r="E721" s="152"/>
      <c r="F721" s="190"/>
      <c r="G721" s="191"/>
      <c r="H721" s="152"/>
      <c r="I721" s="190"/>
      <c r="J721" s="191"/>
      <c r="K721" s="152"/>
      <c r="L721" s="190"/>
      <c r="M721" s="191"/>
      <c r="N721" s="152"/>
      <c r="O721" s="105"/>
      <c r="P721" s="105"/>
      <c r="Q721" s="152"/>
      <c r="R721" s="190"/>
      <c r="S721" s="191"/>
      <c r="T721" s="152"/>
      <c r="U721" s="234"/>
      <c r="V721" s="234"/>
      <c r="W721" s="113"/>
      <c r="X721" s="113"/>
      <c r="Y721" s="113"/>
      <c r="Z721" s="113"/>
      <c r="AA721" s="113"/>
      <c r="AB721" s="113"/>
      <c r="AC721" s="114"/>
      <c r="AD721" s="38"/>
      <c r="AE721" s="39"/>
      <c r="AF721" s="39"/>
      <c r="AG721" s="39"/>
    </row>
    <row r="722" spans="1:33" ht="15" customHeight="1">
      <c r="A722" s="192"/>
      <c r="B722" s="193"/>
      <c r="C722" s="190"/>
      <c r="D722" s="191"/>
      <c r="E722" s="152"/>
      <c r="F722" s="190"/>
      <c r="G722" s="191"/>
      <c r="H722" s="152"/>
      <c r="I722" s="190"/>
      <c r="J722" s="191"/>
      <c r="K722" s="152"/>
      <c r="L722" s="190"/>
      <c r="M722" s="191"/>
      <c r="N722" s="152"/>
      <c r="O722" s="105"/>
      <c r="P722" s="105"/>
      <c r="Q722" s="152"/>
      <c r="R722" s="190"/>
      <c r="S722" s="191"/>
      <c r="T722" s="152"/>
      <c r="U722" s="234"/>
      <c r="V722" s="234"/>
      <c r="W722" s="113"/>
      <c r="X722" s="113"/>
      <c r="Y722" s="113"/>
      <c r="Z722" s="113"/>
      <c r="AA722" s="113"/>
      <c r="AB722" s="113"/>
      <c r="AC722" s="114"/>
      <c r="AD722" s="38"/>
      <c r="AE722" s="39"/>
      <c r="AF722" s="39"/>
      <c r="AG722" s="39"/>
    </row>
    <row r="723" spans="1:33" ht="15" customHeight="1">
      <c r="A723" s="192"/>
      <c r="B723" s="193"/>
      <c r="C723" s="190"/>
      <c r="D723" s="191"/>
      <c r="E723" s="152"/>
      <c r="F723" s="190"/>
      <c r="G723" s="191"/>
      <c r="H723" s="152"/>
      <c r="I723" s="190"/>
      <c r="J723" s="191"/>
      <c r="K723" s="152"/>
      <c r="L723" s="190"/>
      <c r="M723" s="191"/>
      <c r="N723" s="152"/>
      <c r="O723" s="105"/>
      <c r="P723" s="105"/>
      <c r="Q723" s="152"/>
      <c r="R723" s="190"/>
      <c r="S723" s="191"/>
      <c r="T723" s="152"/>
      <c r="U723" s="234"/>
      <c r="V723" s="234"/>
      <c r="W723" s="113"/>
      <c r="X723" s="113"/>
      <c r="Y723" s="113"/>
      <c r="Z723" s="113"/>
      <c r="AA723" s="113"/>
      <c r="AB723" s="113"/>
      <c r="AC723" s="114"/>
      <c r="AD723" s="38"/>
      <c r="AE723" s="39"/>
      <c r="AF723" s="39"/>
      <c r="AG723" s="39"/>
    </row>
    <row r="724" spans="1:33" ht="15" customHeight="1">
      <c r="A724" s="192"/>
      <c r="B724" s="193"/>
      <c r="C724" s="190"/>
      <c r="D724" s="191"/>
      <c r="E724" s="152"/>
      <c r="F724" s="190"/>
      <c r="G724" s="191"/>
      <c r="H724" s="152"/>
      <c r="I724" s="190"/>
      <c r="J724" s="191"/>
      <c r="K724" s="152"/>
      <c r="L724" s="190"/>
      <c r="M724" s="191"/>
      <c r="N724" s="152"/>
      <c r="O724" s="105"/>
      <c r="P724" s="105"/>
      <c r="Q724" s="152"/>
      <c r="R724" s="190"/>
      <c r="S724" s="191"/>
      <c r="T724" s="152"/>
      <c r="U724" s="234"/>
      <c r="V724" s="234"/>
      <c r="W724" s="113"/>
      <c r="X724" s="113"/>
      <c r="Y724" s="113"/>
      <c r="Z724" s="113"/>
      <c r="AA724" s="113"/>
      <c r="AB724" s="113"/>
      <c r="AC724" s="114"/>
      <c r="AD724" s="38"/>
      <c r="AE724" s="39"/>
      <c r="AF724" s="39"/>
      <c r="AG724" s="39"/>
    </row>
    <row r="725" spans="1:33" ht="15" customHeight="1">
      <c r="A725" s="192"/>
      <c r="B725" s="193"/>
      <c r="C725" s="190"/>
      <c r="D725" s="191"/>
      <c r="E725" s="152"/>
      <c r="F725" s="190"/>
      <c r="G725" s="191"/>
      <c r="H725" s="152"/>
      <c r="I725" s="190"/>
      <c r="J725" s="191"/>
      <c r="K725" s="152"/>
      <c r="L725" s="190"/>
      <c r="M725" s="191"/>
      <c r="N725" s="152"/>
      <c r="O725" s="105"/>
      <c r="P725" s="105"/>
      <c r="Q725" s="152"/>
      <c r="R725" s="190"/>
      <c r="S725" s="191"/>
      <c r="T725" s="152"/>
      <c r="U725" s="234"/>
      <c r="V725" s="234"/>
      <c r="W725" s="113"/>
      <c r="X725" s="113"/>
      <c r="Y725" s="113"/>
      <c r="Z725" s="113"/>
      <c r="AA725" s="113"/>
      <c r="AB725" s="113"/>
      <c r="AC725" s="114"/>
      <c r="AD725" s="38"/>
      <c r="AE725" s="39"/>
      <c r="AF725" s="39"/>
      <c r="AG725" s="39"/>
    </row>
    <row r="726" spans="1:33" ht="15" customHeight="1">
      <c r="A726" s="192"/>
      <c r="B726" s="193"/>
      <c r="C726" s="190"/>
      <c r="D726" s="191"/>
      <c r="E726" s="152"/>
      <c r="F726" s="190"/>
      <c r="G726" s="191"/>
      <c r="H726" s="152"/>
      <c r="I726" s="190"/>
      <c r="J726" s="191"/>
      <c r="K726" s="152"/>
      <c r="L726" s="190"/>
      <c r="M726" s="191"/>
      <c r="N726" s="152"/>
      <c r="O726" s="105"/>
      <c r="P726" s="105"/>
      <c r="Q726" s="152"/>
      <c r="R726" s="190"/>
      <c r="S726" s="191"/>
      <c r="T726" s="152"/>
      <c r="U726" s="234"/>
      <c r="V726" s="234"/>
      <c r="W726" s="113"/>
      <c r="X726" s="113"/>
      <c r="Y726" s="113"/>
      <c r="Z726" s="113"/>
      <c r="AA726" s="113"/>
      <c r="AB726" s="113"/>
      <c r="AC726" s="114"/>
      <c r="AD726" s="38"/>
      <c r="AE726" s="39"/>
      <c r="AF726" s="39"/>
      <c r="AG726" s="39"/>
    </row>
    <row r="727" spans="1:33" ht="15" customHeight="1">
      <c r="A727" s="192"/>
      <c r="B727" s="193"/>
      <c r="C727" s="190"/>
      <c r="D727" s="191"/>
      <c r="E727" s="152"/>
      <c r="F727" s="190"/>
      <c r="G727" s="191"/>
      <c r="H727" s="152"/>
      <c r="I727" s="190"/>
      <c r="J727" s="191"/>
      <c r="K727" s="152"/>
      <c r="L727" s="190"/>
      <c r="M727" s="191"/>
      <c r="N727" s="152"/>
      <c r="O727" s="105"/>
      <c r="P727" s="105"/>
      <c r="Q727" s="152"/>
      <c r="R727" s="190"/>
      <c r="S727" s="191"/>
      <c r="T727" s="152"/>
      <c r="U727" s="234"/>
      <c r="V727" s="234"/>
      <c r="W727" s="113"/>
      <c r="X727" s="113"/>
      <c r="Y727" s="113"/>
      <c r="Z727" s="113"/>
      <c r="AA727" s="113"/>
      <c r="AB727" s="113"/>
      <c r="AC727" s="114"/>
      <c r="AD727" s="38"/>
      <c r="AE727" s="39"/>
      <c r="AF727" s="39"/>
      <c r="AG727" s="39"/>
    </row>
    <row r="728" spans="1:33" ht="15" customHeight="1">
      <c r="A728" s="192"/>
      <c r="B728" s="193"/>
      <c r="C728" s="190"/>
      <c r="D728" s="191"/>
      <c r="E728" s="152"/>
      <c r="F728" s="190"/>
      <c r="G728" s="191"/>
      <c r="H728" s="152"/>
      <c r="I728" s="190"/>
      <c r="J728" s="191"/>
      <c r="K728" s="152"/>
      <c r="L728" s="190"/>
      <c r="M728" s="191"/>
      <c r="N728" s="152"/>
      <c r="O728" s="105"/>
      <c r="P728" s="105"/>
      <c r="Q728" s="152"/>
      <c r="R728" s="190"/>
      <c r="S728" s="191"/>
      <c r="T728" s="152"/>
      <c r="U728" s="234"/>
      <c r="V728" s="234"/>
      <c r="W728" s="113"/>
      <c r="X728" s="113"/>
      <c r="Y728" s="113"/>
      <c r="Z728" s="113"/>
      <c r="AA728" s="113"/>
      <c r="AB728" s="113"/>
      <c r="AC728" s="114"/>
      <c r="AD728" s="38"/>
      <c r="AE728" s="39"/>
      <c r="AF728" s="39"/>
      <c r="AG728" s="39"/>
    </row>
    <row r="729" spans="1:33" ht="15" customHeight="1">
      <c r="A729" s="192"/>
      <c r="B729" s="193"/>
      <c r="C729" s="190"/>
      <c r="D729" s="191"/>
      <c r="E729" s="152"/>
      <c r="F729" s="190"/>
      <c r="G729" s="191"/>
      <c r="H729" s="152"/>
      <c r="I729" s="190"/>
      <c r="J729" s="191"/>
      <c r="K729" s="152"/>
      <c r="L729" s="190"/>
      <c r="M729" s="191"/>
      <c r="N729" s="152"/>
      <c r="O729" s="105"/>
      <c r="P729" s="105"/>
      <c r="Q729" s="152"/>
      <c r="R729" s="190"/>
      <c r="S729" s="191"/>
      <c r="T729" s="152"/>
      <c r="U729" s="234"/>
      <c r="V729" s="234"/>
      <c r="W729" s="113"/>
      <c r="X729" s="113"/>
      <c r="Y729" s="113"/>
      <c r="Z729" s="113"/>
      <c r="AA729" s="113"/>
      <c r="AB729" s="113"/>
      <c r="AC729" s="114"/>
      <c r="AD729" s="38"/>
      <c r="AE729" s="39"/>
      <c r="AF729" s="39"/>
      <c r="AG729" s="39"/>
    </row>
    <row r="730" spans="1:33" ht="15" customHeight="1">
      <c r="A730" s="192"/>
      <c r="B730" s="193"/>
      <c r="C730" s="190"/>
      <c r="D730" s="191"/>
      <c r="E730" s="152"/>
      <c r="F730" s="190"/>
      <c r="G730" s="191"/>
      <c r="H730" s="152"/>
      <c r="I730" s="190"/>
      <c r="J730" s="191"/>
      <c r="K730" s="152"/>
      <c r="L730" s="190"/>
      <c r="M730" s="191"/>
      <c r="N730" s="152"/>
      <c r="O730" s="105"/>
      <c r="P730" s="105"/>
      <c r="Q730" s="152"/>
      <c r="R730" s="190"/>
      <c r="S730" s="191"/>
      <c r="T730" s="152"/>
      <c r="U730" s="234"/>
      <c r="V730" s="234"/>
      <c r="W730" s="113"/>
      <c r="X730" s="113"/>
      <c r="Y730" s="113"/>
      <c r="Z730" s="113"/>
      <c r="AA730" s="113"/>
      <c r="AB730" s="113"/>
      <c r="AC730" s="114"/>
      <c r="AD730" s="38"/>
      <c r="AE730" s="39"/>
      <c r="AF730" s="39"/>
      <c r="AG730" s="39"/>
    </row>
    <row r="731" spans="1:33" ht="15" customHeight="1">
      <c r="A731" s="192"/>
      <c r="B731" s="193"/>
      <c r="C731" s="190"/>
      <c r="D731" s="191"/>
      <c r="E731" s="152"/>
      <c r="F731" s="190"/>
      <c r="G731" s="191"/>
      <c r="H731" s="152"/>
      <c r="I731" s="190"/>
      <c r="J731" s="191"/>
      <c r="K731" s="152"/>
      <c r="L731" s="190"/>
      <c r="M731" s="191"/>
      <c r="N731" s="152"/>
      <c r="O731" s="105"/>
      <c r="P731" s="105"/>
      <c r="Q731" s="152"/>
      <c r="R731" s="190"/>
      <c r="S731" s="191"/>
      <c r="T731" s="152"/>
      <c r="U731" s="234"/>
      <c r="V731" s="234"/>
      <c r="W731" s="113"/>
      <c r="X731" s="113"/>
      <c r="Y731" s="113"/>
      <c r="Z731" s="113"/>
      <c r="AA731" s="113"/>
      <c r="AB731" s="113"/>
      <c r="AC731" s="114"/>
      <c r="AD731" s="38"/>
      <c r="AE731" s="39"/>
      <c r="AF731" s="39"/>
      <c r="AG731" s="39"/>
    </row>
    <row r="732" spans="1:33" ht="15" customHeight="1">
      <c r="A732" s="192"/>
      <c r="B732" s="193"/>
      <c r="C732" s="190"/>
      <c r="D732" s="191"/>
      <c r="E732" s="152"/>
      <c r="F732" s="190"/>
      <c r="G732" s="191"/>
      <c r="H732" s="152"/>
      <c r="I732" s="190"/>
      <c r="J732" s="191"/>
      <c r="K732" s="152"/>
      <c r="L732" s="190"/>
      <c r="M732" s="191"/>
      <c r="N732" s="152"/>
      <c r="O732" s="105"/>
      <c r="P732" s="105"/>
      <c r="Q732" s="152"/>
      <c r="R732" s="190"/>
      <c r="S732" s="191"/>
      <c r="T732" s="152"/>
      <c r="U732" s="234"/>
      <c r="V732" s="234"/>
      <c r="W732" s="113"/>
      <c r="X732" s="113"/>
      <c r="Y732" s="113"/>
      <c r="Z732" s="113"/>
      <c r="AA732" s="113"/>
      <c r="AB732" s="113"/>
      <c r="AC732" s="114"/>
      <c r="AD732" s="38"/>
      <c r="AE732" s="39"/>
      <c r="AF732" s="39"/>
      <c r="AG732" s="39"/>
    </row>
    <row r="733" spans="1:33" ht="15" customHeight="1">
      <c r="A733" s="192"/>
      <c r="B733" s="193"/>
      <c r="C733" s="190"/>
      <c r="D733" s="191"/>
      <c r="E733" s="152"/>
      <c r="F733" s="190"/>
      <c r="G733" s="191"/>
      <c r="H733" s="152"/>
      <c r="I733" s="190"/>
      <c r="J733" s="191"/>
      <c r="K733" s="152"/>
      <c r="L733" s="190"/>
      <c r="M733" s="191"/>
      <c r="N733" s="152"/>
      <c r="O733" s="105"/>
      <c r="P733" s="105"/>
      <c r="Q733" s="152"/>
      <c r="R733" s="190"/>
      <c r="S733" s="191"/>
      <c r="T733" s="152"/>
      <c r="U733" s="234"/>
      <c r="V733" s="234"/>
      <c r="W733" s="113"/>
      <c r="X733" s="113"/>
      <c r="Y733" s="113"/>
      <c r="Z733" s="113"/>
      <c r="AA733" s="113"/>
      <c r="AB733" s="113"/>
      <c r="AC733" s="114"/>
      <c r="AD733" s="38"/>
      <c r="AE733" s="39"/>
      <c r="AF733" s="39"/>
      <c r="AG733" s="39"/>
    </row>
    <row r="734" spans="1:33" ht="15" customHeight="1">
      <c r="A734" s="192"/>
      <c r="B734" s="193"/>
      <c r="C734" s="190"/>
      <c r="D734" s="191"/>
      <c r="E734" s="152"/>
      <c r="F734" s="190"/>
      <c r="G734" s="191"/>
      <c r="H734" s="152"/>
      <c r="I734" s="190"/>
      <c r="J734" s="191"/>
      <c r="K734" s="152"/>
      <c r="L734" s="190"/>
      <c r="M734" s="191"/>
      <c r="N734" s="152"/>
      <c r="O734" s="105"/>
      <c r="P734" s="105"/>
      <c r="Q734" s="152"/>
      <c r="R734" s="190"/>
      <c r="S734" s="191"/>
      <c r="T734" s="152"/>
      <c r="U734" s="234"/>
      <c r="V734" s="234"/>
      <c r="W734" s="113"/>
      <c r="X734" s="113"/>
      <c r="Y734" s="113"/>
      <c r="Z734" s="113"/>
      <c r="AA734" s="113"/>
      <c r="AB734" s="113"/>
      <c r="AC734" s="114"/>
      <c r="AD734" s="38"/>
      <c r="AE734" s="39"/>
      <c r="AF734" s="39"/>
      <c r="AG734" s="39"/>
    </row>
    <row r="735" spans="1:33" ht="15" customHeight="1">
      <c r="A735" s="192"/>
      <c r="B735" s="193"/>
      <c r="C735" s="190"/>
      <c r="D735" s="191"/>
      <c r="E735" s="152"/>
      <c r="F735" s="190"/>
      <c r="G735" s="191"/>
      <c r="H735" s="152"/>
      <c r="I735" s="190"/>
      <c r="J735" s="191"/>
      <c r="K735" s="152"/>
      <c r="L735" s="190"/>
      <c r="M735" s="191"/>
      <c r="N735" s="152"/>
      <c r="O735" s="105"/>
      <c r="P735" s="105"/>
      <c r="Q735" s="152"/>
      <c r="R735" s="190"/>
      <c r="S735" s="191"/>
      <c r="T735" s="152"/>
      <c r="U735" s="234"/>
      <c r="V735" s="234"/>
      <c r="W735" s="113"/>
      <c r="X735" s="113"/>
      <c r="Y735" s="113"/>
      <c r="Z735" s="113"/>
      <c r="AA735" s="113"/>
      <c r="AB735" s="113"/>
      <c r="AC735" s="114"/>
      <c r="AD735" s="38"/>
      <c r="AE735" s="39"/>
      <c r="AF735" s="39"/>
      <c r="AG735" s="39"/>
    </row>
    <row r="736" spans="1:33" ht="15" customHeight="1">
      <c r="A736" s="192"/>
      <c r="B736" s="193"/>
      <c r="C736" s="190"/>
      <c r="D736" s="191"/>
      <c r="E736" s="152"/>
      <c r="F736" s="190"/>
      <c r="G736" s="191"/>
      <c r="H736" s="152"/>
      <c r="I736" s="190"/>
      <c r="J736" s="191"/>
      <c r="K736" s="152"/>
      <c r="L736" s="190"/>
      <c r="M736" s="191"/>
      <c r="N736" s="152"/>
      <c r="O736" s="105"/>
      <c r="P736" s="105"/>
      <c r="Q736" s="152"/>
      <c r="R736" s="190"/>
      <c r="S736" s="191"/>
      <c r="T736" s="152"/>
      <c r="U736" s="234"/>
      <c r="V736" s="234"/>
      <c r="W736" s="113"/>
      <c r="X736" s="113"/>
      <c r="Y736" s="113"/>
      <c r="Z736" s="113"/>
      <c r="AA736" s="113"/>
      <c r="AB736" s="113"/>
      <c r="AC736" s="114"/>
      <c r="AD736" s="38"/>
      <c r="AE736" s="39"/>
      <c r="AF736" s="39"/>
      <c r="AG736" s="39"/>
    </row>
    <row r="737" spans="1:33" ht="15" customHeight="1">
      <c r="A737" s="192"/>
      <c r="B737" s="193"/>
      <c r="C737" s="190"/>
      <c r="D737" s="191"/>
      <c r="E737" s="152"/>
      <c r="F737" s="190"/>
      <c r="G737" s="191"/>
      <c r="H737" s="152"/>
      <c r="I737" s="190"/>
      <c r="J737" s="191"/>
      <c r="K737" s="152"/>
      <c r="L737" s="190"/>
      <c r="M737" s="191"/>
      <c r="N737" s="152"/>
      <c r="O737" s="105"/>
      <c r="P737" s="105"/>
      <c r="Q737" s="152"/>
      <c r="R737" s="190"/>
      <c r="S737" s="191"/>
      <c r="T737" s="152"/>
      <c r="U737" s="234"/>
      <c r="V737" s="234"/>
      <c r="W737" s="113"/>
      <c r="X737" s="113"/>
      <c r="Y737" s="113"/>
      <c r="Z737" s="113"/>
      <c r="AA737" s="113"/>
      <c r="AB737" s="113"/>
      <c r="AC737" s="114"/>
      <c r="AD737" s="38"/>
      <c r="AE737" s="39"/>
      <c r="AF737" s="39"/>
      <c r="AG737" s="39"/>
    </row>
    <row r="738" spans="1:33" ht="15" customHeight="1">
      <c r="A738" s="192"/>
      <c r="B738" s="193"/>
      <c r="C738" s="190"/>
      <c r="D738" s="191"/>
      <c r="E738" s="152"/>
      <c r="F738" s="190"/>
      <c r="G738" s="191"/>
      <c r="H738" s="152"/>
      <c r="I738" s="190"/>
      <c r="J738" s="191"/>
      <c r="K738" s="152"/>
      <c r="L738" s="190"/>
      <c r="M738" s="191"/>
      <c r="N738" s="152"/>
      <c r="O738" s="105"/>
      <c r="P738" s="105"/>
      <c r="Q738" s="152"/>
      <c r="R738" s="190"/>
      <c r="S738" s="191"/>
      <c r="T738" s="152"/>
      <c r="U738" s="234"/>
      <c r="V738" s="234"/>
      <c r="W738" s="113"/>
      <c r="X738" s="113"/>
      <c r="Y738" s="113"/>
      <c r="Z738" s="113"/>
      <c r="AA738" s="113"/>
      <c r="AB738" s="113"/>
      <c r="AC738" s="114"/>
      <c r="AD738" s="38"/>
      <c r="AE738" s="39"/>
      <c r="AF738" s="39"/>
      <c r="AG738" s="39"/>
    </row>
    <row r="739" spans="1:33" ht="15" customHeight="1">
      <c r="A739" s="192"/>
      <c r="B739" s="193"/>
      <c r="C739" s="190"/>
      <c r="D739" s="191"/>
      <c r="E739" s="152"/>
      <c r="F739" s="190"/>
      <c r="G739" s="191"/>
      <c r="H739" s="152"/>
      <c r="I739" s="190"/>
      <c r="J739" s="191"/>
      <c r="K739" s="152"/>
      <c r="L739" s="190"/>
      <c r="M739" s="191"/>
      <c r="N739" s="152"/>
      <c r="O739" s="105"/>
      <c r="P739" s="105"/>
      <c r="Q739" s="152"/>
      <c r="R739" s="190"/>
      <c r="S739" s="191"/>
      <c r="T739" s="152"/>
      <c r="U739" s="234"/>
      <c r="V739" s="234"/>
      <c r="W739" s="113"/>
      <c r="X739" s="113"/>
      <c r="Y739" s="113"/>
      <c r="Z739" s="113"/>
      <c r="AA739" s="113"/>
      <c r="AB739" s="113"/>
      <c r="AC739" s="114"/>
      <c r="AD739" s="38"/>
      <c r="AE739" s="39"/>
      <c r="AF739" s="39"/>
      <c r="AG739" s="39"/>
    </row>
    <row r="740" spans="1:33" ht="15" customHeight="1">
      <c r="A740" s="192"/>
      <c r="B740" s="193"/>
      <c r="C740" s="190"/>
      <c r="D740" s="191"/>
      <c r="E740" s="152"/>
      <c r="F740" s="190"/>
      <c r="G740" s="191"/>
      <c r="H740" s="152"/>
      <c r="I740" s="190"/>
      <c r="J740" s="191"/>
      <c r="K740" s="152"/>
      <c r="L740" s="190"/>
      <c r="M740" s="191"/>
      <c r="N740" s="152"/>
      <c r="O740" s="105"/>
      <c r="P740" s="105"/>
      <c r="Q740" s="152"/>
      <c r="R740" s="190"/>
      <c r="S740" s="191"/>
      <c r="T740" s="152"/>
      <c r="U740" s="234"/>
      <c r="V740" s="234"/>
      <c r="W740" s="113"/>
      <c r="X740" s="113"/>
      <c r="Y740" s="113"/>
      <c r="Z740" s="113"/>
      <c r="AA740" s="113"/>
      <c r="AB740" s="113"/>
      <c r="AC740" s="114"/>
      <c r="AD740" s="38"/>
      <c r="AE740" s="39"/>
      <c r="AF740" s="39"/>
      <c r="AG740" s="39"/>
    </row>
    <row r="741" spans="1:33" ht="15" customHeight="1">
      <c r="A741" s="192"/>
      <c r="B741" s="193"/>
      <c r="C741" s="190"/>
      <c r="D741" s="191"/>
      <c r="E741" s="152"/>
      <c r="F741" s="190"/>
      <c r="G741" s="191"/>
      <c r="H741" s="152"/>
      <c r="I741" s="190"/>
      <c r="J741" s="191"/>
      <c r="K741" s="152"/>
      <c r="L741" s="190"/>
      <c r="M741" s="191"/>
      <c r="N741" s="152"/>
      <c r="O741" s="105"/>
      <c r="P741" s="105"/>
      <c r="Q741" s="152"/>
      <c r="R741" s="190"/>
      <c r="S741" s="191"/>
      <c r="T741" s="152"/>
      <c r="U741" s="234"/>
      <c r="V741" s="234"/>
      <c r="W741" s="113"/>
      <c r="X741" s="113"/>
      <c r="Y741" s="113"/>
      <c r="Z741" s="113"/>
      <c r="AA741" s="113"/>
      <c r="AB741" s="113"/>
      <c r="AC741" s="114"/>
      <c r="AD741" s="38"/>
      <c r="AE741" s="39"/>
      <c r="AF741" s="39"/>
      <c r="AG741" s="39"/>
    </row>
    <row r="742" spans="1:33" ht="15" customHeight="1">
      <c r="A742" s="192"/>
      <c r="B742" s="193"/>
      <c r="C742" s="190"/>
      <c r="D742" s="191"/>
      <c r="E742" s="152"/>
      <c r="F742" s="190"/>
      <c r="G742" s="191"/>
      <c r="H742" s="152"/>
      <c r="I742" s="190"/>
      <c r="J742" s="191"/>
      <c r="K742" s="152"/>
      <c r="L742" s="190"/>
      <c r="M742" s="191"/>
      <c r="N742" s="152"/>
      <c r="O742" s="105"/>
      <c r="P742" s="105"/>
      <c r="Q742" s="152"/>
      <c r="R742" s="190"/>
      <c r="S742" s="191"/>
      <c r="T742" s="152"/>
      <c r="U742" s="234"/>
      <c r="V742" s="234"/>
      <c r="W742" s="113"/>
      <c r="X742" s="113"/>
      <c r="Y742" s="113"/>
      <c r="Z742" s="113"/>
      <c r="AA742" s="113"/>
      <c r="AB742" s="113"/>
      <c r="AC742" s="114"/>
      <c r="AD742" s="38"/>
      <c r="AE742" s="39"/>
      <c r="AF742" s="39"/>
      <c r="AG742" s="39"/>
    </row>
    <row r="743" spans="1:33" ht="15" customHeight="1">
      <c r="A743" s="192"/>
      <c r="B743" s="193"/>
      <c r="C743" s="190"/>
      <c r="D743" s="191"/>
      <c r="E743" s="152"/>
      <c r="F743" s="190"/>
      <c r="G743" s="191"/>
      <c r="H743" s="152"/>
      <c r="I743" s="190"/>
      <c r="J743" s="191"/>
      <c r="K743" s="152"/>
      <c r="L743" s="190"/>
      <c r="M743" s="191"/>
      <c r="N743" s="152"/>
      <c r="O743" s="105"/>
      <c r="P743" s="105"/>
      <c r="Q743" s="152"/>
      <c r="R743" s="190"/>
      <c r="S743" s="191"/>
      <c r="T743" s="152"/>
      <c r="U743" s="234"/>
      <c r="V743" s="234"/>
      <c r="W743" s="113"/>
      <c r="X743" s="113"/>
      <c r="Y743" s="113"/>
      <c r="Z743" s="113"/>
      <c r="AA743" s="113"/>
      <c r="AB743" s="113"/>
      <c r="AC743" s="114"/>
      <c r="AD743" s="38"/>
      <c r="AE743" s="39"/>
      <c r="AF743" s="39"/>
      <c r="AG743" s="39"/>
    </row>
    <row r="744" spans="1:33" ht="15" customHeight="1">
      <c r="A744" s="192"/>
      <c r="B744" s="193"/>
      <c r="C744" s="190"/>
      <c r="D744" s="191"/>
      <c r="E744" s="152"/>
      <c r="F744" s="190"/>
      <c r="G744" s="191"/>
      <c r="H744" s="152"/>
      <c r="I744" s="190"/>
      <c r="J744" s="191"/>
      <c r="K744" s="152"/>
      <c r="L744" s="190"/>
      <c r="M744" s="191"/>
      <c r="N744" s="152"/>
      <c r="O744" s="105"/>
      <c r="P744" s="105"/>
      <c r="Q744" s="152"/>
      <c r="R744" s="190"/>
      <c r="S744" s="191"/>
      <c r="T744" s="152"/>
      <c r="U744" s="234"/>
      <c r="V744" s="234"/>
      <c r="W744" s="113"/>
      <c r="X744" s="113"/>
      <c r="Y744" s="113"/>
      <c r="Z744" s="113"/>
      <c r="AA744" s="113"/>
      <c r="AB744" s="113"/>
      <c r="AC744" s="114"/>
      <c r="AD744" s="38"/>
      <c r="AE744" s="39"/>
      <c r="AF744" s="39"/>
      <c r="AG744" s="39"/>
    </row>
    <row r="745" spans="1:33" ht="15" customHeight="1">
      <c r="A745" s="192"/>
      <c r="B745" s="193"/>
      <c r="C745" s="190"/>
      <c r="D745" s="191"/>
      <c r="E745" s="152"/>
      <c r="F745" s="190"/>
      <c r="G745" s="191"/>
      <c r="H745" s="152"/>
      <c r="I745" s="190"/>
      <c r="J745" s="191"/>
      <c r="K745" s="152"/>
      <c r="L745" s="190"/>
      <c r="M745" s="191"/>
      <c r="N745" s="152"/>
      <c r="O745" s="105"/>
      <c r="P745" s="105"/>
      <c r="Q745" s="152"/>
      <c r="R745" s="190"/>
      <c r="S745" s="191"/>
      <c r="T745" s="152"/>
      <c r="U745" s="234"/>
      <c r="V745" s="234"/>
      <c r="W745" s="113"/>
      <c r="X745" s="113"/>
      <c r="Y745" s="113"/>
      <c r="Z745" s="113"/>
      <c r="AA745" s="113"/>
      <c r="AB745" s="113"/>
      <c r="AC745" s="114"/>
      <c r="AD745" s="38"/>
      <c r="AE745" s="39"/>
      <c r="AF745" s="39"/>
      <c r="AG745" s="39"/>
    </row>
    <row r="746" spans="1:33" ht="15" customHeight="1">
      <c r="A746" s="192"/>
      <c r="B746" s="193"/>
      <c r="C746" s="190"/>
      <c r="D746" s="191"/>
      <c r="E746" s="152"/>
      <c r="F746" s="190"/>
      <c r="G746" s="191"/>
      <c r="H746" s="152"/>
      <c r="I746" s="190"/>
      <c r="J746" s="191"/>
      <c r="K746" s="152"/>
      <c r="L746" s="190"/>
      <c r="M746" s="191"/>
      <c r="N746" s="152"/>
      <c r="O746" s="105"/>
      <c r="P746" s="105"/>
      <c r="Q746" s="152"/>
      <c r="R746" s="190"/>
      <c r="S746" s="191"/>
      <c r="T746" s="152"/>
      <c r="U746" s="234"/>
      <c r="V746" s="234"/>
      <c r="W746" s="113"/>
      <c r="X746" s="113"/>
      <c r="Y746" s="113"/>
      <c r="Z746" s="113"/>
      <c r="AA746" s="113"/>
      <c r="AB746" s="113"/>
      <c r="AC746" s="114"/>
      <c r="AD746" s="38"/>
      <c r="AE746" s="39"/>
      <c r="AF746" s="39"/>
      <c r="AG746" s="39"/>
    </row>
    <row r="747" spans="1:33" ht="15" customHeight="1">
      <c r="A747" s="192"/>
      <c r="B747" s="193"/>
      <c r="C747" s="190"/>
      <c r="D747" s="191"/>
      <c r="E747" s="152"/>
      <c r="F747" s="190"/>
      <c r="G747" s="191"/>
      <c r="H747" s="152"/>
      <c r="I747" s="190"/>
      <c r="J747" s="191"/>
      <c r="K747" s="152"/>
      <c r="L747" s="190"/>
      <c r="M747" s="191"/>
      <c r="N747" s="152"/>
      <c r="O747" s="105"/>
      <c r="P747" s="105"/>
      <c r="Q747" s="152"/>
      <c r="R747" s="190"/>
      <c r="S747" s="191"/>
      <c r="T747" s="152"/>
      <c r="U747" s="234"/>
      <c r="V747" s="234"/>
      <c r="W747" s="113"/>
      <c r="X747" s="113"/>
      <c r="Y747" s="113"/>
      <c r="Z747" s="113"/>
      <c r="AA747" s="113"/>
      <c r="AB747" s="113"/>
      <c r="AC747" s="114"/>
      <c r="AD747" s="38"/>
      <c r="AE747" s="39"/>
      <c r="AF747" s="39"/>
      <c r="AG747" s="39"/>
    </row>
    <row r="748" spans="1:33" ht="15" customHeight="1">
      <c r="A748" s="192"/>
      <c r="B748" s="193"/>
      <c r="C748" s="190"/>
      <c r="D748" s="191"/>
      <c r="E748" s="152"/>
      <c r="F748" s="190"/>
      <c r="G748" s="191"/>
      <c r="H748" s="152"/>
      <c r="I748" s="190"/>
      <c r="J748" s="191"/>
      <c r="K748" s="152"/>
      <c r="L748" s="190"/>
      <c r="M748" s="191"/>
      <c r="N748" s="152"/>
      <c r="O748" s="105"/>
      <c r="P748" s="105"/>
      <c r="Q748" s="152"/>
      <c r="R748" s="190"/>
      <c r="S748" s="191"/>
      <c r="T748" s="152"/>
      <c r="U748" s="234"/>
      <c r="V748" s="234"/>
      <c r="W748" s="113"/>
      <c r="X748" s="113"/>
      <c r="Y748" s="113"/>
      <c r="Z748" s="113"/>
      <c r="AA748" s="113"/>
      <c r="AB748" s="113"/>
      <c r="AC748" s="114"/>
      <c r="AD748" s="38"/>
      <c r="AE748" s="39"/>
      <c r="AF748" s="39"/>
      <c r="AG748" s="39"/>
    </row>
    <row r="749" spans="1:33" ht="15" customHeight="1">
      <c r="A749" s="192"/>
      <c r="B749" s="193"/>
      <c r="C749" s="190"/>
      <c r="D749" s="191"/>
      <c r="E749" s="152"/>
      <c r="F749" s="190"/>
      <c r="G749" s="191"/>
      <c r="H749" s="152"/>
      <c r="I749" s="190"/>
      <c r="J749" s="191"/>
      <c r="K749" s="152"/>
      <c r="L749" s="190"/>
      <c r="M749" s="191"/>
      <c r="N749" s="152"/>
      <c r="O749" s="105"/>
      <c r="P749" s="105"/>
      <c r="Q749" s="152"/>
      <c r="R749" s="190"/>
      <c r="S749" s="191"/>
      <c r="T749" s="152"/>
      <c r="U749" s="234"/>
      <c r="V749" s="234"/>
      <c r="W749" s="113"/>
      <c r="X749" s="113"/>
      <c r="Y749" s="113"/>
      <c r="Z749" s="113"/>
      <c r="AA749" s="113"/>
      <c r="AB749" s="113"/>
      <c r="AC749" s="114"/>
      <c r="AD749" s="38"/>
      <c r="AE749" s="39"/>
      <c r="AF749" s="39"/>
      <c r="AG749" s="39"/>
    </row>
    <row r="750" spans="1:33" ht="15" customHeight="1">
      <c r="A750" s="192"/>
      <c r="B750" s="193"/>
      <c r="C750" s="190"/>
      <c r="D750" s="191"/>
      <c r="E750" s="152"/>
      <c r="F750" s="190"/>
      <c r="G750" s="191"/>
      <c r="H750" s="152"/>
      <c r="I750" s="190"/>
      <c r="J750" s="191"/>
      <c r="K750" s="152"/>
      <c r="L750" s="190"/>
      <c r="M750" s="191"/>
      <c r="N750" s="152"/>
      <c r="O750" s="105"/>
      <c r="P750" s="105"/>
      <c r="Q750" s="152"/>
      <c r="R750" s="190"/>
      <c r="S750" s="191"/>
      <c r="T750" s="152"/>
      <c r="U750" s="234"/>
      <c r="V750" s="234"/>
      <c r="W750" s="113"/>
      <c r="X750" s="113"/>
      <c r="Y750" s="113"/>
      <c r="Z750" s="113"/>
      <c r="AA750" s="113"/>
      <c r="AB750" s="113"/>
      <c r="AC750" s="114"/>
      <c r="AD750" s="38"/>
      <c r="AE750" s="39"/>
      <c r="AF750" s="39"/>
      <c r="AG750" s="39"/>
    </row>
    <row r="751" spans="1:33" ht="15" customHeight="1">
      <c r="A751" s="192"/>
      <c r="B751" s="193"/>
      <c r="C751" s="190"/>
      <c r="D751" s="191"/>
      <c r="E751" s="152"/>
      <c r="F751" s="190"/>
      <c r="G751" s="191"/>
      <c r="H751" s="152"/>
      <c r="I751" s="190"/>
      <c r="J751" s="191"/>
      <c r="K751" s="152"/>
      <c r="L751" s="190"/>
      <c r="M751" s="191"/>
      <c r="N751" s="152"/>
      <c r="O751" s="105"/>
      <c r="P751" s="105"/>
      <c r="Q751" s="152"/>
      <c r="R751" s="190"/>
      <c r="S751" s="191"/>
      <c r="T751" s="152"/>
      <c r="U751" s="234"/>
      <c r="V751" s="234"/>
      <c r="W751" s="113"/>
      <c r="X751" s="113"/>
      <c r="Y751" s="113"/>
      <c r="Z751" s="113"/>
      <c r="AA751" s="113"/>
      <c r="AB751" s="113"/>
      <c r="AC751" s="114"/>
      <c r="AD751" s="38"/>
      <c r="AE751" s="39"/>
      <c r="AF751" s="39"/>
      <c r="AG751" s="39"/>
    </row>
    <row r="752" spans="1:33" ht="15" customHeight="1">
      <c r="A752" s="192"/>
      <c r="B752" s="193"/>
      <c r="C752" s="190"/>
      <c r="D752" s="191"/>
      <c r="E752" s="152"/>
      <c r="F752" s="190"/>
      <c r="G752" s="191"/>
      <c r="H752" s="152"/>
      <c r="I752" s="190"/>
      <c r="J752" s="191"/>
      <c r="K752" s="152"/>
      <c r="L752" s="190"/>
      <c r="M752" s="191"/>
      <c r="N752" s="152"/>
      <c r="O752" s="105"/>
      <c r="P752" s="105"/>
      <c r="Q752" s="152"/>
      <c r="R752" s="190"/>
      <c r="S752" s="191"/>
      <c r="T752" s="152"/>
      <c r="U752" s="234"/>
      <c r="V752" s="234"/>
      <c r="W752" s="113"/>
      <c r="X752" s="113"/>
      <c r="Y752" s="113"/>
      <c r="Z752" s="113"/>
      <c r="AA752" s="113"/>
      <c r="AB752" s="113"/>
      <c r="AC752" s="114"/>
      <c r="AD752" s="38"/>
      <c r="AE752" s="39"/>
      <c r="AF752" s="39"/>
      <c r="AG752" s="39"/>
    </row>
    <row r="753" spans="1:33" ht="15" customHeight="1">
      <c r="A753" s="192"/>
      <c r="B753" s="193"/>
      <c r="C753" s="190"/>
      <c r="D753" s="191"/>
      <c r="E753" s="152"/>
      <c r="F753" s="190"/>
      <c r="G753" s="191"/>
      <c r="H753" s="152"/>
      <c r="I753" s="190"/>
      <c r="J753" s="191"/>
      <c r="K753" s="152"/>
      <c r="L753" s="190"/>
      <c r="M753" s="191"/>
      <c r="N753" s="152"/>
      <c r="O753" s="105"/>
      <c r="P753" s="105"/>
      <c r="Q753" s="152"/>
      <c r="R753" s="190"/>
      <c r="S753" s="191"/>
      <c r="T753" s="152"/>
      <c r="U753" s="234"/>
      <c r="V753" s="234"/>
      <c r="W753" s="113"/>
      <c r="X753" s="113"/>
      <c r="Y753" s="113"/>
      <c r="Z753" s="113"/>
      <c r="AA753" s="113"/>
      <c r="AB753" s="113"/>
      <c r="AC753" s="114"/>
      <c r="AD753" s="38"/>
      <c r="AE753" s="39"/>
      <c r="AF753" s="39"/>
      <c r="AG753" s="39"/>
    </row>
    <row r="754" spans="1:33" ht="15" customHeight="1">
      <c r="A754" s="192"/>
      <c r="B754" s="193"/>
      <c r="C754" s="190"/>
      <c r="D754" s="191"/>
      <c r="E754" s="152"/>
      <c r="F754" s="190"/>
      <c r="G754" s="191"/>
      <c r="H754" s="152"/>
      <c r="I754" s="190"/>
      <c r="J754" s="191"/>
      <c r="K754" s="152"/>
      <c r="L754" s="190"/>
      <c r="M754" s="191"/>
      <c r="N754" s="152"/>
      <c r="O754" s="105"/>
      <c r="P754" s="105"/>
      <c r="Q754" s="152"/>
      <c r="R754" s="190"/>
      <c r="S754" s="191"/>
      <c r="T754" s="152"/>
      <c r="U754" s="234"/>
      <c r="V754" s="234"/>
      <c r="W754" s="113"/>
      <c r="X754" s="113"/>
      <c r="Y754" s="113"/>
      <c r="Z754" s="113"/>
      <c r="AA754" s="113"/>
      <c r="AB754" s="113"/>
      <c r="AC754" s="114"/>
      <c r="AD754" s="38"/>
      <c r="AE754" s="39"/>
      <c r="AF754" s="39"/>
      <c r="AG754" s="39"/>
    </row>
    <row r="755" spans="1:33" ht="15" customHeight="1">
      <c r="A755" s="192"/>
      <c r="B755" s="193"/>
      <c r="C755" s="190"/>
      <c r="D755" s="191"/>
      <c r="E755" s="152"/>
      <c r="F755" s="190"/>
      <c r="G755" s="191"/>
      <c r="H755" s="152"/>
      <c r="I755" s="190"/>
      <c r="J755" s="191"/>
      <c r="K755" s="152"/>
      <c r="L755" s="190"/>
      <c r="M755" s="191"/>
      <c r="N755" s="152"/>
      <c r="O755" s="105"/>
      <c r="P755" s="105"/>
      <c r="Q755" s="152"/>
      <c r="R755" s="190"/>
      <c r="S755" s="191"/>
      <c r="T755" s="152"/>
      <c r="U755" s="234"/>
      <c r="V755" s="234"/>
      <c r="W755" s="113"/>
      <c r="X755" s="113"/>
      <c r="Y755" s="113"/>
      <c r="Z755" s="113"/>
      <c r="AA755" s="113"/>
      <c r="AB755" s="113"/>
      <c r="AC755" s="114"/>
      <c r="AD755" s="38"/>
      <c r="AE755" s="39"/>
      <c r="AF755" s="39"/>
      <c r="AG755" s="39"/>
    </row>
    <row r="756" spans="1:33" ht="15" customHeight="1">
      <c r="A756" s="192"/>
      <c r="B756" s="193"/>
      <c r="C756" s="190"/>
      <c r="D756" s="191"/>
      <c r="E756" s="152"/>
      <c r="F756" s="190"/>
      <c r="G756" s="191"/>
      <c r="H756" s="152"/>
      <c r="I756" s="190"/>
      <c r="J756" s="191"/>
      <c r="K756" s="152"/>
      <c r="L756" s="190"/>
      <c r="M756" s="191"/>
      <c r="N756" s="152"/>
      <c r="O756" s="105"/>
      <c r="P756" s="105"/>
      <c r="Q756" s="152"/>
      <c r="R756" s="190"/>
      <c r="S756" s="191"/>
      <c r="T756" s="152"/>
      <c r="U756" s="234"/>
      <c r="V756" s="234"/>
      <c r="W756" s="113"/>
      <c r="X756" s="113"/>
      <c r="Y756" s="113"/>
      <c r="Z756" s="113"/>
      <c r="AA756" s="113"/>
      <c r="AB756" s="113"/>
      <c r="AC756" s="114"/>
      <c r="AD756" s="38"/>
      <c r="AE756" s="39"/>
      <c r="AF756" s="39"/>
      <c r="AG756" s="39"/>
    </row>
    <row r="757" spans="1:33" ht="15" customHeight="1">
      <c r="A757" s="192"/>
      <c r="B757" s="193"/>
      <c r="C757" s="190"/>
      <c r="D757" s="191"/>
      <c r="E757" s="152"/>
      <c r="F757" s="190"/>
      <c r="G757" s="191"/>
      <c r="H757" s="152"/>
      <c r="I757" s="190"/>
      <c r="J757" s="191"/>
      <c r="K757" s="152"/>
      <c r="L757" s="190"/>
      <c r="M757" s="191"/>
      <c r="N757" s="152"/>
      <c r="O757" s="105"/>
      <c r="P757" s="105"/>
      <c r="Q757" s="152"/>
      <c r="R757" s="190"/>
      <c r="S757" s="191"/>
      <c r="T757" s="152"/>
      <c r="U757" s="234"/>
      <c r="V757" s="234"/>
      <c r="W757" s="113"/>
      <c r="X757" s="113"/>
      <c r="Y757" s="113"/>
      <c r="Z757" s="113"/>
      <c r="AA757" s="113"/>
      <c r="AB757" s="113"/>
      <c r="AC757" s="114"/>
      <c r="AD757" s="38"/>
      <c r="AE757" s="39"/>
      <c r="AF757" s="39"/>
      <c r="AG757" s="39"/>
    </row>
    <row r="758" spans="1:33" ht="15" customHeight="1">
      <c r="A758" s="192"/>
      <c r="B758" s="193"/>
      <c r="C758" s="190"/>
      <c r="D758" s="191"/>
      <c r="E758" s="152"/>
      <c r="F758" s="190"/>
      <c r="G758" s="191"/>
      <c r="H758" s="152"/>
      <c r="I758" s="190"/>
      <c r="J758" s="191"/>
      <c r="K758" s="152"/>
      <c r="L758" s="190"/>
      <c r="M758" s="191"/>
      <c r="N758" s="152"/>
      <c r="O758" s="105"/>
      <c r="P758" s="105"/>
      <c r="Q758" s="152"/>
      <c r="R758" s="190"/>
      <c r="S758" s="191"/>
      <c r="T758" s="152"/>
      <c r="U758" s="234"/>
      <c r="V758" s="234"/>
      <c r="W758" s="113"/>
      <c r="X758" s="113"/>
      <c r="Y758" s="113"/>
      <c r="Z758" s="113"/>
      <c r="AA758" s="113"/>
      <c r="AB758" s="113"/>
      <c r="AC758" s="114"/>
      <c r="AD758" s="38"/>
      <c r="AE758" s="39"/>
      <c r="AF758" s="39"/>
      <c r="AG758" s="39"/>
    </row>
    <row r="759" spans="1:33" ht="15" customHeight="1">
      <c r="A759" s="192"/>
      <c r="B759" s="193"/>
      <c r="C759" s="190"/>
      <c r="D759" s="191"/>
      <c r="E759" s="152"/>
      <c r="F759" s="190"/>
      <c r="G759" s="191"/>
      <c r="H759" s="152"/>
      <c r="I759" s="190"/>
      <c r="J759" s="191"/>
      <c r="K759" s="152"/>
      <c r="L759" s="190"/>
      <c r="M759" s="191"/>
      <c r="N759" s="152"/>
      <c r="O759" s="105"/>
      <c r="P759" s="105"/>
      <c r="Q759" s="152"/>
      <c r="R759" s="190"/>
      <c r="S759" s="191"/>
      <c r="T759" s="152"/>
      <c r="U759" s="234"/>
      <c r="V759" s="234"/>
      <c r="W759" s="113"/>
      <c r="X759" s="113"/>
      <c r="Y759" s="113"/>
      <c r="Z759" s="113"/>
      <c r="AA759" s="113"/>
      <c r="AB759" s="113"/>
      <c r="AC759" s="114"/>
      <c r="AD759" s="38"/>
      <c r="AE759" s="39"/>
      <c r="AF759" s="39"/>
      <c r="AG759" s="39"/>
    </row>
    <row r="760" spans="1:33" ht="15" customHeight="1">
      <c r="A760" s="192"/>
      <c r="B760" s="193"/>
      <c r="C760" s="190"/>
      <c r="D760" s="191"/>
      <c r="E760" s="152"/>
      <c r="F760" s="190"/>
      <c r="G760" s="191"/>
      <c r="H760" s="152"/>
      <c r="I760" s="190"/>
      <c r="J760" s="191"/>
      <c r="K760" s="152"/>
      <c r="L760" s="190"/>
      <c r="M760" s="191"/>
      <c r="N760" s="152"/>
      <c r="O760" s="105"/>
      <c r="P760" s="105"/>
      <c r="Q760" s="152"/>
      <c r="R760" s="190"/>
      <c r="S760" s="191"/>
      <c r="T760" s="152"/>
      <c r="U760" s="234"/>
      <c r="V760" s="234"/>
      <c r="W760" s="113"/>
      <c r="X760" s="113"/>
      <c r="Y760" s="113"/>
      <c r="Z760" s="113"/>
      <c r="AA760" s="113"/>
      <c r="AB760" s="113"/>
      <c r="AC760" s="114"/>
      <c r="AD760" s="38"/>
      <c r="AE760" s="39"/>
      <c r="AF760" s="39"/>
      <c r="AG760" s="39"/>
    </row>
    <row r="761" spans="1:33" ht="15" customHeight="1">
      <c r="A761" s="192"/>
      <c r="B761" s="193"/>
      <c r="C761" s="190"/>
      <c r="D761" s="191"/>
      <c r="E761" s="152"/>
      <c r="F761" s="190"/>
      <c r="G761" s="191"/>
      <c r="H761" s="152"/>
      <c r="I761" s="190"/>
      <c r="J761" s="191"/>
      <c r="K761" s="152"/>
      <c r="L761" s="190"/>
      <c r="M761" s="191"/>
      <c r="N761" s="152"/>
      <c r="O761" s="105"/>
      <c r="P761" s="105"/>
      <c r="Q761" s="152"/>
      <c r="R761" s="190"/>
      <c r="S761" s="191"/>
      <c r="T761" s="152"/>
      <c r="U761" s="234"/>
      <c r="V761" s="234"/>
      <c r="W761" s="113"/>
      <c r="X761" s="113"/>
      <c r="Y761" s="113"/>
      <c r="Z761" s="113"/>
      <c r="AA761" s="113"/>
      <c r="AB761" s="113"/>
      <c r="AC761" s="114"/>
      <c r="AD761" s="38"/>
      <c r="AE761" s="39"/>
      <c r="AF761" s="39"/>
      <c r="AG761" s="39"/>
    </row>
    <row r="762" spans="1:33" ht="15" customHeight="1">
      <c r="A762" s="192"/>
      <c r="B762" s="193"/>
      <c r="C762" s="190"/>
      <c r="D762" s="191"/>
      <c r="E762" s="152"/>
      <c r="F762" s="190"/>
      <c r="G762" s="191"/>
      <c r="H762" s="152"/>
      <c r="I762" s="190"/>
      <c r="J762" s="191"/>
      <c r="K762" s="152"/>
      <c r="L762" s="190"/>
      <c r="M762" s="191"/>
      <c r="N762" s="152"/>
      <c r="O762" s="105"/>
      <c r="P762" s="105"/>
      <c r="Q762" s="152"/>
      <c r="R762" s="190"/>
      <c r="S762" s="191"/>
      <c r="T762" s="152"/>
      <c r="U762" s="234"/>
      <c r="V762" s="234"/>
      <c r="W762" s="113"/>
      <c r="X762" s="113"/>
      <c r="Y762" s="113"/>
      <c r="Z762" s="113"/>
      <c r="AA762" s="113"/>
      <c r="AB762" s="113"/>
      <c r="AC762" s="114"/>
      <c r="AD762" s="38"/>
      <c r="AE762" s="39"/>
      <c r="AF762" s="39"/>
      <c r="AG762" s="39"/>
    </row>
    <row r="763" spans="1:33" ht="15" customHeight="1">
      <c r="A763" s="192"/>
      <c r="B763" s="193"/>
      <c r="C763" s="190"/>
      <c r="D763" s="191"/>
      <c r="E763" s="152"/>
      <c r="F763" s="190"/>
      <c r="G763" s="191"/>
      <c r="H763" s="152"/>
      <c r="I763" s="190"/>
      <c r="J763" s="191"/>
      <c r="K763" s="152"/>
      <c r="L763" s="190"/>
      <c r="M763" s="191"/>
      <c r="N763" s="152"/>
      <c r="O763" s="105"/>
      <c r="P763" s="105"/>
      <c r="Q763" s="152"/>
      <c r="R763" s="190"/>
      <c r="S763" s="191"/>
      <c r="T763" s="152"/>
      <c r="U763" s="234"/>
      <c r="V763" s="234"/>
      <c r="W763" s="113"/>
      <c r="X763" s="113"/>
      <c r="Y763" s="113"/>
      <c r="Z763" s="113"/>
      <c r="AA763" s="113"/>
      <c r="AB763" s="113"/>
      <c r="AC763" s="114"/>
      <c r="AD763" s="38"/>
      <c r="AE763" s="39"/>
      <c r="AF763" s="39"/>
      <c r="AG763" s="39"/>
    </row>
    <row r="764" spans="1:33" ht="15" customHeight="1">
      <c r="A764" s="192"/>
      <c r="B764" s="193"/>
      <c r="C764" s="190"/>
      <c r="D764" s="191"/>
      <c r="E764" s="152"/>
      <c r="F764" s="190"/>
      <c r="G764" s="191"/>
      <c r="H764" s="152"/>
      <c r="I764" s="190"/>
      <c r="J764" s="191"/>
      <c r="K764" s="152"/>
      <c r="L764" s="190"/>
      <c r="M764" s="191"/>
      <c r="N764" s="152"/>
      <c r="O764" s="105"/>
      <c r="P764" s="105"/>
      <c r="Q764" s="152"/>
      <c r="R764" s="190"/>
      <c r="S764" s="191"/>
      <c r="T764" s="152"/>
      <c r="U764" s="234"/>
      <c r="V764" s="234"/>
      <c r="W764" s="113"/>
      <c r="X764" s="113"/>
      <c r="Y764" s="113"/>
      <c r="Z764" s="113"/>
      <c r="AA764" s="113"/>
      <c r="AB764" s="113"/>
      <c r="AC764" s="114"/>
      <c r="AD764" s="38"/>
      <c r="AE764" s="39"/>
      <c r="AF764" s="39"/>
      <c r="AG764" s="39"/>
    </row>
    <row r="765" spans="1:33" ht="15" customHeight="1">
      <c r="A765" s="192"/>
      <c r="B765" s="193"/>
      <c r="C765" s="190"/>
      <c r="D765" s="191"/>
      <c r="E765" s="152"/>
      <c r="F765" s="190"/>
      <c r="G765" s="191"/>
      <c r="H765" s="152"/>
      <c r="I765" s="190"/>
      <c r="J765" s="191"/>
      <c r="K765" s="152"/>
      <c r="L765" s="190"/>
      <c r="M765" s="191"/>
      <c r="N765" s="152"/>
      <c r="O765" s="105"/>
      <c r="P765" s="105"/>
      <c r="Q765" s="152"/>
      <c r="R765" s="190"/>
      <c r="S765" s="191"/>
      <c r="T765" s="152"/>
      <c r="U765" s="234"/>
      <c r="V765" s="234"/>
      <c r="W765" s="113"/>
      <c r="X765" s="113"/>
      <c r="Y765" s="113"/>
      <c r="Z765" s="113"/>
      <c r="AA765" s="113"/>
      <c r="AB765" s="113"/>
      <c r="AC765" s="114"/>
      <c r="AD765" s="38"/>
      <c r="AE765" s="39"/>
      <c r="AF765" s="39"/>
      <c r="AG765" s="39"/>
    </row>
    <row r="766" spans="1:33" ht="15" customHeight="1">
      <c r="A766" s="192"/>
      <c r="B766" s="193"/>
      <c r="C766" s="190"/>
      <c r="D766" s="191"/>
      <c r="E766" s="152"/>
      <c r="F766" s="190"/>
      <c r="G766" s="191"/>
      <c r="H766" s="152"/>
      <c r="I766" s="190"/>
      <c r="J766" s="191"/>
      <c r="K766" s="152"/>
      <c r="L766" s="190"/>
      <c r="M766" s="191"/>
      <c r="N766" s="152"/>
      <c r="O766" s="105"/>
      <c r="P766" s="105"/>
      <c r="Q766" s="152"/>
      <c r="R766" s="190"/>
      <c r="S766" s="191"/>
      <c r="T766" s="152"/>
      <c r="U766" s="234"/>
      <c r="V766" s="234"/>
      <c r="W766" s="113"/>
      <c r="X766" s="113"/>
      <c r="Y766" s="113"/>
      <c r="Z766" s="113"/>
      <c r="AA766" s="113"/>
      <c r="AB766" s="113"/>
      <c r="AC766" s="114"/>
      <c r="AD766" s="38"/>
      <c r="AE766" s="39"/>
      <c r="AF766" s="39"/>
      <c r="AG766" s="39"/>
    </row>
    <row r="767" spans="1:33" ht="15" customHeight="1">
      <c r="A767" s="192"/>
      <c r="B767" s="193"/>
      <c r="C767" s="190"/>
      <c r="D767" s="191"/>
      <c r="E767" s="152"/>
      <c r="F767" s="190"/>
      <c r="G767" s="191"/>
      <c r="H767" s="152"/>
      <c r="I767" s="190"/>
      <c r="J767" s="191"/>
      <c r="K767" s="152"/>
      <c r="L767" s="190"/>
      <c r="M767" s="191"/>
      <c r="N767" s="152"/>
      <c r="O767" s="105"/>
      <c r="P767" s="105"/>
      <c r="Q767" s="152"/>
      <c r="R767" s="190"/>
      <c r="S767" s="191"/>
      <c r="T767" s="152"/>
      <c r="U767" s="234"/>
      <c r="V767" s="234"/>
      <c r="W767" s="113"/>
      <c r="X767" s="113"/>
      <c r="Y767" s="113"/>
      <c r="Z767" s="113"/>
      <c r="AA767" s="113"/>
      <c r="AB767" s="113"/>
      <c r="AC767" s="114"/>
      <c r="AD767" s="38"/>
      <c r="AE767" s="39"/>
      <c r="AF767" s="39"/>
      <c r="AG767" s="39"/>
    </row>
    <row r="768" spans="1:33" ht="15" customHeight="1">
      <c r="A768" s="192"/>
      <c r="B768" s="193"/>
      <c r="C768" s="190"/>
      <c r="D768" s="191"/>
      <c r="E768" s="152"/>
      <c r="F768" s="190"/>
      <c r="G768" s="191"/>
      <c r="H768" s="152"/>
      <c r="I768" s="190"/>
      <c r="J768" s="191"/>
      <c r="K768" s="152"/>
      <c r="L768" s="190"/>
      <c r="M768" s="191"/>
      <c r="N768" s="152"/>
      <c r="O768" s="105"/>
      <c r="P768" s="105"/>
      <c r="Q768" s="152"/>
      <c r="R768" s="190"/>
      <c r="S768" s="191"/>
      <c r="T768" s="152"/>
      <c r="U768" s="234"/>
      <c r="V768" s="234"/>
      <c r="W768" s="113"/>
      <c r="X768" s="113"/>
      <c r="Y768" s="113"/>
      <c r="Z768" s="113"/>
      <c r="AA768" s="113"/>
      <c r="AB768" s="113"/>
      <c r="AC768" s="114"/>
      <c r="AD768" s="38"/>
      <c r="AE768" s="39"/>
      <c r="AF768" s="39"/>
      <c r="AG768" s="39"/>
    </row>
    <row r="769" spans="1:33" ht="15" customHeight="1">
      <c r="A769" s="192"/>
      <c r="B769" s="193"/>
      <c r="C769" s="190"/>
      <c r="D769" s="191"/>
      <c r="E769" s="152"/>
      <c r="F769" s="190"/>
      <c r="G769" s="191"/>
      <c r="H769" s="152"/>
      <c r="I769" s="190"/>
      <c r="J769" s="191"/>
      <c r="K769" s="152"/>
      <c r="L769" s="190"/>
      <c r="M769" s="191"/>
      <c r="N769" s="152"/>
      <c r="O769" s="105"/>
      <c r="P769" s="105"/>
      <c r="Q769" s="152"/>
      <c r="R769" s="190"/>
      <c r="S769" s="191"/>
      <c r="T769" s="152"/>
      <c r="U769" s="234"/>
      <c r="V769" s="234"/>
      <c r="W769" s="113"/>
      <c r="X769" s="113"/>
      <c r="Y769" s="113"/>
      <c r="Z769" s="113"/>
      <c r="AA769" s="113"/>
      <c r="AB769" s="113"/>
      <c r="AC769" s="114"/>
      <c r="AD769" s="38"/>
      <c r="AE769" s="39"/>
      <c r="AF769" s="39"/>
      <c r="AG769" s="39"/>
    </row>
    <row r="770" spans="1:33" ht="15" customHeight="1">
      <c r="A770" s="192"/>
      <c r="B770" s="193"/>
      <c r="C770" s="190"/>
      <c r="D770" s="191"/>
      <c r="E770" s="152"/>
      <c r="F770" s="190"/>
      <c r="G770" s="191"/>
      <c r="H770" s="152"/>
      <c r="I770" s="190"/>
      <c r="J770" s="191"/>
      <c r="K770" s="152"/>
      <c r="L770" s="190"/>
      <c r="M770" s="191"/>
      <c r="N770" s="152"/>
      <c r="O770" s="105"/>
      <c r="P770" s="105"/>
      <c r="Q770" s="152"/>
      <c r="R770" s="190"/>
      <c r="S770" s="191"/>
      <c r="T770" s="152"/>
      <c r="U770" s="234"/>
      <c r="V770" s="234"/>
      <c r="W770" s="113"/>
      <c r="X770" s="113"/>
      <c r="Y770" s="113"/>
      <c r="Z770" s="113"/>
      <c r="AA770" s="113"/>
      <c r="AB770" s="113"/>
      <c r="AC770" s="114"/>
      <c r="AD770" s="38"/>
      <c r="AE770" s="39"/>
      <c r="AF770" s="39"/>
      <c r="AG770" s="39"/>
    </row>
    <row r="771" spans="1:33" ht="15" customHeight="1">
      <c r="A771" s="192"/>
      <c r="B771" s="193"/>
      <c r="C771" s="190"/>
      <c r="D771" s="191"/>
      <c r="E771" s="152"/>
      <c r="F771" s="190"/>
      <c r="G771" s="191"/>
      <c r="H771" s="152"/>
      <c r="I771" s="190"/>
      <c r="J771" s="191"/>
      <c r="K771" s="152"/>
      <c r="L771" s="190"/>
      <c r="M771" s="191"/>
      <c r="N771" s="152"/>
      <c r="O771" s="105"/>
      <c r="P771" s="105"/>
      <c r="Q771" s="152"/>
      <c r="R771" s="190"/>
      <c r="S771" s="191"/>
      <c r="T771" s="152"/>
      <c r="U771" s="234"/>
      <c r="V771" s="234"/>
      <c r="W771" s="113"/>
      <c r="X771" s="113"/>
      <c r="Y771" s="113"/>
      <c r="Z771" s="113"/>
      <c r="AA771" s="113"/>
      <c r="AB771" s="113"/>
      <c r="AC771" s="114"/>
      <c r="AD771" s="38"/>
      <c r="AE771" s="39"/>
      <c r="AF771" s="39"/>
      <c r="AG771" s="39"/>
    </row>
    <row r="772" spans="1:33" ht="15" customHeight="1">
      <c r="A772" s="192"/>
      <c r="B772" s="193"/>
      <c r="C772" s="190"/>
      <c r="D772" s="191"/>
      <c r="E772" s="152"/>
      <c r="F772" s="190"/>
      <c r="G772" s="191"/>
      <c r="H772" s="152"/>
      <c r="I772" s="190"/>
      <c r="J772" s="191"/>
      <c r="K772" s="152"/>
      <c r="L772" s="190"/>
      <c r="M772" s="191"/>
      <c r="N772" s="152"/>
      <c r="O772" s="105"/>
      <c r="P772" s="105"/>
      <c r="Q772" s="152"/>
      <c r="R772" s="190"/>
      <c r="S772" s="191"/>
      <c r="T772" s="152"/>
      <c r="U772" s="234"/>
      <c r="V772" s="234"/>
      <c r="W772" s="113"/>
      <c r="X772" s="113"/>
      <c r="Y772" s="113"/>
      <c r="Z772" s="113"/>
      <c r="AA772" s="113"/>
      <c r="AB772" s="113"/>
      <c r="AC772" s="114"/>
      <c r="AD772" s="38"/>
      <c r="AE772" s="39"/>
      <c r="AF772" s="39"/>
      <c r="AG772" s="39"/>
    </row>
    <row r="773" spans="1:33" ht="15" customHeight="1">
      <c r="A773" s="192"/>
      <c r="B773" s="193"/>
      <c r="C773" s="190"/>
      <c r="D773" s="191"/>
      <c r="E773" s="152"/>
      <c r="F773" s="190"/>
      <c r="G773" s="191"/>
      <c r="H773" s="152"/>
      <c r="I773" s="190"/>
      <c r="J773" s="191"/>
      <c r="K773" s="152"/>
      <c r="L773" s="190"/>
      <c r="M773" s="191"/>
      <c r="N773" s="152"/>
      <c r="O773" s="105"/>
      <c r="P773" s="105"/>
      <c r="Q773" s="152"/>
      <c r="R773" s="190"/>
      <c r="S773" s="191"/>
      <c r="T773" s="152"/>
      <c r="U773" s="234"/>
      <c r="V773" s="234"/>
      <c r="W773" s="113"/>
      <c r="X773" s="113"/>
      <c r="Y773" s="113"/>
      <c r="Z773" s="113"/>
      <c r="AA773" s="113"/>
      <c r="AB773" s="113"/>
      <c r="AC773" s="114"/>
      <c r="AD773" s="38"/>
      <c r="AE773" s="39"/>
      <c r="AF773" s="39"/>
      <c r="AG773" s="39"/>
    </row>
    <row r="774" spans="1:33" ht="15" customHeight="1">
      <c r="A774" s="192"/>
      <c r="B774" s="193"/>
      <c r="C774" s="190"/>
      <c r="D774" s="191"/>
      <c r="E774" s="152"/>
      <c r="F774" s="190"/>
      <c r="G774" s="191"/>
      <c r="H774" s="152"/>
      <c r="I774" s="190"/>
      <c r="J774" s="191"/>
      <c r="K774" s="152"/>
      <c r="L774" s="190"/>
      <c r="M774" s="191"/>
      <c r="N774" s="152"/>
      <c r="O774" s="105"/>
      <c r="P774" s="105"/>
      <c r="Q774" s="152"/>
      <c r="R774" s="190"/>
      <c r="S774" s="191"/>
      <c r="T774" s="152"/>
      <c r="U774" s="234"/>
      <c r="V774" s="234"/>
      <c r="W774" s="113"/>
      <c r="X774" s="113"/>
      <c r="Y774" s="113"/>
      <c r="Z774" s="113"/>
      <c r="AA774" s="113"/>
      <c r="AB774" s="113"/>
      <c r="AC774" s="114"/>
      <c r="AD774" s="38"/>
      <c r="AE774" s="39"/>
      <c r="AF774" s="39"/>
      <c r="AG774" s="39"/>
    </row>
    <row r="775" spans="1:33" ht="15" customHeight="1">
      <c r="A775" s="192"/>
      <c r="B775" s="193"/>
      <c r="C775" s="190"/>
      <c r="D775" s="191"/>
      <c r="E775" s="152"/>
      <c r="F775" s="190"/>
      <c r="G775" s="191"/>
      <c r="H775" s="152"/>
      <c r="I775" s="190"/>
      <c r="J775" s="191"/>
      <c r="K775" s="152"/>
      <c r="L775" s="190"/>
      <c r="M775" s="191"/>
      <c r="N775" s="152"/>
      <c r="O775" s="105"/>
      <c r="P775" s="105"/>
      <c r="Q775" s="152"/>
      <c r="R775" s="190"/>
      <c r="S775" s="191"/>
      <c r="T775" s="152"/>
      <c r="U775" s="234"/>
      <c r="V775" s="234"/>
      <c r="W775" s="113"/>
      <c r="X775" s="113"/>
      <c r="Y775" s="113"/>
      <c r="Z775" s="113"/>
      <c r="AA775" s="113"/>
      <c r="AB775" s="113"/>
      <c r="AC775" s="114"/>
      <c r="AD775" s="38"/>
      <c r="AE775" s="39"/>
      <c r="AF775" s="39"/>
      <c r="AG775" s="39"/>
    </row>
    <row r="776" spans="1:33" ht="15" customHeight="1">
      <c r="A776" s="192"/>
      <c r="B776" s="193"/>
      <c r="C776" s="190"/>
      <c r="D776" s="191"/>
      <c r="E776" s="152"/>
      <c r="F776" s="190"/>
      <c r="G776" s="191"/>
      <c r="H776" s="152"/>
      <c r="I776" s="190"/>
      <c r="J776" s="191"/>
      <c r="K776" s="152"/>
      <c r="L776" s="190"/>
      <c r="M776" s="191"/>
      <c r="N776" s="152"/>
      <c r="O776" s="105"/>
      <c r="P776" s="105"/>
      <c r="Q776" s="152"/>
      <c r="R776" s="190"/>
      <c r="S776" s="191"/>
      <c r="T776" s="152"/>
      <c r="U776" s="234"/>
      <c r="V776" s="234"/>
      <c r="W776" s="113"/>
      <c r="X776" s="113"/>
      <c r="Y776" s="113"/>
      <c r="Z776" s="113"/>
      <c r="AA776" s="113"/>
      <c r="AB776" s="113"/>
      <c r="AC776" s="114"/>
      <c r="AD776" s="38"/>
      <c r="AE776" s="39"/>
      <c r="AF776" s="39"/>
      <c r="AG776" s="39"/>
    </row>
    <row r="777" spans="1:33" ht="15" customHeight="1">
      <c r="A777" s="192"/>
      <c r="B777" s="193"/>
      <c r="C777" s="190"/>
      <c r="D777" s="191"/>
      <c r="E777" s="152"/>
      <c r="F777" s="190"/>
      <c r="G777" s="191"/>
      <c r="H777" s="152"/>
      <c r="I777" s="190"/>
      <c r="J777" s="191"/>
      <c r="K777" s="152"/>
      <c r="L777" s="190"/>
      <c r="M777" s="191"/>
      <c r="N777" s="152"/>
      <c r="O777" s="105"/>
      <c r="P777" s="105"/>
      <c r="Q777" s="152"/>
      <c r="R777" s="190"/>
      <c r="S777" s="191"/>
      <c r="T777" s="152"/>
      <c r="U777" s="234"/>
      <c r="V777" s="234"/>
      <c r="W777" s="113"/>
      <c r="X777" s="113"/>
      <c r="Y777" s="113"/>
      <c r="Z777" s="113"/>
      <c r="AA777" s="113"/>
      <c r="AB777" s="113"/>
      <c r="AC777" s="114"/>
      <c r="AD777" s="38"/>
      <c r="AE777" s="39"/>
      <c r="AF777" s="39"/>
      <c r="AG777" s="39"/>
    </row>
    <row r="778" spans="1:33" ht="15" customHeight="1">
      <c r="A778" s="192"/>
      <c r="B778" s="193"/>
      <c r="C778" s="190"/>
      <c r="D778" s="191"/>
      <c r="E778" s="152"/>
      <c r="F778" s="190"/>
      <c r="G778" s="191"/>
      <c r="H778" s="152"/>
      <c r="I778" s="190"/>
      <c r="J778" s="191"/>
      <c r="K778" s="152"/>
      <c r="L778" s="190"/>
      <c r="M778" s="191"/>
      <c r="N778" s="152"/>
      <c r="O778" s="105"/>
      <c r="P778" s="105"/>
      <c r="Q778" s="152"/>
      <c r="R778" s="190"/>
      <c r="S778" s="191"/>
      <c r="T778" s="152"/>
      <c r="U778" s="234"/>
      <c r="V778" s="234"/>
      <c r="W778" s="113"/>
      <c r="X778" s="113"/>
      <c r="Y778" s="113"/>
      <c r="Z778" s="113"/>
      <c r="AA778" s="113"/>
      <c r="AB778" s="113"/>
      <c r="AC778" s="114"/>
      <c r="AD778" s="38"/>
      <c r="AE778" s="39"/>
      <c r="AF778" s="39"/>
      <c r="AG778" s="39"/>
    </row>
    <row r="779" spans="1:33" ht="15" customHeight="1">
      <c r="A779" s="192"/>
      <c r="B779" s="193"/>
      <c r="C779" s="190"/>
      <c r="D779" s="191"/>
      <c r="E779" s="152"/>
      <c r="F779" s="190"/>
      <c r="G779" s="191"/>
      <c r="H779" s="152"/>
      <c r="I779" s="190"/>
      <c r="J779" s="191"/>
      <c r="K779" s="152"/>
      <c r="L779" s="190"/>
      <c r="M779" s="191"/>
      <c r="N779" s="152"/>
      <c r="O779" s="105"/>
      <c r="P779" s="105"/>
      <c r="Q779" s="152"/>
      <c r="R779" s="190"/>
      <c r="S779" s="191"/>
      <c r="T779" s="152"/>
      <c r="U779" s="234"/>
      <c r="V779" s="234"/>
      <c r="W779" s="113"/>
      <c r="X779" s="113"/>
      <c r="Y779" s="113"/>
      <c r="Z779" s="113"/>
      <c r="AA779" s="113"/>
      <c r="AB779" s="113"/>
      <c r="AC779" s="114"/>
      <c r="AD779" s="38"/>
      <c r="AE779" s="39"/>
      <c r="AF779" s="39"/>
      <c r="AG779" s="39"/>
    </row>
    <row r="780" spans="1:33" ht="15" customHeight="1">
      <c r="A780" s="192"/>
      <c r="B780" s="193"/>
      <c r="C780" s="190"/>
      <c r="D780" s="191"/>
      <c r="E780" s="152"/>
      <c r="F780" s="190"/>
      <c r="G780" s="191"/>
      <c r="H780" s="152"/>
      <c r="I780" s="190"/>
      <c r="J780" s="191"/>
      <c r="K780" s="152"/>
      <c r="L780" s="190"/>
      <c r="M780" s="191"/>
      <c r="N780" s="152"/>
      <c r="O780" s="105"/>
      <c r="P780" s="105"/>
      <c r="Q780" s="152"/>
      <c r="R780" s="190"/>
      <c r="S780" s="191"/>
      <c r="T780" s="152"/>
      <c r="U780" s="234"/>
      <c r="V780" s="234"/>
      <c r="W780" s="113"/>
      <c r="X780" s="113"/>
      <c r="Y780" s="113"/>
      <c r="Z780" s="113"/>
      <c r="AA780" s="113"/>
      <c r="AB780" s="113"/>
      <c r="AC780" s="114"/>
      <c r="AD780" s="38"/>
      <c r="AE780" s="39"/>
      <c r="AF780" s="39"/>
      <c r="AG780" s="39"/>
    </row>
    <row r="781" spans="1:33" ht="15" customHeight="1">
      <c r="A781" s="192"/>
      <c r="B781" s="193"/>
      <c r="C781" s="190"/>
      <c r="D781" s="191"/>
      <c r="E781" s="152"/>
      <c r="F781" s="190"/>
      <c r="G781" s="191"/>
      <c r="H781" s="152"/>
      <c r="I781" s="190"/>
      <c r="J781" s="191"/>
      <c r="K781" s="152"/>
      <c r="L781" s="190"/>
      <c r="M781" s="191"/>
      <c r="N781" s="152"/>
      <c r="O781" s="105"/>
      <c r="P781" s="105"/>
      <c r="Q781" s="152"/>
      <c r="R781" s="190"/>
      <c r="S781" s="191"/>
      <c r="T781" s="152"/>
      <c r="U781" s="234"/>
      <c r="V781" s="234"/>
      <c r="W781" s="113"/>
      <c r="X781" s="113"/>
      <c r="Y781" s="113"/>
      <c r="Z781" s="113"/>
      <c r="AA781" s="113"/>
      <c r="AB781" s="113"/>
      <c r="AC781" s="114"/>
      <c r="AD781" s="38"/>
      <c r="AE781" s="39"/>
      <c r="AF781" s="39"/>
      <c r="AG781" s="39"/>
    </row>
    <row r="782" spans="1:33" ht="15" customHeight="1">
      <c r="A782" s="192"/>
      <c r="B782" s="193"/>
      <c r="C782" s="190"/>
      <c r="D782" s="191"/>
      <c r="E782" s="152"/>
      <c r="F782" s="190"/>
      <c r="G782" s="191"/>
      <c r="H782" s="152"/>
      <c r="I782" s="190"/>
      <c r="J782" s="191"/>
      <c r="K782" s="152"/>
      <c r="L782" s="190"/>
      <c r="M782" s="191"/>
      <c r="N782" s="152"/>
      <c r="O782" s="105"/>
      <c r="P782" s="105"/>
      <c r="Q782" s="152"/>
      <c r="R782" s="190"/>
      <c r="S782" s="191"/>
      <c r="T782" s="152"/>
      <c r="U782" s="234"/>
      <c r="V782" s="234"/>
      <c r="W782" s="113"/>
      <c r="X782" s="113"/>
      <c r="Y782" s="113"/>
      <c r="Z782" s="113"/>
      <c r="AA782" s="113"/>
      <c r="AB782" s="113"/>
      <c r="AC782" s="114"/>
      <c r="AD782" s="38"/>
      <c r="AE782" s="39"/>
      <c r="AF782" s="39"/>
      <c r="AG782" s="39"/>
    </row>
    <row r="783" spans="1:33" ht="15" customHeight="1">
      <c r="A783" s="192"/>
      <c r="B783" s="193"/>
      <c r="C783" s="190"/>
      <c r="D783" s="191"/>
      <c r="E783" s="152"/>
      <c r="F783" s="190"/>
      <c r="G783" s="191"/>
      <c r="H783" s="152"/>
      <c r="I783" s="190"/>
      <c r="J783" s="191"/>
      <c r="K783" s="152"/>
      <c r="L783" s="190"/>
      <c r="M783" s="191"/>
      <c r="N783" s="152"/>
      <c r="O783" s="105"/>
      <c r="P783" s="105"/>
      <c r="Q783" s="152"/>
      <c r="R783" s="190"/>
      <c r="S783" s="191"/>
      <c r="T783" s="152"/>
      <c r="U783" s="234"/>
      <c r="V783" s="234"/>
      <c r="W783" s="113"/>
      <c r="X783" s="113"/>
      <c r="Y783" s="113"/>
      <c r="Z783" s="113"/>
      <c r="AA783" s="113"/>
      <c r="AB783" s="113"/>
      <c r="AC783" s="114"/>
      <c r="AD783" s="38"/>
      <c r="AE783" s="39"/>
      <c r="AF783" s="39"/>
      <c r="AG783" s="39"/>
    </row>
    <row r="784" spans="1:33" ht="15" customHeight="1">
      <c r="A784" s="192"/>
      <c r="B784" s="193"/>
      <c r="C784" s="190"/>
      <c r="D784" s="191"/>
      <c r="E784" s="152"/>
      <c r="F784" s="190"/>
      <c r="G784" s="191"/>
      <c r="H784" s="152"/>
      <c r="I784" s="190"/>
      <c r="J784" s="191"/>
      <c r="K784" s="152"/>
      <c r="L784" s="190"/>
      <c r="M784" s="191"/>
      <c r="N784" s="152"/>
      <c r="O784" s="105"/>
      <c r="P784" s="105"/>
      <c r="Q784" s="152"/>
      <c r="R784" s="190"/>
      <c r="S784" s="191"/>
      <c r="T784" s="152"/>
      <c r="U784" s="234"/>
      <c r="V784" s="234"/>
      <c r="W784" s="113"/>
      <c r="X784" s="113"/>
      <c r="Y784" s="113"/>
      <c r="Z784" s="113"/>
      <c r="AA784" s="113"/>
      <c r="AB784" s="113"/>
      <c r="AC784" s="114"/>
      <c r="AD784" s="38"/>
      <c r="AE784" s="39"/>
      <c r="AF784" s="39"/>
      <c r="AG784" s="39"/>
    </row>
    <row r="785" spans="1:33" ht="15" customHeight="1">
      <c r="A785" s="192"/>
      <c r="B785" s="193"/>
      <c r="C785" s="190"/>
      <c r="D785" s="191"/>
      <c r="E785" s="152"/>
      <c r="F785" s="190"/>
      <c r="G785" s="191"/>
      <c r="H785" s="152"/>
      <c r="I785" s="190"/>
      <c r="J785" s="191"/>
      <c r="K785" s="152"/>
      <c r="L785" s="190"/>
      <c r="M785" s="191"/>
      <c r="N785" s="152"/>
      <c r="O785" s="105"/>
      <c r="P785" s="105"/>
      <c r="Q785" s="152"/>
      <c r="R785" s="190"/>
      <c r="S785" s="191"/>
      <c r="T785" s="152"/>
      <c r="U785" s="234"/>
      <c r="V785" s="234"/>
      <c r="W785" s="113"/>
      <c r="X785" s="113"/>
      <c r="Y785" s="113"/>
      <c r="Z785" s="113"/>
      <c r="AA785" s="113"/>
      <c r="AB785" s="113"/>
      <c r="AC785" s="114"/>
      <c r="AD785" s="38"/>
      <c r="AE785" s="39"/>
      <c r="AF785" s="39"/>
      <c r="AG785" s="39"/>
    </row>
    <row r="786" spans="1:33" ht="15" customHeight="1">
      <c r="A786" s="192"/>
      <c r="B786" s="193"/>
      <c r="C786" s="190"/>
      <c r="D786" s="191"/>
      <c r="E786" s="152"/>
      <c r="F786" s="190"/>
      <c r="G786" s="191"/>
      <c r="H786" s="152"/>
      <c r="I786" s="190"/>
      <c r="J786" s="191"/>
      <c r="K786" s="152"/>
      <c r="L786" s="190"/>
      <c r="M786" s="191"/>
      <c r="N786" s="152"/>
      <c r="O786" s="105"/>
      <c r="P786" s="105"/>
      <c r="Q786" s="152"/>
      <c r="R786" s="190"/>
      <c r="S786" s="191"/>
      <c r="T786" s="152"/>
      <c r="U786" s="234"/>
      <c r="V786" s="234"/>
      <c r="W786" s="113"/>
      <c r="X786" s="113"/>
      <c r="Y786" s="113"/>
      <c r="Z786" s="113"/>
      <c r="AA786" s="113"/>
      <c r="AB786" s="113"/>
      <c r="AC786" s="114"/>
      <c r="AD786" s="38"/>
      <c r="AE786" s="39"/>
      <c r="AF786" s="39"/>
      <c r="AG786" s="39"/>
    </row>
    <row r="787" spans="1:33" ht="15" customHeight="1">
      <c r="A787" s="192"/>
      <c r="B787" s="193"/>
      <c r="C787" s="190"/>
      <c r="D787" s="191"/>
      <c r="E787" s="152"/>
      <c r="F787" s="190"/>
      <c r="G787" s="191"/>
      <c r="H787" s="152"/>
      <c r="I787" s="190"/>
      <c r="J787" s="191"/>
      <c r="K787" s="152"/>
      <c r="L787" s="190"/>
      <c r="M787" s="191"/>
      <c r="N787" s="152"/>
      <c r="O787" s="105"/>
      <c r="P787" s="105"/>
      <c r="Q787" s="152"/>
      <c r="R787" s="190"/>
      <c r="S787" s="191"/>
      <c r="T787" s="152"/>
      <c r="U787" s="234"/>
      <c r="V787" s="234"/>
      <c r="W787" s="113"/>
      <c r="X787" s="113"/>
      <c r="Y787" s="113"/>
      <c r="Z787" s="113"/>
      <c r="AA787" s="113"/>
      <c r="AB787" s="113"/>
      <c r="AC787" s="114"/>
      <c r="AD787" s="38"/>
      <c r="AE787" s="39"/>
      <c r="AF787" s="39"/>
      <c r="AG787" s="39"/>
    </row>
    <row r="788" spans="1:33" ht="15" customHeight="1">
      <c r="A788" s="192"/>
      <c r="B788" s="193"/>
      <c r="C788" s="190"/>
      <c r="D788" s="191"/>
      <c r="E788" s="152"/>
      <c r="F788" s="190"/>
      <c r="G788" s="191"/>
      <c r="H788" s="152"/>
      <c r="I788" s="190"/>
      <c r="J788" s="191"/>
      <c r="K788" s="152"/>
      <c r="L788" s="190"/>
      <c r="M788" s="191"/>
      <c r="N788" s="152"/>
      <c r="O788" s="105"/>
      <c r="P788" s="105"/>
      <c r="Q788" s="152"/>
      <c r="R788" s="190"/>
      <c r="S788" s="191"/>
      <c r="T788" s="152"/>
      <c r="U788" s="234"/>
      <c r="V788" s="234"/>
      <c r="W788" s="113"/>
      <c r="X788" s="113"/>
      <c r="Y788" s="113"/>
      <c r="Z788" s="113"/>
      <c r="AA788" s="113"/>
      <c r="AB788" s="113"/>
      <c r="AC788" s="114"/>
      <c r="AD788" s="38"/>
      <c r="AE788" s="39"/>
      <c r="AF788" s="39"/>
      <c r="AG788" s="39"/>
    </row>
    <row r="789" spans="1:33" ht="15" customHeight="1">
      <c r="A789" s="192"/>
      <c r="B789" s="193"/>
      <c r="C789" s="190"/>
      <c r="D789" s="191"/>
      <c r="E789" s="152"/>
      <c r="F789" s="190"/>
      <c r="G789" s="191"/>
      <c r="H789" s="152"/>
      <c r="I789" s="190"/>
      <c r="J789" s="191"/>
      <c r="K789" s="152"/>
      <c r="L789" s="190"/>
      <c r="M789" s="191"/>
      <c r="N789" s="152"/>
      <c r="O789" s="105"/>
      <c r="P789" s="105"/>
      <c r="Q789" s="152"/>
      <c r="R789" s="190"/>
      <c r="S789" s="191"/>
      <c r="T789" s="152"/>
      <c r="U789" s="234"/>
      <c r="V789" s="234"/>
      <c r="W789" s="113"/>
      <c r="X789" s="113"/>
      <c r="Y789" s="113"/>
      <c r="Z789" s="113"/>
      <c r="AA789" s="113"/>
      <c r="AB789" s="113"/>
      <c r="AC789" s="114"/>
      <c r="AD789" s="38"/>
      <c r="AE789" s="39"/>
      <c r="AF789" s="39"/>
      <c r="AG789" s="39"/>
    </row>
    <row r="790" spans="1:33" ht="15" customHeight="1">
      <c r="A790" s="192"/>
      <c r="B790" s="193"/>
      <c r="C790" s="190"/>
      <c r="D790" s="191"/>
      <c r="E790" s="152"/>
      <c r="G790" s="191"/>
      <c r="H790" s="152"/>
      <c r="I790" s="190"/>
      <c r="J790" s="191"/>
      <c r="K790" s="152"/>
      <c r="L790" s="190"/>
      <c r="M790" s="191"/>
      <c r="N790" s="152"/>
      <c r="O790" s="105"/>
      <c r="P790" s="105"/>
      <c r="Q790" s="152"/>
      <c r="R790" s="190"/>
      <c r="S790" s="191"/>
      <c r="T790" s="152"/>
      <c r="U790" s="234"/>
      <c r="V790" s="234"/>
      <c r="W790" s="113"/>
      <c r="X790" s="113"/>
      <c r="Y790" s="113"/>
      <c r="Z790" s="113"/>
      <c r="AA790" s="113"/>
      <c r="AB790" s="113"/>
      <c r="AC790" s="114"/>
      <c r="AD790" s="38"/>
      <c r="AE790" s="39"/>
      <c r="AF790" s="39"/>
      <c r="AG790" s="39"/>
    </row>
    <row r="791" spans="1:33" ht="15" customHeight="1">
      <c r="A791" s="192"/>
      <c r="B791" s="193"/>
      <c r="C791" s="190"/>
      <c r="D791" s="191"/>
      <c r="E791" s="152"/>
      <c r="G791" s="191"/>
      <c r="H791" s="152"/>
      <c r="I791" s="190"/>
      <c r="J791" s="191"/>
      <c r="K791" s="152"/>
      <c r="L791" s="190"/>
      <c r="M791" s="191"/>
      <c r="N791" s="152"/>
      <c r="O791" s="105"/>
      <c r="P791" s="105"/>
      <c r="Q791" s="152"/>
      <c r="R791" s="190"/>
      <c r="S791" s="191"/>
      <c r="T791" s="152"/>
      <c r="U791" s="234"/>
      <c r="V791" s="234"/>
      <c r="W791" s="113"/>
      <c r="X791" s="113"/>
      <c r="Y791" s="113"/>
      <c r="Z791" s="113"/>
      <c r="AA791" s="113"/>
      <c r="AB791" s="113"/>
      <c r="AC791" s="114"/>
      <c r="AD791" s="38"/>
      <c r="AE791" s="39"/>
      <c r="AF791" s="39"/>
      <c r="AG791" s="39"/>
    </row>
    <row r="792" spans="1:33" ht="15" customHeight="1">
      <c r="A792" s="192"/>
      <c r="B792" s="193"/>
      <c r="C792" s="190"/>
      <c r="D792" s="191"/>
      <c r="E792" s="152"/>
      <c r="G792" s="191"/>
      <c r="H792" s="152"/>
      <c r="I792" s="190"/>
      <c r="J792" s="191"/>
      <c r="K792" s="152"/>
      <c r="L792" s="190"/>
      <c r="M792" s="191"/>
      <c r="N792" s="152"/>
      <c r="O792" s="105"/>
      <c r="P792" s="105"/>
      <c r="Q792" s="152"/>
      <c r="R792" s="190"/>
      <c r="S792" s="191"/>
      <c r="T792" s="152"/>
      <c r="U792" s="234"/>
      <c r="V792" s="234"/>
      <c r="W792" s="113"/>
      <c r="X792" s="113"/>
      <c r="Y792" s="113"/>
      <c r="Z792" s="113"/>
      <c r="AA792" s="113"/>
      <c r="AB792" s="113"/>
      <c r="AC792" s="114"/>
      <c r="AD792" s="38"/>
      <c r="AE792" s="39"/>
      <c r="AF792" s="39"/>
      <c r="AG792" s="39"/>
    </row>
    <row r="793" spans="1:33" ht="15" customHeight="1">
      <c r="A793" s="192"/>
      <c r="B793" s="193"/>
      <c r="C793" s="190"/>
      <c r="D793" s="191"/>
      <c r="E793" s="152"/>
      <c r="G793" s="191"/>
      <c r="H793" s="152"/>
      <c r="I793" s="190"/>
      <c r="J793" s="191"/>
      <c r="K793" s="152"/>
      <c r="L793" s="190"/>
      <c r="M793" s="191"/>
      <c r="N793" s="152"/>
      <c r="O793" s="105"/>
      <c r="P793" s="105"/>
      <c r="Q793" s="152"/>
      <c r="R793" s="190"/>
      <c r="S793" s="191"/>
      <c r="T793" s="152"/>
      <c r="U793" s="234"/>
      <c r="V793" s="234"/>
      <c r="W793" s="113"/>
      <c r="X793" s="113"/>
      <c r="Y793" s="113"/>
      <c r="Z793" s="113"/>
      <c r="AA793" s="113"/>
      <c r="AB793" s="113"/>
      <c r="AC793" s="114"/>
      <c r="AD793" s="38"/>
      <c r="AE793" s="39"/>
      <c r="AF793" s="39"/>
      <c r="AG793" s="39"/>
    </row>
    <row r="794" spans="1:33" ht="15" customHeight="1">
      <c r="A794" s="192"/>
      <c r="B794" s="193"/>
      <c r="C794" s="190"/>
      <c r="D794" s="191"/>
      <c r="E794" s="152"/>
      <c r="G794" s="191"/>
      <c r="H794" s="152"/>
      <c r="I794" s="190"/>
      <c r="J794" s="191"/>
      <c r="K794" s="152"/>
      <c r="L794" s="190"/>
      <c r="M794" s="191"/>
      <c r="N794" s="152"/>
      <c r="O794" s="105"/>
      <c r="P794" s="105"/>
      <c r="Q794" s="152"/>
      <c r="R794" s="190"/>
      <c r="S794" s="191"/>
      <c r="T794" s="152"/>
      <c r="U794" s="234"/>
      <c r="V794" s="234"/>
      <c r="W794" s="113"/>
      <c r="X794" s="113"/>
      <c r="Y794" s="113"/>
      <c r="Z794" s="113"/>
      <c r="AA794" s="113"/>
      <c r="AB794" s="113"/>
      <c r="AC794" s="114"/>
      <c r="AD794" s="38"/>
      <c r="AE794" s="39"/>
      <c r="AF794" s="39"/>
      <c r="AG794" s="39"/>
    </row>
    <row r="795" spans="1:33" ht="15" customHeight="1">
      <c r="A795" s="192"/>
      <c r="B795" s="193"/>
      <c r="C795" s="190"/>
      <c r="D795" s="191"/>
      <c r="E795" s="152"/>
      <c r="G795" s="191"/>
      <c r="H795" s="152"/>
      <c r="I795" s="190"/>
      <c r="J795" s="191"/>
      <c r="K795" s="152"/>
      <c r="L795" s="190"/>
      <c r="M795" s="191"/>
      <c r="N795" s="152"/>
      <c r="O795" s="105"/>
      <c r="P795" s="105"/>
      <c r="Q795" s="152"/>
      <c r="R795" s="190"/>
      <c r="S795" s="191"/>
      <c r="T795" s="152"/>
      <c r="U795" s="234"/>
      <c r="V795" s="234"/>
      <c r="W795" s="113"/>
      <c r="X795" s="113"/>
      <c r="Y795" s="113"/>
      <c r="Z795" s="113"/>
      <c r="AA795" s="113"/>
      <c r="AB795" s="113"/>
      <c r="AC795" s="114"/>
      <c r="AD795" s="38"/>
      <c r="AE795" s="39"/>
      <c r="AF795" s="39"/>
      <c r="AG795" s="39"/>
    </row>
    <row r="796" spans="1:33" ht="15" customHeight="1">
      <c r="A796" s="192"/>
      <c r="B796" s="193"/>
      <c r="C796" s="190"/>
      <c r="D796" s="191"/>
      <c r="E796" s="152"/>
      <c r="G796" s="191"/>
      <c r="H796" s="152"/>
      <c r="I796" s="190"/>
      <c r="J796" s="191"/>
      <c r="K796" s="152"/>
      <c r="L796" s="190"/>
      <c r="M796" s="191"/>
      <c r="N796" s="152"/>
      <c r="O796" s="105"/>
      <c r="P796" s="105"/>
      <c r="Q796" s="152"/>
      <c r="R796" s="190"/>
      <c r="S796" s="191"/>
      <c r="T796" s="152"/>
      <c r="U796" s="234"/>
      <c r="V796" s="234"/>
      <c r="W796" s="113"/>
      <c r="X796" s="113"/>
      <c r="Y796" s="113"/>
      <c r="Z796" s="113"/>
      <c r="AA796" s="113"/>
      <c r="AB796" s="113"/>
      <c r="AC796" s="114"/>
      <c r="AD796" s="38"/>
      <c r="AE796" s="39"/>
      <c r="AF796" s="39"/>
      <c r="AG796" s="39"/>
    </row>
    <row r="797" spans="1:33" ht="15" customHeight="1">
      <c r="A797" s="192"/>
      <c r="B797" s="193"/>
      <c r="C797" s="190"/>
      <c r="D797" s="191"/>
      <c r="E797" s="152"/>
      <c r="G797" s="191"/>
      <c r="H797" s="152"/>
      <c r="I797" s="190"/>
      <c r="J797" s="191"/>
      <c r="K797" s="152"/>
      <c r="L797" s="190"/>
      <c r="M797" s="191"/>
      <c r="N797" s="152"/>
      <c r="O797" s="105"/>
      <c r="P797" s="105"/>
      <c r="Q797" s="152"/>
      <c r="R797" s="190"/>
      <c r="S797" s="191"/>
      <c r="T797" s="152"/>
      <c r="U797" s="234"/>
      <c r="V797" s="234"/>
      <c r="W797" s="113"/>
      <c r="X797" s="113"/>
      <c r="Y797" s="113"/>
      <c r="Z797" s="113"/>
      <c r="AA797" s="113"/>
      <c r="AB797" s="113"/>
      <c r="AC797" s="114"/>
      <c r="AD797" s="38"/>
      <c r="AE797" s="39"/>
      <c r="AF797" s="39"/>
      <c r="AG797" s="39"/>
    </row>
    <row r="798" spans="1:33" ht="15" customHeight="1">
      <c r="A798" s="192"/>
      <c r="B798" s="193"/>
      <c r="C798" s="190"/>
      <c r="D798" s="191"/>
      <c r="E798" s="152"/>
      <c r="G798" s="191"/>
      <c r="H798" s="152"/>
      <c r="I798" s="190"/>
      <c r="J798" s="191"/>
      <c r="K798" s="152"/>
      <c r="L798" s="190"/>
      <c r="M798" s="191"/>
      <c r="N798" s="152"/>
      <c r="O798" s="105"/>
      <c r="P798" s="105"/>
      <c r="Q798" s="152"/>
      <c r="R798" s="190"/>
      <c r="S798" s="191"/>
      <c r="T798" s="152"/>
      <c r="U798" s="234"/>
      <c r="V798" s="234"/>
      <c r="W798" s="113"/>
      <c r="X798" s="113"/>
      <c r="Y798" s="113"/>
      <c r="Z798" s="113"/>
      <c r="AA798" s="113"/>
      <c r="AB798" s="113"/>
      <c r="AC798" s="114"/>
      <c r="AD798" s="38"/>
      <c r="AE798" s="39"/>
      <c r="AF798" s="39"/>
      <c r="AG798" s="39"/>
    </row>
    <row r="799" spans="1:33" ht="15" customHeight="1">
      <c r="A799" s="192"/>
      <c r="B799" s="193"/>
      <c r="C799" s="190"/>
      <c r="D799" s="191"/>
      <c r="E799" s="152"/>
      <c r="G799" s="191"/>
      <c r="H799" s="152"/>
      <c r="I799" s="190"/>
      <c r="J799" s="191"/>
      <c r="K799" s="152"/>
      <c r="L799" s="190"/>
      <c r="M799" s="191"/>
      <c r="N799" s="152"/>
      <c r="O799" s="105"/>
      <c r="P799" s="105"/>
      <c r="Q799" s="152"/>
      <c r="R799" s="190"/>
      <c r="S799" s="191"/>
      <c r="T799" s="152"/>
      <c r="U799" s="234"/>
      <c r="V799" s="234"/>
      <c r="W799" s="113"/>
      <c r="X799" s="113"/>
      <c r="Y799" s="113"/>
      <c r="Z799" s="113"/>
      <c r="AA799" s="113"/>
      <c r="AB799" s="113"/>
      <c r="AC799" s="114"/>
      <c r="AD799" s="38"/>
      <c r="AE799" s="39"/>
      <c r="AF799" s="39"/>
      <c r="AG799" s="39"/>
    </row>
    <row r="800" spans="1:33" ht="15" customHeight="1">
      <c r="A800" s="192"/>
      <c r="B800" s="193"/>
      <c r="C800" s="190"/>
      <c r="D800" s="191"/>
      <c r="E800" s="152"/>
      <c r="G800" s="191"/>
      <c r="H800" s="152"/>
      <c r="I800" s="190"/>
      <c r="J800" s="191"/>
      <c r="K800" s="152"/>
      <c r="L800" s="190"/>
      <c r="M800" s="191"/>
      <c r="N800" s="152"/>
      <c r="O800" s="105"/>
      <c r="P800" s="105"/>
      <c r="Q800" s="152"/>
      <c r="R800" s="190"/>
      <c r="S800" s="191"/>
      <c r="T800" s="152"/>
      <c r="U800" s="234"/>
      <c r="V800" s="234"/>
      <c r="W800" s="113"/>
      <c r="X800" s="113"/>
      <c r="Y800" s="113"/>
      <c r="Z800" s="113"/>
      <c r="AA800" s="113"/>
      <c r="AB800" s="113"/>
      <c r="AC800" s="114"/>
      <c r="AD800" s="38"/>
      <c r="AE800" s="39"/>
      <c r="AF800" s="39"/>
      <c r="AG800" s="39"/>
    </row>
    <row r="801" spans="1:33" ht="15" customHeight="1">
      <c r="A801" s="192"/>
      <c r="B801" s="193"/>
      <c r="C801" s="190"/>
      <c r="D801" s="191"/>
      <c r="E801" s="152"/>
      <c r="G801" s="191"/>
      <c r="H801" s="152"/>
      <c r="I801" s="190"/>
      <c r="J801" s="191"/>
      <c r="K801" s="152"/>
      <c r="L801" s="190"/>
      <c r="M801" s="191"/>
      <c r="N801" s="152"/>
      <c r="O801" s="105"/>
      <c r="P801" s="105"/>
      <c r="Q801" s="152"/>
      <c r="R801" s="190"/>
      <c r="S801" s="191"/>
      <c r="T801" s="152"/>
      <c r="U801" s="234"/>
      <c r="V801" s="234"/>
      <c r="W801" s="113"/>
      <c r="X801" s="113"/>
      <c r="Y801" s="113"/>
      <c r="Z801" s="113"/>
      <c r="AA801" s="113"/>
      <c r="AB801" s="113"/>
      <c r="AC801" s="114"/>
      <c r="AD801" s="38"/>
      <c r="AE801" s="39"/>
      <c r="AF801" s="39"/>
      <c r="AG801" s="39"/>
    </row>
    <row r="802" spans="1:33" ht="15" customHeight="1">
      <c r="A802" s="192"/>
      <c r="B802" s="193"/>
      <c r="C802" s="190"/>
      <c r="D802" s="191"/>
      <c r="E802" s="152"/>
      <c r="G802" s="191"/>
      <c r="H802" s="152"/>
      <c r="I802" s="190"/>
      <c r="J802" s="191"/>
      <c r="K802" s="152"/>
      <c r="L802" s="190"/>
      <c r="M802" s="191"/>
      <c r="N802" s="152"/>
      <c r="O802" s="105"/>
      <c r="P802" s="105"/>
      <c r="Q802" s="152"/>
      <c r="R802" s="190"/>
      <c r="S802" s="191"/>
      <c r="T802" s="152"/>
      <c r="U802" s="234"/>
      <c r="V802" s="234"/>
      <c r="W802" s="113"/>
      <c r="X802" s="113"/>
      <c r="Y802" s="113"/>
      <c r="Z802" s="113"/>
      <c r="AA802" s="113"/>
      <c r="AB802" s="113"/>
      <c r="AC802" s="114"/>
      <c r="AD802" s="38"/>
      <c r="AE802" s="39"/>
      <c r="AF802" s="39"/>
      <c r="AG802" s="39"/>
    </row>
    <row r="803" spans="1:33" ht="15" customHeight="1">
      <c r="A803" s="192"/>
      <c r="B803" s="193"/>
      <c r="C803" s="190"/>
      <c r="D803" s="191"/>
      <c r="E803" s="152"/>
      <c r="G803" s="191"/>
      <c r="H803" s="152"/>
      <c r="I803" s="190"/>
      <c r="J803" s="191"/>
      <c r="K803" s="152"/>
      <c r="L803" s="190"/>
      <c r="M803" s="191"/>
      <c r="N803" s="152"/>
      <c r="O803" s="105"/>
      <c r="P803" s="105"/>
      <c r="Q803" s="152"/>
      <c r="R803" s="190"/>
      <c r="S803" s="191"/>
      <c r="T803" s="152"/>
      <c r="U803" s="234"/>
      <c r="V803" s="234"/>
      <c r="W803" s="113"/>
      <c r="X803" s="113"/>
      <c r="Y803" s="113"/>
      <c r="Z803" s="113"/>
      <c r="AA803" s="113"/>
      <c r="AB803" s="113"/>
      <c r="AC803" s="114"/>
      <c r="AD803" s="38"/>
      <c r="AE803" s="39"/>
      <c r="AF803" s="39"/>
      <c r="AG803" s="39"/>
    </row>
    <row r="804" spans="1:33" ht="15" customHeight="1">
      <c r="A804" s="192"/>
      <c r="B804" s="193"/>
      <c r="C804" s="190"/>
      <c r="D804" s="191"/>
      <c r="E804" s="152"/>
      <c r="G804" s="191"/>
      <c r="H804" s="152"/>
      <c r="I804" s="190"/>
      <c r="J804" s="191"/>
      <c r="K804" s="152"/>
      <c r="L804" s="190"/>
      <c r="M804" s="191"/>
      <c r="N804" s="152"/>
      <c r="O804" s="105"/>
      <c r="P804" s="105"/>
      <c r="Q804" s="152"/>
      <c r="R804" s="190"/>
      <c r="S804" s="191"/>
      <c r="T804" s="152"/>
      <c r="U804" s="234"/>
      <c r="V804" s="234"/>
      <c r="W804" s="113"/>
      <c r="X804" s="113"/>
      <c r="Y804" s="113"/>
      <c r="Z804" s="113"/>
      <c r="AA804" s="113"/>
      <c r="AB804" s="113"/>
      <c r="AC804" s="114"/>
      <c r="AD804" s="38"/>
      <c r="AE804" s="39"/>
      <c r="AF804" s="39"/>
      <c r="AG804" s="39"/>
    </row>
    <row r="805" spans="1:33" ht="15" customHeight="1">
      <c r="A805" s="192"/>
      <c r="B805" s="193"/>
      <c r="C805" s="190"/>
      <c r="D805" s="191"/>
      <c r="E805" s="152"/>
      <c r="G805" s="191"/>
      <c r="H805" s="152"/>
      <c r="I805" s="190"/>
      <c r="J805" s="191"/>
      <c r="K805" s="152"/>
      <c r="L805" s="190"/>
      <c r="M805" s="191"/>
      <c r="N805" s="152"/>
      <c r="O805" s="105"/>
      <c r="P805" s="105"/>
      <c r="Q805" s="152"/>
      <c r="R805" s="190"/>
      <c r="S805" s="191"/>
      <c r="T805" s="152"/>
      <c r="U805" s="234"/>
      <c r="V805" s="234"/>
      <c r="W805" s="113"/>
      <c r="X805" s="113"/>
      <c r="Y805" s="113"/>
      <c r="Z805" s="113"/>
      <c r="AA805" s="113"/>
      <c r="AB805" s="113"/>
      <c r="AC805" s="114"/>
      <c r="AD805" s="38"/>
      <c r="AE805" s="39"/>
      <c r="AF805" s="39"/>
      <c r="AG805" s="39"/>
    </row>
    <row r="806" spans="1:33" ht="15" customHeight="1">
      <c r="A806" s="192"/>
      <c r="B806" s="193"/>
      <c r="C806" s="190"/>
      <c r="D806" s="191"/>
      <c r="E806" s="152"/>
      <c r="G806" s="191"/>
      <c r="H806" s="152"/>
      <c r="I806" s="190"/>
      <c r="J806" s="191"/>
      <c r="K806" s="152"/>
      <c r="L806" s="190"/>
      <c r="M806" s="191"/>
      <c r="N806" s="152"/>
      <c r="O806" s="105"/>
      <c r="P806" s="105"/>
      <c r="Q806" s="152"/>
      <c r="R806" s="190"/>
      <c r="S806" s="191"/>
      <c r="T806" s="152"/>
      <c r="U806" s="234"/>
      <c r="V806" s="234"/>
      <c r="W806" s="113"/>
      <c r="X806" s="113"/>
      <c r="Y806" s="113"/>
      <c r="Z806" s="113"/>
      <c r="AA806" s="113"/>
      <c r="AB806" s="113"/>
      <c r="AC806" s="114"/>
      <c r="AD806" s="38"/>
      <c r="AE806" s="39"/>
      <c r="AF806" s="39"/>
      <c r="AG806" s="39"/>
    </row>
    <row r="807" spans="1:33" ht="15" customHeight="1">
      <c r="A807" s="192"/>
      <c r="B807" s="193"/>
      <c r="C807" s="190"/>
      <c r="D807" s="191"/>
      <c r="E807" s="152"/>
      <c r="G807" s="191"/>
      <c r="H807" s="152"/>
      <c r="I807" s="190"/>
      <c r="J807" s="191"/>
      <c r="K807" s="152"/>
      <c r="L807" s="190"/>
      <c r="M807" s="191"/>
      <c r="N807" s="152"/>
      <c r="O807" s="105"/>
      <c r="P807" s="105"/>
      <c r="Q807" s="152"/>
      <c r="R807" s="190"/>
      <c r="S807" s="191"/>
      <c r="T807" s="152"/>
      <c r="U807" s="234"/>
      <c r="V807" s="234"/>
      <c r="W807" s="113"/>
      <c r="X807" s="113"/>
      <c r="Y807" s="113"/>
      <c r="Z807" s="113"/>
      <c r="AA807" s="113"/>
      <c r="AB807" s="113"/>
      <c r="AC807" s="114"/>
      <c r="AD807" s="38"/>
      <c r="AE807" s="39"/>
      <c r="AF807" s="39"/>
      <c r="AG807" s="39"/>
    </row>
    <row r="808" spans="1:33" ht="15" customHeight="1">
      <c r="A808" s="192"/>
      <c r="B808" s="193"/>
      <c r="C808" s="190"/>
      <c r="D808" s="191"/>
      <c r="E808" s="152"/>
      <c r="G808" s="191"/>
      <c r="H808" s="152"/>
      <c r="I808" s="190"/>
      <c r="J808" s="191"/>
      <c r="K808" s="152"/>
      <c r="L808" s="190"/>
      <c r="M808" s="191"/>
      <c r="N808" s="152"/>
      <c r="O808" s="105"/>
      <c r="P808" s="105"/>
      <c r="Q808" s="152"/>
      <c r="R808" s="190"/>
      <c r="S808" s="191"/>
      <c r="T808" s="152"/>
      <c r="U808" s="234"/>
      <c r="V808" s="234"/>
      <c r="W808" s="113"/>
      <c r="X808" s="113"/>
      <c r="Y808" s="113"/>
      <c r="Z808" s="113"/>
      <c r="AA808" s="113"/>
      <c r="AB808" s="113"/>
      <c r="AC808" s="114"/>
      <c r="AD808" s="38"/>
      <c r="AE808" s="39"/>
      <c r="AF808" s="39"/>
      <c r="AG808" s="39"/>
    </row>
    <row r="809" spans="1:33" ht="15" customHeight="1">
      <c r="A809" s="192"/>
      <c r="B809" s="193"/>
      <c r="C809" s="190"/>
      <c r="D809" s="191"/>
      <c r="E809" s="152"/>
      <c r="G809" s="191"/>
      <c r="H809" s="152"/>
      <c r="I809" s="190"/>
      <c r="J809" s="191"/>
      <c r="K809" s="152"/>
      <c r="L809" s="190"/>
      <c r="M809" s="191"/>
      <c r="N809" s="152"/>
      <c r="O809" s="105"/>
      <c r="P809" s="105"/>
      <c r="Q809" s="152"/>
      <c r="R809" s="190"/>
      <c r="S809" s="191"/>
      <c r="T809" s="152"/>
      <c r="U809" s="234"/>
      <c r="V809" s="234"/>
      <c r="W809" s="113"/>
      <c r="X809" s="113"/>
      <c r="Y809" s="113"/>
      <c r="Z809" s="113"/>
      <c r="AA809" s="113"/>
      <c r="AB809" s="113"/>
      <c r="AC809" s="114"/>
      <c r="AD809" s="38"/>
      <c r="AE809" s="39"/>
      <c r="AF809" s="39"/>
      <c r="AG809" s="39"/>
    </row>
    <row r="810" spans="1:33" ht="15" customHeight="1">
      <c r="A810" s="192"/>
      <c r="B810" s="193"/>
      <c r="C810" s="190"/>
      <c r="D810" s="191"/>
      <c r="E810" s="152"/>
      <c r="G810" s="191"/>
      <c r="H810" s="152"/>
      <c r="I810" s="190"/>
      <c r="J810" s="191"/>
      <c r="K810" s="152"/>
      <c r="L810" s="190"/>
      <c r="M810" s="191"/>
      <c r="N810" s="152"/>
      <c r="O810" s="105"/>
      <c r="P810" s="105"/>
      <c r="Q810" s="152"/>
      <c r="R810" s="190"/>
      <c r="S810" s="191"/>
      <c r="T810" s="152"/>
      <c r="U810" s="234"/>
      <c r="V810" s="234"/>
      <c r="W810" s="113"/>
      <c r="X810" s="113"/>
      <c r="Y810" s="113"/>
      <c r="Z810" s="113"/>
      <c r="AA810" s="113"/>
      <c r="AB810" s="113"/>
      <c r="AC810" s="114"/>
      <c r="AD810" s="38"/>
      <c r="AE810" s="39"/>
      <c r="AF810" s="39"/>
      <c r="AG810" s="39"/>
    </row>
    <row r="811" spans="1:33" ht="15" customHeight="1">
      <c r="A811" s="192"/>
      <c r="B811" s="193"/>
      <c r="C811" s="190"/>
      <c r="D811" s="191"/>
      <c r="E811" s="152"/>
      <c r="G811" s="191"/>
      <c r="H811" s="152"/>
      <c r="I811" s="190"/>
      <c r="J811" s="191"/>
      <c r="K811" s="152"/>
      <c r="L811" s="190"/>
      <c r="M811" s="191"/>
      <c r="N811" s="152"/>
      <c r="O811" s="105"/>
      <c r="P811" s="105"/>
      <c r="Q811" s="152"/>
      <c r="R811" s="190"/>
      <c r="S811" s="191"/>
      <c r="T811" s="152"/>
      <c r="U811" s="234"/>
      <c r="V811" s="234"/>
      <c r="W811" s="113"/>
      <c r="X811" s="113"/>
      <c r="Y811" s="113"/>
      <c r="Z811" s="113"/>
      <c r="AA811" s="113"/>
      <c r="AB811" s="113"/>
      <c r="AC811" s="114"/>
      <c r="AD811" s="38"/>
      <c r="AE811" s="39"/>
      <c r="AF811" s="39"/>
      <c r="AG811" s="39"/>
    </row>
    <row r="812" spans="1:33" ht="15" customHeight="1">
      <c r="A812" s="192"/>
      <c r="B812" s="193"/>
      <c r="C812" s="190"/>
      <c r="D812" s="191"/>
      <c r="E812" s="152"/>
      <c r="G812" s="191"/>
      <c r="H812" s="152"/>
      <c r="I812" s="190"/>
      <c r="J812" s="191"/>
      <c r="K812" s="152"/>
      <c r="L812" s="190"/>
      <c r="M812" s="191"/>
      <c r="N812" s="152"/>
      <c r="O812" s="105"/>
      <c r="P812" s="105"/>
      <c r="Q812" s="152"/>
      <c r="R812" s="190"/>
      <c r="S812" s="191"/>
      <c r="T812" s="152"/>
      <c r="U812" s="234"/>
      <c r="V812" s="234"/>
      <c r="W812" s="113"/>
      <c r="X812" s="113"/>
      <c r="Y812" s="113"/>
      <c r="Z812" s="113"/>
      <c r="AA812" s="113"/>
      <c r="AB812" s="113"/>
      <c r="AC812" s="114"/>
      <c r="AD812" s="38"/>
      <c r="AE812" s="39"/>
      <c r="AF812" s="39"/>
      <c r="AG812" s="39"/>
    </row>
    <row r="813" spans="1:33" ht="15" customHeight="1">
      <c r="A813" s="192"/>
      <c r="B813" s="193"/>
      <c r="C813" s="190"/>
      <c r="D813" s="191"/>
      <c r="E813" s="152"/>
      <c r="G813" s="191"/>
      <c r="H813" s="152"/>
      <c r="I813" s="190"/>
      <c r="J813" s="191"/>
      <c r="K813" s="152"/>
      <c r="L813" s="190"/>
      <c r="M813" s="191"/>
      <c r="N813" s="152"/>
      <c r="O813" s="105"/>
      <c r="P813" s="105"/>
      <c r="Q813" s="152"/>
      <c r="R813" s="190"/>
      <c r="S813" s="191"/>
      <c r="T813" s="152"/>
      <c r="U813" s="234"/>
      <c r="V813" s="234"/>
      <c r="W813" s="113"/>
      <c r="X813" s="113"/>
      <c r="Y813" s="113"/>
      <c r="Z813" s="113"/>
      <c r="AA813" s="113"/>
      <c r="AB813" s="113"/>
      <c r="AC813" s="114"/>
      <c r="AD813" s="38"/>
      <c r="AE813" s="39"/>
      <c r="AF813" s="39"/>
      <c r="AG813" s="39"/>
    </row>
    <row r="814" spans="1:33" ht="15" customHeight="1">
      <c r="A814" s="192"/>
      <c r="B814" s="193"/>
      <c r="C814" s="190"/>
      <c r="D814" s="191"/>
      <c r="E814" s="152"/>
      <c r="G814" s="191"/>
      <c r="H814" s="152"/>
      <c r="I814" s="190"/>
      <c r="J814" s="191"/>
      <c r="K814" s="152"/>
      <c r="L814" s="190"/>
      <c r="M814" s="191"/>
      <c r="N814" s="152"/>
      <c r="O814" s="105"/>
      <c r="P814" s="105"/>
      <c r="Q814" s="152"/>
      <c r="R814" s="190"/>
      <c r="S814" s="191"/>
      <c r="T814" s="152"/>
      <c r="U814" s="234"/>
      <c r="V814" s="234"/>
      <c r="W814" s="113"/>
      <c r="X814" s="113"/>
      <c r="Y814" s="113"/>
      <c r="Z814" s="113"/>
      <c r="AA814" s="113"/>
      <c r="AB814" s="113"/>
      <c r="AC814" s="114"/>
      <c r="AD814" s="38"/>
      <c r="AE814" s="39"/>
      <c r="AF814" s="39"/>
      <c r="AG814" s="39"/>
    </row>
    <row r="815" spans="1:33" ht="15" customHeight="1">
      <c r="A815" s="192"/>
      <c r="B815" s="193"/>
      <c r="C815" s="190"/>
      <c r="D815" s="191"/>
      <c r="E815" s="152"/>
      <c r="G815" s="191"/>
      <c r="H815" s="152"/>
      <c r="I815" s="190"/>
      <c r="J815" s="191"/>
      <c r="K815" s="152"/>
      <c r="L815" s="190"/>
      <c r="M815" s="191"/>
      <c r="N815" s="152"/>
      <c r="O815" s="105"/>
      <c r="P815" s="105"/>
      <c r="Q815" s="152"/>
      <c r="R815" s="190"/>
      <c r="S815" s="191"/>
      <c r="T815" s="152"/>
      <c r="U815" s="234"/>
      <c r="V815" s="234"/>
      <c r="W815" s="113"/>
      <c r="X815" s="113"/>
      <c r="Y815" s="113"/>
      <c r="Z815" s="113"/>
      <c r="AA815" s="113"/>
      <c r="AB815" s="113"/>
      <c r="AC815" s="114"/>
      <c r="AD815" s="38"/>
      <c r="AE815" s="39"/>
      <c r="AF815" s="39"/>
      <c r="AG815" s="39"/>
    </row>
    <row r="816" spans="1:33" ht="15" customHeight="1">
      <c r="A816" s="192"/>
      <c r="B816" s="193"/>
      <c r="C816" s="190"/>
      <c r="D816" s="191"/>
      <c r="E816" s="152"/>
      <c r="G816" s="191"/>
      <c r="H816" s="152"/>
      <c r="I816" s="190"/>
      <c r="J816" s="191"/>
      <c r="K816" s="152"/>
      <c r="L816" s="190"/>
      <c r="M816" s="191"/>
      <c r="N816" s="152"/>
      <c r="O816" s="105"/>
      <c r="P816" s="105"/>
      <c r="Q816" s="152"/>
      <c r="R816" s="190"/>
      <c r="S816" s="191"/>
      <c r="T816" s="152"/>
      <c r="U816" s="234"/>
      <c r="V816" s="234"/>
      <c r="W816" s="113"/>
      <c r="X816" s="113"/>
      <c r="Y816" s="113"/>
      <c r="Z816" s="113"/>
      <c r="AA816" s="113"/>
      <c r="AB816" s="113"/>
      <c r="AC816" s="114"/>
      <c r="AD816" s="38"/>
      <c r="AE816" s="39"/>
      <c r="AF816" s="39"/>
      <c r="AG816" s="39"/>
    </row>
    <row r="817" spans="1:33" ht="15" customHeight="1">
      <c r="A817" s="192"/>
      <c r="B817" s="193"/>
      <c r="C817" s="190"/>
      <c r="D817" s="191"/>
      <c r="E817" s="152"/>
      <c r="G817" s="191"/>
      <c r="H817" s="152"/>
      <c r="I817" s="190"/>
      <c r="J817" s="191"/>
      <c r="K817" s="152"/>
      <c r="L817" s="190"/>
      <c r="M817" s="191"/>
      <c r="N817" s="152"/>
      <c r="O817" s="105"/>
      <c r="P817" s="105"/>
      <c r="Q817" s="152"/>
      <c r="R817" s="190"/>
      <c r="S817" s="191"/>
      <c r="T817" s="152"/>
      <c r="U817" s="234"/>
      <c r="V817" s="234"/>
      <c r="W817" s="113"/>
      <c r="X817" s="113"/>
      <c r="Y817" s="113"/>
      <c r="Z817" s="113"/>
      <c r="AA817" s="113"/>
      <c r="AB817" s="113"/>
      <c r="AC817" s="114"/>
      <c r="AD817" s="38"/>
      <c r="AE817" s="39"/>
      <c r="AF817" s="39"/>
      <c r="AG817" s="39"/>
    </row>
    <row r="818" spans="1:33" ht="15" customHeight="1">
      <c r="A818" s="192"/>
      <c r="B818" s="193"/>
      <c r="C818" s="190"/>
      <c r="D818" s="191"/>
      <c r="E818" s="152"/>
      <c r="G818" s="191"/>
      <c r="H818" s="152"/>
      <c r="I818" s="190"/>
      <c r="J818" s="191"/>
      <c r="K818" s="152"/>
      <c r="L818" s="190"/>
      <c r="M818" s="191"/>
      <c r="N818" s="152"/>
      <c r="O818" s="105"/>
      <c r="P818" s="105"/>
      <c r="Q818" s="152"/>
      <c r="R818" s="190"/>
      <c r="S818" s="191"/>
      <c r="T818" s="152"/>
      <c r="U818" s="234"/>
      <c r="V818" s="234"/>
      <c r="W818" s="113"/>
      <c r="X818" s="113"/>
      <c r="Y818" s="113"/>
      <c r="Z818" s="113"/>
      <c r="AA818" s="113"/>
      <c r="AB818" s="113"/>
      <c r="AC818" s="114"/>
      <c r="AD818" s="38"/>
      <c r="AE818" s="39"/>
      <c r="AF818" s="39"/>
      <c r="AG818" s="39"/>
    </row>
    <row r="819" spans="1:33" ht="15" customHeight="1">
      <c r="A819" s="192"/>
      <c r="B819" s="193"/>
      <c r="C819" s="190"/>
      <c r="D819" s="191"/>
      <c r="E819" s="152"/>
      <c r="G819" s="191"/>
      <c r="H819" s="152"/>
      <c r="I819" s="190"/>
      <c r="J819" s="191"/>
      <c r="K819" s="152"/>
      <c r="L819" s="190"/>
      <c r="M819" s="191"/>
      <c r="N819" s="152"/>
      <c r="O819" s="105"/>
      <c r="P819" s="105"/>
      <c r="Q819" s="152"/>
      <c r="R819" s="190"/>
      <c r="S819" s="191"/>
      <c r="T819" s="152"/>
      <c r="U819" s="234"/>
      <c r="V819" s="234"/>
      <c r="W819" s="113"/>
      <c r="X819" s="113"/>
      <c r="Y819" s="113"/>
      <c r="Z819" s="113"/>
      <c r="AA819" s="113"/>
      <c r="AB819" s="113"/>
      <c r="AC819" s="114"/>
      <c r="AD819" s="38"/>
      <c r="AE819" s="39"/>
      <c r="AF819" s="39"/>
      <c r="AG819" s="39"/>
    </row>
    <row r="820" spans="1:33" ht="15" customHeight="1">
      <c r="A820" s="192"/>
      <c r="B820" s="193"/>
      <c r="C820" s="190"/>
      <c r="D820" s="191"/>
      <c r="E820" s="152"/>
      <c r="G820" s="191"/>
      <c r="H820" s="152"/>
      <c r="I820" s="190"/>
      <c r="J820" s="191"/>
      <c r="K820" s="152"/>
      <c r="L820" s="190"/>
      <c r="M820" s="191"/>
      <c r="N820" s="152"/>
      <c r="O820" s="105"/>
      <c r="P820" s="105"/>
      <c r="Q820" s="152"/>
      <c r="R820" s="190"/>
      <c r="S820" s="191"/>
      <c r="T820" s="152"/>
      <c r="U820" s="234"/>
      <c r="V820" s="234"/>
      <c r="W820" s="113"/>
      <c r="X820" s="113"/>
      <c r="Y820" s="113"/>
      <c r="Z820" s="113"/>
      <c r="AA820" s="113"/>
      <c r="AB820" s="113"/>
      <c r="AC820" s="114"/>
      <c r="AD820" s="38"/>
      <c r="AE820" s="39"/>
      <c r="AF820" s="39"/>
      <c r="AG820" s="39"/>
    </row>
    <row r="821" spans="1:33" ht="15" customHeight="1">
      <c r="A821" s="192"/>
      <c r="B821" s="193"/>
      <c r="C821" s="190"/>
      <c r="D821" s="191"/>
      <c r="E821" s="152"/>
      <c r="G821" s="191"/>
      <c r="H821" s="152"/>
      <c r="I821" s="190"/>
      <c r="J821" s="191"/>
      <c r="K821" s="152"/>
      <c r="L821" s="190"/>
      <c r="M821" s="191"/>
      <c r="N821" s="152"/>
      <c r="O821" s="105"/>
      <c r="P821" s="105"/>
      <c r="Q821" s="152"/>
      <c r="R821" s="190"/>
      <c r="S821" s="191"/>
      <c r="T821" s="152"/>
      <c r="U821" s="234"/>
      <c r="V821" s="234"/>
      <c r="W821" s="113"/>
      <c r="X821" s="113"/>
      <c r="Y821" s="113"/>
      <c r="Z821" s="113"/>
      <c r="AA821" s="113"/>
      <c r="AB821" s="113"/>
      <c r="AC821" s="114"/>
      <c r="AD821" s="38"/>
      <c r="AE821" s="39"/>
      <c r="AF821" s="39"/>
      <c r="AG821" s="39"/>
    </row>
    <row r="822" spans="1:33" ht="15" customHeight="1">
      <c r="A822" s="192"/>
      <c r="B822" s="193"/>
      <c r="C822" s="190"/>
      <c r="D822" s="191"/>
      <c r="E822" s="152"/>
      <c r="G822" s="191"/>
      <c r="H822" s="152"/>
      <c r="I822" s="190"/>
      <c r="J822" s="191"/>
      <c r="K822" s="152"/>
      <c r="L822" s="190"/>
      <c r="M822" s="191"/>
      <c r="N822" s="152"/>
      <c r="O822" s="105"/>
      <c r="P822" s="105"/>
      <c r="Q822" s="152"/>
      <c r="R822" s="190"/>
      <c r="S822" s="191"/>
      <c r="T822" s="152"/>
      <c r="U822" s="234"/>
      <c r="V822" s="234"/>
      <c r="W822" s="113"/>
      <c r="X822" s="113"/>
      <c r="Y822" s="113"/>
      <c r="Z822" s="113"/>
      <c r="AA822" s="113"/>
      <c r="AB822" s="113"/>
      <c r="AC822" s="114"/>
      <c r="AD822" s="38"/>
      <c r="AE822" s="39"/>
      <c r="AF822" s="39"/>
      <c r="AG822" s="39"/>
    </row>
    <row r="823" spans="1:33" ht="15" customHeight="1">
      <c r="A823" s="192"/>
      <c r="B823" s="193"/>
      <c r="C823" s="190"/>
      <c r="D823" s="191"/>
      <c r="E823" s="152"/>
      <c r="G823" s="191"/>
      <c r="H823" s="152"/>
      <c r="I823" s="190"/>
      <c r="J823" s="191"/>
      <c r="K823" s="152"/>
      <c r="L823" s="190"/>
      <c r="M823" s="191"/>
      <c r="N823" s="152"/>
      <c r="O823" s="105"/>
      <c r="P823" s="105"/>
      <c r="Q823" s="152"/>
      <c r="R823" s="190"/>
      <c r="S823" s="191"/>
      <c r="T823" s="152"/>
      <c r="U823" s="234"/>
      <c r="V823" s="234"/>
      <c r="W823" s="113"/>
      <c r="X823" s="113"/>
      <c r="Y823" s="113"/>
      <c r="Z823" s="113"/>
      <c r="AA823" s="113"/>
      <c r="AB823" s="113"/>
      <c r="AC823" s="114"/>
      <c r="AD823" s="38"/>
      <c r="AE823" s="39"/>
      <c r="AF823" s="39"/>
      <c r="AG823" s="39"/>
    </row>
    <row r="824" spans="1:33" ht="15" customHeight="1">
      <c r="A824" s="192"/>
      <c r="B824" s="193"/>
      <c r="C824" s="190"/>
      <c r="D824" s="191"/>
      <c r="E824" s="152"/>
      <c r="G824" s="191"/>
      <c r="H824" s="152"/>
      <c r="I824" s="190"/>
      <c r="J824" s="191"/>
      <c r="K824" s="152"/>
      <c r="L824" s="190"/>
      <c r="M824" s="191"/>
      <c r="N824" s="152"/>
      <c r="O824" s="105"/>
      <c r="P824" s="105"/>
      <c r="Q824" s="152"/>
      <c r="R824" s="190"/>
      <c r="S824" s="191"/>
      <c r="T824" s="152"/>
      <c r="U824" s="234"/>
      <c r="V824" s="234"/>
      <c r="W824" s="113"/>
      <c r="X824" s="113"/>
      <c r="Y824" s="113"/>
      <c r="Z824" s="113"/>
      <c r="AA824" s="113"/>
      <c r="AB824" s="113"/>
      <c r="AC824" s="114"/>
      <c r="AD824" s="38"/>
      <c r="AE824" s="39"/>
      <c r="AF824" s="39"/>
      <c r="AG824" s="39"/>
    </row>
    <row r="825" spans="1:33" ht="15" customHeight="1">
      <c r="A825" s="192"/>
      <c r="B825" s="193"/>
      <c r="C825" s="190"/>
      <c r="D825" s="191"/>
      <c r="E825" s="152"/>
      <c r="G825" s="191"/>
      <c r="H825" s="152"/>
      <c r="I825" s="190"/>
      <c r="J825" s="191"/>
      <c r="K825" s="152"/>
      <c r="L825" s="190"/>
      <c r="M825" s="191"/>
      <c r="N825" s="152"/>
      <c r="O825" s="105"/>
      <c r="P825" s="105"/>
      <c r="Q825" s="152"/>
      <c r="R825" s="190"/>
      <c r="S825" s="191"/>
      <c r="T825" s="152"/>
      <c r="U825" s="234"/>
      <c r="V825" s="234"/>
      <c r="W825" s="113"/>
      <c r="X825" s="113"/>
      <c r="Y825" s="113"/>
      <c r="Z825" s="113"/>
      <c r="AA825" s="113"/>
      <c r="AB825" s="113"/>
      <c r="AC825" s="114"/>
      <c r="AD825" s="38"/>
      <c r="AE825" s="39"/>
      <c r="AF825" s="39"/>
      <c r="AG825" s="39"/>
    </row>
    <row r="826" spans="1:33" ht="15" customHeight="1">
      <c r="A826" s="192"/>
      <c r="B826" s="193"/>
      <c r="C826" s="190"/>
      <c r="D826" s="191"/>
      <c r="E826" s="152"/>
      <c r="H826" s="152"/>
      <c r="K826" s="152"/>
      <c r="N826" s="152"/>
      <c r="O826" s="105"/>
      <c r="P826" s="105"/>
      <c r="Q826" s="152"/>
      <c r="T826" s="152"/>
      <c r="U826" s="234"/>
      <c r="V826" s="234"/>
      <c r="W826" s="113"/>
      <c r="X826" s="113"/>
      <c r="Y826" s="113"/>
      <c r="Z826" s="113"/>
      <c r="AA826" s="113"/>
      <c r="AB826" s="113"/>
      <c r="AC826" s="114"/>
      <c r="AD826" s="38"/>
      <c r="AE826" s="39"/>
      <c r="AF826" s="39"/>
      <c r="AG826" s="39"/>
    </row>
    <row r="827" spans="1:33" ht="15" customHeight="1">
      <c r="A827" s="192"/>
      <c r="B827" s="193"/>
      <c r="C827" s="190"/>
      <c r="D827" s="191"/>
      <c r="E827" s="152"/>
      <c r="H827" s="152"/>
      <c r="K827" s="152"/>
      <c r="N827" s="152"/>
      <c r="O827" s="105"/>
      <c r="P827" s="105"/>
      <c r="Q827" s="152"/>
      <c r="T827" s="152"/>
      <c r="U827" s="234"/>
      <c r="V827" s="234"/>
      <c r="W827" s="113"/>
      <c r="X827" s="113"/>
      <c r="Y827" s="113"/>
      <c r="Z827" s="113"/>
      <c r="AA827" s="113"/>
      <c r="AB827" s="113"/>
      <c r="AC827" s="114"/>
      <c r="AD827" s="38"/>
      <c r="AE827" s="39"/>
      <c r="AF827" s="39"/>
      <c r="AG827" s="39"/>
    </row>
    <row r="828" spans="1:33" ht="15" customHeight="1">
      <c r="A828" s="192"/>
      <c r="B828" s="193"/>
      <c r="C828" s="190"/>
      <c r="D828" s="191"/>
      <c r="E828" s="152"/>
      <c r="H828" s="152"/>
      <c r="K828" s="152"/>
      <c r="N828" s="152"/>
      <c r="O828" s="105"/>
      <c r="P828" s="105"/>
      <c r="Q828" s="152"/>
      <c r="T828" s="152"/>
      <c r="U828" s="234"/>
      <c r="V828" s="234"/>
      <c r="W828" s="113"/>
      <c r="X828" s="113"/>
      <c r="Y828" s="113"/>
      <c r="Z828" s="113"/>
      <c r="AA828" s="113"/>
      <c r="AB828" s="113"/>
      <c r="AC828" s="114"/>
      <c r="AD828" s="38"/>
      <c r="AE828" s="39"/>
      <c r="AF828" s="39"/>
      <c r="AG828" s="39"/>
    </row>
    <row r="829" spans="1:33" ht="15" customHeight="1">
      <c r="A829" s="192"/>
      <c r="B829" s="193"/>
      <c r="C829" s="190"/>
      <c r="D829" s="191"/>
      <c r="E829" s="152"/>
      <c r="H829" s="152"/>
      <c r="K829" s="152"/>
      <c r="N829" s="152"/>
      <c r="O829" s="105"/>
      <c r="P829" s="105"/>
      <c r="Q829" s="152"/>
      <c r="T829" s="152"/>
      <c r="U829" s="234"/>
      <c r="V829" s="234"/>
      <c r="W829" s="113"/>
      <c r="X829" s="113"/>
      <c r="Y829" s="113"/>
      <c r="Z829" s="113"/>
      <c r="AA829" s="113"/>
      <c r="AB829" s="113"/>
      <c r="AC829" s="114"/>
      <c r="AD829" s="38"/>
      <c r="AE829" s="39"/>
      <c r="AF829" s="39"/>
      <c r="AG829" s="39"/>
    </row>
    <row r="830" spans="1:33" ht="15" customHeight="1">
      <c r="A830" s="192"/>
      <c r="B830" s="193"/>
      <c r="C830" s="190"/>
      <c r="D830" s="191"/>
      <c r="E830" s="152"/>
      <c r="H830" s="152"/>
      <c r="K830" s="152"/>
      <c r="N830" s="152"/>
      <c r="O830" s="105"/>
      <c r="P830" s="105"/>
      <c r="Q830" s="152"/>
      <c r="T830" s="152"/>
      <c r="U830" s="234"/>
      <c r="V830" s="234"/>
      <c r="W830" s="113"/>
      <c r="X830" s="113"/>
      <c r="Y830" s="113"/>
      <c r="Z830" s="113"/>
      <c r="AA830" s="113"/>
      <c r="AB830" s="113"/>
      <c r="AC830" s="114"/>
      <c r="AD830" s="38"/>
      <c r="AE830" s="39"/>
      <c r="AF830" s="39"/>
      <c r="AG830" s="39"/>
    </row>
    <row r="831" spans="1:33" ht="15" customHeight="1">
      <c r="A831" s="192"/>
      <c r="B831" s="193"/>
      <c r="C831" s="190"/>
      <c r="D831" s="191"/>
      <c r="E831" s="152"/>
      <c r="H831" s="152"/>
      <c r="K831" s="152"/>
      <c r="N831" s="152"/>
      <c r="O831" s="105"/>
      <c r="P831" s="105"/>
      <c r="Q831" s="152"/>
      <c r="T831" s="152"/>
      <c r="U831" s="234"/>
      <c r="V831" s="234"/>
      <c r="W831" s="113"/>
      <c r="X831" s="113"/>
      <c r="Y831" s="113"/>
      <c r="Z831" s="113"/>
      <c r="AA831" s="113"/>
      <c r="AB831" s="113"/>
      <c r="AC831" s="114"/>
      <c r="AD831" s="38"/>
      <c r="AE831" s="39"/>
      <c r="AF831" s="39"/>
      <c r="AG831" s="39"/>
    </row>
    <row r="832" spans="1:33" ht="15" customHeight="1">
      <c r="A832" s="192"/>
      <c r="B832" s="193"/>
      <c r="C832" s="190"/>
      <c r="D832" s="191"/>
      <c r="E832" s="152"/>
      <c r="H832" s="152"/>
      <c r="K832" s="152"/>
      <c r="N832" s="152"/>
      <c r="O832" s="105"/>
      <c r="P832" s="105"/>
      <c r="Q832" s="152"/>
      <c r="T832" s="152"/>
      <c r="U832" s="234"/>
      <c r="V832" s="234"/>
      <c r="W832" s="113"/>
      <c r="X832" s="113"/>
      <c r="Y832" s="113"/>
      <c r="Z832" s="113"/>
      <c r="AA832" s="113"/>
      <c r="AB832" s="113"/>
      <c r="AC832" s="114"/>
      <c r="AD832" s="38"/>
      <c r="AE832" s="39"/>
      <c r="AF832" s="39"/>
      <c r="AG832" s="39"/>
    </row>
    <row r="833" spans="5:33" ht="15" customHeight="1">
      <c r="E833" s="152"/>
      <c r="H833" s="152"/>
      <c r="K833" s="152"/>
      <c r="N833" s="152"/>
      <c r="O833" s="105"/>
      <c r="P833" s="105"/>
      <c r="Q833" s="152"/>
      <c r="T833" s="152"/>
      <c r="W833" s="113"/>
      <c r="X833" s="113"/>
      <c r="Y833" s="113"/>
      <c r="Z833" s="113"/>
      <c r="AA833" s="113"/>
      <c r="AB833" s="113"/>
      <c r="AC833" s="114"/>
      <c r="AD833" s="38"/>
      <c r="AE833" s="39"/>
      <c r="AF833" s="39"/>
      <c r="AG833" s="39"/>
    </row>
    <row r="834" spans="5:33" ht="15" customHeight="1">
      <c r="E834" s="152"/>
      <c r="H834" s="152"/>
      <c r="K834" s="152"/>
      <c r="N834" s="152"/>
      <c r="O834" s="105"/>
      <c r="P834" s="105"/>
      <c r="Q834" s="152"/>
      <c r="T834" s="152"/>
      <c r="W834" s="113"/>
      <c r="X834" s="113"/>
      <c r="Y834" s="113"/>
      <c r="Z834" s="113"/>
      <c r="AA834" s="113"/>
      <c r="AB834" s="113"/>
      <c r="AC834" s="114"/>
      <c r="AD834" s="38"/>
      <c r="AE834" s="39"/>
      <c r="AF834" s="39"/>
      <c r="AG834" s="39"/>
    </row>
    <row r="835" spans="5:33" ht="15" customHeight="1">
      <c r="E835" s="152"/>
      <c r="H835" s="152"/>
      <c r="K835" s="152"/>
      <c r="N835" s="152"/>
      <c r="O835" s="105"/>
      <c r="P835" s="105"/>
      <c r="Q835" s="152"/>
      <c r="T835" s="152"/>
      <c r="W835" s="113"/>
      <c r="X835" s="113"/>
      <c r="Y835" s="113"/>
      <c r="Z835" s="113"/>
      <c r="AA835" s="113"/>
      <c r="AB835" s="113"/>
      <c r="AC835" s="114"/>
      <c r="AD835" s="38"/>
      <c r="AE835" s="39"/>
      <c r="AF835" s="39"/>
      <c r="AG835" s="39"/>
    </row>
    <row r="836" spans="5:33" ht="15" customHeight="1">
      <c r="E836" s="152"/>
      <c r="H836" s="152"/>
      <c r="K836" s="152"/>
      <c r="N836" s="152"/>
      <c r="O836" s="105"/>
      <c r="P836" s="105"/>
      <c r="Q836" s="152"/>
      <c r="T836" s="152"/>
      <c r="W836" s="113"/>
      <c r="X836" s="113"/>
      <c r="Y836" s="113"/>
      <c r="Z836" s="113"/>
      <c r="AA836" s="113"/>
      <c r="AB836" s="113"/>
      <c r="AC836" s="114"/>
      <c r="AD836" s="38"/>
      <c r="AE836" s="39"/>
      <c r="AF836" s="39"/>
      <c r="AG836" s="39"/>
    </row>
    <row r="837" spans="5:33" ht="15" customHeight="1">
      <c r="E837" s="152"/>
      <c r="H837" s="152"/>
      <c r="K837" s="152"/>
      <c r="N837" s="152"/>
      <c r="O837" s="105"/>
      <c r="P837" s="105"/>
      <c r="Q837" s="152"/>
      <c r="T837" s="152"/>
      <c r="W837" s="113"/>
      <c r="X837" s="113"/>
      <c r="Y837" s="113"/>
      <c r="Z837" s="113"/>
      <c r="AA837" s="113"/>
      <c r="AB837" s="113"/>
      <c r="AC837" s="114"/>
      <c r="AD837" s="38"/>
      <c r="AE837" s="39"/>
      <c r="AF837" s="39"/>
      <c r="AG837" s="39"/>
    </row>
    <row r="838" spans="5:33" ht="15" customHeight="1">
      <c r="E838" s="152"/>
      <c r="H838" s="152"/>
      <c r="K838" s="152"/>
      <c r="N838" s="152"/>
      <c r="O838" s="105"/>
      <c r="P838" s="105"/>
      <c r="Q838" s="152"/>
      <c r="T838" s="152"/>
      <c r="W838" s="113"/>
      <c r="X838" s="113"/>
      <c r="Y838" s="113"/>
      <c r="Z838" s="113"/>
      <c r="AA838" s="113"/>
      <c r="AB838" s="113"/>
      <c r="AC838" s="114"/>
      <c r="AD838" s="38"/>
      <c r="AE838" s="39"/>
      <c r="AF838" s="39"/>
      <c r="AG838" s="39"/>
    </row>
    <row r="839" spans="5:33" ht="15" customHeight="1">
      <c r="E839" s="152"/>
      <c r="H839" s="152"/>
      <c r="K839" s="152"/>
      <c r="N839" s="152"/>
      <c r="O839" s="105"/>
      <c r="P839" s="105"/>
      <c r="Q839" s="152"/>
      <c r="T839" s="152"/>
      <c r="W839" s="113"/>
      <c r="X839" s="113"/>
      <c r="Y839" s="113"/>
      <c r="Z839" s="113"/>
      <c r="AA839" s="113"/>
      <c r="AB839" s="113"/>
      <c r="AC839" s="114"/>
      <c r="AD839" s="38"/>
      <c r="AE839" s="39"/>
      <c r="AF839" s="39"/>
      <c r="AG839" s="39"/>
    </row>
    <row r="840" spans="5:33" ht="15" customHeight="1">
      <c r="E840" s="152"/>
      <c r="H840" s="152"/>
      <c r="K840" s="152"/>
      <c r="N840" s="152"/>
      <c r="O840" s="105"/>
      <c r="P840" s="105"/>
      <c r="Q840" s="152"/>
      <c r="T840" s="152"/>
      <c r="W840" s="113"/>
      <c r="X840" s="113"/>
      <c r="Y840" s="113"/>
      <c r="Z840" s="113"/>
      <c r="AA840" s="113"/>
      <c r="AB840" s="113"/>
      <c r="AC840" s="114"/>
      <c r="AD840" s="38"/>
      <c r="AE840" s="39"/>
      <c r="AF840" s="39"/>
      <c r="AG840" s="39"/>
    </row>
    <row r="841" spans="5:33" ht="15" customHeight="1">
      <c r="E841" s="152"/>
      <c r="H841" s="152"/>
      <c r="K841" s="152"/>
      <c r="N841" s="152"/>
      <c r="O841" s="105"/>
      <c r="P841" s="105"/>
      <c r="Q841" s="152"/>
      <c r="T841" s="152"/>
      <c r="W841" s="113"/>
      <c r="X841" s="113"/>
      <c r="Y841" s="113"/>
      <c r="Z841" s="113"/>
      <c r="AA841" s="113"/>
      <c r="AB841" s="113"/>
      <c r="AC841" s="114"/>
      <c r="AD841" s="38"/>
      <c r="AE841" s="39"/>
      <c r="AF841" s="39"/>
      <c r="AG841" s="39"/>
    </row>
    <row r="842" spans="5:33" ht="15" customHeight="1">
      <c r="E842" s="152"/>
      <c r="H842" s="152"/>
      <c r="K842" s="152"/>
      <c r="N842" s="152"/>
      <c r="O842" s="105"/>
      <c r="P842" s="105"/>
      <c r="Q842" s="152"/>
      <c r="T842" s="152"/>
      <c r="W842" s="113"/>
      <c r="X842" s="113"/>
      <c r="Y842" s="113"/>
      <c r="Z842" s="113"/>
      <c r="AA842" s="113"/>
      <c r="AB842" s="113"/>
      <c r="AC842" s="114"/>
      <c r="AD842" s="38"/>
      <c r="AE842" s="39"/>
      <c r="AF842" s="39"/>
      <c r="AG842" s="39"/>
    </row>
    <row r="843" spans="5:33" ht="15" customHeight="1">
      <c r="E843" s="152"/>
      <c r="H843" s="152"/>
      <c r="K843" s="152"/>
      <c r="N843" s="152"/>
      <c r="O843" s="105"/>
      <c r="P843" s="105"/>
      <c r="Q843" s="152"/>
      <c r="T843" s="152"/>
      <c r="W843" s="113"/>
      <c r="X843" s="113"/>
      <c r="Y843" s="113"/>
      <c r="Z843" s="113"/>
      <c r="AA843" s="113"/>
      <c r="AB843" s="113"/>
      <c r="AC843" s="114"/>
      <c r="AD843" s="38"/>
      <c r="AE843" s="39"/>
      <c r="AF843" s="39"/>
      <c r="AG843" s="39"/>
    </row>
    <row r="844" spans="5:33" ht="15" customHeight="1">
      <c r="E844" s="152"/>
      <c r="H844" s="152"/>
      <c r="K844" s="152"/>
      <c r="N844" s="152"/>
      <c r="O844" s="105"/>
      <c r="P844" s="105"/>
      <c r="Q844" s="152"/>
      <c r="T844" s="152"/>
      <c r="W844" s="113"/>
      <c r="X844" s="113"/>
      <c r="Y844" s="113"/>
      <c r="Z844" s="113"/>
      <c r="AA844" s="113"/>
      <c r="AB844" s="113"/>
      <c r="AC844" s="114"/>
      <c r="AD844" s="38"/>
      <c r="AE844" s="39"/>
      <c r="AF844" s="39"/>
      <c r="AG844" s="39"/>
    </row>
    <row r="845" spans="5:33" ht="15" customHeight="1">
      <c r="E845" s="152"/>
      <c r="H845" s="152"/>
      <c r="K845" s="152"/>
      <c r="N845" s="152"/>
      <c r="O845" s="105"/>
      <c r="P845" s="105"/>
      <c r="Q845" s="152"/>
      <c r="T845" s="152"/>
      <c r="W845" s="113"/>
      <c r="X845" s="113"/>
      <c r="Y845" s="113"/>
      <c r="Z845" s="113"/>
      <c r="AA845" s="113"/>
      <c r="AB845" s="113"/>
      <c r="AC845" s="114"/>
      <c r="AD845" s="38"/>
      <c r="AE845" s="39"/>
      <c r="AF845" s="39"/>
      <c r="AG845" s="39"/>
    </row>
    <row r="846" spans="5:33" ht="15" customHeight="1">
      <c r="E846" s="152"/>
      <c r="H846" s="152"/>
      <c r="K846" s="152"/>
      <c r="N846" s="152"/>
      <c r="O846" s="105"/>
      <c r="P846" s="105"/>
      <c r="Q846" s="152"/>
      <c r="T846" s="152"/>
      <c r="W846" s="113"/>
      <c r="X846" s="113"/>
      <c r="Y846" s="113"/>
      <c r="Z846" s="113"/>
      <c r="AA846" s="113"/>
      <c r="AB846" s="113"/>
      <c r="AC846" s="114"/>
      <c r="AD846" s="38"/>
      <c r="AE846" s="39"/>
      <c r="AF846" s="39"/>
      <c r="AG846" s="39"/>
    </row>
    <row r="847" spans="5:33" ht="15" customHeight="1">
      <c r="E847" s="152"/>
      <c r="H847" s="152"/>
      <c r="K847" s="152"/>
      <c r="N847" s="152"/>
      <c r="O847" s="105"/>
      <c r="P847" s="105"/>
      <c r="Q847" s="152"/>
      <c r="T847" s="152"/>
      <c r="W847" s="113"/>
      <c r="X847" s="113"/>
      <c r="Y847" s="113"/>
      <c r="Z847" s="113"/>
      <c r="AA847" s="113"/>
      <c r="AB847" s="113"/>
      <c r="AC847" s="114"/>
      <c r="AD847" s="38"/>
      <c r="AE847" s="39"/>
      <c r="AF847" s="39"/>
      <c r="AG847" s="39"/>
    </row>
    <row r="848" spans="5:33" ht="15" customHeight="1">
      <c r="E848" s="152"/>
      <c r="H848" s="152"/>
      <c r="K848" s="152"/>
      <c r="N848" s="152"/>
      <c r="O848" s="105"/>
      <c r="P848" s="105"/>
      <c r="Q848" s="152"/>
      <c r="T848" s="152"/>
      <c r="W848" s="113"/>
      <c r="X848" s="113"/>
      <c r="Y848" s="113"/>
      <c r="Z848" s="113"/>
      <c r="AA848" s="113"/>
      <c r="AB848" s="113"/>
      <c r="AC848" s="114"/>
      <c r="AD848" s="38"/>
      <c r="AE848" s="39"/>
      <c r="AF848" s="39"/>
      <c r="AG848" s="39"/>
    </row>
    <row r="849" spans="5:33" ht="15" customHeight="1">
      <c r="E849" s="152"/>
      <c r="H849" s="152"/>
      <c r="K849" s="152"/>
      <c r="N849" s="152"/>
      <c r="O849" s="105"/>
      <c r="P849" s="105"/>
      <c r="Q849" s="152"/>
      <c r="T849" s="152"/>
      <c r="W849" s="113"/>
      <c r="X849" s="113"/>
      <c r="Y849" s="113"/>
      <c r="Z849" s="113"/>
      <c r="AA849" s="113"/>
      <c r="AB849" s="113"/>
      <c r="AC849" s="114"/>
      <c r="AD849" s="38"/>
      <c r="AE849" s="39"/>
      <c r="AF849" s="39"/>
      <c r="AG849" s="39"/>
    </row>
    <row r="850" spans="5:33" ht="15" customHeight="1">
      <c r="E850" s="152"/>
      <c r="H850" s="152"/>
      <c r="K850" s="152"/>
      <c r="N850" s="152"/>
      <c r="O850" s="105"/>
      <c r="P850" s="105"/>
      <c r="Q850" s="152"/>
      <c r="T850" s="152"/>
      <c r="W850" s="113"/>
      <c r="X850" s="113"/>
      <c r="Y850" s="113"/>
      <c r="Z850" s="113"/>
      <c r="AA850" s="113"/>
      <c r="AB850" s="113"/>
      <c r="AC850" s="114"/>
      <c r="AD850" s="38"/>
      <c r="AE850" s="39"/>
      <c r="AF850" s="39"/>
      <c r="AG850" s="39"/>
    </row>
    <row r="851" spans="5:33" ht="15" customHeight="1">
      <c r="E851" s="152"/>
      <c r="H851" s="152"/>
      <c r="K851" s="152"/>
      <c r="N851" s="152"/>
      <c r="O851" s="105"/>
      <c r="P851" s="105"/>
      <c r="Q851" s="152"/>
      <c r="T851" s="152"/>
      <c r="W851" s="113"/>
      <c r="X851" s="113"/>
      <c r="Y851" s="113"/>
      <c r="Z851" s="113"/>
      <c r="AA851" s="113"/>
      <c r="AB851" s="113"/>
      <c r="AC851" s="114"/>
      <c r="AD851" s="38"/>
      <c r="AE851" s="39"/>
      <c r="AF851" s="39"/>
      <c r="AG851" s="39"/>
    </row>
    <row r="852" spans="5:33" ht="15" customHeight="1">
      <c r="E852" s="152"/>
      <c r="H852" s="152"/>
      <c r="K852" s="152"/>
      <c r="N852" s="152"/>
      <c r="O852" s="105"/>
      <c r="P852" s="105"/>
      <c r="Q852" s="152"/>
      <c r="T852" s="152"/>
      <c r="W852" s="113"/>
      <c r="X852" s="113"/>
      <c r="Y852" s="113"/>
      <c r="Z852" s="113"/>
      <c r="AA852" s="113"/>
      <c r="AB852" s="113"/>
      <c r="AC852" s="114"/>
      <c r="AD852" s="38"/>
      <c r="AE852" s="39"/>
      <c r="AF852" s="39"/>
      <c r="AG852" s="39"/>
    </row>
    <row r="853" spans="5:33" ht="15" customHeight="1">
      <c r="E853" s="152"/>
      <c r="H853" s="152"/>
      <c r="K853" s="152"/>
      <c r="N853" s="152"/>
      <c r="O853" s="105"/>
      <c r="P853" s="105"/>
      <c r="Q853" s="152"/>
      <c r="T853" s="152"/>
      <c r="W853" s="113"/>
      <c r="X853" s="113"/>
      <c r="Y853" s="113"/>
      <c r="Z853" s="113"/>
      <c r="AA853" s="113"/>
      <c r="AB853" s="113"/>
      <c r="AC853" s="114"/>
      <c r="AD853" s="38"/>
      <c r="AE853" s="39"/>
      <c r="AF853" s="39"/>
      <c r="AG853" s="39"/>
    </row>
    <row r="854" spans="5:33" ht="15" customHeight="1">
      <c r="E854" s="152"/>
      <c r="H854" s="152"/>
      <c r="K854" s="152"/>
      <c r="N854" s="152"/>
      <c r="O854" s="105"/>
      <c r="P854" s="105"/>
      <c r="Q854" s="152"/>
      <c r="T854" s="152"/>
      <c r="W854" s="113"/>
      <c r="X854" s="113"/>
      <c r="Y854" s="113"/>
      <c r="Z854" s="113"/>
      <c r="AA854" s="113"/>
      <c r="AB854" s="113"/>
      <c r="AC854" s="114"/>
      <c r="AD854" s="38"/>
      <c r="AE854" s="39"/>
      <c r="AF854" s="39"/>
      <c r="AG854" s="39"/>
    </row>
    <row r="855" spans="5:33" ht="15" customHeight="1">
      <c r="E855" s="152"/>
      <c r="H855" s="152"/>
      <c r="K855" s="152"/>
      <c r="N855" s="152"/>
      <c r="O855" s="105"/>
      <c r="P855" s="105"/>
      <c r="Q855" s="152"/>
      <c r="T855" s="152"/>
      <c r="W855" s="113"/>
      <c r="X855" s="113"/>
      <c r="Y855" s="113"/>
      <c r="Z855" s="113"/>
      <c r="AA855" s="113"/>
      <c r="AB855" s="113"/>
      <c r="AC855" s="114"/>
      <c r="AD855" s="38"/>
      <c r="AE855" s="39"/>
      <c r="AF855" s="39"/>
      <c r="AG855" s="39"/>
    </row>
    <row r="856" spans="5:33" ht="15" customHeight="1">
      <c r="E856" s="152"/>
      <c r="H856" s="152"/>
      <c r="K856" s="152"/>
      <c r="N856" s="152"/>
      <c r="O856" s="105"/>
      <c r="P856" s="105"/>
      <c r="Q856" s="152"/>
      <c r="T856" s="152"/>
      <c r="W856" s="113"/>
      <c r="X856" s="113"/>
      <c r="Y856" s="113"/>
      <c r="Z856" s="113"/>
      <c r="AA856" s="113"/>
      <c r="AB856" s="113"/>
      <c r="AC856" s="114"/>
      <c r="AD856" s="38"/>
      <c r="AE856" s="39"/>
      <c r="AF856" s="39"/>
      <c r="AG856" s="39"/>
    </row>
    <row r="857" spans="5:33" ht="15" customHeight="1">
      <c r="E857" s="152"/>
      <c r="H857" s="152"/>
      <c r="K857" s="152"/>
      <c r="N857" s="152"/>
      <c r="O857" s="105"/>
      <c r="P857" s="105"/>
      <c r="Q857" s="152"/>
      <c r="T857" s="152"/>
      <c r="W857" s="113"/>
      <c r="X857" s="113"/>
      <c r="Y857" s="113"/>
      <c r="Z857" s="113"/>
      <c r="AA857" s="113"/>
      <c r="AB857" s="113"/>
      <c r="AC857" s="114"/>
      <c r="AD857" s="38"/>
      <c r="AE857" s="39"/>
      <c r="AF857" s="39"/>
      <c r="AG857" s="39"/>
    </row>
    <row r="858" spans="5:33" ht="15" customHeight="1">
      <c r="E858" s="152"/>
      <c r="H858" s="152"/>
      <c r="K858" s="152"/>
      <c r="N858" s="152"/>
      <c r="O858" s="105"/>
      <c r="P858" s="105"/>
      <c r="Q858" s="152"/>
      <c r="T858" s="152"/>
      <c r="W858" s="113"/>
      <c r="X858" s="113"/>
      <c r="Y858" s="113"/>
      <c r="Z858" s="113"/>
      <c r="AA858" s="113"/>
      <c r="AB858" s="113"/>
      <c r="AC858" s="114"/>
      <c r="AD858" s="38"/>
      <c r="AE858" s="39"/>
      <c r="AF858" s="39"/>
      <c r="AG858" s="39"/>
    </row>
    <row r="859" spans="5:33" ht="15" customHeight="1">
      <c r="E859" s="152"/>
      <c r="H859" s="152"/>
      <c r="K859" s="152"/>
      <c r="N859" s="152"/>
      <c r="O859" s="105"/>
      <c r="P859" s="105"/>
      <c r="Q859" s="152"/>
      <c r="T859" s="152"/>
      <c r="W859" s="113"/>
      <c r="X859" s="113"/>
      <c r="Y859" s="113"/>
      <c r="Z859" s="113"/>
      <c r="AA859" s="113"/>
      <c r="AB859" s="113"/>
      <c r="AC859" s="114"/>
      <c r="AD859" s="38"/>
      <c r="AE859" s="39"/>
      <c r="AF859" s="39"/>
      <c r="AG859" s="39"/>
    </row>
    <row r="860" spans="5:33" ht="15" customHeight="1">
      <c r="E860" s="152"/>
      <c r="H860" s="152"/>
      <c r="K860" s="152"/>
      <c r="N860" s="152"/>
      <c r="O860" s="105"/>
      <c r="P860" s="105"/>
      <c r="Q860" s="152"/>
      <c r="T860" s="152"/>
      <c r="W860" s="113"/>
      <c r="X860" s="113"/>
      <c r="Y860" s="113"/>
      <c r="Z860" s="113"/>
      <c r="AA860" s="113"/>
      <c r="AB860" s="113"/>
      <c r="AC860" s="114"/>
      <c r="AD860" s="38"/>
      <c r="AE860" s="39"/>
      <c r="AF860" s="39"/>
      <c r="AG860" s="39"/>
    </row>
    <row r="861" spans="5:33" ht="15" customHeight="1">
      <c r="E861" s="152"/>
      <c r="H861" s="152"/>
      <c r="K861" s="152"/>
      <c r="N861" s="152"/>
      <c r="O861" s="105"/>
      <c r="P861" s="105"/>
      <c r="Q861" s="152"/>
      <c r="T861" s="152"/>
      <c r="W861" s="113"/>
      <c r="X861" s="113"/>
      <c r="Y861" s="113"/>
      <c r="Z861" s="113"/>
      <c r="AA861" s="113"/>
      <c r="AB861" s="113"/>
      <c r="AC861" s="114"/>
      <c r="AD861" s="38"/>
      <c r="AE861" s="39"/>
      <c r="AF861" s="39"/>
      <c r="AG861" s="39"/>
    </row>
    <row r="862" spans="5:33" ht="15" customHeight="1">
      <c r="E862" s="152"/>
      <c r="H862" s="152"/>
      <c r="K862" s="152"/>
      <c r="N862" s="152"/>
      <c r="O862" s="105"/>
      <c r="P862" s="105"/>
      <c r="Q862" s="152"/>
      <c r="T862" s="152"/>
      <c r="W862" s="113"/>
      <c r="X862" s="113"/>
      <c r="Y862" s="113"/>
      <c r="Z862" s="113"/>
      <c r="AA862" s="113"/>
      <c r="AB862" s="113"/>
      <c r="AC862" s="114"/>
      <c r="AD862" s="38"/>
      <c r="AE862" s="39"/>
      <c r="AF862" s="39"/>
      <c r="AG862" s="39"/>
    </row>
    <row r="863" spans="5:33" ht="15" customHeight="1">
      <c r="E863" s="152"/>
      <c r="H863" s="152"/>
      <c r="K863" s="152"/>
      <c r="N863" s="152"/>
      <c r="O863" s="105"/>
      <c r="P863" s="105"/>
      <c r="Q863" s="152"/>
      <c r="T863" s="152"/>
      <c r="W863" s="113"/>
      <c r="X863" s="113"/>
      <c r="Y863" s="113"/>
      <c r="Z863" s="113"/>
      <c r="AA863" s="113"/>
      <c r="AB863" s="113"/>
      <c r="AC863" s="114"/>
      <c r="AD863" s="38"/>
      <c r="AE863" s="39"/>
      <c r="AF863" s="39"/>
      <c r="AG863" s="39"/>
    </row>
    <row r="864" spans="5:33" ht="15" customHeight="1">
      <c r="E864" s="152"/>
      <c r="H864" s="152"/>
      <c r="K864" s="152"/>
      <c r="N864" s="152"/>
      <c r="O864" s="105"/>
      <c r="P864" s="105"/>
      <c r="Q864" s="152"/>
      <c r="T864" s="152"/>
      <c r="W864" s="113"/>
      <c r="X864" s="113"/>
      <c r="Y864" s="113"/>
      <c r="Z864" s="113"/>
      <c r="AA864" s="113"/>
      <c r="AB864" s="113"/>
      <c r="AC864" s="114"/>
      <c r="AD864" s="38"/>
      <c r="AE864" s="39"/>
      <c r="AF864" s="39"/>
      <c r="AG864" s="39"/>
    </row>
    <row r="865" spans="5:33" ht="15" customHeight="1">
      <c r="E865" s="152"/>
      <c r="H865" s="152"/>
      <c r="K865" s="152"/>
      <c r="N865" s="152"/>
      <c r="O865" s="105"/>
      <c r="P865" s="105"/>
      <c r="Q865" s="152"/>
      <c r="T865" s="152"/>
      <c r="W865" s="113"/>
      <c r="X865" s="113"/>
      <c r="Y865" s="113"/>
      <c r="Z865" s="113"/>
      <c r="AA865" s="113"/>
      <c r="AB865" s="113"/>
      <c r="AC865" s="114"/>
      <c r="AD865" s="38"/>
      <c r="AE865" s="39"/>
      <c r="AF865" s="39"/>
      <c r="AG865" s="39"/>
    </row>
    <row r="866" spans="5:33" ht="15" customHeight="1">
      <c r="E866" s="152"/>
      <c r="H866" s="152"/>
      <c r="K866" s="152"/>
      <c r="N866" s="152"/>
      <c r="O866" s="105"/>
      <c r="P866" s="105"/>
      <c r="Q866" s="152"/>
      <c r="T866" s="152"/>
      <c r="W866" s="113"/>
      <c r="X866" s="113"/>
      <c r="Y866" s="113"/>
      <c r="Z866" s="113"/>
      <c r="AA866" s="113"/>
      <c r="AB866" s="113"/>
      <c r="AC866" s="114"/>
      <c r="AD866" s="38"/>
      <c r="AE866" s="39"/>
      <c r="AF866" s="39"/>
      <c r="AG866" s="39"/>
    </row>
    <row r="867" spans="5:33" ht="15" customHeight="1">
      <c r="E867" s="152"/>
      <c r="H867" s="152"/>
      <c r="K867" s="152"/>
      <c r="N867" s="152"/>
      <c r="O867" s="105"/>
      <c r="P867" s="105"/>
      <c r="Q867" s="152"/>
      <c r="T867" s="152"/>
      <c r="W867" s="113"/>
      <c r="X867" s="113"/>
      <c r="Y867" s="113"/>
      <c r="Z867" s="113"/>
      <c r="AA867" s="113"/>
      <c r="AB867" s="113"/>
      <c r="AC867" s="114"/>
      <c r="AD867" s="38"/>
      <c r="AE867" s="39"/>
      <c r="AF867" s="39"/>
      <c r="AG867" s="39"/>
    </row>
    <row r="868" spans="5:33" ht="15" customHeight="1">
      <c r="E868" s="152"/>
      <c r="H868" s="152"/>
      <c r="K868" s="152"/>
      <c r="N868" s="152"/>
      <c r="O868" s="105"/>
      <c r="P868" s="105"/>
      <c r="Q868" s="152"/>
      <c r="T868" s="152"/>
      <c r="W868" s="113"/>
      <c r="X868" s="113"/>
      <c r="Y868" s="113"/>
      <c r="Z868" s="113"/>
      <c r="AA868" s="113"/>
      <c r="AB868" s="113"/>
      <c r="AC868" s="114"/>
      <c r="AD868" s="38"/>
      <c r="AE868" s="39"/>
      <c r="AF868" s="39"/>
      <c r="AG868" s="39"/>
    </row>
    <row r="869" spans="5:33" ht="15" customHeight="1">
      <c r="E869" s="152"/>
      <c r="H869" s="152"/>
      <c r="K869" s="152"/>
      <c r="N869" s="152"/>
      <c r="O869" s="105"/>
      <c r="P869" s="105"/>
      <c r="Q869" s="152"/>
      <c r="T869" s="152"/>
      <c r="W869" s="113"/>
      <c r="X869" s="113"/>
      <c r="Y869" s="113"/>
      <c r="Z869" s="113"/>
      <c r="AA869" s="113"/>
      <c r="AB869" s="113"/>
      <c r="AC869" s="114"/>
      <c r="AD869" s="38"/>
      <c r="AE869" s="39"/>
      <c r="AF869" s="39"/>
      <c r="AG869" s="39"/>
    </row>
    <row r="870" spans="5:33" ht="15" customHeight="1">
      <c r="E870" s="152"/>
      <c r="H870" s="152"/>
      <c r="K870" s="152"/>
      <c r="N870" s="152"/>
      <c r="O870" s="105"/>
      <c r="P870" s="105"/>
      <c r="Q870" s="152"/>
      <c r="T870" s="152"/>
      <c r="W870" s="113"/>
      <c r="X870" s="113"/>
      <c r="Y870" s="113"/>
      <c r="Z870" s="113"/>
      <c r="AA870" s="113"/>
      <c r="AB870" s="113"/>
      <c r="AC870" s="114"/>
      <c r="AD870" s="38"/>
      <c r="AE870" s="39"/>
      <c r="AF870" s="39"/>
      <c r="AG870" s="39"/>
    </row>
    <row r="871" spans="5:33" ht="15" customHeight="1">
      <c r="E871" s="152"/>
      <c r="H871" s="152"/>
      <c r="K871" s="152"/>
      <c r="N871" s="152"/>
      <c r="O871" s="105"/>
      <c r="P871" s="105"/>
      <c r="Q871" s="152"/>
      <c r="T871" s="152"/>
      <c r="W871" s="113"/>
      <c r="X871" s="113"/>
      <c r="Y871" s="113"/>
      <c r="Z871" s="113"/>
      <c r="AA871" s="113"/>
      <c r="AB871" s="113"/>
      <c r="AC871" s="114"/>
      <c r="AD871" s="38"/>
      <c r="AE871" s="39"/>
      <c r="AF871" s="39"/>
      <c r="AG871" s="39"/>
    </row>
    <row r="872" spans="5:33" ht="15" customHeight="1">
      <c r="E872" s="152"/>
      <c r="H872" s="152"/>
      <c r="K872" s="152"/>
      <c r="N872" s="152"/>
      <c r="O872" s="105"/>
      <c r="P872" s="105"/>
      <c r="Q872" s="152"/>
      <c r="T872" s="152"/>
      <c r="W872" s="113"/>
      <c r="X872" s="113"/>
      <c r="Y872" s="113"/>
      <c r="Z872" s="113"/>
      <c r="AA872" s="113"/>
      <c r="AB872" s="113"/>
      <c r="AC872" s="114"/>
      <c r="AD872" s="38"/>
      <c r="AE872" s="39"/>
      <c r="AF872" s="39"/>
      <c r="AG872" s="39"/>
    </row>
    <row r="873" spans="5:33" ht="15" customHeight="1">
      <c r="E873" s="152"/>
      <c r="H873" s="152"/>
      <c r="K873" s="152"/>
      <c r="N873" s="152"/>
      <c r="O873" s="105"/>
      <c r="P873" s="105"/>
      <c r="Q873" s="152"/>
      <c r="T873" s="152"/>
      <c r="W873" s="113"/>
      <c r="X873" s="113"/>
      <c r="Y873" s="113"/>
      <c r="Z873" s="113"/>
      <c r="AA873" s="113"/>
      <c r="AB873" s="113"/>
      <c r="AC873" s="114"/>
      <c r="AD873" s="38"/>
      <c r="AE873" s="39"/>
      <c r="AF873" s="39"/>
      <c r="AG873" s="39"/>
    </row>
    <row r="874" spans="5:33" ht="15" customHeight="1">
      <c r="E874" s="152"/>
      <c r="H874" s="152"/>
      <c r="K874" s="152"/>
      <c r="N874" s="152"/>
      <c r="O874" s="105"/>
      <c r="P874" s="105"/>
      <c r="Q874" s="152"/>
      <c r="T874" s="152"/>
      <c r="W874" s="113"/>
      <c r="X874" s="113"/>
      <c r="Y874" s="113"/>
      <c r="Z874" s="113"/>
      <c r="AA874" s="113"/>
      <c r="AB874" s="113"/>
      <c r="AC874" s="114"/>
      <c r="AD874" s="38"/>
      <c r="AE874" s="39"/>
      <c r="AF874" s="39"/>
      <c r="AG874" s="39"/>
    </row>
    <row r="875" spans="5:33" ht="15" customHeight="1">
      <c r="E875" s="152"/>
      <c r="H875" s="152"/>
      <c r="K875" s="152"/>
      <c r="N875" s="152"/>
      <c r="O875" s="105"/>
      <c r="P875" s="105"/>
      <c r="Q875" s="152"/>
      <c r="T875" s="152"/>
      <c r="W875" s="113"/>
      <c r="X875" s="113"/>
      <c r="Y875" s="113"/>
      <c r="Z875" s="113"/>
      <c r="AA875" s="113"/>
      <c r="AB875" s="113"/>
      <c r="AC875" s="114"/>
      <c r="AD875" s="38"/>
      <c r="AE875" s="39"/>
      <c r="AF875" s="39"/>
      <c r="AG875" s="39"/>
    </row>
    <row r="876" spans="5:33" ht="15" customHeight="1">
      <c r="E876" s="152"/>
      <c r="H876" s="152"/>
      <c r="K876" s="152"/>
      <c r="N876" s="152"/>
      <c r="O876" s="105"/>
      <c r="P876" s="105"/>
      <c r="Q876" s="152"/>
      <c r="T876" s="152"/>
      <c r="W876" s="113"/>
      <c r="X876" s="113"/>
      <c r="Y876" s="113"/>
      <c r="Z876" s="113"/>
      <c r="AA876" s="113"/>
      <c r="AB876" s="113"/>
      <c r="AC876" s="114"/>
      <c r="AD876" s="38"/>
      <c r="AE876" s="39"/>
      <c r="AF876" s="39"/>
      <c r="AG876" s="39"/>
    </row>
    <row r="877" spans="5:33" ht="15" customHeight="1">
      <c r="E877" s="152"/>
      <c r="H877" s="152"/>
      <c r="K877" s="152"/>
      <c r="N877" s="152"/>
      <c r="O877" s="105"/>
      <c r="P877" s="105"/>
      <c r="Q877" s="152"/>
      <c r="T877" s="152"/>
      <c r="W877" s="113"/>
      <c r="X877" s="113"/>
      <c r="Y877" s="113"/>
      <c r="Z877" s="113"/>
      <c r="AA877" s="113"/>
      <c r="AB877" s="113"/>
      <c r="AC877" s="114"/>
      <c r="AD877" s="38"/>
      <c r="AE877" s="39"/>
      <c r="AF877" s="39"/>
      <c r="AG877" s="39"/>
    </row>
    <row r="878" spans="5:33" ht="15" customHeight="1">
      <c r="E878" s="152"/>
      <c r="H878" s="152"/>
      <c r="K878" s="152"/>
      <c r="N878" s="152"/>
      <c r="O878" s="105"/>
      <c r="P878" s="105"/>
      <c r="Q878" s="152"/>
      <c r="T878" s="152"/>
      <c r="W878" s="113"/>
      <c r="X878" s="113"/>
      <c r="Y878" s="113"/>
      <c r="Z878" s="113"/>
      <c r="AA878" s="113"/>
      <c r="AB878" s="113"/>
      <c r="AC878" s="114"/>
      <c r="AD878" s="38"/>
      <c r="AE878" s="39"/>
      <c r="AF878" s="39"/>
      <c r="AG878" s="39"/>
    </row>
    <row r="879" spans="5:33" ht="15" customHeight="1">
      <c r="E879" s="152"/>
      <c r="H879" s="152"/>
      <c r="K879" s="152"/>
      <c r="N879" s="152"/>
      <c r="O879" s="105"/>
      <c r="P879" s="105"/>
      <c r="Q879" s="152"/>
      <c r="T879" s="152"/>
      <c r="W879" s="113"/>
      <c r="X879" s="113"/>
      <c r="Y879" s="113"/>
      <c r="Z879" s="113"/>
      <c r="AA879" s="113"/>
      <c r="AB879" s="113"/>
      <c r="AC879" s="114"/>
      <c r="AD879" s="38"/>
      <c r="AE879" s="39"/>
      <c r="AF879" s="39"/>
      <c r="AG879" s="39"/>
    </row>
    <row r="880" spans="5:33" ht="15" customHeight="1">
      <c r="E880" s="152"/>
      <c r="H880" s="152"/>
      <c r="K880" s="152"/>
      <c r="N880" s="152"/>
      <c r="O880" s="105"/>
      <c r="P880" s="105"/>
      <c r="Q880" s="152"/>
      <c r="T880" s="152"/>
      <c r="W880" s="113"/>
      <c r="X880" s="113"/>
      <c r="Y880" s="113"/>
      <c r="Z880" s="113"/>
      <c r="AA880" s="113"/>
      <c r="AB880" s="113"/>
      <c r="AC880" s="114"/>
      <c r="AD880" s="38"/>
      <c r="AE880" s="39"/>
      <c r="AF880" s="39"/>
      <c r="AG880" s="39"/>
    </row>
    <row r="881" spans="5:33" ht="15" customHeight="1">
      <c r="E881" s="152"/>
      <c r="H881" s="152"/>
      <c r="K881" s="152"/>
      <c r="N881" s="152"/>
      <c r="O881" s="105"/>
      <c r="P881" s="105"/>
      <c r="Q881" s="152"/>
      <c r="T881" s="152"/>
      <c r="W881" s="113"/>
      <c r="X881" s="113"/>
      <c r="Y881" s="113"/>
      <c r="Z881" s="113"/>
      <c r="AA881" s="113"/>
      <c r="AB881" s="113"/>
      <c r="AC881" s="114"/>
      <c r="AD881" s="38"/>
      <c r="AE881" s="39"/>
      <c r="AF881" s="39"/>
      <c r="AG881" s="39"/>
    </row>
    <row r="882" spans="5:33" ht="15" customHeight="1">
      <c r="E882" s="152"/>
      <c r="H882" s="152"/>
      <c r="K882" s="152"/>
      <c r="N882" s="152"/>
      <c r="O882" s="105"/>
      <c r="P882" s="105"/>
      <c r="Q882" s="152"/>
      <c r="T882" s="152"/>
      <c r="W882" s="113"/>
      <c r="X882" s="113"/>
      <c r="Y882" s="113"/>
      <c r="Z882" s="113"/>
      <c r="AA882" s="113"/>
      <c r="AB882" s="113"/>
      <c r="AC882" s="114"/>
      <c r="AD882" s="38"/>
      <c r="AE882" s="39"/>
      <c r="AF882" s="39"/>
      <c r="AG882" s="39"/>
    </row>
    <row r="883" spans="5:33" ht="15" customHeight="1">
      <c r="E883" s="152"/>
      <c r="H883" s="152"/>
      <c r="K883" s="152"/>
      <c r="N883" s="152"/>
      <c r="O883" s="105"/>
      <c r="P883" s="105"/>
      <c r="Q883" s="152"/>
      <c r="T883" s="152"/>
      <c r="W883" s="113"/>
      <c r="X883" s="113"/>
      <c r="Y883" s="113"/>
      <c r="Z883" s="113"/>
      <c r="AA883" s="113"/>
      <c r="AB883" s="113"/>
      <c r="AC883" s="114"/>
      <c r="AD883" s="38"/>
      <c r="AE883" s="39"/>
      <c r="AF883" s="39"/>
      <c r="AG883" s="39"/>
    </row>
    <row r="884" spans="5:33" ht="15" customHeight="1">
      <c r="E884" s="152"/>
      <c r="H884" s="152"/>
      <c r="K884" s="152"/>
      <c r="N884" s="152"/>
      <c r="O884" s="105"/>
      <c r="P884" s="105"/>
      <c r="Q884" s="152"/>
      <c r="T884" s="152"/>
      <c r="W884" s="113"/>
      <c r="X884" s="113"/>
      <c r="Y884" s="113"/>
      <c r="Z884" s="113"/>
      <c r="AA884" s="113"/>
      <c r="AB884" s="113"/>
      <c r="AC884" s="114"/>
      <c r="AD884" s="38"/>
      <c r="AE884" s="39"/>
      <c r="AF884" s="39"/>
      <c r="AG884" s="39"/>
    </row>
    <row r="885" spans="5:33" ht="15" customHeight="1">
      <c r="E885" s="152"/>
      <c r="H885" s="152"/>
      <c r="K885" s="152"/>
      <c r="N885" s="152"/>
      <c r="O885" s="105"/>
      <c r="P885" s="105"/>
      <c r="Q885" s="152"/>
      <c r="T885" s="152"/>
      <c r="W885" s="113"/>
      <c r="X885" s="113"/>
      <c r="Y885" s="113"/>
      <c r="Z885" s="113"/>
      <c r="AA885" s="113"/>
      <c r="AB885" s="113"/>
      <c r="AC885" s="114"/>
      <c r="AD885" s="38"/>
      <c r="AE885" s="39"/>
      <c r="AF885" s="39"/>
      <c r="AG885" s="39"/>
    </row>
    <row r="886" spans="5:33" ht="15" customHeight="1">
      <c r="E886" s="152"/>
      <c r="H886" s="152"/>
      <c r="K886" s="152"/>
      <c r="N886" s="152"/>
      <c r="O886" s="105"/>
      <c r="P886" s="105"/>
      <c r="Q886" s="152"/>
      <c r="T886" s="152"/>
      <c r="W886" s="113"/>
      <c r="X886" s="113"/>
      <c r="Y886" s="113"/>
      <c r="Z886" s="113"/>
      <c r="AA886" s="113"/>
      <c r="AB886" s="113"/>
      <c r="AC886" s="114"/>
      <c r="AD886" s="38"/>
      <c r="AE886" s="39"/>
      <c r="AF886" s="39"/>
      <c r="AG886" s="39"/>
    </row>
    <row r="887" spans="5:33" ht="15" customHeight="1">
      <c r="E887" s="152"/>
      <c r="H887" s="152"/>
      <c r="K887" s="152"/>
      <c r="N887" s="152"/>
      <c r="O887" s="105"/>
      <c r="P887" s="105"/>
      <c r="Q887" s="152"/>
      <c r="T887" s="152"/>
      <c r="W887" s="113"/>
      <c r="X887" s="113"/>
      <c r="Y887" s="113"/>
      <c r="Z887" s="113"/>
      <c r="AA887" s="113"/>
      <c r="AB887" s="113"/>
      <c r="AC887" s="114"/>
      <c r="AD887" s="38"/>
      <c r="AE887" s="39"/>
      <c r="AF887" s="39"/>
      <c r="AG887" s="39"/>
    </row>
    <row r="888" spans="5:33" ht="15" customHeight="1">
      <c r="E888" s="152"/>
      <c r="H888" s="152"/>
      <c r="K888" s="152"/>
      <c r="N888" s="152"/>
      <c r="O888" s="105"/>
      <c r="P888" s="105"/>
      <c r="Q888" s="152"/>
      <c r="T888" s="152"/>
      <c r="W888" s="113"/>
      <c r="X888" s="113"/>
      <c r="Y888" s="113"/>
      <c r="Z888" s="113"/>
      <c r="AA888" s="113"/>
      <c r="AB888" s="113"/>
      <c r="AC888" s="114"/>
      <c r="AD888" s="38"/>
      <c r="AE888" s="39"/>
      <c r="AF888" s="39"/>
      <c r="AG888" s="39"/>
    </row>
    <row r="889" spans="5:33" ht="15" customHeight="1">
      <c r="E889" s="152"/>
      <c r="H889" s="152"/>
      <c r="K889" s="152"/>
      <c r="N889" s="152"/>
      <c r="O889" s="105"/>
      <c r="P889" s="105"/>
      <c r="Q889" s="152"/>
      <c r="T889" s="152"/>
      <c r="W889" s="113"/>
      <c r="X889" s="113"/>
      <c r="Y889" s="113"/>
      <c r="Z889" s="113"/>
      <c r="AA889" s="113"/>
      <c r="AB889" s="113"/>
      <c r="AC889" s="114"/>
      <c r="AD889" s="38"/>
      <c r="AE889" s="39"/>
      <c r="AF889" s="39"/>
      <c r="AG889" s="39"/>
    </row>
    <row r="890" spans="5:33" ht="15" customHeight="1">
      <c r="E890" s="152"/>
      <c r="H890" s="152"/>
      <c r="K890" s="152"/>
      <c r="N890" s="152"/>
      <c r="O890" s="105"/>
      <c r="P890" s="105"/>
      <c r="Q890" s="152"/>
      <c r="T890" s="152"/>
      <c r="W890" s="113"/>
      <c r="X890" s="113"/>
      <c r="Y890" s="113"/>
      <c r="Z890" s="113"/>
      <c r="AA890" s="113"/>
      <c r="AB890" s="113"/>
      <c r="AC890" s="114"/>
      <c r="AD890" s="38"/>
      <c r="AE890" s="39"/>
      <c r="AF890" s="39"/>
      <c r="AG890" s="39"/>
    </row>
    <row r="891" spans="5:33" ht="15" customHeight="1">
      <c r="E891" s="152"/>
      <c r="H891" s="152"/>
      <c r="K891" s="152"/>
      <c r="N891" s="152"/>
      <c r="O891" s="105"/>
      <c r="P891" s="105"/>
      <c r="Q891" s="152"/>
      <c r="T891" s="152"/>
      <c r="W891" s="113"/>
      <c r="X891" s="113"/>
      <c r="Y891" s="113"/>
      <c r="Z891" s="113"/>
      <c r="AA891" s="113"/>
      <c r="AB891" s="113"/>
      <c r="AC891" s="114"/>
      <c r="AD891" s="38"/>
      <c r="AE891" s="39"/>
      <c r="AF891" s="39"/>
      <c r="AG891" s="39"/>
    </row>
    <row r="892" spans="5:33" ht="15" customHeight="1">
      <c r="E892" s="152"/>
      <c r="H892" s="152"/>
      <c r="K892" s="152"/>
      <c r="N892" s="152"/>
      <c r="O892" s="105"/>
      <c r="P892" s="105"/>
      <c r="Q892" s="152"/>
      <c r="T892" s="152"/>
      <c r="W892" s="113"/>
      <c r="X892" s="113"/>
      <c r="Y892" s="113"/>
      <c r="Z892" s="113"/>
      <c r="AA892" s="113"/>
      <c r="AB892" s="113"/>
      <c r="AC892" s="114"/>
      <c r="AD892" s="38"/>
      <c r="AE892" s="39"/>
      <c r="AF892" s="39"/>
      <c r="AG892" s="39"/>
    </row>
    <row r="893" spans="5:33" ht="15" customHeight="1">
      <c r="E893" s="152"/>
      <c r="H893" s="152"/>
      <c r="K893" s="152"/>
      <c r="N893" s="152"/>
      <c r="O893" s="105"/>
      <c r="P893" s="105"/>
      <c r="Q893" s="152"/>
      <c r="T893" s="152"/>
      <c r="W893" s="113"/>
      <c r="X893" s="113"/>
      <c r="Y893" s="113"/>
      <c r="Z893" s="113"/>
      <c r="AA893" s="113"/>
      <c r="AB893" s="113"/>
      <c r="AC893" s="114"/>
      <c r="AD893" s="38"/>
      <c r="AE893" s="39"/>
      <c r="AF893" s="39"/>
      <c r="AG893" s="39"/>
    </row>
    <row r="894" spans="5:33" ht="15" customHeight="1">
      <c r="E894" s="152"/>
      <c r="H894" s="152"/>
      <c r="K894" s="152"/>
      <c r="N894" s="152"/>
      <c r="O894" s="105"/>
      <c r="P894" s="105"/>
      <c r="Q894" s="152"/>
      <c r="T894" s="152"/>
      <c r="W894" s="113"/>
      <c r="X894" s="113"/>
      <c r="Y894" s="113"/>
      <c r="Z894" s="113"/>
      <c r="AA894" s="113"/>
      <c r="AB894" s="113"/>
      <c r="AC894" s="114"/>
      <c r="AD894" s="38"/>
      <c r="AE894" s="39"/>
      <c r="AF894" s="39"/>
      <c r="AG894" s="39"/>
    </row>
    <row r="895" spans="5:33" ht="15" customHeight="1">
      <c r="E895" s="152"/>
      <c r="H895" s="152"/>
      <c r="K895" s="152"/>
      <c r="N895" s="152"/>
      <c r="O895" s="105"/>
      <c r="P895" s="105"/>
      <c r="Q895" s="152"/>
      <c r="T895" s="152"/>
      <c r="W895" s="113"/>
      <c r="X895" s="113"/>
      <c r="Y895" s="113"/>
      <c r="Z895" s="113"/>
      <c r="AA895" s="113"/>
      <c r="AB895" s="113"/>
      <c r="AC895" s="114"/>
      <c r="AD895" s="38"/>
      <c r="AE895" s="39"/>
      <c r="AF895" s="39"/>
      <c r="AG895" s="39"/>
    </row>
    <row r="896" spans="5:33" ht="15" customHeight="1">
      <c r="E896" s="152"/>
      <c r="H896" s="152"/>
      <c r="K896" s="152"/>
      <c r="N896" s="152"/>
      <c r="O896" s="105"/>
      <c r="P896" s="105"/>
      <c r="Q896" s="152"/>
      <c r="T896" s="152"/>
      <c r="W896" s="113"/>
      <c r="X896" s="113"/>
      <c r="Y896" s="113"/>
      <c r="Z896" s="113"/>
      <c r="AA896" s="113"/>
      <c r="AB896" s="113"/>
      <c r="AC896" s="114"/>
      <c r="AD896" s="38"/>
      <c r="AE896" s="39"/>
      <c r="AF896" s="39"/>
      <c r="AG896" s="39"/>
    </row>
    <row r="897" spans="5:33" ht="15" customHeight="1">
      <c r="E897" s="152"/>
      <c r="H897" s="152"/>
      <c r="K897" s="152"/>
      <c r="N897" s="152"/>
      <c r="O897" s="105"/>
      <c r="P897" s="105"/>
      <c r="Q897" s="152"/>
      <c r="T897" s="152"/>
      <c r="W897" s="113"/>
      <c r="X897" s="113"/>
      <c r="Y897" s="113"/>
      <c r="Z897" s="113"/>
      <c r="AA897" s="113"/>
      <c r="AB897" s="113"/>
      <c r="AC897" s="114"/>
      <c r="AD897" s="38"/>
      <c r="AE897" s="39"/>
      <c r="AF897" s="39"/>
      <c r="AG897" s="39"/>
    </row>
    <row r="898" spans="5:33" ht="15" customHeight="1">
      <c r="E898" s="152"/>
      <c r="H898" s="152"/>
      <c r="K898" s="152"/>
      <c r="N898" s="152"/>
      <c r="O898" s="105"/>
      <c r="P898" s="105"/>
      <c r="Q898" s="152"/>
      <c r="T898" s="152"/>
      <c r="W898" s="113"/>
      <c r="X898" s="113"/>
      <c r="Y898" s="113"/>
      <c r="Z898" s="113"/>
      <c r="AA898" s="113"/>
      <c r="AB898" s="113"/>
      <c r="AC898" s="114"/>
      <c r="AD898" s="38"/>
      <c r="AE898" s="39"/>
      <c r="AF898" s="39"/>
      <c r="AG898" s="39"/>
    </row>
    <row r="899" spans="5:33" ht="15" customHeight="1">
      <c r="E899" s="152"/>
      <c r="H899" s="152"/>
      <c r="K899" s="152"/>
      <c r="N899" s="152"/>
      <c r="O899" s="105"/>
      <c r="P899" s="105"/>
      <c r="Q899" s="152"/>
      <c r="T899" s="152"/>
      <c r="W899" s="113"/>
      <c r="X899" s="113"/>
      <c r="Y899" s="113"/>
      <c r="Z899" s="113"/>
      <c r="AA899" s="113"/>
      <c r="AB899" s="113"/>
      <c r="AC899" s="114"/>
      <c r="AD899" s="38"/>
      <c r="AE899" s="39"/>
      <c r="AF899" s="39"/>
      <c r="AG899" s="39"/>
    </row>
    <row r="900" spans="5:33" ht="15" customHeight="1">
      <c r="E900" s="152"/>
      <c r="H900" s="152"/>
      <c r="K900" s="152"/>
      <c r="N900" s="152"/>
      <c r="O900" s="105"/>
      <c r="P900" s="105"/>
      <c r="Q900" s="152"/>
      <c r="T900" s="152"/>
      <c r="W900" s="113"/>
      <c r="X900" s="113"/>
      <c r="Y900" s="113"/>
      <c r="Z900" s="113"/>
      <c r="AA900" s="113"/>
      <c r="AB900" s="113"/>
      <c r="AC900" s="114"/>
      <c r="AD900" s="38"/>
      <c r="AE900" s="39"/>
      <c r="AF900" s="39"/>
      <c r="AG900" s="39"/>
    </row>
    <row r="901" spans="5:33" ht="15" customHeight="1">
      <c r="E901" s="152"/>
      <c r="H901" s="152"/>
      <c r="K901" s="152"/>
      <c r="N901" s="152"/>
      <c r="O901" s="105"/>
      <c r="P901" s="105"/>
      <c r="Q901" s="152"/>
      <c r="T901" s="152"/>
      <c r="W901" s="113"/>
      <c r="X901" s="113"/>
      <c r="Y901" s="113"/>
      <c r="Z901" s="113"/>
      <c r="AA901" s="113"/>
      <c r="AB901" s="113"/>
      <c r="AC901" s="114"/>
      <c r="AD901" s="38"/>
      <c r="AE901" s="39"/>
      <c r="AF901" s="39"/>
      <c r="AG901" s="39"/>
    </row>
    <row r="902" spans="5:33" ht="15" customHeight="1">
      <c r="E902" s="152"/>
      <c r="H902" s="152"/>
      <c r="K902" s="152"/>
      <c r="N902" s="152"/>
      <c r="O902" s="105"/>
      <c r="P902" s="105"/>
      <c r="Q902" s="152"/>
      <c r="T902" s="152"/>
      <c r="W902" s="113"/>
      <c r="X902" s="113"/>
      <c r="Y902" s="113"/>
      <c r="Z902" s="113"/>
      <c r="AA902" s="113"/>
      <c r="AB902" s="113"/>
      <c r="AC902" s="115"/>
      <c r="AD902" s="38"/>
      <c r="AE902" s="39"/>
      <c r="AF902" s="39"/>
      <c r="AG902" s="39"/>
    </row>
    <row r="903" spans="5:33" ht="15" customHeight="1">
      <c r="E903" s="152"/>
      <c r="H903" s="152"/>
      <c r="K903" s="152"/>
      <c r="N903" s="152"/>
      <c r="O903" s="105"/>
      <c r="P903" s="105"/>
      <c r="Q903" s="152"/>
      <c r="T903" s="152"/>
      <c r="W903" s="113"/>
      <c r="X903" s="113"/>
      <c r="Y903" s="113"/>
      <c r="Z903" s="113"/>
      <c r="AA903" s="113"/>
      <c r="AB903" s="113"/>
      <c r="AC903" s="115"/>
      <c r="AD903" s="38"/>
      <c r="AE903" s="39"/>
      <c r="AF903" s="39"/>
      <c r="AG903" s="39"/>
    </row>
    <row r="904" spans="5:33" ht="15" customHeight="1">
      <c r="E904" s="152"/>
      <c r="H904" s="152"/>
      <c r="K904" s="152"/>
      <c r="N904" s="152"/>
      <c r="O904" s="105"/>
      <c r="P904" s="105"/>
      <c r="Q904" s="152"/>
      <c r="T904" s="152"/>
      <c r="W904" s="113"/>
      <c r="X904" s="113"/>
      <c r="Y904" s="113"/>
      <c r="Z904" s="113"/>
      <c r="AA904" s="113"/>
      <c r="AB904" s="113"/>
      <c r="AC904" s="115"/>
      <c r="AD904" s="38"/>
      <c r="AE904" s="39"/>
      <c r="AF904" s="39"/>
      <c r="AG904" s="39"/>
    </row>
    <row r="905" spans="5:33" ht="15" customHeight="1">
      <c r="E905" s="152"/>
      <c r="H905" s="152"/>
      <c r="K905" s="152"/>
      <c r="N905" s="152"/>
      <c r="O905" s="105"/>
      <c r="P905" s="105"/>
      <c r="Q905" s="152"/>
      <c r="T905" s="152"/>
      <c r="W905" s="113"/>
      <c r="X905" s="113"/>
      <c r="Y905" s="113"/>
      <c r="Z905" s="113"/>
      <c r="AA905" s="113"/>
      <c r="AB905" s="113"/>
      <c r="AC905" s="115"/>
      <c r="AD905" s="38"/>
      <c r="AE905" s="39"/>
      <c r="AF905" s="39"/>
      <c r="AG905" s="39"/>
    </row>
    <row r="906" spans="5:33" ht="15" customHeight="1">
      <c r="E906" s="152"/>
      <c r="H906" s="152"/>
      <c r="K906" s="152"/>
      <c r="N906" s="152"/>
      <c r="O906" s="105"/>
      <c r="P906" s="105"/>
      <c r="Q906" s="152"/>
      <c r="T906" s="152"/>
      <c r="W906" s="113"/>
      <c r="X906" s="113"/>
      <c r="Y906" s="113"/>
      <c r="Z906" s="113"/>
      <c r="AA906" s="113"/>
      <c r="AB906" s="113"/>
      <c r="AC906" s="115"/>
      <c r="AD906" s="38"/>
      <c r="AE906" s="39"/>
      <c r="AF906" s="39"/>
      <c r="AG906" s="39"/>
    </row>
    <row r="907" spans="5:33" ht="15" customHeight="1">
      <c r="E907" s="152"/>
      <c r="H907" s="152"/>
      <c r="K907" s="152"/>
      <c r="N907" s="152"/>
      <c r="O907" s="105"/>
      <c r="P907" s="105"/>
      <c r="Q907" s="152"/>
      <c r="T907" s="152"/>
      <c r="W907" s="113"/>
      <c r="X907" s="113"/>
      <c r="Y907" s="113"/>
      <c r="Z907" s="113"/>
      <c r="AA907" s="113"/>
      <c r="AB907" s="113"/>
      <c r="AC907" s="115"/>
      <c r="AD907" s="38"/>
      <c r="AE907" s="39"/>
      <c r="AF907" s="39"/>
      <c r="AG907" s="39"/>
    </row>
    <row r="908" spans="5:33" ht="15" customHeight="1">
      <c r="E908" s="152"/>
      <c r="H908" s="152"/>
      <c r="K908" s="152"/>
      <c r="N908" s="152"/>
      <c r="O908" s="105"/>
      <c r="P908" s="105"/>
      <c r="Q908" s="152"/>
      <c r="T908" s="152"/>
      <c r="W908" s="113"/>
      <c r="X908" s="113"/>
      <c r="Y908" s="113"/>
      <c r="Z908" s="113"/>
      <c r="AA908" s="113"/>
      <c r="AB908" s="113"/>
      <c r="AC908" s="115"/>
      <c r="AD908" s="38"/>
      <c r="AE908" s="39"/>
      <c r="AF908" s="39"/>
      <c r="AG908" s="39"/>
    </row>
    <row r="909" spans="5:33" ht="15" customHeight="1">
      <c r="E909" s="152"/>
      <c r="H909" s="152"/>
      <c r="K909" s="152"/>
      <c r="N909" s="152"/>
      <c r="O909" s="105"/>
      <c r="P909" s="105"/>
      <c r="Q909" s="152"/>
      <c r="T909" s="152"/>
      <c r="W909" s="113"/>
      <c r="X909" s="113"/>
      <c r="Y909" s="113"/>
      <c r="Z909" s="113"/>
      <c r="AA909" s="113"/>
      <c r="AB909" s="113"/>
      <c r="AC909" s="115"/>
      <c r="AD909" s="38"/>
      <c r="AE909" s="39"/>
      <c r="AF909" s="39"/>
      <c r="AG909" s="39"/>
    </row>
    <row r="910" spans="5:33" ht="15" customHeight="1">
      <c r="E910" s="152"/>
      <c r="H910" s="152"/>
      <c r="K910" s="152"/>
      <c r="N910" s="152"/>
      <c r="O910" s="105"/>
      <c r="P910" s="105"/>
      <c r="Q910" s="152"/>
      <c r="T910" s="152"/>
      <c r="W910" s="113"/>
      <c r="X910" s="113"/>
      <c r="Y910" s="113"/>
      <c r="Z910" s="113"/>
      <c r="AA910" s="113"/>
      <c r="AB910" s="113"/>
      <c r="AC910" s="115"/>
      <c r="AD910" s="38"/>
      <c r="AE910" s="39"/>
      <c r="AF910" s="39"/>
      <c r="AG910" s="39"/>
    </row>
    <row r="911" spans="5:33" ht="15" customHeight="1">
      <c r="E911" s="152"/>
      <c r="H911" s="152"/>
      <c r="K911" s="152"/>
      <c r="N911" s="152"/>
      <c r="O911" s="105"/>
      <c r="P911" s="105"/>
      <c r="Q911" s="152"/>
      <c r="T911" s="152"/>
      <c r="W911" s="113"/>
      <c r="X911" s="113"/>
      <c r="Y911" s="113"/>
      <c r="Z911" s="113"/>
      <c r="AA911" s="113"/>
      <c r="AB911" s="113"/>
      <c r="AC911" s="115"/>
      <c r="AD911" s="38"/>
      <c r="AE911" s="39"/>
      <c r="AF911" s="39"/>
      <c r="AG911" s="39"/>
    </row>
    <row r="912" spans="5:33" ht="15" customHeight="1">
      <c r="E912" s="152"/>
      <c r="H912" s="152"/>
      <c r="K912" s="152"/>
      <c r="N912" s="152"/>
      <c r="O912" s="105"/>
      <c r="P912" s="105"/>
      <c r="Q912" s="152"/>
      <c r="T912" s="152"/>
      <c r="W912" s="113"/>
      <c r="X912" s="113"/>
      <c r="Y912" s="113"/>
      <c r="Z912" s="113"/>
      <c r="AA912" s="113"/>
      <c r="AB912" s="113"/>
      <c r="AC912" s="115"/>
      <c r="AD912" s="38"/>
      <c r="AE912" s="39"/>
      <c r="AF912" s="39"/>
      <c r="AG912" s="39"/>
    </row>
    <row r="913" spans="5:33" ht="15" customHeight="1">
      <c r="E913" s="152"/>
      <c r="H913" s="152"/>
      <c r="K913" s="152"/>
      <c r="N913" s="152"/>
      <c r="O913" s="105"/>
      <c r="P913" s="105"/>
      <c r="Q913" s="152"/>
      <c r="T913" s="152"/>
      <c r="W913" s="113"/>
      <c r="X913" s="113"/>
      <c r="Y913" s="113"/>
      <c r="Z913" s="113"/>
      <c r="AA913" s="113"/>
      <c r="AB913" s="113"/>
      <c r="AC913" s="115"/>
      <c r="AD913" s="38"/>
      <c r="AE913" s="39"/>
      <c r="AF913" s="39"/>
      <c r="AG913" s="39"/>
    </row>
    <row r="914" spans="5:33" ht="15" customHeight="1">
      <c r="E914" s="152"/>
      <c r="H914" s="152"/>
      <c r="K914" s="152"/>
      <c r="N914" s="152"/>
      <c r="O914" s="105"/>
      <c r="P914" s="105"/>
      <c r="Q914" s="152"/>
      <c r="T914" s="152"/>
      <c r="W914" s="113"/>
      <c r="X914" s="113"/>
      <c r="Y914" s="113"/>
      <c r="Z914" s="113"/>
      <c r="AA914" s="113"/>
      <c r="AB914" s="113"/>
      <c r="AC914" s="115"/>
      <c r="AD914" s="38"/>
      <c r="AE914" s="39"/>
      <c r="AF914" s="39"/>
      <c r="AG914" s="39"/>
    </row>
    <row r="915" spans="5:33" ht="15" customHeight="1">
      <c r="E915" s="152"/>
      <c r="H915" s="152"/>
      <c r="K915" s="152"/>
      <c r="N915" s="152"/>
      <c r="O915" s="105"/>
      <c r="P915" s="105"/>
      <c r="Q915" s="152"/>
      <c r="T915" s="152"/>
      <c r="W915" s="113"/>
      <c r="X915" s="113"/>
      <c r="Y915" s="113"/>
      <c r="Z915" s="113"/>
      <c r="AA915" s="113"/>
      <c r="AB915" s="113"/>
      <c r="AC915" s="115"/>
      <c r="AD915" s="38"/>
      <c r="AE915" s="39"/>
      <c r="AF915" s="39"/>
      <c r="AG915" s="39"/>
    </row>
    <row r="916" spans="5:33" ht="15" customHeight="1">
      <c r="E916" s="152"/>
      <c r="H916" s="152"/>
      <c r="K916" s="152"/>
      <c r="N916" s="152"/>
      <c r="O916" s="105"/>
      <c r="P916" s="105"/>
      <c r="Q916" s="152"/>
      <c r="T916" s="152"/>
      <c r="W916" s="113"/>
      <c r="X916" s="113"/>
      <c r="Y916" s="113"/>
      <c r="Z916" s="113"/>
      <c r="AA916" s="113"/>
      <c r="AB916" s="113"/>
      <c r="AC916" s="115"/>
      <c r="AD916" s="38"/>
      <c r="AE916" s="39"/>
      <c r="AF916" s="39"/>
      <c r="AG916" s="39"/>
    </row>
    <row r="917" spans="5:33" ht="15" customHeight="1">
      <c r="E917" s="152"/>
      <c r="H917" s="152"/>
      <c r="K917" s="152"/>
      <c r="N917" s="152"/>
      <c r="O917" s="105"/>
      <c r="P917" s="105"/>
      <c r="Q917" s="152"/>
      <c r="T917" s="152"/>
      <c r="W917" s="113"/>
      <c r="X917" s="113"/>
      <c r="Y917" s="113"/>
      <c r="Z917" s="113"/>
      <c r="AA917" s="113"/>
      <c r="AB917" s="113"/>
      <c r="AC917" s="115"/>
      <c r="AD917" s="38"/>
      <c r="AE917" s="39"/>
      <c r="AF917" s="39"/>
      <c r="AG917" s="39"/>
    </row>
    <row r="918" spans="5:33" ht="15" customHeight="1">
      <c r="E918" s="152"/>
      <c r="H918" s="152"/>
      <c r="K918" s="152"/>
      <c r="N918" s="152"/>
      <c r="O918" s="105"/>
      <c r="P918" s="105"/>
      <c r="Q918" s="152"/>
      <c r="T918" s="152"/>
      <c r="W918" s="113"/>
      <c r="X918" s="113"/>
      <c r="Y918" s="113"/>
      <c r="Z918" s="113"/>
      <c r="AA918" s="113"/>
      <c r="AB918" s="113"/>
      <c r="AC918" s="115"/>
      <c r="AD918" s="38"/>
      <c r="AE918" s="39"/>
      <c r="AF918" s="39"/>
      <c r="AG918" s="39"/>
    </row>
    <row r="919" spans="5:33" ht="15" customHeight="1">
      <c r="E919" s="152"/>
      <c r="H919" s="152"/>
      <c r="K919" s="152"/>
      <c r="N919" s="152"/>
      <c r="O919" s="105"/>
      <c r="P919" s="105"/>
      <c r="Q919" s="152"/>
      <c r="T919" s="152"/>
      <c r="W919" s="113"/>
      <c r="X919" s="113"/>
      <c r="Y919" s="113"/>
      <c r="Z919" s="113"/>
      <c r="AA919" s="113"/>
      <c r="AB919" s="113"/>
      <c r="AC919" s="115"/>
      <c r="AD919" s="38"/>
      <c r="AE919" s="39"/>
      <c r="AF919" s="39"/>
      <c r="AG919" s="39"/>
    </row>
    <row r="920" spans="5:33" ht="15" customHeight="1">
      <c r="E920" s="152"/>
      <c r="H920" s="152"/>
      <c r="K920" s="152"/>
      <c r="N920" s="152"/>
      <c r="O920" s="105"/>
      <c r="P920" s="105"/>
      <c r="Q920" s="152"/>
      <c r="T920" s="152"/>
      <c r="W920" s="113"/>
      <c r="Y920" s="113"/>
      <c r="Z920" s="113"/>
      <c r="AA920" s="113"/>
      <c r="AB920" s="113"/>
      <c r="AC920" s="115"/>
      <c r="AD920" s="38"/>
      <c r="AE920" s="39"/>
      <c r="AF920" s="39"/>
      <c r="AG920" s="39"/>
    </row>
    <row r="921" spans="5:33" ht="15" customHeight="1">
      <c r="E921" s="152"/>
      <c r="H921" s="152"/>
      <c r="K921" s="152"/>
      <c r="N921" s="152"/>
      <c r="O921" s="105"/>
      <c r="P921" s="105"/>
      <c r="Q921" s="152"/>
      <c r="T921" s="152"/>
      <c r="AD921" s="38"/>
      <c r="AE921" s="39"/>
      <c r="AF921" s="39"/>
      <c r="AG921" s="39"/>
    </row>
    <row r="922" spans="5:33" ht="15" customHeight="1">
      <c r="E922" s="152"/>
      <c r="H922" s="152"/>
      <c r="K922" s="152"/>
      <c r="N922" s="152"/>
      <c r="O922" s="105"/>
      <c r="P922" s="105"/>
      <c r="Q922" s="152"/>
      <c r="T922" s="152"/>
      <c r="AD922" s="38"/>
      <c r="AE922" s="39"/>
      <c r="AF922" s="39"/>
      <c r="AG922" s="39"/>
    </row>
    <row r="923" spans="5:33" ht="15" customHeight="1">
      <c r="E923" s="152"/>
      <c r="H923" s="152"/>
      <c r="K923" s="152"/>
      <c r="N923" s="152"/>
      <c r="O923" s="105"/>
      <c r="P923" s="105"/>
      <c r="Q923" s="152"/>
      <c r="T923" s="152"/>
      <c r="AD923" s="38"/>
      <c r="AE923" s="39"/>
      <c r="AF923" s="39"/>
      <c r="AG923" s="39"/>
    </row>
    <row r="924" spans="5:33" ht="15" customHeight="1">
      <c r="E924" s="152"/>
      <c r="H924" s="152"/>
      <c r="K924" s="152"/>
      <c r="N924" s="152"/>
      <c r="O924" s="105"/>
      <c r="P924" s="105"/>
      <c r="Q924" s="152"/>
      <c r="T924" s="152"/>
      <c r="AD924" s="38"/>
      <c r="AE924" s="39"/>
      <c r="AF924" s="39"/>
      <c r="AG924" s="39"/>
    </row>
    <row r="925" spans="5:33" ht="15" customHeight="1">
      <c r="E925" s="152"/>
      <c r="H925" s="152"/>
      <c r="K925" s="152"/>
      <c r="N925" s="152"/>
      <c r="O925" s="105"/>
      <c r="P925" s="105"/>
      <c r="Q925" s="152"/>
      <c r="T925" s="152"/>
      <c r="AD925" s="38"/>
      <c r="AE925" s="39"/>
      <c r="AF925" s="39"/>
      <c r="AG925" s="39"/>
    </row>
    <row r="926" spans="5:33" ht="15" customHeight="1">
      <c r="E926" s="152"/>
      <c r="H926" s="152"/>
      <c r="K926" s="152"/>
      <c r="N926" s="152"/>
      <c r="O926" s="105"/>
      <c r="P926" s="105"/>
      <c r="Q926" s="152"/>
      <c r="T926" s="152"/>
      <c r="AD926" s="38"/>
      <c r="AE926" s="39"/>
      <c r="AF926" s="39"/>
      <c r="AG926" s="39"/>
    </row>
    <row r="927" spans="5:33" ht="15" customHeight="1">
      <c r="E927" s="152"/>
      <c r="H927" s="152"/>
      <c r="K927" s="152"/>
      <c r="N927" s="152"/>
      <c r="O927" s="105"/>
      <c r="P927" s="105"/>
      <c r="Q927" s="152"/>
      <c r="T927" s="152"/>
      <c r="AD927" s="38"/>
      <c r="AE927" s="39"/>
      <c r="AF927" s="39"/>
      <c r="AG927" s="39"/>
    </row>
    <row r="928" spans="5:33" ht="15" customHeight="1">
      <c r="E928" s="152"/>
      <c r="H928" s="152"/>
      <c r="K928" s="152"/>
      <c r="N928" s="152"/>
      <c r="O928" s="105"/>
      <c r="P928" s="105"/>
      <c r="Q928" s="152"/>
      <c r="T928" s="152"/>
      <c r="AD928" s="38"/>
      <c r="AE928" s="39"/>
      <c r="AF928" s="39"/>
      <c r="AG928" s="39"/>
    </row>
    <row r="929" spans="5:33" ht="15" customHeight="1">
      <c r="E929" s="152"/>
      <c r="H929" s="152"/>
      <c r="K929" s="152"/>
      <c r="N929" s="152"/>
      <c r="O929" s="105"/>
      <c r="P929" s="105"/>
      <c r="Q929" s="152"/>
      <c r="T929" s="152"/>
      <c r="AD929" s="38"/>
      <c r="AE929" s="39"/>
      <c r="AF929" s="39"/>
      <c r="AG929" s="39"/>
    </row>
    <row r="930" spans="5:33" ht="15" customHeight="1">
      <c r="E930" s="152"/>
      <c r="H930" s="152"/>
      <c r="K930" s="152"/>
      <c r="N930" s="152"/>
      <c r="O930" s="105"/>
      <c r="P930" s="105"/>
      <c r="Q930" s="152"/>
      <c r="T930" s="152"/>
      <c r="AD930" s="38"/>
      <c r="AE930" s="39"/>
      <c r="AF930" s="39"/>
      <c r="AG930" s="39"/>
    </row>
    <row r="931" spans="5:33" ht="15" customHeight="1">
      <c r="E931" s="152"/>
      <c r="H931" s="152"/>
      <c r="K931" s="152"/>
      <c r="N931" s="152"/>
      <c r="O931" s="105"/>
      <c r="P931" s="105"/>
      <c r="Q931" s="152"/>
      <c r="T931" s="152"/>
      <c r="AD931" s="38"/>
      <c r="AE931" s="39"/>
      <c r="AF931" s="39"/>
      <c r="AG931" s="39"/>
    </row>
    <row r="932" spans="5:33" ht="15" customHeight="1">
      <c r="E932" s="152"/>
      <c r="H932" s="152"/>
      <c r="K932" s="152"/>
      <c r="N932" s="152"/>
      <c r="O932" s="105"/>
      <c r="P932" s="105"/>
      <c r="Q932" s="152"/>
      <c r="T932" s="152"/>
      <c r="AD932" s="38"/>
      <c r="AE932" s="39"/>
      <c r="AF932" s="39"/>
      <c r="AG932" s="39"/>
    </row>
    <row r="933" spans="5:33" ht="15" customHeight="1">
      <c r="E933" s="152"/>
      <c r="H933" s="152"/>
      <c r="K933" s="152"/>
      <c r="N933" s="152"/>
      <c r="O933" s="105"/>
      <c r="P933" s="105"/>
      <c r="Q933" s="152"/>
      <c r="T933" s="152"/>
      <c r="AD933" s="38"/>
      <c r="AE933" s="39"/>
      <c r="AF933" s="39"/>
      <c r="AG933" s="39"/>
    </row>
    <row r="934" spans="5:33" ht="15" customHeight="1">
      <c r="E934" s="152"/>
      <c r="H934" s="152"/>
      <c r="K934" s="152"/>
      <c r="N934" s="152"/>
      <c r="O934" s="105"/>
      <c r="P934" s="105"/>
      <c r="Q934" s="152"/>
      <c r="T934" s="152"/>
      <c r="AD934" s="38"/>
      <c r="AE934" s="39"/>
      <c r="AF934" s="39"/>
      <c r="AG934" s="39"/>
    </row>
    <row r="935" spans="5:33" ht="15" customHeight="1">
      <c r="E935" s="152"/>
      <c r="H935" s="152"/>
      <c r="K935" s="152"/>
      <c r="N935" s="152"/>
      <c r="O935" s="105"/>
      <c r="P935" s="105"/>
      <c r="Q935" s="152"/>
      <c r="T935" s="152"/>
      <c r="AD935" s="38"/>
      <c r="AE935" s="39"/>
      <c r="AF935" s="39"/>
      <c r="AG935" s="39"/>
    </row>
    <row r="936" spans="5:33" ht="15" customHeight="1">
      <c r="E936" s="152"/>
      <c r="H936" s="152"/>
      <c r="K936" s="152"/>
      <c r="N936" s="152"/>
      <c r="O936" s="105"/>
      <c r="P936" s="105"/>
      <c r="Q936" s="152"/>
      <c r="T936" s="152"/>
      <c r="AD936" s="38"/>
      <c r="AE936" s="39"/>
      <c r="AF936" s="39"/>
      <c r="AG936" s="39"/>
    </row>
    <row r="937" spans="5:33" ht="15" customHeight="1">
      <c r="E937" s="152"/>
      <c r="H937" s="152"/>
      <c r="K937" s="152"/>
      <c r="N937" s="152"/>
      <c r="O937" s="105"/>
      <c r="P937" s="105"/>
      <c r="Q937" s="152"/>
      <c r="T937" s="152"/>
      <c r="AD937" s="38"/>
      <c r="AE937" s="39"/>
      <c r="AF937" s="39"/>
      <c r="AG937" s="39"/>
    </row>
    <row r="938" spans="5:33" ht="15" customHeight="1">
      <c r="E938" s="152"/>
      <c r="H938" s="152"/>
      <c r="K938" s="152"/>
      <c r="N938" s="152"/>
      <c r="O938" s="105"/>
      <c r="P938" s="105"/>
      <c r="Q938" s="152"/>
      <c r="T938" s="152"/>
      <c r="AD938" s="38"/>
      <c r="AE938" s="39"/>
      <c r="AF938" s="39"/>
      <c r="AG938" s="39"/>
    </row>
    <row r="939" spans="5:33" ht="15" customHeight="1">
      <c r="E939" s="152"/>
      <c r="H939" s="152"/>
      <c r="K939" s="152"/>
      <c r="N939" s="152"/>
      <c r="O939" s="105"/>
      <c r="P939" s="105"/>
      <c r="Q939" s="152"/>
      <c r="T939" s="152"/>
      <c r="AD939" s="38"/>
      <c r="AE939" s="39"/>
      <c r="AF939" s="39"/>
      <c r="AG939" s="39"/>
    </row>
    <row r="940" spans="5:33" ht="15" customHeight="1">
      <c r="E940" s="152"/>
      <c r="H940" s="152"/>
      <c r="K940" s="152"/>
      <c r="N940" s="152"/>
      <c r="O940" s="105"/>
      <c r="P940" s="105"/>
      <c r="Q940" s="152"/>
      <c r="T940" s="152"/>
      <c r="AD940" s="38"/>
      <c r="AE940" s="39"/>
      <c r="AF940" s="39"/>
      <c r="AG940" s="39"/>
    </row>
    <row r="941" spans="5:33" ht="15" customHeight="1">
      <c r="E941" s="152"/>
      <c r="H941" s="152"/>
      <c r="K941" s="152"/>
      <c r="N941" s="152"/>
      <c r="O941" s="105"/>
      <c r="P941" s="105"/>
      <c r="Q941" s="152"/>
      <c r="T941" s="152"/>
      <c r="AD941" s="38"/>
      <c r="AE941" s="39"/>
      <c r="AF941" s="39"/>
      <c r="AG941" s="39"/>
    </row>
    <row r="942" spans="5:33" ht="15" customHeight="1">
      <c r="E942" s="152"/>
      <c r="H942" s="152"/>
      <c r="K942" s="152"/>
      <c r="N942" s="152"/>
      <c r="O942" s="105"/>
      <c r="P942" s="105"/>
      <c r="Q942" s="152"/>
      <c r="T942" s="152"/>
      <c r="AD942" s="38"/>
      <c r="AE942" s="39"/>
      <c r="AF942" s="39"/>
      <c r="AG942" s="39"/>
    </row>
    <row r="943" spans="5:33" ht="15" customHeight="1">
      <c r="E943" s="152"/>
      <c r="H943" s="152"/>
      <c r="K943" s="152"/>
      <c r="N943" s="152"/>
      <c r="O943" s="105"/>
      <c r="P943" s="105"/>
      <c r="Q943" s="152"/>
      <c r="T943" s="152"/>
      <c r="AD943" s="38"/>
      <c r="AE943" s="39"/>
      <c r="AF943" s="39"/>
      <c r="AG943" s="39"/>
    </row>
    <row r="944" spans="5:33" ht="15" customHeight="1">
      <c r="E944" s="152"/>
      <c r="H944" s="152"/>
      <c r="K944" s="152"/>
      <c r="N944" s="152"/>
      <c r="O944" s="105"/>
      <c r="P944" s="105"/>
      <c r="Q944" s="152"/>
      <c r="T944" s="152"/>
      <c r="AD944" s="38"/>
      <c r="AE944" s="39"/>
      <c r="AF944" s="39"/>
      <c r="AG944" s="39"/>
    </row>
    <row r="945" spans="5:33" ht="15" customHeight="1">
      <c r="E945" s="152"/>
      <c r="H945" s="152"/>
      <c r="K945" s="152"/>
      <c r="N945" s="152"/>
      <c r="O945" s="105"/>
      <c r="P945" s="105"/>
      <c r="Q945" s="152"/>
      <c r="T945" s="152"/>
      <c r="AD945" s="38"/>
      <c r="AE945" s="39"/>
      <c r="AF945" s="39"/>
      <c r="AG945" s="39"/>
    </row>
    <row r="946" spans="5:33" ht="15" customHeight="1">
      <c r="E946" s="152"/>
      <c r="H946" s="152"/>
      <c r="K946" s="152"/>
      <c r="N946" s="152"/>
      <c r="O946" s="105"/>
      <c r="P946" s="105"/>
      <c r="Q946" s="152"/>
      <c r="T946" s="152"/>
      <c r="AD946" s="38"/>
      <c r="AE946" s="39"/>
      <c r="AF946" s="39"/>
      <c r="AG946" s="39"/>
    </row>
    <row r="947" spans="5:33" ht="15" customHeight="1">
      <c r="E947" s="152"/>
      <c r="H947" s="152"/>
      <c r="K947" s="152"/>
      <c r="N947" s="152"/>
      <c r="O947" s="105"/>
      <c r="P947" s="105"/>
      <c r="Q947" s="152"/>
      <c r="T947" s="152"/>
      <c r="AD947" s="38"/>
      <c r="AE947" s="39"/>
      <c r="AF947" s="39"/>
      <c r="AG947" s="39"/>
    </row>
    <row r="948" spans="5:33" ht="15" customHeight="1">
      <c r="E948" s="152"/>
      <c r="H948" s="152"/>
      <c r="K948" s="152"/>
      <c r="N948" s="152"/>
      <c r="O948" s="105"/>
      <c r="P948" s="105"/>
      <c r="Q948" s="152"/>
      <c r="T948" s="152"/>
      <c r="AD948" s="38"/>
      <c r="AE948" s="39"/>
      <c r="AF948" s="39"/>
      <c r="AG948" s="39"/>
    </row>
    <row r="949" spans="5:33" ht="15" customHeight="1">
      <c r="E949" s="152"/>
      <c r="H949" s="152"/>
      <c r="K949" s="152"/>
      <c r="N949" s="152"/>
      <c r="O949" s="105"/>
      <c r="P949" s="105"/>
      <c r="Q949" s="152"/>
      <c r="T949" s="152"/>
      <c r="AD949" s="38"/>
      <c r="AE949" s="39"/>
      <c r="AF949" s="39"/>
      <c r="AG949" s="39"/>
    </row>
    <row r="950" spans="5:33" ht="15" customHeight="1">
      <c r="E950" s="152"/>
      <c r="H950" s="152"/>
      <c r="K950" s="152"/>
      <c r="N950" s="152"/>
      <c r="O950" s="105"/>
      <c r="P950" s="105"/>
      <c r="Q950" s="152"/>
      <c r="T950" s="152"/>
      <c r="AD950" s="38"/>
      <c r="AE950" s="39"/>
      <c r="AF950" s="39"/>
      <c r="AG950" s="39"/>
    </row>
    <row r="951" spans="5:33" ht="15" customHeight="1">
      <c r="E951" s="152"/>
      <c r="H951" s="152"/>
      <c r="K951" s="152"/>
      <c r="N951" s="152"/>
      <c r="O951" s="105"/>
      <c r="P951" s="105"/>
      <c r="Q951" s="152"/>
      <c r="T951" s="152"/>
      <c r="AD951" s="38"/>
      <c r="AE951" s="39"/>
      <c r="AF951" s="39"/>
      <c r="AG951" s="39"/>
    </row>
    <row r="952" spans="5:33" ht="15" customHeight="1">
      <c r="E952" s="152"/>
      <c r="H952" s="152"/>
      <c r="K952" s="152"/>
      <c r="N952" s="152"/>
      <c r="O952" s="105"/>
      <c r="P952" s="105"/>
      <c r="Q952" s="152"/>
      <c r="T952" s="152"/>
      <c r="AD952" s="38"/>
      <c r="AE952" s="39"/>
      <c r="AF952" s="39"/>
      <c r="AG952" s="39"/>
    </row>
    <row r="953" spans="5:33" ht="15" customHeight="1">
      <c r="E953" s="152"/>
      <c r="H953" s="152"/>
      <c r="K953" s="152"/>
      <c r="N953" s="152"/>
      <c r="O953" s="105"/>
      <c r="P953" s="105"/>
      <c r="Q953" s="152"/>
      <c r="T953" s="152"/>
      <c r="AD953" s="38"/>
      <c r="AE953" s="39"/>
      <c r="AF953" s="39"/>
      <c r="AG953" s="39"/>
    </row>
    <row r="954" spans="5:33" ht="15" customHeight="1">
      <c r="E954" s="152"/>
      <c r="H954" s="152"/>
      <c r="K954" s="152"/>
      <c r="N954" s="152"/>
      <c r="O954" s="105"/>
      <c r="P954" s="105"/>
      <c r="Q954" s="152"/>
      <c r="T954" s="152"/>
      <c r="AD954" s="38"/>
      <c r="AE954" s="39"/>
      <c r="AF954" s="39"/>
      <c r="AG954" s="39"/>
    </row>
    <row r="955" spans="5:33" ht="15" customHeight="1">
      <c r="E955" s="152"/>
      <c r="H955" s="152"/>
      <c r="K955" s="152"/>
      <c r="N955" s="152"/>
      <c r="O955" s="105"/>
      <c r="P955" s="105"/>
      <c r="Q955" s="152"/>
      <c r="T955" s="152"/>
      <c r="AD955" s="38"/>
      <c r="AE955" s="39"/>
      <c r="AF955" s="39"/>
      <c r="AG955" s="39"/>
    </row>
    <row r="956" spans="5:33" ht="15" customHeight="1">
      <c r="E956" s="152"/>
      <c r="H956" s="152"/>
      <c r="K956" s="152"/>
      <c r="N956" s="152"/>
      <c r="O956" s="105"/>
      <c r="P956" s="105"/>
      <c r="Q956" s="152"/>
      <c r="T956" s="152"/>
      <c r="AD956" s="38"/>
      <c r="AE956" s="39"/>
      <c r="AF956" s="39"/>
      <c r="AG956" s="39"/>
    </row>
    <row r="957" spans="5:33" ht="15" customHeight="1">
      <c r="E957" s="152"/>
      <c r="H957" s="152"/>
      <c r="K957" s="152"/>
      <c r="N957" s="152"/>
      <c r="O957" s="105"/>
      <c r="P957" s="105"/>
      <c r="Q957" s="152"/>
      <c r="T957" s="152"/>
      <c r="AD957" s="38"/>
      <c r="AE957" s="39"/>
      <c r="AF957" s="39"/>
      <c r="AG957" s="39"/>
    </row>
    <row r="958" spans="5:33" ht="15" customHeight="1">
      <c r="E958" s="152"/>
      <c r="H958" s="152"/>
      <c r="K958" s="152"/>
      <c r="N958" s="152"/>
      <c r="O958" s="105"/>
      <c r="P958" s="105"/>
      <c r="Q958" s="152"/>
      <c r="T958" s="152"/>
      <c r="AD958" s="38"/>
      <c r="AE958" s="39"/>
      <c r="AF958" s="39"/>
      <c r="AG958" s="39"/>
    </row>
    <row r="959" spans="5:33" ht="15" customHeight="1">
      <c r="E959" s="152"/>
      <c r="H959" s="152"/>
      <c r="K959" s="152"/>
      <c r="N959" s="152"/>
      <c r="O959" s="105"/>
      <c r="P959" s="105"/>
      <c r="Q959" s="152"/>
      <c r="T959" s="152"/>
      <c r="AD959" s="38"/>
      <c r="AE959" s="39"/>
      <c r="AF959" s="39"/>
      <c r="AG959" s="39"/>
    </row>
    <row r="960" spans="5:33" ht="15" customHeight="1">
      <c r="E960" s="152"/>
      <c r="H960" s="152"/>
      <c r="K960" s="152"/>
      <c r="N960" s="152"/>
      <c r="O960" s="105"/>
      <c r="P960" s="105"/>
      <c r="Q960" s="152"/>
      <c r="T960" s="152"/>
      <c r="AD960" s="38"/>
      <c r="AE960" s="39"/>
      <c r="AF960" s="39"/>
      <c r="AG960" s="39"/>
    </row>
    <row r="961" spans="5:33" ht="15" customHeight="1">
      <c r="E961" s="152"/>
      <c r="H961" s="152"/>
      <c r="K961" s="152"/>
      <c r="N961" s="152"/>
      <c r="O961" s="105"/>
      <c r="P961" s="105"/>
      <c r="Q961" s="152"/>
      <c r="T961" s="152"/>
      <c r="AD961" s="38"/>
      <c r="AE961" s="39"/>
      <c r="AF961" s="39"/>
      <c r="AG961" s="39"/>
    </row>
    <row r="962" spans="5:33" ht="15" customHeight="1">
      <c r="E962" s="152"/>
      <c r="H962" s="152"/>
      <c r="K962" s="152"/>
      <c r="N962" s="152"/>
      <c r="O962" s="105"/>
      <c r="P962" s="105"/>
      <c r="Q962" s="152"/>
      <c r="T962" s="152"/>
      <c r="AD962" s="38"/>
      <c r="AE962" s="39"/>
      <c r="AF962" s="39"/>
      <c r="AG962" s="39"/>
    </row>
    <row r="963" spans="5:33" ht="15" customHeight="1">
      <c r="E963" s="152"/>
      <c r="H963" s="152"/>
      <c r="K963" s="152"/>
      <c r="N963" s="152"/>
      <c r="O963" s="105"/>
      <c r="P963" s="105"/>
      <c r="Q963" s="152"/>
      <c r="T963" s="152"/>
      <c r="AD963" s="38"/>
      <c r="AE963" s="39"/>
      <c r="AF963" s="39"/>
      <c r="AG963" s="39"/>
    </row>
    <row r="964" spans="5:33" ht="15" customHeight="1">
      <c r="E964" s="152"/>
      <c r="H964" s="152"/>
      <c r="K964" s="152"/>
      <c r="N964" s="152"/>
      <c r="O964" s="105"/>
      <c r="P964" s="105"/>
      <c r="Q964" s="152"/>
      <c r="T964" s="152"/>
      <c r="AD964" s="38"/>
      <c r="AE964" s="39"/>
      <c r="AF964" s="39"/>
      <c r="AG964" s="39"/>
    </row>
    <row r="965" spans="5:33" ht="15" customHeight="1">
      <c r="E965" s="152"/>
      <c r="H965" s="152"/>
      <c r="K965" s="152"/>
      <c r="N965" s="152"/>
      <c r="O965" s="105"/>
      <c r="P965" s="105"/>
      <c r="Q965" s="152"/>
      <c r="T965" s="152"/>
      <c r="AD965" s="38"/>
      <c r="AE965" s="39"/>
      <c r="AF965" s="39"/>
      <c r="AG965" s="39"/>
    </row>
    <row r="966" spans="5:33" ht="15" customHeight="1">
      <c r="E966" s="152"/>
      <c r="H966" s="152"/>
      <c r="K966" s="152"/>
      <c r="N966" s="152"/>
      <c r="O966" s="105"/>
      <c r="P966" s="105"/>
      <c r="Q966" s="152"/>
      <c r="T966" s="152"/>
      <c r="AD966" s="38"/>
      <c r="AE966" s="39"/>
      <c r="AF966" s="39"/>
      <c r="AG966" s="39"/>
    </row>
    <row r="967" spans="5:33" ht="15" customHeight="1">
      <c r="E967" s="152"/>
      <c r="H967" s="152"/>
      <c r="K967" s="152"/>
      <c r="N967" s="152"/>
      <c r="O967" s="105"/>
      <c r="P967" s="105"/>
      <c r="Q967" s="152"/>
      <c r="T967" s="152"/>
      <c r="AD967" s="38"/>
      <c r="AE967" s="39"/>
      <c r="AF967" s="39"/>
      <c r="AG967" s="39"/>
    </row>
    <row r="968" spans="5:33" ht="15" customHeight="1">
      <c r="E968" s="152"/>
      <c r="H968" s="152"/>
      <c r="K968" s="152"/>
      <c r="N968" s="152"/>
      <c r="O968" s="105"/>
      <c r="P968" s="105"/>
      <c r="Q968" s="152"/>
      <c r="T968" s="152"/>
      <c r="AD968" s="38"/>
      <c r="AE968" s="39"/>
      <c r="AF968" s="39"/>
      <c r="AG968" s="39"/>
    </row>
    <row r="969" spans="5:33" ht="15" customHeight="1">
      <c r="E969" s="152"/>
      <c r="H969" s="152"/>
      <c r="K969" s="152"/>
      <c r="N969" s="152"/>
      <c r="O969" s="105"/>
      <c r="P969" s="105"/>
      <c r="Q969" s="152"/>
      <c r="T969" s="152"/>
      <c r="AD969" s="38"/>
      <c r="AE969" s="39"/>
      <c r="AF969" s="39"/>
      <c r="AG969" s="39"/>
    </row>
    <row r="970" spans="5:33" ht="15" customHeight="1">
      <c r="E970" s="152"/>
      <c r="H970" s="152"/>
      <c r="K970" s="152"/>
      <c r="N970" s="152"/>
      <c r="O970" s="105"/>
      <c r="P970" s="105"/>
      <c r="Q970" s="152"/>
      <c r="T970" s="152"/>
      <c r="AD970" s="38"/>
      <c r="AE970" s="39"/>
      <c r="AF970" s="39"/>
      <c r="AG970" s="39"/>
    </row>
    <row r="971" spans="5:33" ht="15" customHeight="1">
      <c r="E971" s="152"/>
      <c r="H971" s="152"/>
      <c r="K971" s="152"/>
      <c r="N971" s="152"/>
      <c r="O971" s="105"/>
      <c r="P971" s="105"/>
      <c r="Q971" s="152"/>
      <c r="T971" s="152"/>
      <c r="AD971" s="38"/>
      <c r="AE971" s="39"/>
      <c r="AF971" s="39"/>
      <c r="AG971" s="39"/>
    </row>
    <row r="972" spans="5:33" ht="15" customHeight="1">
      <c r="E972" s="152"/>
      <c r="H972" s="152"/>
      <c r="K972" s="152"/>
      <c r="N972" s="152"/>
      <c r="O972" s="105"/>
      <c r="P972" s="105"/>
      <c r="Q972" s="152"/>
      <c r="T972" s="152"/>
      <c r="AD972" s="38"/>
      <c r="AE972" s="39"/>
      <c r="AF972" s="39"/>
      <c r="AG972" s="39"/>
    </row>
    <row r="973" spans="5:33" ht="15" customHeight="1">
      <c r="E973" s="152"/>
      <c r="H973" s="152"/>
      <c r="K973" s="152"/>
      <c r="N973" s="152"/>
      <c r="O973" s="105"/>
      <c r="P973" s="105"/>
      <c r="Q973" s="152"/>
      <c r="T973" s="152"/>
      <c r="AD973" s="38"/>
      <c r="AE973" s="39"/>
      <c r="AF973" s="39"/>
      <c r="AG973" s="39"/>
    </row>
    <row r="974" spans="5:33" ht="15" customHeight="1">
      <c r="E974" s="152"/>
      <c r="H974" s="152"/>
      <c r="K974" s="152"/>
      <c r="N974" s="152"/>
      <c r="O974" s="105"/>
      <c r="P974" s="105"/>
      <c r="Q974" s="152"/>
      <c r="T974" s="152"/>
      <c r="AD974" s="38"/>
      <c r="AE974" s="39"/>
      <c r="AF974" s="39"/>
      <c r="AG974" s="39"/>
    </row>
    <row r="975" spans="5:33" ht="15" customHeight="1">
      <c r="E975" s="152"/>
      <c r="H975" s="152"/>
      <c r="K975" s="152"/>
      <c r="N975" s="152"/>
      <c r="O975" s="105"/>
      <c r="P975" s="105"/>
      <c r="Q975" s="152"/>
      <c r="T975" s="152"/>
      <c r="AD975" s="38"/>
      <c r="AE975" s="39"/>
      <c r="AF975" s="39"/>
      <c r="AG975" s="39"/>
    </row>
    <row r="976" spans="5:33" ht="15" customHeight="1">
      <c r="E976" s="152"/>
      <c r="H976" s="152"/>
      <c r="K976" s="152"/>
      <c r="N976" s="152"/>
      <c r="O976" s="105"/>
      <c r="P976" s="105"/>
      <c r="Q976" s="152"/>
      <c r="T976" s="152"/>
      <c r="AD976" s="38"/>
      <c r="AE976" s="39"/>
      <c r="AF976" s="39"/>
      <c r="AG976" s="39"/>
    </row>
    <row r="977" spans="5:33" ht="15" customHeight="1">
      <c r="E977" s="152"/>
      <c r="H977" s="152"/>
      <c r="K977" s="152"/>
      <c r="N977" s="152"/>
      <c r="O977" s="105"/>
      <c r="P977" s="105"/>
      <c r="Q977" s="152"/>
      <c r="T977" s="152"/>
      <c r="AD977" s="38"/>
      <c r="AE977" s="39"/>
      <c r="AF977" s="39"/>
      <c r="AG977" s="39"/>
    </row>
    <row r="978" spans="5:33" ht="15" customHeight="1">
      <c r="E978" s="152"/>
      <c r="H978" s="152"/>
      <c r="K978" s="152"/>
      <c r="N978" s="152"/>
      <c r="O978" s="105"/>
      <c r="P978" s="105"/>
      <c r="Q978" s="152"/>
      <c r="T978" s="152"/>
      <c r="AD978" s="38"/>
      <c r="AE978" s="39"/>
      <c r="AF978" s="39"/>
      <c r="AG978" s="39"/>
    </row>
    <row r="979" spans="5:33" ht="15" customHeight="1">
      <c r="E979" s="152"/>
      <c r="H979" s="152"/>
      <c r="K979" s="152"/>
      <c r="N979" s="152"/>
      <c r="O979" s="105"/>
      <c r="P979" s="105"/>
      <c r="Q979" s="152"/>
      <c r="T979" s="152"/>
      <c r="AD979" s="38"/>
      <c r="AE979" s="39"/>
      <c r="AF979" s="39"/>
      <c r="AG979" s="39"/>
    </row>
    <row r="980" spans="5:33" ht="15" customHeight="1">
      <c r="E980" s="152"/>
      <c r="H980" s="152"/>
      <c r="K980" s="152"/>
      <c r="N980" s="152"/>
      <c r="O980" s="105"/>
      <c r="P980" s="105"/>
      <c r="Q980" s="152"/>
      <c r="T980" s="152"/>
      <c r="AD980" s="38"/>
      <c r="AE980" s="39"/>
      <c r="AF980" s="39"/>
      <c r="AG980" s="39"/>
    </row>
    <row r="981" spans="5:33" ht="15" customHeight="1">
      <c r="E981" s="152"/>
      <c r="H981" s="152"/>
      <c r="K981" s="152"/>
      <c r="N981" s="152"/>
      <c r="O981" s="105"/>
      <c r="P981" s="105"/>
      <c r="Q981" s="152"/>
      <c r="T981" s="152"/>
      <c r="AD981" s="38"/>
      <c r="AE981" s="39"/>
      <c r="AF981" s="39"/>
      <c r="AG981" s="39"/>
    </row>
    <row r="982" spans="5:33" ht="15" customHeight="1">
      <c r="E982" s="152"/>
      <c r="H982" s="152"/>
      <c r="K982" s="152"/>
      <c r="N982" s="152"/>
      <c r="O982" s="105"/>
      <c r="P982" s="105"/>
      <c r="Q982" s="152"/>
      <c r="T982" s="152"/>
      <c r="AD982" s="38"/>
      <c r="AE982" s="39"/>
      <c r="AF982" s="39"/>
      <c r="AG982" s="39"/>
    </row>
    <row r="983" spans="5:33" ht="15" customHeight="1">
      <c r="E983" s="152"/>
      <c r="H983" s="152"/>
      <c r="K983" s="152"/>
      <c r="N983" s="152"/>
      <c r="O983" s="105"/>
      <c r="P983" s="105"/>
      <c r="Q983" s="152"/>
      <c r="T983" s="152"/>
      <c r="AD983" s="38"/>
      <c r="AE983" s="39"/>
      <c r="AF983" s="39"/>
      <c r="AG983" s="39"/>
    </row>
    <row r="984" spans="5:33" ht="15" customHeight="1">
      <c r="E984" s="152"/>
      <c r="H984" s="152"/>
      <c r="K984" s="152"/>
      <c r="N984" s="152"/>
      <c r="O984" s="105"/>
      <c r="P984" s="105"/>
      <c r="Q984" s="152"/>
      <c r="T984" s="152"/>
      <c r="AD984" s="38"/>
      <c r="AE984" s="39"/>
      <c r="AF984" s="39"/>
      <c r="AG984" s="39"/>
    </row>
    <row r="985" spans="5:33" ht="15" customHeight="1">
      <c r="E985" s="152"/>
      <c r="H985" s="152"/>
      <c r="K985" s="152"/>
      <c r="N985" s="152"/>
      <c r="O985" s="105"/>
      <c r="P985" s="105"/>
      <c r="Q985" s="152"/>
      <c r="T985" s="152"/>
      <c r="AD985" s="38"/>
      <c r="AE985" s="39"/>
      <c r="AF985" s="39"/>
      <c r="AG985" s="39"/>
    </row>
    <row r="986" spans="5:33" ht="15" customHeight="1">
      <c r="E986" s="152"/>
      <c r="H986" s="152"/>
      <c r="K986" s="152"/>
      <c r="N986" s="152"/>
      <c r="O986" s="105"/>
      <c r="P986" s="105"/>
      <c r="Q986" s="152"/>
      <c r="T986" s="152"/>
      <c r="AD986" s="38"/>
      <c r="AE986" s="39"/>
      <c r="AF986" s="39"/>
      <c r="AG986" s="39"/>
    </row>
    <row r="987" spans="5:33" ht="15" customHeight="1">
      <c r="E987" s="152"/>
      <c r="H987" s="152"/>
      <c r="K987" s="152"/>
      <c r="N987" s="152"/>
      <c r="O987" s="105"/>
      <c r="P987" s="105"/>
      <c r="Q987" s="152"/>
      <c r="T987" s="152"/>
      <c r="AD987" s="38"/>
      <c r="AE987" s="39"/>
      <c r="AF987" s="39"/>
      <c r="AG987" s="39"/>
    </row>
    <row r="988" spans="5:33" ht="15" customHeight="1">
      <c r="E988" s="152"/>
      <c r="H988" s="152"/>
      <c r="K988" s="152"/>
      <c r="N988" s="152"/>
      <c r="O988" s="105"/>
      <c r="P988" s="105"/>
      <c r="Q988" s="152"/>
      <c r="T988" s="152"/>
      <c r="AD988" s="38"/>
      <c r="AE988" s="39"/>
      <c r="AF988" s="39"/>
      <c r="AG988" s="39"/>
    </row>
    <row r="989" spans="5:33" ht="15" customHeight="1">
      <c r="E989" s="152"/>
      <c r="H989" s="152"/>
      <c r="K989" s="152"/>
      <c r="N989" s="152"/>
      <c r="O989" s="105"/>
      <c r="P989" s="105"/>
      <c r="Q989" s="152"/>
      <c r="T989" s="152"/>
      <c r="AD989" s="38"/>
      <c r="AE989" s="39"/>
      <c r="AF989" s="39"/>
      <c r="AG989" s="39"/>
    </row>
    <row r="990" spans="5:33" ht="15" customHeight="1">
      <c r="E990" s="152"/>
      <c r="H990" s="152"/>
      <c r="K990" s="152"/>
      <c r="N990" s="152"/>
      <c r="O990" s="105"/>
      <c r="P990" s="105"/>
      <c r="Q990" s="152"/>
      <c r="T990" s="152"/>
      <c r="AD990" s="38"/>
      <c r="AE990" s="39"/>
      <c r="AF990" s="39"/>
      <c r="AG990" s="39"/>
    </row>
    <row r="991" spans="5:33" ht="15" customHeight="1">
      <c r="E991" s="152"/>
      <c r="H991" s="152"/>
      <c r="K991" s="152"/>
      <c r="N991" s="152"/>
      <c r="O991" s="105"/>
      <c r="P991" s="105"/>
      <c r="Q991" s="152"/>
      <c r="T991" s="152"/>
      <c r="AD991" s="38"/>
      <c r="AE991" s="39"/>
      <c r="AF991" s="39"/>
      <c r="AG991" s="39"/>
    </row>
    <row r="992" spans="5:33" ht="15" customHeight="1">
      <c r="E992" s="152"/>
      <c r="H992" s="152"/>
      <c r="K992" s="152"/>
      <c r="N992" s="152"/>
      <c r="O992" s="105"/>
      <c r="P992" s="105"/>
      <c r="Q992" s="152"/>
      <c r="T992" s="152"/>
      <c r="AD992" s="38"/>
      <c r="AE992" s="39"/>
      <c r="AF992" s="39"/>
      <c r="AG992" s="39"/>
    </row>
    <row r="993" spans="5:33" ht="15" customHeight="1">
      <c r="E993" s="152"/>
      <c r="H993" s="152"/>
      <c r="K993" s="152"/>
      <c r="N993" s="152"/>
      <c r="O993" s="105"/>
      <c r="P993" s="105"/>
      <c r="Q993" s="152"/>
      <c r="T993" s="152"/>
      <c r="AD993" s="38"/>
      <c r="AE993" s="39"/>
      <c r="AF993" s="39"/>
      <c r="AG993" s="39"/>
    </row>
    <row r="994" spans="5:33" ht="15" customHeight="1">
      <c r="E994" s="152"/>
      <c r="H994" s="152"/>
      <c r="K994" s="152"/>
      <c r="N994" s="152"/>
      <c r="O994" s="105"/>
      <c r="P994" s="105"/>
      <c r="Q994" s="152"/>
      <c r="T994" s="152"/>
      <c r="AD994" s="38"/>
      <c r="AE994" s="39"/>
      <c r="AF994" s="39"/>
      <c r="AG994" s="39"/>
    </row>
    <row r="995" spans="5:33" ht="15" customHeight="1">
      <c r="E995" s="152"/>
      <c r="H995" s="152"/>
      <c r="K995" s="152"/>
      <c r="N995" s="152"/>
      <c r="O995" s="105"/>
      <c r="P995" s="105"/>
      <c r="Q995" s="152"/>
      <c r="T995" s="152"/>
      <c r="AD995" s="38"/>
      <c r="AE995" s="39"/>
      <c r="AF995" s="39"/>
      <c r="AG995" s="39"/>
    </row>
    <row r="996" spans="5:33" ht="15" customHeight="1">
      <c r="E996" s="152"/>
      <c r="H996" s="152"/>
      <c r="K996" s="152"/>
      <c r="N996" s="152"/>
      <c r="O996" s="105"/>
      <c r="P996" s="105"/>
      <c r="Q996" s="152"/>
      <c r="T996" s="152"/>
      <c r="AD996" s="38"/>
      <c r="AE996" s="39"/>
      <c r="AF996" s="39"/>
      <c r="AG996" s="39"/>
    </row>
    <row r="997" spans="5:33" ht="15" customHeight="1">
      <c r="E997" s="152"/>
      <c r="H997" s="152"/>
      <c r="K997" s="152"/>
      <c r="N997" s="152"/>
      <c r="O997" s="105"/>
      <c r="P997" s="105"/>
      <c r="Q997" s="152"/>
      <c r="T997" s="152"/>
      <c r="AD997" s="38"/>
      <c r="AE997" s="39"/>
      <c r="AF997" s="39"/>
      <c r="AG997" s="39"/>
    </row>
    <row r="998" spans="5:33" ht="15" customHeight="1">
      <c r="E998" s="152"/>
      <c r="H998" s="152"/>
      <c r="K998" s="152"/>
      <c r="N998" s="152"/>
      <c r="O998" s="105"/>
      <c r="P998" s="105"/>
      <c r="Q998" s="152"/>
      <c r="T998" s="152"/>
      <c r="AD998" s="38"/>
      <c r="AE998" s="39"/>
      <c r="AF998" s="39"/>
      <c r="AG998" s="39"/>
    </row>
    <row r="999" spans="5:33" ht="15" customHeight="1">
      <c r="E999" s="152"/>
      <c r="H999" s="152"/>
      <c r="K999" s="152"/>
      <c r="N999" s="152"/>
      <c r="O999" s="105"/>
      <c r="P999" s="105"/>
      <c r="Q999" s="152"/>
      <c r="T999" s="152"/>
      <c r="AD999" s="38"/>
      <c r="AE999" s="39"/>
      <c r="AF999" s="39"/>
      <c r="AG999" s="39"/>
    </row>
    <row r="1000" spans="5:33" ht="15" customHeight="1">
      <c r="E1000" s="152"/>
      <c r="H1000" s="152"/>
      <c r="K1000" s="152"/>
      <c r="N1000" s="152"/>
      <c r="O1000" s="105"/>
      <c r="P1000" s="105"/>
      <c r="Q1000" s="152"/>
      <c r="T1000" s="152"/>
      <c r="AD1000" s="38"/>
      <c r="AE1000" s="39"/>
      <c r="AF1000" s="39"/>
      <c r="AG1000" s="39"/>
    </row>
    <row r="1001" spans="5:33" ht="15" customHeight="1">
      <c r="E1001" s="152"/>
      <c r="H1001" s="152"/>
      <c r="K1001" s="152"/>
      <c r="N1001" s="152"/>
      <c r="O1001" s="105"/>
      <c r="P1001" s="105"/>
      <c r="Q1001" s="152"/>
      <c r="T1001" s="152"/>
      <c r="AD1001" s="38"/>
      <c r="AE1001" s="39"/>
      <c r="AF1001" s="39"/>
      <c r="AG1001" s="39"/>
    </row>
    <row r="1002" spans="5:33" ht="15" customHeight="1">
      <c r="E1002" s="152"/>
      <c r="H1002" s="152"/>
      <c r="K1002" s="152"/>
      <c r="N1002" s="152"/>
      <c r="O1002" s="105"/>
      <c r="P1002" s="105"/>
      <c r="Q1002" s="152"/>
      <c r="T1002" s="152"/>
      <c r="AD1002" s="38"/>
      <c r="AE1002" s="39"/>
      <c r="AF1002" s="39"/>
      <c r="AG1002" s="39"/>
    </row>
    <row r="1003" spans="5:33" ht="15" customHeight="1">
      <c r="E1003" s="152"/>
      <c r="H1003" s="152"/>
      <c r="K1003" s="152"/>
      <c r="N1003" s="152"/>
      <c r="O1003" s="105"/>
      <c r="P1003" s="105"/>
      <c r="Q1003" s="152"/>
      <c r="T1003" s="152"/>
      <c r="AD1003" s="38"/>
      <c r="AE1003" s="39"/>
      <c r="AF1003" s="39"/>
      <c r="AG1003" s="39"/>
    </row>
    <row r="1004" spans="5:33" ht="15" customHeight="1">
      <c r="E1004" s="152"/>
      <c r="H1004" s="152"/>
      <c r="K1004" s="152"/>
      <c r="N1004" s="152"/>
      <c r="O1004" s="105"/>
      <c r="P1004" s="105"/>
      <c r="Q1004" s="152"/>
      <c r="T1004" s="152"/>
      <c r="AD1004" s="38"/>
      <c r="AE1004" s="39"/>
      <c r="AF1004" s="39"/>
      <c r="AG1004" s="39"/>
    </row>
    <row r="1005" spans="5:33" ht="15" customHeight="1">
      <c r="E1005" s="152"/>
      <c r="H1005" s="152"/>
      <c r="K1005" s="152"/>
      <c r="N1005" s="152"/>
      <c r="O1005" s="105"/>
      <c r="P1005" s="105"/>
      <c r="Q1005" s="152"/>
      <c r="T1005" s="152"/>
      <c r="AD1005" s="38"/>
      <c r="AE1005" s="39"/>
      <c r="AF1005" s="39"/>
      <c r="AG1005" s="39"/>
    </row>
    <row r="1006" spans="5:33" ht="15" customHeight="1">
      <c r="E1006" s="152"/>
      <c r="H1006" s="152"/>
      <c r="K1006" s="152"/>
      <c r="N1006" s="152"/>
      <c r="O1006" s="105"/>
      <c r="P1006" s="105"/>
      <c r="Q1006" s="152"/>
      <c r="T1006" s="152"/>
      <c r="AD1006" s="38"/>
      <c r="AE1006" s="39"/>
      <c r="AF1006" s="39"/>
      <c r="AG1006" s="39"/>
    </row>
    <row r="1007" spans="5:33" ht="15" customHeight="1">
      <c r="E1007" s="152"/>
      <c r="H1007" s="152"/>
      <c r="K1007" s="152"/>
      <c r="N1007" s="152"/>
      <c r="O1007" s="105"/>
      <c r="P1007" s="105"/>
      <c r="Q1007" s="152"/>
      <c r="T1007" s="152"/>
      <c r="AD1007" s="38"/>
      <c r="AE1007" s="39"/>
      <c r="AF1007" s="39"/>
      <c r="AG1007" s="39"/>
    </row>
    <row r="1008" spans="5:33" ht="15" customHeight="1">
      <c r="E1008" s="152"/>
      <c r="H1008" s="152"/>
      <c r="K1008" s="152"/>
      <c r="N1008" s="152"/>
      <c r="O1008" s="105"/>
      <c r="P1008" s="105"/>
      <c r="Q1008" s="152"/>
      <c r="T1008" s="152"/>
      <c r="AD1008" s="38"/>
      <c r="AE1008" s="39"/>
      <c r="AF1008" s="39"/>
      <c r="AG1008" s="39"/>
    </row>
    <row r="1009" spans="5:33" ht="15" customHeight="1">
      <c r="E1009" s="152"/>
      <c r="H1009" s="152"/>
      <c r="K1009" s="152"/>
      <c r="N1009" s="152"/>
      <c r="O1009" s="105"/>
      <c r="P1009" s="105"/>
      <c r="Q1009" s="152"/>
      <c r="T1009" s="152"/>
      <c r="AD1009" s="38"/>
      <c r="AE1009" s="39"/>
      <c r="AF1009" s="39"/>
      <c r="AG1009" s="39"/>
    </row>
    <row r="1010" spans="5:33" ht="15" customHeight="1">
      <c r="E1010" s="152"/>
      <c r="H1010" s="152"/>
      <c r="K1010" s="152"/>
      <c r="N1010" s="152"/>
      <c r="O1010" s="105"/>
      <c r="P1010" s="105"/>
      <c r="Q1010" s="152"/>
      <c r="T1010" s="152"/>
      <c r="AD1010" s="38"/>
      <c r="AE1010" s="39"/>
      <c r="AF1010" s="39"/>
      <c r="AG1010" s="39"/>
    </row>
    <row r="1011" spans="5:33" ht="15" customHeight="1">
      <c r="E1011" s="152"/>
      <c r="H1011" s="152"/>
      <c r="K1011" s="152"/>
      <c r="N1011" s="152"/>
      <c r="O1011" s="105"/>
      <c r="P1011" s="105"/>
      <c r="Q1011" s="152"/>
      <c r="T1011" s="152"/>
      <c r="AD1011" s="38"/>
      <c r="AE1011" s="39"/>
      <c r="AF1011" s="39"/>
      <c r="AG1011" s="39"/>
    </row>
    <row r="1012" spans="5:33" ht="15" customHeight="1">
      <c r="E1012" s="152"/>
      <c r="H1012" s="152"/>
      <c r="K1012" s="152"/>
      <c r="N1012" s="152"/>
      <c r="O1012" s="105"/>
      <c r="P1012" s="105"/>
      <c r="Q1012" s="152"/>
      <c r="T1012" s="152"/>
      <c r="AD1012" s="38"/>
      <c r="AE1012" s="39"/>
      <c r="AF1012" s="39"/>
      <c r="AG1012" s="39"/>
    </row>
    <row r="1013" spans="5:33" ht="15" customHeight="1">
      <c r="E1013" s="152"/>
      <c r="H1013" s="152"/>
      <c r="K1013" s="152"/>
      <c r="N1013" s="152"/>
      <c r="O1013" s="105"/>
      <c r="P1013" s="105"/>
      <c r="Q1013" s="152"/>
      <c r="T1013" s="152"/>
      <c r="AD1013" s="38"/>
      <c r="AE1013" s="39"/>
      <c r="AF1013" s="39"/>
      <c r="AG1013" s="39"/>
    </row>
    <row r="1014" spans="5:33" ht="15" customHeight="1">
      <c r="E1014" s="152"/>
      <c r="H1014" s="152"/>
      <c r="K1014" s="152"/>
      <c r="N1014" s="152"/>
      <c r="O1014" s="105"/>
      <c r="P1014" s="105"/>
      <c r="Q1014" s="152"/>
      <c r="T1014" s="152"/>
      <c r="AD1014" s="38"/>
      <c r="AE1014" s="39"/>
      <c r="AF1014" s="39"/>
      <c r="AG1014" s="39"/>
    </row>
    <row r="1015" spans="5:33" ht="15" customHeight="1">
      <c r="E1015" s="152"/>
      <c r="H1015" s="152"/>
      <c r="K1015" s="152"/>
      <c r="N1015" s="152"/>
      <c r="O1015" s="105"/>
      <c r="P1015" s="105"/>
      <c r="Q1015" s="152"/>
      <c r="T1015" s="152"/>
      <c r="AD1015" s="38"/>
      <c r="AE1015" s="39"/>
      <c r="AF1015" s="39"/>
      <c r="AG1015" s="39"/>
    </row>
    <row r="1016" spans="5:33" ht="15" customHeight="1">
      <c r="E1016" s="152"/>
      <c r="H1016" s="152"/>
      <c r="K1016" s="152"/>
      <c r="N1016" s="152"/>
      <c r="O1016" s="105"/>
      <c r="P1016" s="105"/>
      <c r="Q1016" s="152"/>
      <c r="T1016" s="152"/>
      <c r="AD1016" s="38"/>
      <c r="AE1016" s="39"/>
      <c r="AF1016" s="39"/>
      <c r="AG1016" s="39"/>
    </row>
    <row r="1017" spans="5:33" ht="15" customHeight="1">
      <c r="E1017" s="152"/>
      <c r="H1017" s="152"/>
      <c r="K1017" s="152"/>
      <c r="N1017" s="152"/>
      <c r="O1017" s="105"/>
      <c r="P1017" s="105"/>
      <c r="Q1017" s="152"/>
      <c r="T1017" s="152"/>
      <c r="AD1017" s="38"/>
      <c r="AE1017" s="39"/>
      <c r="AF1017" s="39"/>
      <c r="AG1017" s="39"/>
    </row>
    <row r="1018" spans="5:33" ht="15" customHeight="1">
      <c r="E1018" s="152"/>
      <c r="H1018" s="152"/>
      <c r="K1018" s="152"/>
      <c r="N1018" s="152"/>
      <c r="O1018" s="105"/>
      <c r="P1018" s="105"/>
      <c r="Q1018" s="152"/>
      <c r="T1018" s="152"/>
      <c r="AD1018" s="38"/>
      <c r="AE1018" s="39"/>
      <c r="AF1018" s="39"/>
      <c r="AG1018" s="39"/>
    </row>
    <row r="1019" spans="5:33" ht="15" customHeight="1">
      <c r="E1019" s="152"/>
      <c r="H1019" s="152"/>
      <c r="K1019" s="152"/>
      <c r="N1019" s="152"/>
      <c r="O1019" s="105"/>
      <c r="P1019" s="105"/>
      <c r="Q1019" s="152"/>
      <c r="T1019" s="152"/>
      <c r="AD1019" s="38"/>
      <c r="AE1019" s="39"/>
      <c r="AF1019" s="39"/>
      <c r="AG1019" s="39"/>
    </row>
    <row r="1020" spans="5:33" ht="15" customHeight="1">
      <c r="E1020" s="152"/>
      <c r="H1020" s="152"/>
      <c r="K1020" s="152"/>
      <c r="N1020" s="152"/>
      <c r="O1020" s="105"/>
      <c r="P1020" s="105"/>
      <c r="Q1020" s="152"/>
      <c r="T1020" s="152"/>
      <c r="AD1020" s="38"/>
      <c r="AE1020" s="39"/>
      <c r="AF1020" s="39"/>
      <c r="AG1020" s="39"/>
    </row>
    <row r="1021" spans="5:33" ht="15" customHeight="1">
      <c r="E1021" s="152"/>
      <c r="H1021" s="152"/>
      <c r="K1021" s="152"/>
      <c r="N1021" s="152"/>
      <c r="O1021" s="105"/>
      <c r="P1021" s="105"/>
      <c r="Q1021" s="152"/>
      <c r="T1021" s="152"/>
      <c r="AD1021" s="38"/>
      <c r="AE1021" s="39"/>
      <c r="AF1021" s="39"/>
      <c r="AG1021" s="39"/>
    </row>
    <row r="1022" spans="5:33" ht="15" customHeight="1">
      <c r="E1022" s="152"/>
      <c r="H1022" s="152"/>
      <c r="K1022" s="152"/>
      <c r="N1022" s="152"/>
      <c r="O1022" s="105"/>
      <c r="P1022" s="105"/>
      <c r="Q1022" s="152"/>
      <c r="T1022" s="152"/>
      <c r="AD1022" s="38"/>
      <c r="AE1022" s="39"/>
      <c r="AF1022" s="39"/>
      <c r="AG1022" s="39"/>
    </row>
    <row r="1023" spans="5:33" ht="15" customHeight="1">
      <c r="E1023" s="152"/>
      <c r="H1023" s="152"/>
      <c r="K1023" s="152"/>
      <c r="N1023" s="152"/>
      <c r="O1023" s="105"/>
      <c r="P1023" s="105"/>
      <c r="Q1023" s="152"/>
      <c r="T1023" s="152"/>
      <c r="AD1023" s="38"/>
      <c r="AE1023" s="39"/>
      <c r="AF1023" s="39"/>
      <c r="AG1023" s="39"/>
    </row>
    <row r="1024" spans="5:33" ht="15" customHeight="1">
      <c r="E1024" s="152"/>
      <c r="H1024" s="152"/>
      <c r="K1024" s="152"/>
      <c r="N1024" s="152"/>
      <c r="O1024" s="105"/>
      <c r="P1024" s="105"/>
      <c r="Q1024" s="152"/>
      <c r="T1024" s="152"/>
      <c r="AD1024" s="38"/>
      <c r="AE1024" s="39"/>
      <c r="AF1024" s="39"/>
      <c r="AG1024" s="39"/>
    </row>
    <row r="1025" spans="5:33" ht="15" customHeight="1">
      <c r="E1025" s="152"/>
      <c r="H1025" s="152"/>
      <c r="K1025" s="152"/>
      <c r="N1025" s="152"/>
      <c r="O1025" s="105"/>
      <c r="P1025" s="105"/>
      <c r="Q1025" s="152"/>
      <c r="T1025" s="152"/>
      <c r="AD1025" s="38"/>
      <c r="AE1025" s="39"/>
      <c r="AF1025" s="39"/>
      <c r="AG1025" s="39"/>
    </row>
    <row r="1026" spans="5:33" ht="15" customHeight="1">
      <c r="E1026" s="152"/>
      <c r="H1026" s="152"/>
      <c r="K1026" s="152"/>
      <c r="N1026" s="152"/>
      <c r="O1026" s="105"/>
      <c r="P1026" s="105"/>
      <c r="Q1026" s="152"/>
      <c r="T1026" s="152"/>
      <c r="AD1026" s="38"/>
      <c r="AE1026" s="39"/>
      <c r="AF1026" s="39"/>
      <c r="AG1026" s="39"/>
    </row>
    <row r="1027" spans="5:33" ht="15" customHeight="1">
      <c r="E1027" s="152"/>
      <c r="H1027" s="152"/>
      <c r="K1027" s="152"/>
      <c r="N1027" s="152"/>
      <c r="O1027" s="105"/>
      <c r="P1027" s="105"/>
      <c r="Q1027" s="152"/>
      <c r="T1027" s="152"/>
      <c r="AD1027" s="38"/>
      <c r="AE1027" s="39"/>
      <c r="AF1027" s="39"/>
      <c r="AG1027" s="39"/>
    </row>
    <row r="1028" spans="5:33" ht="15" customHeight="1">
      <c r="E1028" s="152"/>
      <c r="H1028" s="152"/>
      <c r="K1028" s="152"/>
      <c r="N1028" s="152"/>
      <c r="O1028" s="105"/>
      <c r="P1028" s="105"/>
      <c r="Q1028" s="152"/>
      <c r="T1028" s="152"/>
      <c r="AD1028" s="38"/>
      <c r="AE1028" s="39"/>
      <c r="AF1028" s="39"/>
      <c r="AG1028" s="39"/>
    </row>
    <row r="1029" spans="5:33" ht="15" customHeight="1">
      <c r="E1029" s="152"/>
      <c r="H1029" s="152"/>
      <c r="K1029" s="152"/>
      <c r="N1029" s="152"/>
      <c r="O1029" s="105"/>
      <c r="P1029" s="105"/>
      <c r="Q1029" s="152"/>
      <c r="T1029" s="152"/>
      <c r="AD1029" s="38"/>
      <c r="AE1029" s="39"/>
      <c r="AF1029" s="39"/>
      <c r="AG1029" s="39"/>
    </row>
    <row r="1030" spans="5:33" ht="15" customHeight="1">
      <c r="E1030" s="152"/>
      <c r="H1030" s="152"/>
      <c r="K1030" s="152"/>
      <c r="N1030" s="152"/>
      <c r="O1030" s="105"/>
      <c r="P1030" s="105"/>
      <c r="Q1030" s="152"/>
      <c r="T1030" s="152"/>
      <c r="AD1030" s="38"/>
      <c r="AE1030" s="39"/>
      <c r="AF1030" s="39"/>
      <c r="AG1030" s="39"/>
    </row>
    <row r="1031" spans="5:33" ht="15" customHeight="1">
      <c r="E1031" s="152"/>
      <c r="H1031" s="152"/>
      <c r="K1031" s="152"/>
      <c r="N1031" s="152"/>
      <c r="O1031" s="105"/>
      <c r="P1031" s="105"/>
      <c r="Q1031" s="152"/>
      <c r="T1031" s="152"/>
      <c r="AD1031" s="38"/>
      <c r="AE1031" s="39"/>
      <c r="AF1031" s="39"/>
      <c r="AG1031" s="39"/>
    </row>
    <row r="1032" spans="5:33" ht="15" customHeight="1">
      <c r="E1032" s="152"/>
      <c r="H1032" s="152"/>
      <c r="K1032" s="152"/>
      <c r="N1032" s="152"/>
      <c r="O1032" s="105"/>
      <c r="P1032" s="105"/>
      <c r="Q1032" s="152"/>
      <c r="T1032" s="152"/>
      <c r="AD1032" s="38"/>
      <c r="AE1032" s="39"/>
      <c r="AF1032" s="39"/>
      <c r="AG1032" s="39"/>
    </row>
    <row r="1033" spans="5:33" ht="15" customHeight="1">
      <c r="E1033" s="152"/>
      <c r="H1033" s="152"/>
      <c r="K1033" s="152"/>
      <c r="N1033" s="152"/>
      <c r="O1033" s="105"/>
      <c r="P1033" s="105"/>
      <c r="Q1033" s="152"/>
      <c r="T1033" s="152"/>
      <c r="AD1033" s="38"/>
      <c r="AE1033" s="39"/>
      <c r="AF1033" s="39"/>
      <c r="AG1033" s="39"/>
    </row>
    <row r="1034" spans="5:33" ht="15" customHeight="1">
      <c r="E1034" s="152"/>
      <c r="H1034" s="152"/>
      <c r="K1034" s="152"/>
      <c r="N1034" s="152"/>
      <c r="O1034" s="105"/>
      <c r="P1034" s="105"/>
      <c r="Q1034" s="152"/>
      <c r="T1034" s="152"/>
      <c r="AD1034" s="38"/>
      <c r="AE1034" s="39"/>
      <c r="AF1034" s="39"/>
      <c r="AG1034" s="39"/>
    </row>
    <row r="1035" spans="5:33" ht="15" customHeight="1">
      <c r="E1035" s="152"/>
      <c r="H1035" s="152"/>
      <c r="K1035" s="152"/>
      <c r="N1035" s="152"/>
      <c r="O1035" s="105"/>
      <c r="P1035" s="105"/>
      <c r="Q1035" s="152"/>
      <c r="T1035" s="152"/>
      <c r="AD1035" s="38"/>
      <c r="AE1035" s="39"/>
      <c r="AF1035" s="39"/>
      <c r="AG1035" s="39"/>
    </row>
    <row r="1036" spans="5:33" ht="15" customHeight="1">
      <c r="E1036" s="152"/>
      <c r="H1036" s="152"/>
      <c r="K1036" s="152"/>
      <c r="N1036" s="152"/>
      <c r="O1036" s="105"/>
      <c r="P1036" s="105"/>
      <c r="Q1036" s="152"/>
      <c r="T1036" s="152"/>
      <c r="AD1036" s="38"/>
      <c r="AE1036" s="39"/>
      <c r="AF1036" s="39"/>
      <c r="AG1036" s="39"/>
    </row>
    <row r="1037" spans="5:33" ht="15" customHeight="1">
      <c r="E1037" s="152"/>
      <c r="H1037" s="152"/>
      <c r="K1037" s="152"/>
      <c r="N1037" s="152"/>
      <c r="O1037" s="105"/>
      <c r="P1037" s="105"/>
      <c r="Q1037" s="152"/>
      <c r="T1037" s="152"/>
      <c r="AD1037" s="38"/>
      <c r="AE1037" s="39"/>
      <c r="AF1037" s="39"/>
      <c r="AG1037" s="39"/>
    </row>
    <row r="1038" spans="5:33" ht="15" customHeight="1">
      <c r="E1038" s="152"/>
      <c r="H1038" s="152"/>
      <c r="K1038" s="152"/>
      <c r="N1038" s="152"/>
      <c r="O1038" s="105"/>
      <c r="P1038" s="105"/>
      <c r="Q1038" s="152"/>
      <c r="T1038" s="152"/>
      <c r="AD1038" s="38"/>
      <c r="AE1038" s="39"/>
      <c r="AF1038" s="39"/>
      <c r="AG1038" s="39"/>
    </row>
    <row r="1039" spans="5:33" ht="15" customHeight="1">
      <c r="E1039" s="152"/>
      <c r="H1039" s="152"/>
      <c r="K1039" s="152"/>
      <c r="N1039" s="152"/>
      <c r="O1039" s="105"/>
      <c r="P1039" s="105"/>
      <c r="Q1039" s="152"/>
      <c r="T1039" s="152"/>
      <c r="AD1039" s="38"/>
      <c r="AE1039" s="39"/>
      <c r="AF1039" s="39"/>
      <c r="AG1039" s="39"/>
    </row>
    <row r="1040" spans="5:33" ht="15" customHeight="1">
      <c r="E1040" s="152"/>
      <c r="H1040" s="152"/>
      <c r="K1040" s="152"/>
      <c r="N1040" s="152"/>
      <c r="O1040" s="105"/>
      <c r="P1040" s="105"/>
      <c r="Q1040" s="152"/>
      <c r="T1040" s="152"/>
      <c r="AD1040" s="38"/>
      <c r="AE1040" s="39"/>
      <c r="AF1040" s="39"/>
      <c r="AG1040" s="39"/>
    </row>
    <row r="1041" spans="5:33" ht="15" customHeight="1">
      <c r="E1041" s="152"/>
      <c r="H1041" s="152"/>
      <c r="K1041" s="152"/>
      <c r="N1041" s="152"/>
      <c r="O1041" s="105"/>
      <c r="P1041" s="105"/>
      <c r="Q1041" s="152"/>
      <c r="T1041" s="152"/>
      <c r="AD1041" s="38"/>
      <c r="AE1041" s="39"/>
      <c r="AF1041" s="39"/>
      <c r="AG1041" s="39"/>
    </row>
    <row r="1042" spans="5:33" ht="15" customHeight="1">
      <c r="E1042" s="152"/>
      <c r="H1042" s="152"/>
      <c r="K1042" s="152"/>
      <c r="N1042" s="152"/>
      <c r="O1042" s="105"/>
      <c r="P1042" s="105"/>
      <c r="Q1042" s="152"/>
      <c r="T1042" s="152"/>
      <c r="AD1042" s="38"/>
      <c r="AE1042" s="39"/>
      <c r="AF1042" s="39"/>
      <c r="AG1042" s="39"/>
    </row>
    <row r="1043" spans="5:33" ht="15" customHeight="1">
      <c r="E1043" s="152"/>
      <c r="H1043" s="152"/>
      <c r="K1043" s="152"/>
      <c r="N1043" s="152"/>
      <c r="O1043" s="105"/>
      <c r="P1043" s="105"/>
      <c r="Q1043" s="152"/>
      <c r="T1043" s="152"/>
      <c r="AD1043" s="38"/>
      <c r="AE1043" s="39"/>
      <c r="AF1043" s="39"/>
      <c r="AG1043" s="39"/>
    </row>
    <row r="1044" spans="5:33" ht="15" customHeight="1">
      <c r="E1044" s="152"/>
      <c r="H1044" s="152"/>
      <c r="K1044" s="152"/>
      <c r="N1044" s="152"/>
      <c r="O1044" s="105"/>
      <c r="P1044" s="105"/>
      <c r="Q1044" s="152"/>
      <c r="T1044" s="152"/>
      <c r="AD1044" s="38"/>
      <c r="AE1044" s="39"/>
      <c r="AF1044" s="39"/>
      <c r="AG1044" s="39"/>
    </row>
    <row r="1045" spans="5:33" ht="15" customHeight="1">
      <c r="E1045" s="152"/>
      <c r="H1045" s="152"/>
      <c r="K1045" s="152"/>
      <c r="N1045" s="152"/>
      <c r="O1045" s="105"/>
      <c r="P1045" s="105"/>
      <c r="Q1045" s="152"/>
      <c r="T1045" s="152"/>
      <c r="AD1045" s="38"/>
      <c r="AE1045" s="39"/>
      <c r="AF1045" s="39"/>
      <c r="AG1045" s="39"/>
    </row>
    <row r="1046" spans="5:33" ht="15" customHeight="1">
      <c r="E1046" s="152"/>
      <c r="H1046" s="152"/>
      <c r="K1046" s="152"/>
      <c r="N1046" s="152"/>
      <c r="O1046" s="105"/>
      <c r="P1046" s="105"/>
      <c r="Q1046" s="152"/>
      <c r="T1046" s="152"/>
      <c r="AD1046" s="38"/>
      <c r="AE1046" s="39"/>
      <c r="AF1046" s="39"/>
      <c r="AG1046" s="39"/>
    </row>
    <row r="1047" spans="5:33" ht="15" customHeight="1">
      <c r="E1047" s="152"/>
      <c r="H1047" s="152"/>
      <c r="K1047" s="152"/>
      <c r="N1047" s="152"/>
      <c r="O1047" s="105"/>
      <c r="P1047" s="105"/>
      <c r="Q1047" s="152"/>
      <c r="T1047" s="152"/>
      <c r="AD1047" s="38"/>
      <c r="AE1047" s="39"/>
      <c r="AF1047" s="39"/>
      <c r="AG1047" s="39"/>
    </row>
    <row r="1048" spans="5:33" ht="15" customHeight="1">
      <c r="E1048" s="152"/>
      <c r="H1048" s="152"/>
      <c r="K1048" s="152"/>
      <c r="N1048" s="152"/>
      <c r="O1048" s="105"/>
      <c r="P1048" s="105"/>
      <c r="Q1048" s="152"/>
      <c r="T1048" s="152"/>
      <c r="AD1048" s="38"/>
      <c r="AE1048" s="39"/>
      <c r="AF1048" s="39"/>
      <c r="AG1048" s="39"/>
    </row>
    <row r="1049" spans="5:33" ht="15" customHeight="1">
      <c r="E1049" s="152"/>
      <c r="H1049" s="152"/>
      <c r="K1049" s="152"/>
      <c r="N1049" s="152"/>
      <c r="O1049" s="105"/>
      <c r="P1049" s="105"/>
      <c r="Q1049" s="152"/>
      <c r="T1049" s="152"/>
      <c r="AD1049" s="38"/>
      <c r="AE1049" s="39"/>
      <c r="AF1049" s="39"/>
      <c r="AG1049" s="39"/>
    </row>
    <row r="1050" spans="5:33" ht="15" customHeight="1">
      <c r="E1050" s="152"/>
      <c r="H1050" s="152"/>
      <c r="K1050" s="152"/>
      <c r="N1050" s="152"/>
      <c r="O1050" s="105"/>
      <c r="P1050" s="105"/>
      <c r="Q1050" s="152"/>
      <c r="T1050" s="152"/>
      <c r="AD1050" s="38"/>
      <c r="AE1050" s="39"/>
      <c r="AF1050" s="39"/>
      <c r="AG1050" s="39"/>
    </row>
    <row r="1051" spans="5:33" ht="15" customHeight="1">
      <c r="E1051" s="152"/>
      <c r="H1051" s="152"/>
      <c r="K1051" s="152"/>
      <c r="N1051" s="152"/>
      <c r="O1051" s="105"/>
      <c r="P1051" s="105"/>
      <c r="Q1051" s="152"/>
      <c r="T1051" s="152"/>
      <c r="AD1051" s="38"/>
      <c r="AE1051" s="39"/>
      <c r="AF1051" s="39"/>
      <c r="AG1051" s="39"/>
    </row>
    <row r="1052" spans="5:33" ht="15" customHeight="1">
      <c r="E1052" s="152"/>
      <c r="H1052" s="152"/>
      <c r="K1052" s="152"/>
      <c r="N1052" s="152"/>
      <c r="O1052" s="105"/>
      <c r="P1052" s="105"/>
      <c r="Q1052" s="152"/>
      <c r="T1052" s="152"/>
      <c r="AD1052" s="38"/>
      <c r="AE1052" s="39"/>
      <c r="AF1052" s="39"/>
      <c r="AG1052" s="39"/>
    </row>
    <row r="1053" spans="5:33" ht="15" customHeight="1">
      <c r="E1053" s="152"/>
      <c r="H1053" s="152"/>
      <c r="K1053" s="152"/>
      <c r="N1053" s="152"/>
      <c r="O1053" s="105"/>
      <c r="P1053" s="105"/>
      <c r="Q1053" s="152"/>
      <c r="T1053" s="152"/>
      <c r="AD1053" s="38"/>
      <c r="AE1053" s="39"/>
      <c r="AF1053" s="39"/>
      <c r="AG1053" s="39"/>
    </row>
    <row r="1054" spans="5:33" ht="15" customHeight="1">
      <c r="E1054" s="152"/>
      <c r="H1054" s="152"/>
      <c r="K1054" s="152"/>
      <c r="N1054" s="152"/>
      <c r="O1054" s="105"/>
      <c r="P1054" s="105"/>
      <c r="Q1054" s="152"/>
      <c r="T1054" s="152"/>
      <c r="AD1054" s="38"/>
      <c r="AE1054" s="39"/>
      <c r="AF1054" s="39"/>
      <c r="AG1054" s="39"/>
    </row>
    <row r="1055" spans="5:33" ht="15" customHeight="1">
      <c r="E1055" s="152"/>
      <c r="H1055" s="152"/>
      <c r="K1055" s="152"/>
      <c r="N1055" s="152"/>
      <c r="O1055" s="105"/>
      <c r="P1055" s="105"/>
      <c r="Q1055" s="152"/>
      <c r="T1055" s="152"/>
      <c r="AD1055" s="38"/>
      <c r="AE1055" s="39"/>
      <c r="AF1055" s="39"/>
      <c r="AG1055" s="39"/>
    </row>
    <row r="1056" spans="5:33" ht="15" customHeight="1">
      <c r="E1056" s="152"/>
      <c r="H1056" s="152"/>
      <c r="K1056" s="152"/>
      <c r="N1056" s="152"/>
      <c r="O1056" s="105"/>
      <c r="P1056" s="105"/>
      <c r="Q1056" s="152"/>
      <c r="T1056" s="152"/>
      <c r="AD1056" s="38"/>
      <c r="AE1056" s="39"/>
      <c r="AF1056" s="39"/>
      <c r="AG1056" s="39"/>
    </row>
    <row r="1057" spans="5:33" ht="15" customHeight="1">
      <c r="E1057" s="152"/>
      <c r="H1057" s="152"/>
      <c r="K1057" s="152"/>
      <c r="N1057" s="152"/>
      <c r="O1057" s="105"/>
      <c r="P1057" s="105"/>
      <c r="Q1057" s="152"/>
      <c r="T1057" s="152"/>
      <c r="AD1057" s="38"/>
      <c r="AE1057" s="39"/>
      <c r="AF1057" s="39"/>
      <c r="AG1057" s="39"/>
    </row>
    <row r="1058" spans="5:33" ht="15" customHeight="1">
      <c r="E1058" s="152"/>
      <c r="H1058" s="152"/>
      <c r="K1058" s="152"/>
      <c r="N1058" s="152"/>
      <c r="O1058" s="105"/>
      <c r="P1058" s="105"/>
      <c r="Q1058" s="152"/>
      <c r="T1058" s="152"/>
      <c r="AD1058" s="38"/>
      <c r="AE1058" s="39"/>
      <c r="AF1058" s="39"/>
      <c r="AG1058" s="39"/>
    </row>
    <row r="1059" spans="5:33" ht="15" customHeight="1">
      <c r="E1059" s="152"/>
      <c r="H1059" s="152"/>
      <c r="K1059" s="152"/>
      <c r="N1059" s="152"/>
      <c r="O1059" s="105"/>
      <c r="P1059" s="105"/>
      <c r="Q1059" s="152"/>
      <c r="T1059" s="152"/>
      <c r="AD1059" s="38"/>
      <c r="AE1059" s="39"/>
      <c r="AF1059" s="39"/>
      <c r="AG1059" s="39"/>
    </row>
    <row r="1060" spans="5:33" ht="15" customHeight="1">
      <c r="E1060" s="152"/>
      <c r="H1060" s="152"/>
      <c r="K1060" s="152"/>
      <c r="N1060" s="152"/>
      <c r="O1060" s="105"/>
      <c r="P1060" s="105"/>
      <c r="Q1060" s="152"/>
      <c r="T1060" s="152"/>
      <c r="AD1060" s="38"/>
      <c r="AE1060" s="39"/>
      <c r="AF1060" s="39"/>
      <c r="AG1060" s="39"/>
    </row>
    <row r="1061" spans="5:33" ht="15" customHeight="1">
      <c r="E1061" s="152"/>
      <c r="H1061" s="152"/>
      <c r="K1061" s="152"/>
      <c r="N1061" s="152"/>
      <c r="O1061" s="105"/>
      <c r="P1061" s="105"/>
      <c r="Q1061" s="152"/>
      <c r="T1061" s="152"/>
      <c r="AD1061" s="38"/>
      <c r="AE1061" s="39"/>
      <c r="AF1061" s="39"/>
      <c r="AG1061" s="39"/>
    </row>
    <row r="1062" spans="5:33" ht="15" customHeight="1">
      <c r="E1062" s="152"/>
      <c r="H1062" s="152"/>
      <c r="K1062" s="152"/>
      <c r="N1062" s="152"/>
      <c r="O1062" s="105"/>
      <c r="P1062" s="105"/>
      <c r="Q1062" s="152"/>
      <c r="T1062" s="152"/>
      <c r="AD1062" s="38"/>
      <c r="AE1062" s="39"/>
      <c r="AF1062" s="39"/>
      <c r="AG1062" s="39"/>
    </row>
    <row r="1063" spans="5:33" ht="15" customHeight="1">
      <c r="E1063" s="152"/>
      <c r="H1063" s="152"/>
      <c r="K1063" s="152"/>
      <c r="N1063" s="152"/>
      <c r="O1063" s="105"/>
      <c r="P1063" s="105"/>
      <c r="Q1063" s="152"/>
      <c r="T1063" s="152"/>
      <c r="AD1063" s="38"/>
      <c r="AE1063" s="39"/>
      <c r="AF1063" s="39"/>
      <c r="AG1063" s="39"/>
    </row>
    <row r="1064" spans="5:33" ht="15" customHeight="1">
      <c r="E1064" s="152"/>
      <c r="H1064" s="152"/>
      <c r="K1064" s="152"/>
      <c r="N1064" s="152"/>
      <c r="O1064" s="105"/>
      <c r="P1064" s="105"/>
      <c r="Q1064" s="152"/>
      <c r="T1064" s="152"/>
      <c r="AD1064" s="38"/>
      <c r="AE1064" s="39"/>
      <c r="AF1064" s="39"/>
      <c r="AG1064" s="39"/>
    </row>
    <row r="1065" spans="5:33" ht="15" customHeight="1">
      <c r="E1065" s="152"/>
      <c r="H1065" s="152"/>
      <c r="K1065" s="152"/>
      <c r="N1065" s="152"/>
      <c r="O1065" s="105"/>
      <c r="P1065" s="105"/>
      <c r="Q1065" s="152"/>
      <c r="T1065" s="152"/>
      <c r="AD1065" s="38"/>
      <c r="AE1065" s="39"/>
      <c r="AF1065" s="39"/>
      <c r="AG1065" s="39"/>
    </row>
    <row r="1066" spans="5:33" ht="15" customHeight="1">
      <c r="E1066" s="152"/>
      <c r="H1066" s="152"/>
      <c r="K1066" s="152"/>
      <c r="N1066" s="152"/>
      <c r="O1066" s="105"/>
      <c r="P1066" s="105"/>
      <c r="Q1066" s="152"/>
      <c r="T1066" s="152"/>
      <c r="AD1066" s="38"/>
      <c r="AE1066" s="39"/>
      <c r="AF1066" s="39"/>
      <c r="AG1066" s="39"/>
    </row>
    <row r="1067" spans="5:33" ht="15" customHeight="1">
      <c r="E1067" s="152"/>
      <c r="H1067" s="152"/>
      <c r="K1067" s="152"/>
      <c r="N1067" s="152"/>
      <c r="O1067" s="105"/>
      <c r="P1067" s="105"/>
      <c r="Q1067" s="152"/>
      <c r="T1067" s="152"/>
      <c r="AD1067" s="38"/>
      <c r="AE1067" s="39"/>
      <c r="AF1067" s="39"/>
      <c r="AG1067" s="39"/>
    </row>
    <row r="1068" spans="5:33" ht="15" customHeight="1">
      <c r="E1068" s="152"/>
      <c r="H1068" s="152"/>
      <c r="K1068" s="152"/>
      <c r="N1068" s="152"/>
      <c r="O1068" s="105"/>
      <c r="P1068" s="105"/>
      <c r="Q1068" s="152"/>
      <c r="T1068" s="152"/>
      <c r="AD1068" s="38"/>
      <c r="AE1068" s="39"/>
      <c r="AF1068" s="39"/>
      <c r="AG1068" s="39"/>
    </row>
    <row r="1069" spans="5:33" ht="15" customHeight="1">
      <c r="E1069" s="152"/>
      <c r="H1069" s="152"/>
      <c r="K1069" s="152"/>
      <c r="N1069" s="152"/>
      <c r="O1069" s="105"/>
      <c r="P1069" s="105"/>
      <c r="Q1069" s="152"/>
      <c r="T1069" s="152"/>
      <c r="AD1069" s="38"/>
      <c r="AE1069" s="39"/>
      <c r="AF1069" s="39"/>
      <c r="AG1069" s="39"/>
    </row>
    <row r="1070" spans="5:33" ht="15" customHeight="1">
      <c r="E1070" s="152"/>
      <c r="H1070" s="152"/>
      <c r="K1070" s="152"/>
      <c r="N1070" s="152"/>
      <c r="O1070" s="105"/>
      <c r="P1070" s="105"/>
      <c r="Q1070" s="152"/>
      <c r="T1070" s="152"/>
      <c r="AD1070" s="38"/>
      <c r="AE1070" s="39"/>
      <c r="AF1070" s="39"/>
      <c r="AG1070" s="39"/>
    </row>
    <row r="1071" spans="5:33" ht="15" customHeight="1">
      <c r="E1071" s="152"/>
      <c r="H1071" s="152"/>
      <c r="K1071" s="152"/>
      <c r="N1071" s="152"/>
      <c r="O1071" s="105"/>
      <c r="P1071" s="105"/>
      <c r="Q1071" s="152"/>
      <c r="T1071" s="152"/>
      <c r="AD1071" s="38"/>
      <c r="AE1071" s="39"/>
      <c r="AF1071" s="39"/>
      <c r="AG1071" s="39"/>
    </row>
    <row r="1072" spans="5:33" ht="15" customHeight="1">
      <c r="E1072" s="152"/>
      <c r="H1072" s="152"/>
      <c r="K1072" s="152"/>
      <c r="N1072" s="152"/>
      <c r="O1072" s="105"/>
      <c r="P1072" s="105"/>
      <c r="Q1072" s="152"/>
      <c r="T1072" s="152"/>
      <c r="AD1072" s="38"/>
      <c r="AE1072" s="39"/>
      <c r="AF1072" s="39"/>
      <c r="AG1072" s="39"/>
    </row>
    <row r="1073" spans="5:33" ht="15" customHeight="1">
      <c r="E1073" s="152"/>
      <c r="H1073" s="152"/>
      <c r="K1073" s="152"/>
      <c r="N1073" s="152"/>
      <c r="O1073" s="105"/>
      <c r="P1073" s="105"/>
      <c r="Q1073" s="152"/>
      <c r="T1073" s="152"/>
      <c r="AD1073" s="38"/>
      <c r="AE1073" s="39"/>
      <c r="AF1073" s="39"/>
      <c r="AG1073" s="39"/>
    </row>
    <row r="1074" spans="5:33" ht="15" customHeight="1">
      <c r="E1074" s="152"/>
      <c r="H1074" s="152"/>
      <c r="K1074" s="152"/>
      <c r="N1074" s="152"/>
      <c r="O1074" s="105"/>
      <c r="P1074" s="105"/>
      <c r="Q1074" s="152"/>
      <c r="T1074" s="152"/>
      <c r="AD1074" s="38"/>
      <c r="AE1074" s="39"/>
      <c r="AF1074" s="39"/>
      <c r="AG1074" s="39"/>
    </row>
    <row r="1075" spans="5:33" ht="15" customHeight="1">
      <c r="E1075" s="152"/>
      <c r="H1075" s="152"/>
      <c r="K1075" s="152"/>
      <c r="N1075" s="152"/>
      <c r="O1075" s="105"/>
      <c r="P1075" s="105"/>
      <c r="Q1075" s="152"/>
      <c r="T1075" s="152"/>
      <c r="AD1075" s="38"/>
      <c r="AE1075" s="39"/>
      <c r="AF1075" s="39"/>
      <c r="AG1075" s="39"/>
    </row>
    <row r="1076" spans="5:33" ht="15" customHeight="1">
      <c r="E1076" s="152"/>
      <c r="H1076" s="152"/>
      <c r="K1076" s="152"/>
      <c r="N1076" s="152"/>
      <c r="O1076" s="105"/>
      <c r="P1076" s="105"/>
      <c r="Q1076" s="152"/>
      <c r="T1076" s="152"/>
      <c r="AD1076" s="38"/>
      <c r="AE1076" s="39"/>
      <c r="AF1076" s="39"/>
      <c r="AG1076" s="39"/>
    </row>
    <row r="1077" spans="5:33" ht="15" customHeight="1">
      <c r="E1077" s="152"/>
      <c r="H1077" s="152"/>
      <c r="K1077" s="152"/>
      <c r="N1077" s="152"/>
      <c r="O1077" s="105"/>
      <c r="P1077" s="105"/>
      <c r="Q1077" s="152"/>
      <c r="T1077" s="152"/>
      <c r="AD1077" s="38"/>
      <c r="AE1077" s="39"/>
      <c r="AF1077" s="39"/>
      <c r="AG1077" s="39"/>
    </row>
    <row r="1078" spans="5:33" ht="15" customHeight="1">
      <c r="E1078" s="152"/>
      <c r="H1078" s="152"/>
      <c r="K1078" s="152"/>
      <c r="N1078" s="152"/>
      <c r="O1078" s="105"/>
      <c r="P1078" s="105"/>
      <c r="Q1078" s="152"/>
      <c r="T1078" s="152"/>
      <c r="AD1078" s="38"/>
      <c r="AE1078" s="39"/>
      <c r="AF1078" s="39"/>
      <c r="AG1078" s="39"/>
    </row>
    <row r="1079" spans="5:33" ht="15" customHeight="1">
      <c r="E1079" s="152"/>
      <c r="H1079" s="152"/>
      <c r="K1079" s="152"/>
      <c r="N1079" s="152"/>
      <c r="O1079" s="105"/>
      <c r="P1079" s="105"/>
      <c r="Q1079" s="152"/>
      <c r="T1079" s="152"/>
      <c r="AD1079" s="38"/>
      <c r="AE1079" s="39"/>
      <c r="AF1079" s="39"/>
      <c r="AG1079" s="39"/>
    </row>
    <row r="1080" spans="5:33" ht="15" customHeight="1">
      <c r="E1080" s="152"/>
      <c r="H1080" s="152"/>
      <c r="K1080" s="152"/>
      <c r="N1080" s="152"/>
      <c r="O1080" s="105"/>
      <c r="P1080" s="105"/>
      <c r="Q1080" s="152"/>
      <c r="T1080" s="152"/>
      <c r="AD1080" s="38"/>
      <c r="AE1080" s="39"/>
      <c r="AF1080" s="39"/>
      <c r="AG1080" s="39"/>
    </row>
    <row r="1081" spans="5:33" ht="15" customHeight="1">
      <c r="E1081" s="152"/>
      <c r="H1081" s="152"/>
      <c r="K1081" s="152"/>
      <c r="N1081" s="152"/>
      <c r="O1081" s="105"/>
      <c r="P1081" s="105"/>
      <c r="Q1081" s="152"/>
      <c r="T1081" s="152"/>
      <c r="AD1081" s="38"/>
      <c r="AE1081" s="39"/>
      <c r="AF1081" s="39"/>
      <c r="AG1081" s="39"/>
    </row>
    <row r="1082" spans="5:33" ht="15" customHeight="1">
      <c r="E1082" s="152"/>
      <c r="H1082" s="152"/>
      <c r="K1082" s="152"/>
      <c r="N1082" s="152"/>
      <c r="O1082" s="105"/>
      <c r="P1082" s="105"/>
      <c r="Q1082" s="152"/>
      <c r="T1082" s="152"/>
      <c r="AD1082" s="38"/>
      <c r="AE1082" s="39"/>
      <c r="AF1082" s="39"/>
      <c r="AG1082" s="39"/>
    </row>
    <row r="1083" spans="5:33" ht="15" customHeight="1">
      <c r="E1083" s="152"/>
      <c r="H1083" s="152"/>
      <c r="K1083" s="152"/>
      <c r="N1083" s="152"/>
      <c r="O1083" s="105"/>
      <c r="P1083" s="105"/>
      <c r="Q1083" s="152"/>
      <c r="T1083" s="152"/>
      <c r="AD1083" s="38"/>
      <c r="AE1083" s="39"/>
      <c r="AF1083" s="39"/>
      <c r="AG1083" s="39"/>
    </row>
    <row r="1084" spans="5:33" ht="15" customHeight="1">
      <c r="E1084" s="152"/>
      <c r="H1084" s="152"/>
      <c r="K1084" s="152"/>
      <c r="N1084" s="152"/>
      <c r="O1084" s="105"/>
      <c r="P1084" s="105"/>
      <c r="Q1084" s="152"/>
      <c r="T1084" s="152"/>
      <c r="AD1084" s="38"/>
      <c r="AE1084" s="39"/>
      <c r="AF1084" s="39"/>
      <c r="AG1084" s="39"/>
    </row>
    <row r="1085" spans="5:33" ht="15" customHeight="1">
      <c r="E1085" s="152"/>
      <c r="H1085" s="152"/>
      <c r="K1085" s="152"/>
      <c r="N1085" s="152"/>
      <c r="O1085" s="105"/>
      <c r="P1085" s="105"/>
      <c r="Q1085" s="152"/>
      <c r="T1085" s="152"/>
      <c r="AD1085" s="38"/>
      <c r="AE1085" s="39"/>
      <c r="AF1085" s="39"/>
      <c r="AG1085" s="39"/>
    </row>
    <row r="1086" spans="5:33" ht="15" customHeight="1">
      <c r="E1086" s="152"/>
      <c r="H1086" s="152"/>
      <c r="K1086" s="152"/>
      <c r="N1086" s="152"/>
      <c r="O1086" s="105"/>
      <c r="P1086" s="105"/>
      <c r="Q1086" s="152"/>
      <c r="T1086" s="152"/>
      <c r="AD1086" s="38"/>
      <c r="AE1086" s="39"/>
      <c r="AF1086" s="39"/>
      <c r="AG1086" s="39"/>
    </row>
    <row r="1087" spans="5:33" ht="15" customHeight="1">
      <c r="E1087" s="152"/>
      <c r="H1087" s="152"/>
      <c r="K1087" s="152"/>
      <c r="N1087" s="152"/>
      <c r="O1087" s="105"/>
      <c r="P1087" s="105"/>
      <c r="Q1087" s="152"/>
      <c r="T1087" s="152"/>
      <c r="AD1087" s="38"/>
      <c r="AE1087" s="39"/>
      <c r="AF1087" s="39"/>
      <c r="AG1087" s="39"/>
    </row>
    <row r="1088" spans="5:33" ht="15" customHeight="1">
      <c r="E1088" s="152"/>
      <c r="H1088" s="152"/>
      <c r="K1088" s="152"/>
      <c r="N1088" s="152"/>
      <c r="O1088" s="105"/>
      <c r="P1088" s="105"/>
      <c r="Q1088" s="152"/>
      <c r="T1088" s="152"/>
      <c r="AD1088" s="38"/>
      <c r="AE1088" s="39"/>
      <c r="AF1088" s="39"/>
      <c r="AG1088" s="39"/>
    </row>
    <row r="1089" spans="5:33" ht="15.75">
      <c r="E1089" s="152"/>
      <c r="H1089" s="152"/>
      <c r="K1089" s="152"/>
      <c r="N1089" s="152"/>
      <c r="O1089" s="105"/>
      <c r="P1089" s="105"/>
      <c r="Q1089" s="152"/>
      <c r="T1089" s="152"/>
      <c r="AD1089" s="38"/>
      <c r="AE1089" s="39"/>
      <c r="AF1089" s="39"/>
      <c r="AG1089" s="39"/>
    </row>
    <row r="1090" spans="5:33" ht="15.75">
      <c r="E1090" s="152"/>
      <c r="H1090" s="152"/>
      <c r="K1090" s="152"/>
      <c r="N1090" s="152"/>
      <c r="O1090" s="105"/>
      <c r="P1090" s="105"/>
      <c r="Q1090" s="152"/>
      <c r="T1090" s="152"/>
      <c r="AD1090" s="38"/>
      <c r="AE1090" s="39"/>
      <c r="AF1090" s="39"/>
      <c r="AG1090" s="39"/>
    </row>
    <row r="1091" spans="5:33" ht="15.75">
      <c r="E1091" s="152"/>
      <c r="H1091" s="152"/>
      <c r="K1091" s="152"/>
      <c r="N1091" s="152"/>
      <c r="O1091" s="105"/>
      <c r="P1091" s="105"/>
      <c r="Q1091" s="152"/>
      <c r="T1091" s="152"/>
      <c r="AD1091" s="38"/>
      <c r="AE1091" s="39"/>
      <c r="AF1091" s="39"/>
      <c r="AG1091" s="39"/>
    </row>
    <row r="1092" spans="5:33" ht="15.75">
      <c r="E1092" s="152"/>
      <c r="H1092" s="152"/>
      <c r="K1092" s="152"/>
      <c r="N1092" s="152"/>
      <c r="O1092" s="105"/>
      <c r="P1092" s="105"/>
      <c r="Q1092" s="152"/>
      <c r="T1092" s="152"/>
      <c r="AD1092" s="38"/>
      <c r="AE1092" s="39"/>
      <c r="AF1092" s="39"/>
      <c r="AG1092" s="39"/>
    </row>
    <row r="1093" spans="5:33" ht="15.75">
      <c r="E1093" s="152"/>
      <c r="H1093" s="152"/>
      <c r="K1093" s="152"/>
      <c r="N1093" s="152"/>
      <c r="O1093" s="105"/>
      <c r="P1093" s="105"/>
      <c r="Q1093" s="152"/>
      <c r="T1093" s="152"/>
      <c r="AD1093" s="38"/>
      <c r="AE1093" s="39"/>
      <c r="AF1093" s="39"/>
      <c r="AG1093" s="39"/>
    </row>
    <row r="1094" spans="5:33" ht="15.75">
      <c r="E1094" s="152"/>
      <c r="H1094" s="152"/>
      <c r="K1094" s="152"/>
      <c r="N1094" s="152"/>
      <c r="O1094" s="105"/>
      <c r="P1094" s="105"/>
      <c r="Q1094" s="152"/>
      <c r="T1094" s="152"/>
      <c r="AD1094" s="38"/>
      <c r="AE1094" s="39"/>
      <c r="AF1094" s="39"/>
      <c r="AG1094" s="39"/>
    </row>
    <row r="1095" spans="5:33" ht="15.75">
      <c r="E1095" s="152"/>
      <c r="H1095" s="152"/>
      <c r="K1095" s="152"/>
      <c r="N1095" s="152"/>
      <c r="O1095" s="105"/>
      <c r="P1095" s="105"/>
      <c r="Q1095" s="152"/>
      <c r="T1095" s="152"/>
      <c r="AD1095" s="38"/>
      <c r="AE1095" s="39"/>
      <c r="AF1095" s="39"/>
      <c r="AG1095" s="39"/>
    </row>
    <row r="1096" spans="5:33" ht="15.75">
      <c r="E1096" s="152"/>
      <c r="H1096" s="152"/>
      <c r="K1096" s="152"/>
      <c r="N1096" s="152"/>
      <c r="O1096" s="105"/>
      <c r="P1096" s="105"/>
      <c r="Q1096" s="152"/>
      <c r="T1096" s="152"/>
      <c r="AD1096" s="38"/>
      <c r="AE1096" s="39"/>
      <c r="AF1096" s="39"/>
      <c r="AG1096" s="39"/>
    </row>
    <row r="1097" spans="5:33" ht="15.75">
      <c r="E1097" s="152"/>
      <c r="H1097" s="152"/>
      <c r="K1097" s="152"/>
      <c r="N1097" s="152"/>
      <c r="O1097" s="105"/>
      <c r="P1097" s="105"/>
      <c r="Q1097" s="152"/>
      <c r="T1097" s="152"/>
      <c r="AD1097" s="38"/>
      <c r="AE1097" s="39"/>
      <c r="AF1097" s="39"/>
      <c r="AG1097" s="39"/>
    </row>
    <row r="1098" spans="5:33" ht="15.75">
      <c r="E1098" s="152"/>
      <c r="H1098" s="152"/>
      <c r="K1098" s="152"/>
      <c r="N1098" s="152"/>
      <c r="O1098" s="105"/>
      <c r="P1098" s="105"/>
      <c r="Q1098" s="152"/>
      <c r="T1098" s="152"/>
      <c r="AD1098" s="38"/>
      <c r="AE1098" s="39"/>
      <c r="AF1098" s="39"/>
      <c r="AG1098" s="39"/>
    </row>
    <row r="1099" spans="5:33" ht="15.75">
      <c r="E1099" s="152"/>
      <c r="H1099" s="152"/>
      <c r="K1099" s="152"/>
      <c r="N1099" s="152"/>
      <c r="O1099" s="105"/>
      <c r="P1099" s="105"/>
      <c r="Q1099" s="152"/>
      <c r="T1099" s="152"/>
      <c r="AD1099" s="38"/>
      <c r="AE1099" s="39"/>
      <c r="AF1099" s="39"/>
      <c r="AG1099" s="39"/>
    </row>
    <row r="1100" spans="5:33" ht="15.75">
      <c r="E1100" s="152"/>
      <c r="H1100" s="152"/>
      <c r="K1100" s="152"/>
      <c r="N1100" s="152"/>
      <c r="O1100" s="105"/>
      <c r="P1100" s="105"/>
      <c r="Q1100" s="152"/>
      <c r="T1100" s="152"/>
      <c r="AD1100" s="38"/>
      <c r="AE1100" s="39"/>
      <c r="AF1100" s="39"/>
      <c r="AG1100" s="39"/>
    </row>
    <row r="1101" spans="5:33" ht="15.75">
      <c r="E1101" s="152"/>
      <c r="H1101" s="152"/>
      <c r="K1101" s="152"/>
      <c r="N1101" s="152"/>
      <c r="O1101" s="105"/>
      <c r="P1101" s="105"/>
      <c r="Q1101" s="152"/>
      <c r="T1101" s="152"/>
      <c r="AD1101" s="38"/>
      <c r="AE1101" s="39"/>
      <c r="AF1101" s="39"/>
      <c r="AG1101" s="39"/>
    </row>
    <row r="1102" spans="5:33" ht="15.75">
      <c r="E1102" s="152"/>
      <c r="H1102" s="152"/>
      <c r="K1102" s="152"/>
      <c r="N1102" s="152"/>
      <c r="O1102" s="105"/>
      <c r="P1102" s="105"/>
      <c r="Q1102" s="152"/>
      <c r="T1102" s="152"/>
      <c r="AD1102" s="38"/>
      <c r="AE1102" s="39"/>
      <c r="AF1102" s="39"/>
      <c r="AG1102" s="39"/>
    </row>
    <row r="1103" spans="5:33" ht="15.75">
      <c r="E1103" s="152"/>
      <c r="H1103" s="152"/>
      <c r="K1103" s="152"/>
      <c r="N1103" s="152"/>
      <c r="O1103" s="105"/>
      <c r="P1103" s="105"/>
      <c r="Q1103" s="152"/>
      <c r="T1103" s="152"/>
      <c r="AD1103" s="38"/>
      <c r="AE1103" s="39"/>
      <c r="AF1103" s="39"/>
      <c r="AG1103" s="39"/>
    </row>
    <row r="1104" spans="5:33" ht="15" customHeight="1">
      <c r="O1104" s="105"/>
      <c r="P1104" s="105"/>
    </row>
    <row r="1105" spans="15:16" ht="15" customHeight="1">
      <c r="O1105" s="105"/>
      <c r="P1105" s="105"/>
    </row>
    <row r="1106" spans="15:16" ht="15" customHeight="1">
      <c r="O1106" s="105"/>
      <c r="P1106" s="105"/>
    </row>
    <row r="1107" spans="15:16" ht="15" customHeight="1">
      <c r="O1107" s="105"/>
      <c r="P1107" s="105"/>
    </row>
    <row r="1108" spans="15:16" ht="15" customHeight="1">
      <c r="O1108" s="105"/>
      <c r="P1108" s="105"/>
    </row>
    <row r="1109" spans="15:16" ht="15" customHeight="1">
      <c r="O1109" s="105"/>
      <c r="P1109" s="105"/>
    </row>
    <row r="1110" spans="15:16" ht="15" customHeight="1">
      <c r="O1110" s="105"/>
      <c r="P1110" s="105"/>
    </row>
  </sheetData>
  <mergeCells count="5">
    <mergeCell ref="C17:D17"/>
    <mergeCell ref="C52:D52"/>
    <mergeCell ref="C87:D87"/>
    <mergeCell ref="C122:D122"/>
    <mergeCell ref="L101:M101"/>
  </mergeCells>
  <phoneticPr fontId="9" type="noConversion"/>
  <conditionalFormatting sqref="F59">
    <cfRule type="containsText" dxfId="15" priority="10" operator="containsText" text="星期三">
      <formula>NOT(ISERROR(SEARCH("星期三",F59)))</formula>
    </cfRule>
  </conditionalFormatting>
  <conditionalFormatting sqref="F73:F74">
    <cfRule type="containsText" dxfId="14" priority="11" operator="containsText" text="星期三">
      <formula>NOT(ISERROR(SEARCH("星期三",F73)))</formula>
    </cfRule>
  </conditionalFormatting>
  <conditionalFormatting sqref="F150:F151">
    <cfRule type="containsText" dxfId="13" priority="9" operator="containsText" text="星期三">
      <formula>NOT(ISERROR(SEARCH("星期三",F150)))</formula>
    </cfRule>
  </conditionalFormatting>
  <conditionalFormatting sqref="I108:I109">
    <cfRule type="containsText" dxfId="12" priority="8" operator="containsText" text="星期三">
      <formula>NOT(ISERROR(SEARCH("星期三",I108)))</formula>
    </cfRule>
  </conditionalFormatting>
  <conditionalFormatting sqref="I115:I116 I121">
    <cfRule type="containsText" dxfId="11" priority="7" operator="containsText" text="星期三">
      <formula>NOT(ISERROR(SEARCH("星期三",I115)))</formula>
    </cfRule>
  </conditionalFormatting>
  <conditionalFormatting sqref="I130">
    <cfRule type="containsText" dxfId="10" priority="6" operator="containsText" text="星期三">
      <formula>NOT(ISERROR(SEARCH("星期三",I130)))</formula>
    </cfRule>
  </conditionalFormatting>
  <conditionalFormatting sqref="L45:L46">
    <cfRule type="containsText" dxfId="9" priority="2" operator="containsText" text="星期三">
      <formula>NOT(ISERROR(SEARCH("星期三",L45)))</formula>
    </cfRule>
  </conditionalFormatting>
  <conditionalFormatting sqref="L102">
    <cfRule type="containsText" dxfId="8" priority="4" operator="containsText" text="星期三">
      <formula>NOT(ISERROR(SEARCH("星期三",L102)))</formula>
    </cfRule>
  </conditionalFormatting>
  <conditionalFormatting sqref="L137">
    <cfRule type="containsText" dxfId="7" priority="3" operator="containsText" text="星期三">
      <formula>NOT(ISERROR(SEARCH("星期三",L137)))</formula>
    </cfRule>
  </conditionalFormatting>
  <conditionalFormatting sqref="R122">
    <cfRule type="containsText" dxfId="6" priority="1" operator="containsText" text="星期三">
      <formula>NOT(ISERROR(SEARCH("星期三",R122)))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8"/>
  <sheetViews>
    <sheetView workbookViewId="0">
      <selection activeCell="Q3" sqref="Q3:Q24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6.75" style="4" customWidth="1"/>
    <col min="5" max="5" width="5.75" style="4" customWidth="1"/>
    <col min="6" max="6" width="6.75" style="4" customWidth="1"/>
    <col min="7" max="7" width="10.75" style="4" customWidth="1"/>
    <col min="8" max="8" width="6.75" style="4" customWidth="1"/>
    <col min="9" max="9" width="10.75" style="4" customWidth="1"/>
    <col min="10" max="10" width="6.75" style="4" customWidth="1"/>
    <col min="11" max="11" width="10.75" style="4" customWidth="1"/>
    <col min="12" max="12" width="6.75" style="4" customWidth="1"/>
    <col min="13" max="13" width="6" style="4" customWidth="1"/>
    <col min="14" max="14" width="6.75" style="4" customWidth="1"/>
    <col min="15" max="15" width="10.75" style="4" customWidth="1"/>
    <col min="16" max="16" width="6.75" style="4" customWidth="1"/>
    <col min="17" max="17" width="6.75" style="14" customWidth="1"/>
    <col min="18" max="18" width="6.25" style="16" customWidth="1"/>
    <col min="19" max="19" width="6.625" style="16" customWidth="1"/>
    <col min="20" max="21" width="7.25" style="16" customWidth="1"/>
    <col min="22" max="22" width="7.75" style="16" customWidth="1"/>
    <col min="23" max="23" width="6.625" style="16" customWidth="1"/>
    <col min="24" max="24" width="6.75" style="16" customWidth="1"/>
    <col min="25" max="26" width="5.125" style="1" customWidth="1"/>
    <col min="27" max="16384" width="11.25" style="1"/>
  </cols>
  <sheetData>
    <row r="1" spans="1:24" ht="28.5" customHeight="1">
      <c r="A1" s="18"/>
      <c r="D1" s="1"/>
      <c r="E1" s="18" t="s">
        <v>164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35</v>
      </c>
      <c r="B2" s="2" t="s">
        <v>36</v>
      </c>
      <c r="C2" s="2" t="s">
        <v>40</v>
      </c>
      <c r="D2" s="3" t="s">
        <v>9</v>
      </c>
      <c r="E2" s="4" t="s">
        <v>37</v>
      </c>
      <c r="F2" s="4" t="s">
        <v>41</v>
      </c>
      <c r="G2" s="4" t="s">
        <v>37</v>
      </c>
      <c r="H2" s="4" t="s">
        <v>42</v>
      </c>
      <c r="I2" s="4" t="s">
        <v>37</v>
      </c>
      <c r="J2" s="4" t="s">
        <v>38</v>
      </c>
      <c r="K2" s="4" t="s">
        <v>37</v>
      </c>
      <c r="L2" s="4" t="s">
        <v>33</v>
      </c>
      <c r="M2" s="4" t="s">
        <v>37</v>
      </c>
      <c r="N2" s="4" t="s">
        <v>39</v>
      </c>
      <c r="O2" s="4" t="s">
        <v>37</v>
      </c>
      <c r="P2" s="5" t="s">
        <v>44</v>
      </c>
      <c r="Q2" s="6" t="s">
        <v>45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 t="str">
        <f>'B12月素-國中'!AE3</f>
        <v>12//2</v>
      </c>
      <c r="B3" s="9" t="str">
        <f>'B12月素-國中'!AF3</f>
        <v>一</v>
      </c>
      <c r="C3" s="8" t="str">
        <f>'B12月素-國中'!AG3</f>
        <v>N1</v>
      </c>
      <c r="D3" s="10" t="str">
        <f>'B12月素-國中'!AH3</f>
        <v>白米飯</v>
      </c>
      <c r="E3" s="11" t="str">
        <f>'B12月素-國中'!AI3</f>
        <v xml:space="preserve">米     </v>
      </c>
      <c r="F3" s="10" t="str">
        <f>'B12月素-國中'!AJ3</f>
        <v>時蔬凍腐</v>
      </c>
      <c r="G3" s="11" t="str">
        <f>'B12月素-國中'!AK3</f>
        <v xml:space="preserve">凍豆腐 時蔬 胡蘿蔔 薑  </v>
      </c>
      <c r="H3" s="10" t="str">
        <f>'B12月素-國中'!AL3</f>
        <v>花椰起司蛋</v>
      </c>
      <c r="I3" s="11" t="str">
        <f>'B12月素-國中'!AM3</f>
        <v xml:space="preserve">雞蛋 冷凍青花菜 胡蘿蔔 薑 起司 </v>
      </c>
      <c r="J3" s="10" t="str">
        <f>'B12月素-國中'!AN3</f>
        <v>家常豆腐</v>
      </c>
      <c r="K3" s="11" t="str">
        <f>'B12月素-國中'!AO3</f>
        <v xml:space="preserve">豆腐 時蔬 乾木耳 薑  </v>
      </c>
      <c r="L3" s="11" t="str">
        <f>'B12月素-國中'!AP3</f>
        <v>時蔬</v>
      </c>
      <c r="M3" s="11" t="str">
        <f>'B12月素-國中'!AQ3</f>
        <v xml:space="preserve">蔬菜 薑    </v>
      </c>
      <c r="N3" s="11" t="str">
        <f>'B12月素-國中'!AR3</f>
        <v>針菇時蔬湯</v>
      </c>
      <c r="O3" s="10" t="str">
        <f>'B12月素-國中'!AS3</f>
        <v xml:space="preserve">金針菇 時蔬 薑 素羊肉  </v>
      </c>
      <c r="P3" s="11" t="str">
        <f>'B12月素-國中'!AT3</f>
        <v>保久乳</v>
      </c>
      <c r="Q3" s="12"/>
      <c r="R3" s="13">
        <f>'B12月素-國中'!AV3</f>
        <v>5</v>
      </c>
      <c r="S3" s="13">
        <f>'B12月素-國中'!AW3</f>
        <v>2.35</v>
      </c>
      <c r="T3" s="13">
        <f>'B12月素-國中'!AX3</f>
        <v>1.95</v>
      </c>
      <c r="U3" s="13">
        <f>'B12月素-國中'!AY3</f>
        <v>0</v>
      </c>
      <c r="V3" s="13">
        <f>'B12月素-國中'!AZ3</f>
        <v>0</v>
      </c>
      <c r="W3" s="13">
        <f>'B12月素-國中'!BA3</f>
        <v>2.75</v>
      </c>
      <c r="X3" s="13">
        <f>'B12月素-國中'!BB3</f>
        <v>711</v>
      </c>
    </row>
    <row r="4" spans="1:24" ht="15.75" customHeight="1">
      <c r="A4" s="8">
        <f>'B12月素-國中'!AE10</f>
        <v>45629</v>
      </c>
      <c r="B4" s="8" t="str">
        <f>'B12月素-國中'!AF10</f>
        <v>二</v>
      </c>
      <c r="C4" s="8" t="str">
        <f>'B12月素-國中'!AG10</f>
        <v>N2</v>
      </c>
      <c r="D4" s="11" t="str">
        <f>'B12月素-國中'!AH10</f>
        <v>糙米飯</v>
      </c>
      <c r="E4" s="11" t="str">
        <f>'B12月素-國中'!AI10</f>
        <v xml:space="preserve">米 糙米    </v>
      </c>
      <c r="F4" s="11" t="str">
        <f>'B12月素-國中'!AJ10</f>
        <v>香酥豆包</v>
      </c>
      <c r="G4" s="11" t="str">
        <f>'B12月素-國中'!AK10</f>
        <v xml:space="preserve">豆包     </v>
      </c>
      <c r="H4" s="11" t="str">
        <f>'B12月素-國中'!AL10</f>
        <v>海結滷豆干</v>
      </c>
      <c r="I4" s="11" t="str">
        <f>'B12月素-國中'!AM10</f>
        <v xml:space="preserve">海帶結 豆干 胡蘿蔔 薑  </v>
      </c>
      <c r="J4" s="11" t="str">
        <f>'B12月素-國中'!AN10</f>
        <v>三色炒蛋</v>
      </c>
      <c r="K4" s="11" t="str">
        <f>'B12月素-國中'!AO10</f>
        <v xml:space="preserve">雞蛋 三色豆 薑   </v>
      </c>
      <c r="L4" s="11" t="str">
        <f>'B12月素-國中'!AP10</f>
        <v>時蔬</v>
      </c>
      <c r="M4" s="11" t="str">
        <f>'B12月素-國中'!AQ10</f>
        <v xml:space="preserve">蔬菜 薑    </v>
      </c>
      <c r="N4" s="11" t="str">
        <f>'B12月素-國中'!AR10</f>
        <v>時瓜湯</v>
      </c>
      <c r="O4" s="11" t="str">
        <f>'B12月素-國中'!AS10</f>
        <v xml:space="preserve">時瓜 素羊肉 薑   </v>
      </c>
      <c r="P4" s="11" t="str">
        <f>'B12月素-國中'!AT10</f>
        <v>水果</v>
      </c>
      <c r="Q4" s="12"/>
      <c r="R4" s="13">
        <f>'B12月素-國中'!AV10</f>
        <v>5.375</v>
      </c>
      <c r="S4" s="13">
        <f>'B12月素-國中'!AW10</f>
        <v>3.0741202346041052</v>
      </c>
      <c r="T4" s="13">
        <f>'B12月素-國中'!AX10</f>
        <v>1.55</v>
      </c>
      <c r="U4" s="13">
        <f>'B12月素-國中'!AY10</f>
        <v>0</v>
      </c>
      <c r="V4" s="13">
        <f>'B12月素-國中'!AZ10</f>
        <v>0</v>
      </c>
      <c r="W4" s="13">
        <f>'B12月素-國中'!BA10</f>
        <v>4.5982404692082106</v>
      </c>
      <c r="X4" s="13">
        <f>'B12月素-國中'!BB10</f>
        <v>898</v>
      </c>
    </row>
    <row r="5" spans="1:24" ht="15.75" customHeight="1">
      <c r="A5" s="8">
        <f>'B12月素-國中'!AE17</f>
        <v>45630</v>
      </c>
      <c r="B5" s="8" t="str">
        <f>'B12月素-國中'!AF17</f>
        <v>三</v>
      </c>
      <c r="C5" s="8" t="str">
        <f>'B12月素-國中'!AG17</f>
        <v>N3</v>
      </c>
      <c r="D5" s="11" t="str">
        <f>'B12月素-國中'!AH17</f>
        <v>油飯特餐</v>
      </c>
      <c r="E5" s="11" t="str">
        <f>'B12月素-國中'!AI17</f>
        <v xml:space="preserve">米 糯米    </v>
      </c>
      <c r="F5" s="11" t="str">
        <f>'B12月素-國中'!AJ17</f>
        <v>魯煎蒸炒蛋</v>
      </c>
      <c r="G5" s="11" t="str">
        <f>'B12月素-國中'!AK17</f>
        <v xml:space="preserve">雞蛋     </v>
      </c>
      <c r="H5" s="11" t="str">
        <f>'B12月素-國中'!AL17</f>
        <v>油飯配料</v>
      </c>
      <c r="I5" s="11" t="str">
        <f>'B12月素-國中'!AM17</f>
        <v xml:space="preserve">素肉絲 蘿蔔乾 時蔬 乾香菇  </v>
      </c>
      <c r="J5" s="11" t="str">
        <f>'B12月素-國中'!AN17</f>
        <v>豆皮甘藍</v>
      </c>
      <c r="K5" s="11" t="str">
        <f>'B12月素-國中'!AO17</f>
        <v xml:space="preserve">甘藍 胡蘿蔔 薑 豆皮  </v>
      </c>
      <c r="L5" s="11" t="str">
        <f>'B12月素-國中'!AP17</f>
        <v>時蔬</v>
      </c>
      <c r="M5" s="11" t="str">
        <f>'B12月素-國中'!AQ17</f>
        <v xml:space="preserve">蔬菜 薑    </v>
      </c>
      <c r="N5" s="11" t="str">
        <f>'B12月素-國中'!AR17</f>
        <v>四神湯</v>
      </c>
      <c r="O5" s="11" t="str">
        <f>'B12月素-國中'!AS17</f>
        <v xml:space="preserve">豆腐 雞豆 小薏仁 淮山片 枸杞 </v>
      </c>
      <c r="P5" s="11" t="str">
        <f>'B12月素-國中'!AT17</f>
        <v>TAP豆奶</v>
      </c>
      <c r="Q5" s="12"/>
      <c r="R5" s="13">
        <f>'B12月素-國中'!AV17</f>
        <v>6.0200000000000005</v>
      </c>
      <c r="S5" s="13">
        <f>'B12月素-國中'!AW17</f>
        <v>2.08</v>
      </c>
      <c r="T5" s="13">
        <f>'B12月素-國中'!AX17</f>
        <v>1.8099999999999998</v>
      </c>
      <c r="U5" s="13">
        <f>'B12月素-國中'!AY17</f>
        <v>0</v>
      </c>
      <c r="V5" s="13">
        <f>'B12月素-國中'!AZ17</f>
        <v>0</v>
      </c>
      <c r="W5" s="13">
        <f>'B12月素-國中'!BA17</f>
        <v>2.35</v>
      </c>
      <c r="X5" s="13">
        <f>'B12月素-國中'!BB17</f>
        <v>737</v>
      </c>
    </row>
    <row r="6" spans="1:24" ht="15.75" customHeight="1">
      <c r="A6" s="8">
        <f>'B12月素-國中'!AE24</f>
        <v>45631</v>
      </c>
      <c r="B6" s="8" t="str">
        <f>'B12月素-國中'!AF24</f>
        <v>四</v>
      </c>
      <c r="C6" s="8" t="str">
        <f>'B12月素-國中'!AG24</f>
        <v>N4</v>
      </c>
      <c r="D6" s="11" t="str">
        <f>'B12月素-國中'!AH24</f>
        <v>糙米飯</v>
      </c>
      <c r="E6" s="11" t="str">
        <f>'B12月素-國中'!AI24</f>
        <v xml:space="preserve">米 糙米    </v>
      </c>
      <c r="F6" s="11" t="str">
        <f>'B12月素-國中'!AJ24</f>
        <v>鮮菇豆干</v>
      </c>
      <c r="G6" s="11" t="str">
        <f>'B12月素-國中'!AK24</f>
        <v xml:space="preserve">豆干 杏鮑菇 胡蘿蔔 乾香菇 薑 </v>
      </c>
      <c r="H6" s="11" t="str">
        <f>'B12月素-國中'!AL24</f>
        <v>白菜素丸</v>
      </c>
      <c r="I6" s="11" t="str">
        <f>'B12月素-國中'!AM24</f>
        <v xml:space="preserve">素丸 包心白菜 胡蘿蔔 薑 素肉 </v>
      </c>
      <c r="J6" s="11" t="str">
        <f>'B12月素-國中'!AN24</f>
        <v>銀蘿油腐</v>
      </c>
      <c r="K6" s="11" t="str">
        <f>'B12月素-國中'!AO24</f>
        <v xml:space="preserve">四角油豆腐 白蘿蔔 胡蘿蔔 薑  </v>
      </c>
      <c r="L6" s="11" t="str">
        <f>'B12月素-國中'!AP24</f>
        <v>時蔬</v>
      </c>
      <c r="M6" s="11" t="str">
        <f>'B12月素-國中'!AQ24</f>
        <v xml:space="preserve">蔬菜 薑    </v>
      </c>
      <c r="N6" s="11" t="str">
        <f>'B12月素-國中'!AR24</f>
        <v>綠豆粉圓湯</v>
      </c>
      <c r="O6" s="11" t="str">
        <f>'B12月素-國中'!AS24</f>
        <v xml:space="preserve">綠豆 粉圓 二砂糖   </v>
      </c>
      <c r="P6" s="11" t="str">
        <f>'B12月素-國中'!AT24</f>
        <v>小餐包</v>
      </c>
      <c r="Q6" s="12"/>
      <c r="R6" s="13">
        <f>'B12月素-國中'!AV24</f>
        <v>6.6</v>
      </c>
      <c r="S6" s="13">
        <f>'B12月素-國中'!AW24</f>
        <v>2.6259999999999999</v>
      </c>
      <c r="T6" s="13">
        <f>'B12月素-國中'!AX24</f>
        <v>2.3519999999999999</v>
      </c>
      <c r="U6" s="13">
        <f>'B12月素-國中'!AY24</f>
        <v>0</v>
      </c>
      <c r="V6" s="13">
        <f>'B12月素-國中'!AZ24</f>
        <v>0</v>
      </c>
      <c r="W6" s="13">
        <f>'B12月素-國中'!BA24</f>
        <v>2.9</v>
      </c>
      <c r="X6" s="13">
        <f>'B12月素-國中'!BB24</f>
        <v>856</v>
      </c>
    </row>
    <row r="7" spans="1:24" ht="15.75" customHeight="1">
      <c r="A7" s="8">
        <f>'B12月素-國中'!AE31</f>
        <v>45632</v>
      </c>
      <c r="B7" s="8" t="str">
        <f>'B12月素-國中'!AF31</f>
        <v>五</v>
      </c>
      <c r="C7" s="8" t="str">
        <f>'B12月素-國中'!AG31</f>
        <v>N5</v>
      </c>
      <c r="D7" s="11" t="str">
        <f>'B12月素-國中'!AH31</f>
        <v>燕麥飯</v>
      </c>
      <c r="E7" s="11" t="str">
        <f>'B12月素-國中'!AI31</f>
        <v xml:space="preserve">米 燕麥    </v>
      </c>
      <c r="F7" s="11" t="str">
        <f>'B12月素-國中'!AJ31</f>
        <v>咕咾麵腸</v>
      </c>
      <c r="G7" s="11" t="str">
        <f>'B12月素-國中'!AK31</f>
        <v xml:space="preserve">麵腸 鳳梨罐頭 時蔬 薑 番茄醬 </v>
      </c>
      <c r="H7" s="11" t="str">
        <f>'B12月素-國中'!AL31</f>
        <v>蔬香寬粉</v>
      </c>
      <c r="I7" s="11" t="str">
        <f>'B12月素-國中'!AM31</f>
        <v xml:space="preserve">素肉 寬粉 時蔬 乾木耳 薑 </v>
      </c>
      <c r="J7" s="11" t="str">
        <f>'B12月素-國中'!AN31</f>
        <v>豆薯炒蛋</v>
      </c>
      <c r="K7" s="11" t="str">
        <f>'B12月素-國中'!AO31</f>
        <v xml:space="preserve">雞蛋 豆薯 胡蘿蔔 薑  </v>
      </c>
      <c r="L7" s="11" t="str">
        <f>'B12月素-國中'!AP31</f>
        <v>時蔬</v>
      </c>
      <c r="M7" s="11" t="str">
        <f>'B12月素-國中'!AQ31</f>
        <v xml:space="preserve">蔬菜 薑    </v>
      </c>
      <c r="N7" s="11" t="str">
        <f>'B12月素-國中'!AR31</f>
        <v>榨菜湯</v>
      </c>
      <c r="O7" s="11" t="str">
        <f>'B12月素-國中'!AS31</f>
        <v xml:space="preserve">榨菜 素羊肉 薑   </v>
      </c>
      <c r="P7" s="11" t="str">
        <f>'B12月素-國中'!AT31</f>
        <v>水果</v>
      </c>
      <c r="Q7" s="11"/>
      <c r="R7" s="13">
        <f>'B12月素-國中'!AV31</f>
        <v>6</v>
      </c>
      <c r="S7" s="13">
        <f>'B12月素-國中'!AW31</f>
        <v>2.5232792207792212</v>
      </c>
      <c r="T7" s="13">
        <f>'B12月素-國中'!AX31</f>
        <v>2.105</v>
      </c>
      <c r="U7" s="13">
        <f>'B12月素-國中'!AY31</f>
        <v>0</v>
      </c>
      <c r="V7" s="13">
        <f>'B12月素-國中'!AZ31</f>
        <v>0</v>
      </c>
      <c r="W7" s="13">
        <f>'B12月素-國中'!BA31</f>
        <v>2.9415584415584419</v>
      </c>
      <c r="X7" s="13">
        <f>'B12月素-國中'!BB31</f>
        <v>807</v>
      </c>
    </row>
    <row r="8" spans="1:24" ht="15.75" customHeight="1">
      <c r="A8" s="8">
        <f>'B12月素-國中'!AE38</f>
        <v>45635</v>
      </c>
      <c r="B8" s="8" t="str">
        <f>'B12月素-國中'!AF38</f>
        <v>一</v>
      </c>
      <c r="C8" s="8" t="str">
        <f>'B12月素-國中'!AG38</f>
        <v>O1</v>
      </c>
      <c r="D8" s="11" t="str">
        <f>'B12月素-國中'!AH38</f>
        <v>白米飯</v>
      </c>
      <c r="E8" s="11" t="str">
        <f>'B12月素-國中'!AI38</f>
        <v xml:space="preserve">米     </v>
      </c>
      <c r="F8" s="11" t="str">
        <f>'B12月素-國中'!AJ38</f>
        <v>花生豆干</v>
      </c>
      <c r="G8" s="11" t="str">
        <f>'B12月素-國中'!AK38</f>
        <v xml:space="preserve">豆干 胡蘿蔔 時蔬 油花生 薑 </v>
      </c>
      <c r="H8" s="11" t="str">
        <f>'B12月素-國中'!AL38</f>
        <v>若絲時蔬</v>
      </c>
      <c r="I8" s="11" t="str">
        <f>'B12月素-國中'!AM38</f>
        <v xml:space="preserve">素肉 時蔬 胡蘿蔔 薑  </v>
      </c>
      <c r="J8" s="11" t="str">
        <f>'B12月素-國中'!AN38</f>
        <v>紅仁炒蛋</v>
      </c>
      <c r="K8" s="11" t="str">
        <f>'B12月素-國中'!AO38</f>
        <v xml:space="preserve">胡蘿蔔 雞蛋 薑   </v>
      </c>
      <c r="L8" s="11" t="str">
        <f>'B12月素-國中'!AP38</f>
        <v>時蔬</v>
      </c>
      <c r="M8" s="11" t="str">
        <f>'B12月素-國中'!AQ38</f>
        <v xml:space="preserve">蔬菜 薑    </v>
      </c>
      <c r="N8" s="11" t="str">
        <f>'B12月素-國中'!AR38</f>
        <v>紫菜豆腐湯</v>
      </c>
      <c r="O8" s="11" t="str">
        <f>'B12月素-國中'!AS38</f>
        <v xml:space="preserve">紫菜 豆腐 薑   </v>
      </c>
      <c r="P8" s="11" t="str">
        <f>'B12月素-國中'!AT38</f>
        <v>保久乳</v>
      </c>
      <c r="Q8" s="12"/>
      <c r="R8" s="13">
        <f>'B12月素-國中'!AV38</f>
        <v>5</v>
      </c>
      <c r="S8" s="13">
        <f>'B12月素-國中'!AW38</f>
        <v>2.6361363636363637</v>
      </c>
      <c r="T8" s="13">
        <f>'B12月素-國中'!AX38</f>
        <v>2.17</v>
      </c>
      <c r="U8" s="13">
        <f>'B12月素-國中'!AY38</f>
        <v>0</v>
      </c>
      <c r="V8" s="13">
        <f>'B12月素-國中'!AZ38</f>
        <v>0</v>
      </c>
      <c r="W8" s="13">
        <f>'B12月素-國中'!BA38</f>
        <v>3.1022727272727275</v>
      </c>
      <c r="X8" s="13">
        <f>'B12月素-國中'!BB38</f>
        <v>756</v>
      </c>
    </row>
    <row r="9" spans="1:24" ht="15.75" customHeight="1">
      <c r="A9" s="8">
        <f>'B12月素-國中'!AE45</f>
        <v>45636</v>
      </c>
      <c r="B9" s="8" t="str">
        <f>'B12月素-國中'!AF45</f>
        <v>二</v>
      </c>
      <c r="C9" s="8" t="str">
        <f>'B12月素-國中'!AG45</f>
        <v>O2</v>
      </c>
      <c r="D9" s="11" t="str">
        <f>'B12月素-國中'!AH45</f>
        <v>糙米飯</v>
      </c>
      <c r="E9" s="11" t="str">
        <f>'B12月素-國中'!AI45</f>
        <v xml:space="preserve">米 糙米    </v>
      </c>
      <c r="F9" s="11" t="str">
        <f>'B12月素-國中'!AJ45</f>
        <v>美味素排</v>
      </c>
      <c r="G9" s="11" t="str">
        <f>'B12月素-國中'!AK45</f>
        <v xml:space="preserve">素排     </v>
      </c>
      <c r="H9" s="11" t="str">
        <f>'B12月素-國中'!AL45</f>
        <v>甜椒玉米蛋</v>
      </c>
      <c r="I9" s="11" t="str">
        <f>'B12月素-國中'!AM45</f>
        <v xml:space="preserve">雞蛋 甜椒 冷凍玉米粒 薑  </v>
      </c>
      <c r="J9" s="11" t="str">
        <f>'B12月素-國中'!AN45</f>
        <v>蔬香冬粉</v>
      </c>
      <c r="K9" s="11" t="str">
        <f>'B12月素-國中'!AO45</f>
        <v xml:space="preserve">素肉 冬粉 時蔬 乾木耳 薑 </v>
      </c>
      <c r="L9" s="11" t="str">
        <f>'B12月素-國中'!AP45</f>
        <v>時蔬</v>
      </c>
      <c r="M9" s="11" t="str">
        <f>'B12月素-國中'!AQ45</f>
        <v xml:space="preserve">蔬菜 薑    </v>
      </c>
      <c r="N9" s="11" t="str">
        <f>'B12月素-國中'!AR45</f>
        <v>時瓜素黑輪湯</v>
      </c>
      <c r="O9" s="11" t="str">
        <f>'B12月素-國中'!AS45</f>
        <v xml:space="preserve">時瓜 素黑輪 薑   </v>
      </c>
      <c r="P9" s="11" t="str">
        <f>'B12月素-國中'!AT45</f>
        <v>果汁</v>
      </c>
      <c r="Q9" s="12"/>
      <c r="R9" s="13">
        <f>'B12月素-國中'!AV45</f>
        <v>6.5321428571428575</v>
      </c>
      <c r="S9" s="13">
        <f>'B12月素-國中'!AW45</f>
        <v>2.1340909090909093</v>
      </c>
      <c r="T9" s="13">
        <f>'B12月素-國中'!AX45</f>
        <v>1.6500000000000001</v>
      </c>
      <c r="U9" s="13">
        <f>'B12月素-國中'!AY45</f>
        <v>0</v>
      </c>
      <c r="V9" s="13">
        <f>'B12月素-國中'!AZ45</f>
        <v>0</v>
      </c>
      <c r="W9" s="13">
        <f>'B12月素-國中'!BA45</f>
        <v>2.6181818181818182</v>
      </c>
      <c r="X9" s="13">
        <f>'B12月素-國中'!BB45</f>
        <v>791</v>
      </c>
    </row>
    <row r="10" spans="1:24" ht="15.75" customHeight="1">
      <c r="A10" s="8">
        <f>'B12月素-國中'!AE52</f>
        <v>45637</v>
      </c>
      <c r="B10" s="8" t="str">
        <f>'B12月素-國中'!AF52</f>
        <v>三</v>
      </c>
      <c r="C10" s="8" t="str">
        <f>'B12月素-國中'!AG52</f>
        <v>O3</v>
      </c>
      <c r="D10" s="11" t="str">
        <f>'B12月素-國中'!AH52</f>
        <v>丼飯特餐</v>
      </c>
      <c r="E10" s="11" t="str">
        <f>'B12月素-國中'!AI52</f>
        <v xml:space="preserve">米 糙米    </v>
      </c>
      <c r="F10" s="11" t="str">
        <f>'B12月素-國中'!AJ52</f>
        <v>香滷豆腸</v>
      </c>
      <c r="G10" s="11" t="str">
        <f>'B12月素-國中'!AK52</f>
        <v xml:space="preserve">豆腸     </v>
      </c>
      <c r="H10" s="11" t="str">
        <f>'B12月素-國中'!AL52</f>
        <v>丼飯配料</v>
      </c>
      <c r="I10" s="11" t="str">
        <f>'B12月素-國中'!AM52</f>
        <v>豆干 時蔬 胡蘿蔔 冷凍玉米粒 薑 海苔絲</v>
      </c>
      <c r="J10" s="11" t="str">
        <f>'B12月素-國中'!AN52</f>
        <v>若絲時蔬</v>
      </c>
      <c r="K10" s="11" t="str">
        <f>'B12月素-國中'!AO52</f>
        <v xml:space="preserve">時蔬 素肉 胡蘿蔔 薑  </v>
      </c>
      <c r="L10" s="11" t="str">
        <f>'B12月素-國中'!AP52</f>
        <v>時蔬</v>
      </c>
      <c r="M10" s="11" t="str">
        <f>'B12月素-國中'!AQ52</f>
        <v xml:space="preserve">蔬菜 薑    </v>
      </c>
      <c r="N10" s="11" t="str">
        <f>'B12月素-國中'!AR52</f>
        <v>羅宋湯</v>
      </c>
      <c r="O10" s="11" t="str">
        <f>'B12月素-國中'!AS52</f>
        <v xml:space="preserve">時蔬 大番茄 薑   </v>
      </c>
      <c r="P10" s="11" t="str">
        <f>'B12月素-國中'!AT52</f>
        <v>堅果</v>
      </c>
      <c r="Q10" s="12"/>
      <c r="R10" s="13">
        <f>'B12月素-國中'!AV52</f>
        <v>5.25</v>
      </c>
      <c r="S10" s="13">
        <f>'B12月素-國中'!AW52</f>
        <v>2.4703571428571429</v>
      </c>
      <c r="T10" s="13">
        <f>'B12月素-國中'!AX52</f>
        <v>2.105</v>
      </c>
      <c r="U10" s="13">
        <f>'B12月素-國中'!AY52</f>
        <v>0</v>
      </c>
      <c r="V10" s="13">
        <f>'B12月素-國中'!AZ52</f>
        <v>0</v>
      </c>
      <c r="W10" s="13">
        <f>'B12月素-國中'!BA52</f>
        <v>2.8357142857142859</v>
      </c>
      <c r="X10" s="13">
        <f>'B12月素-國中'!BB52</f>
        <v>744</v>
      </c>
    </row>
    <row r="11" spans="1:24" ht="15.75" customHeight="1">
      <c r="A11" s="8">
        <f>'B12月素-國中'!AE59</f>
        <v>45638</v>
      </c>
      <c r="B11" s="8" t="str">
        <f>'B12月素-國中'!AF59</f>
        <v>四</v>
      </c>
      <c r="C11" s="8" t="str">
        <f>'B12月素-國中'!AG59</f>
        <v>O4</v>
      </c>
      <c r="D11" s="11" t="str">
        <f>'B12月素-國中'!AH59</f>
        <v>糙米飯</v>
      </c>
      <c r="E11" s="11" t="str">
        <f>'B12月素-國中'!AI59</f>
        <v xml:space="preserve">米 糙米    </v>
      </c>
      <c r="F11" s="11" t="str">
        <f>'B12月素-國中'!AJ59</f>
        <v>鮑菇麵腸</v>
      </c>
      <c r="G11" s="11" t="str">
        <f>'B12月素-國中'!AK59</f>
        <v xml:space="preserve">麵腸 杏鮑菇 紅蘿蔔 白芝麻 薑 </v>
      </c>
      <c r="H11" s="11" t="str">
        <f>'B12月素-國中'!AL59</f>
        <v>時蔬豆干</v>
      </c>
      <c r="I11" s="11" t="str">
        <f>'B12月素-國中'!AM59</f>
        <v xml:space="preserve">豆干 時蔬 薑   </v>
      </c>
      <c r="J11" s="11" t="str">
        <f>'B12月素-國中'!AN59</f>
        <v>香炒四色</v>
      </c>
      <c r="K11" s="11" t="str">
        <f>'B12月素-國中'!AO59</f>
        <v xml:space="preserve">冷凍玉米粒 白蘿蔔 胡蘿蔔 素肉 薑 </v>
      </c>
      <c r="L11" s="11" t="str">
        <f>'B12月素-國中'!AP59</f>
        <v>時蔬</v>
      </c>
      <c r="M11" s="11" t="str">
        <f>'B12月素-國中'!AQ59</f>
        <v xml:space="preserve">蔬菜 薑    </v>
      </c>
      <c r="N11" s="11" t="str">
        <f>'B12月素-國中'!AR59</f>
        <v>芋香西米露</v>
      </c>
      <c r="O11" s="11" t="str">
        <f>'B12月素-國中'!AS59</f>
        <v xml:space="preserve">芋頭 西米露 二砂糖   </v>
      </c>
      <c r="P11" s="11" t="str">
        <f>'B12月素-國中'!AT59</f>
        <v>小餐包</v>
      </c>
      <c r="Q11" s="11" t="s">
        <v>34</v>
      </c>
      <c r="R11" s="13">
        <f>'B12月素-國中'!AV59</f>
        <v>6.3147727272727279</v>
      </c>
      <c r="S11" s="13">
        <f>'B12月素-國中'!AW59</f>
        <v>2.3071428571428574</v>
      </c>
      <c r="T11" s="13">
        <f>'B12月素-國中'!AX59</f>
        <v>1.6500000000000001</v>
      </c>
      <c r="U11" s="13">
        <f>'B12月素-國中'!AY59</f>
        <v>0</v>
      </c>
      <c r="V11" s="13">
        <f>'B12月素-國中'!AZ59</f>
        <v>0</v>
      </c>
      <c r="W11" s="13">
        <f>'B12月素-國中'!BA59</f>
        <v>2.9642857142857144</v>
      </c>
      <c r="X11" s="13">
        <f>'B12月素-國中'!BB59</f>
        <v>809</v>
      </c>
    </row>
    <row r="12" spans="1:24" ht="15.75" customHeight="1">
      <c r="A12" s="8">
        <f>'B12月素-國中'!AE66</f>
        <v>45639</v>
      </c>
      <c r="B12" s="8" t="str">
        <f>'B12月素-國中'!AF66</f>
        <v>五</v>
      </c>
      <c r="C12" s="8" t="str">
        <f>'B12月素-國中'!AG66</f>
        <v>O5</v>
      </c>
      <c r="D12" s="11" t="str">
        <f>'B12月素-國中'!AH66</f>
        <v>麥仁飯</v>
      </c>
      <c r="E12" s="11" t="str">
        <f>'B12月素-國中'!AI66</f>
        <v xml:space="preserve">米 大麥仁    </v>
      </c>
      <c r="F12" s="11" t="str">
        <f>'B12月素-國中'!AJ66</f>
        <v>塔香油腐</v>
      </c>
      <c r="G12" s="11" t="str">
        <f>'B12月素-國中'!AK66</f>
        <v xml:space="preserve">四角油豆腐 時蔬 胡蘿蔔 九層塔 薑 </v>
      </c>
      <c r="H12" s="11" t="str">
        <f>'B12月素-國中'!AL66</f>
        <v>紅燒豆腐</v>
      </c>
      <c r="I12" s="11" t="str">
        <f>'B12月素-國中'!AM66</f>
        <v xml:space="preserve">豆腐 金針菇 胡蘿蔔 薑  </v>
      </c>
      <c r="J12" s="11" t="str">
        <f>'B12月素-國中'!AN66</f>
        <v>時蔬炒蛋</v>
      </c>
      <c r="K12" s="11" t="str">
        <f>'B12月素-國中'!AO66</f>
        <v xml:space="preserve">雞蛋 時蔬 胡蘿蔔 薑  </v>
      </c>
      <c r="L12" s="11" t="str">
        <f>'B12月素-國中'!AP66</f>
        <v>時蔬</v>
      </c>
      <c r="M12" s="11" t="str">
        <f>'B12月素-國中'!AQ66</f>
        <v xml:space="preserve">蔬菜 薑    </v>
      </c>
      <c r="N12" s="11" t="str">
        <f>'B12月素-國中'!AR66</f>
        <v>時蔬香菇湯</v>
      </c>
      <c r="O12" s="11" t="str">
        <f>'B12月素-國中'!AS66</f>
        <v xml:space="preserve">時蔬 乾香菇 素羊肉 薑  </v>
      </c>
      <c r="P12" s="11" t="str">
        <f>'B12月素-國中'!AT66</f>
        <v>水果</v>
      </c>
      <c r="Q12" s="11"/>
      <c r="R12" s="13">
        <f>'B12月素-國中'!AV66</f>
        <v>5</v>
      </c>
      <c r="S12" s="13">
        <f>'B12月素-國中'!AW66</f>
        <v>2.2545454545454544</v>
      </c>
      <c r="T12" s="13">
        <f>'B12月素-國中'!AX66</f>
        <v>1.85</v>
      </c>
      <c r="U12" s="13">
        <f>'B12月素-國中'!AY66</f>
        <v>0</v>
      </c>
      <c r="V12" s="13">
        <f>'B12月素-國中'!AZ66</f>
        <v>0</v>
      </c>
      <c r="W12" s="13">
        <f>'B12月素-國中'!BA66</f>
        <v>2.6590909090909087</v>
      </c>
      <c r="X12" s="13">
        <f>'B12月素-國中'!BB66</f>
        <v>697</v>
      </c>
    </row>
    <row r="13" spans="1:24" ht="15" customHeight="1">
      <c r="A13" s="8">
        <f>'B12月素-國中'!AE73</f>
        <v>45642</v>
      </c>
      <c r="B13" s="8" t="str">
        <f>'B12月素-國中'!AF73</f>
        <v>一</v>
      </c>
      <c r="C13" s="8" t="str">
        <f>'B12月素-國中'!AG73</f>
        <v>P1</v>
      </c>
      <c r="D13" s="11" t="str">
        <f>'B12月素-國中'!AH73</f>
        <v>白米飯</v>
      </c>
      <c r="E13" s="11" t="str">
        <f>'B12月素-國中'!AI73</f>
        <v xml:space="preserve">米     </v>
      </c>
      <c r="F13" s="11" t="str">
        <f>'B12月素-國中'!AJ73</f>
        <v>鐵板麵腸</v>
      </c>
      <c r="G13" s="11" t="str">
        <f>'B12月素-國中'!AK73</f>
        <v xml:space="preserve">麵腸 豆芽菜 時蔬 紅蘿蔔 薑 </v>
      </c>
      <c r="H13" s="11" t="str">
        <f>'B12月素-國中'!AL73</f>
        <v>時蔬火腿蛋</v>
      </c>
      <c r="I13" s="11" t="str">
        <f>'B12月素-國中'!AM73</f>
        <v xml:space="preserve">時蔬 雞蛋 素火腿 薑  </v>
      </c>
      <c r="J13" s="11" t="str">
        <f>'B12月素-國中'!AN73</f>
        <v>麵筋時蔬</v>
      </c>
      <c r="K13" s="11" t="str">
        <f>'B12月素-國中'!AO73</f>
        <v xml:space="preserve">麵筋 時蔬 胡蘿蔔 薑  </v>
      </c>
      <c r="L13" s="11" t="str">
        <f>'B12月素-國中'!AP73</f>
        <v>時蔬</v>
      </c>
      <c r="M13" s="11" t="str">
        <f>'B12月素-國中'!AQ73</f>
        <v xml:space="preserve">蔬菜 薑    </v>
      </c>
      <c r="N13" s="11" t="str">
        <f>'B12月素-國中'!AR73</f>
        <v>味噌豆腐湯</v>
      </c>
      <c r="O13" s="11" t="str">
        <f>'B12月素-國中'!AS73</f>
        <v xml:space="preserve">乾裙帶菜 味噌 薑 豆腐  </v>
      </c>
      <c r="P13" s="11" t="str">
        <f>'B12月素-國中'!AT73</f>
        <v>保久乳</v>
      </c>
      <c r="Q13" s="12"/>
      <c r="R13" s="13">
        <f>'B12月素-國中'!AV73</f>
        <v>5</v>
      </c>
      <c r="S13" s="13">
        <f>'B12月素-國中'!AW73</f>
        <v>2.6224458874458874</v>
      </c>
      <c r="T13" s="13">
        <f>'B12月素-國中'!AX73</f>
        <v>2.2199999999999998</v>
      </c>
      <c r="U13" s="13">
        <f>'B12月素-國中'!AY73</f>
        <v>0</v>
      </c>
      <c r="V13" s="13">
        <f>'B12月素-國中'!AZ73</f>
        <v>0</v>
      </c>
      <c r="W13" s="13">
        <f>'B12月素-國中'!BA73</f>
        <v>3.024891774891775</v>
      </c>
      <c r="X13" s="13">
        <f>'B12月素-國中'!BB73</f>
        <v>750</v>
      </c>
    </row>
    <row r="14" spans="1:24" ht="15.75" customHeight="1">
      <c r="A14" s="8">
        <f>'B12月素-國中'!AE80</f>
        <v>45643</v>
      </c>
      <c r="B14" s="8" t="str">
        <f>'B12月素-國中'!AF80</f>
        <v>二</v>
      </c>
      <c r="C14" s="8" t="str">
        <f>'B12月素-國中'!AG80</f>
        <v>P2</v>
      </c>
      <c r="D14" s="11" t="str">
        <f>'B12月素-國中'!AH80</f>
        <v>糙米飯</v>
      </c>
      <c r="E14" s="11" t="str">
        <f>'B12月素-國中'!AI80</f>
        <v xml:space="preserve">米 糙米    </v>
      </c>
      <c r="F14" s="11" t="str">
        <f>'B12月素-國中'!AJ80</f>
        <v>滷煎蒸炒蛋</v>
      </c>
      <c r="G14" s="11" t="str">
        <f>'B12月素-國中'!AK80</f>
        <v xml:space="preserve">雞蛋     </v>
      </c>
      <c r="H14" s="11" t="str">
        <f>'B12月素-國中'!AL80</f>
        <v>番茄豆腐</v>
      </c>
      <c r="I14" s="11" t="str">
        <f>'B12月素-國中'!AM80</f>
        <v xml:space="preserve"> 大番茄 豆腐 冷凍毛豆仁 薑 番茄醬</v>
      </c>
      <c r="J14" s="11" t="str">
        <f>'B12月素-國中'!AN80</f>
        <v>塔香海茸</v>
      </c>
      <c r="K14" s="11" t="str">
        <f>'B12月素-國中'!AO80</f>
        <v xml:space="preserve">海帶茸 胡蘿蔔 素肉 薑 九層塔 </v>
      </c>
      <c r="L14" s="11" t="str">
        <f>'B12月素-國中'!AP80</f>
        <v>時蔬</v>
      </c>
      <c r="M14" s="11" t="str">
        <f>'B12月素-國中'!AQ80</f>
        <v xml:space="preserve">蔬菜 薑    </v>
      </c>
      <c r="N14" s="11" t="str">
        <f>'B12月素-國中'!AR80</f>
        <v>金針湯</v>
      </c>
      <c r="O14" s="11" t="str">
        <f>'B12月素-國中'!AS80</f>
        <v xml:space="preserve">金針菜乾 榨菜 薑   </v>
      </c>
      <c r="P14" s="11" t="str">
        <f>'B12月素-國中'!AT80</f>
        <v>果汁</v>
      </c>
      <c r="Q14" s="12"/>
      <c r="R14" s="13">
        <f>'B12月素-國中'!AV80</f>
        <v>5</v>
      </c>
      <c r="S14" s="13">
        <f>'B12月素-國中'!AW80</f>
        <v>2.1100000000000003</v>
      </c>
      <c r="T14" s="13">
        <f>'B12月素-國中'!AX80</f>
        <v>1.7700000000000002</v>
      </c>
      <c r="U14" s="13">
        <f>'B12月素-國中'!AY80</f>
        <v>0</v>
      </c>
      <c r="V14" s="13">
        <f>'B12月素-國中'!AZ80</f>
        <v>0</v>
      </c>
      <c r="W14" s="13">
        <f>'B12月素-國中'!BA80</f>
        <v>2.4500000000000002</v>
      </c>
      <c r="X14" s="13">
        <f>'B12月素-國中'!BB80</f>
        <v>673</v>
      </c>
    </row>
    <row r="15" spans="1:24" ht="15.75" customHeight="1">
      <c r="A15" s="8">
        <f>'B12月素-國中'!AE87</f>
        <v>45644</v>
      </c>
      <c r="B15" s="8" t="str">
        <f>'B12月素-國中'!AF87</f>
        <v>三</v>
      </c>
      <c r="C15" s="8" t="str">
        <f>'B12月素-國中'!AG87</f>
        <v>P3</v>
      </c>
      <c r="D15" s="11" t="str">
        <f>'B12月素-國中'!AH87</f>
        <v>刈包特餐</v>
      </c>
      <c r="E15" s="11" t="str">
        <f>'B12月素-國中'!AI87</f>
        <v xml:space="preserve">刈包     </v>
      </c>
      <c r="F15" s="11" t="str">
        <f>'B12月素-國中'!AJ87</f>
        <v>香滷豆包</v>
      </c>
      <c r="G15" s="11" t="str">
        <f>'B12月素-國中'!AK87</f>
        <v xml:space="preserve">豆包 滷包    </v>
      </c>
      <c r="H15" s="11" t="str">
        <f>'B12月素-國中'!AL87</f>
        <v>酸菜麵腸</v>
      </c>
      <c r="I15" s="11" t="str">
        <f>'B12月素-國中'!AM87</f>
        <v xml:space="preserve">酸菜 麵腸 薑   </v>
      </c>
      <c r="J15" s="11" t="str">
        <f>'B12月素-國中'!AN87</f>
        <v>若絲時蔬</v>
      </c>
      <c r="K15" s="11" t="str">
        <f>'B12月素-國中'!AO87</f>
        <v xml:space="preserve">時蔬 素肉 胡蘿蔔 薑  </v>
      </c>
      <c r="L15" s="11" t="str">
        <f>'B12月素-國中'!AP87</f>
        <v>時蔬</v>
      </c>
      <c r="M15" s="11" t="str">
        <f>'B12月素-國中'!AQ87</f>
        <v xml:space="preserve">蔬菜 薑    </v>
      </c>
      <c r="N15" s="11" t="str">
        <f>'B12月素-國中'!AR87</f>
        <v>麵線糊</v>
      </c>
      <c r="O15" s="11" t="str">
        <f>'B12月素-國中'!AS87</f>
        <v>麵線 雞蛋 脆筍絲 胡蘿蔔 結球白菜 乾木耳</v>
      </c>
      <c r="P15" s="11" t="str">
        <f>'B12月素-國中'!AT87</f>
        <v>葡萄乾</v>
      </c>
      <c r="Q15" s="12"/>
      <c r="R15" s="13">
        <f>'B12月素-國中'!AV87</f>
        <v>5</v>
      </c>
      <c r="S15" s="13">
        <f>'B12月素-國中'!AW87</f>
        <v>2.6201948051948047</v>
      </c>
      <c r="T15" s="13">
        <f>'B12月素-國中'!AX87</f>
        <v>2.0299999999999998</v>
      </c>
      <c r="U15" s="13">
        <f>'B12月素-國中'!AY87</f>
        <v>0</v>
      </c>
      <c r="V15" s="13">
        <f>'B12月素-國中'!AZ87</f>
        <v>0</v>
      </c>
      <c r="W15" s="13">
        <f>'B12月素-國中'!BA87</f>
        <v>3.2103896103896097</v>
      </c>
      <c r="X15" s="13">
        <f>'B12月素-國中'!BB87</f>
        <v>759</v>
      </c>
    </row>
    <row r="16" spans="1:24" ht="15.75" customHeight="1">
      <c r="A16" s="8">
        <f>'B12月素-國中'!AE94</f>
        <v>45645</v>
      </c>
      <c r="B16" s="8" t="str">
        <f>'B12月素-國中'!AF94</f>
        <v>四</v>
      </c>
      <c r="C16" s="8" t="str">
        <f>'B12月素-國中'!AG94</f>
        <v>P4</v>
      </c>
      <c r="D16" s="11" t="str">
        <f>'B12月素-國中'!AH94</f>
        <v>糙米飯</v>
      </c>
      <c r="E16" s="11" t="str">
        <f>'B12月素-國中'!AI94</f>
        <v xml:space="preserve">米 糙米    </v>
      </c>
      <c r="F16" s="11" t="str">
        <f>'B12月素-國中'!AJ94</f>
        <v>芹香豆干</v>
      </c>
      <c r="G16" s="11" t="str">
        <f>'B12月素-國中'!AK94</f>
        <v xml:space="preserve">豆干 芹菜    </v>
      </c>
      <c r="H16" s="11" t="str">
        <f>'B12月素-國中'!AL94</f>
        <v>若絲甘藍</v>
      </c>
      <c r="I16" s="11" t="str">
        <f>'B12月素-國中'!AM94</f>
        <v xml:space="preserve">素肉 甘藍 胡蘿蔔 薑  </v>
      </c>
      <c r="J16" s="11" t="str">
        <f>'B12月素-國中'!AN94</f>
        <v>蘿蔔乾炒蛋</v>
      </c>
      <c r="K16" s="11" t="str">
        <f>'B12月素-國中'!AO94</f>
        <v xml:space="preserve">雞蛋 蘿蔔乾 薑   </v>
      </c>
      <c r="L16" s="11" t="str">
        <f>'B12月素-國中'!AP94</f>
        <v>時蔬</v>
      </c>
      <c r="M16" s="11" t="str">
        <f>'B12月素-國中'!AQ94</f>
        <v xml:space="preserve">蔬菜 薑    </v>
      </c>
      <c r="N16" s="11" t="str">
        <f>'B12月素-國中'!AR94</f>
        <v>湯圓甜湯</v>
      </c>
      <c r="O16" s="11" t="str">
        <f>'B12月素-國中'!AS94</f>
        <v xml:space="preserve">湯圓 二砂糖    </v>
      </c>
      <c r="P16" s="11" t="str">
        <f>'B12月素-國中'!AT94</f>
        <v>小餐包</v>
      </c>
      <c r="Q16" s="11" t="s">
        <v>34</v>
      </c>
      <c r="R16" s="13">
        <f>'B12月素-國中'!AV94</f>
        <v>6.5</v>
      </c>
      <c r="S16" s="13">
        <f>'B12月素-國中'!AW94</f>
        <v>2.4078030303030302</v>
      </c>
      <c r="T16" s="13">
        <f>'B12月素-國中'!AX94</f>
        <v>1.7549999999999999</v>
      </c>
      <c r="U16" s="13">
        <f>'B12月素-國中'!AY94</f>
        <v>0</v>
      </c>
      <c r="V16" s="13">
        <f>'B12月素-國中'!AZ94</f>
        <v>0</v>
      </c>
      <c r="W16" s="13">
        <f>'B12月素-國中'!BA94</f>
        <v>3.0606060606060606</v>
      </c>
      <c r="X16" s="13">
        <f>'B12月素-國中'!BB94</f>
        <v>837</v>
      </c>
    </row>
    <row r="17" spans="1:24" ht="15.75" customHeight="1">
      <c r="A17" s="8">
        <f>'B12月素-國中'!AE101</f>
        <v>45646</v>
      </c>
      <c r="B17" s="8" t="str">
        <f>'B12月素-國中'!AF101</f>
        <v>五</v>
      </c>
      <c r="C17" s="8" t="str">
        <f>'B12月素-國中'!AG101</f>
        <v>P5</v>
      </c>
      <c r="D17" s="11" t="str">
        <f>'B12月素-國中'!AH101</f>
        <v>小米飯</v>
      </c>
      <c r="E17" s="11" t="str">
        <f>'B12月素-國中'!AI101</f>
        <v xml:space="preserve">米 小米    </v>
      </c>
      <c r="F17" s="11" t="str">
        <f>'B12月素-國中'!AJ101</f>
        <v>時蔬油腐</v>
      </c>
      <c r="G17" s="11" t="str">
        <f>'B12月素-國中'!AK101</f>
        <v xml:space="preserve">四角油豆腐 時蔬 胡蘿蔔 薑  </v>
      </c>
      <c r="H17" s="11" t="str">
        <f>'B12月素-國中'!AL101</f>
        <v>番茄炒蛋</v>
      </c>
      <c r="I17" s="11" t="str">
        <f>'B12月素-國中'!AM101</f>
        <v xml:space="preserve">大番茄 雞蛋 冷凍毛豆仁 番茄醬 薑 </v>
      </c>
      <c r="J17" s="11" t="str">
        <f>'B12月素-國中'!AN101</f>
        <v>奶香南瓜</v>
      </c>
      <c r="K17" s="11" t="str">
        <f>'B12月素-國中'!AO101</f>
        <v xml:space="preserve">南瓜 奶油(固態)    </v>
      </c>
      <c r="L17" s="11" t="str">
        <f>'B12月素-國中'!AP101</f>
        <v>時蔬</v>
      </c>
      <c r="M17" s="11" t="str">
        <f>'B12月素-國中'!AQ101</f>
        <v xml:space="preserve">蔬菜 薑    </v>
      </c>
      <c r="N17" s="11" t="str">
        <f>'B12月素-國中'!AR101</f>
        <v>玉米湯</v>
      </c>
      <c r="O17" s="11" t="str">
        <f>'B12月素-國中'!AS101</f>
        <v xml:space="preserve">甜玉米 薑 布農豆豆   </v>
      </c>
      <c r="P17" s="11" t="str">
        <f>'B12月素-國中'!AT101</f>
        <v>水果</v>
      </c>
      <c r="Q17" s="11"/>
      <c r="R17" s="13">
        <f>'B12月素-國中'!AV101</f>
        <v>6.7</v>
      </c>
      <c r="S17" s="13">
        <f>'B12月素-國中'!AW101</f>
        <v>1.9863636363636363</v>
      </c>
      <c r="T17" s="13">
        <f>'B12月素-國中'!AX101</f>
        <v>1.5</v>
      </c>
      <c r="U17" s="13">
        <f>'B12月素-國中'!AY101</f>
        <v>0</v>
      </c>
      <c r="V17" s="13">
        <f>'B12月素-國中'!AZ101</f>
        <v>0</v>
      </c>
      <c r="W17" s="13">
        <f>'B12月素-國中'!BA101</f>
        <v>2.4727272727272727</v>
      </c>
      <c r="X17" s="13">
        <f>'B12月素-國中'!BB101</f>
        <v>781</v>
      </c>
    </row>
    <row r="18" spans="1:24" ht="15.75" customHeight="1">
      <c r="A18" s="8">
        <f>'B12月素-國中'!AE108</f>
        <v>45649</v>
      </c>
      <c r="B18" s="8" t="str">
        <f>'B12月素-國中'!AF108</f>
        <v>一</v>
      </c>
      <c r="C18" s="8" t="str">
        <f>'B12月素-國中'!AG108</f>
        <v>Q1</v>
      </c>
      <c r="D18" s="11" t="str">
        <f>'B12月素-國中'!AH108</f>
        <v>白米飯</v>
      </c>
      <c r="E18" s="11" t="str">
        <f>'B12月素-國中'!AI108</f>
        <v xml:space="preserve">米     </v>
      </c>
      <c r="F18" s="11" t="str">
        <f>'B12月素-國中'!AJ108</f>
        <v>回鍋豆干</v>
      </c>
      <c r="G18" s="11" t="str">
        <f>'B12月素-國中'!AK108</f>
        <v xml:space="preserve">豆干 時蔬 胡蘿蔔 薑  </v>
      </c>
      <c r="H18" s="11" t="str">
        <f>'B12月素-國中'!AL108</f>
        <v>針菇豆腐</v>
      </c>
      <c r="I18" s="11" t="str">
        <f>'B12月素-國中'!AM108</f>
        <v xml:space="preserve"> 豆腐 金針菇 胡蘿蔔 薑 </v>
      </c>
      <c r="J18" s="11" t="str">
        <f>'B12月素-國中'!AN108</f>
        <v>時蔬炒蛋</v>
      </c>
      <c r="K18" s="11" t="str">
        <f>'B12月素-國中'!AO108</f>
        <v xml:space="preserve">雞蛋 時蔬 薑   </v>
      </c>
      <c r="L18" s="11" t="str">
        <f>'B12月素-國中'!AP108</f>
        <v>時蔬</v>
      </c>
      <c r="M18" s="11" t="str">
        <f>'B12月素-國中'!AQ108</f>
        <v xml:space="preserve">蔬菜 薑    </v>
      </c>
      <c r="N18" s="11" t="str">
        <f>'B12月素-國中'!AR108</f>
        <v>時蔬湯</v>
      </c>
      <c r="O18" s="11" t="str">
        <f>'B12月素-國中'!AS108</f>
        <v xml:space="preserve">時蔬 素羊肉 薑   </v>
      </c>
      <c r="P18" s="11" t="str">
        <f>'B12月素-國中'!AT108</f>
        <v>保久乳</v>
      </c>
      <c r="Q18" s="12"/>
      <c r="R18" s="13">
        <f>'B12月素-國中'!AV108</f>
        <v>5</v>
      </c>
      <c r="S18" s="13">
        <f>'B12月素-國中'!AW108</f>
        <v>2.4911363636363637</v>
      </c>
      <c r="T18" s="13">
        <f>'B12月素-國中'!AX108</f>
        <v>2.0049999999999999</v>
      </c>
      <c r="U18" s="13">
        <f>'B12月素-國中'!AY108</f>
        <v>0</v>
      </c>
      <c r="V18" s="13">
        <f>'B12月素-國中'!AZ108</f>
        <v>0</v>
      </c>
      <c r="W18" s="13">
        <f>'B12月素-國中'!BA108</f>
        <v>2.9772727272727275</v>
      </c>
      <c r="X18" s="13">
        <f>'B12月素-國中'!BB108</f>
        <v>736</v>
      </c>
    </row>
    <row r="19" spans="1:24" ht="15.75" customHeight="1">
      <c r="A19" s="8">
        <f>'B12月素-國中'!AE115</f>
        <v>45650</v>
      </c>
      <c r="B19" s="8" t="str">
        <f>'B12月素-國中'!AF115</f>
        <v>二</v>
      </c>
      <c r="C19" s="8" t="str">
        <f>'B12月素-國中'!AG115</f>
        <v>Q2</v>
      </c>
      <c r="D19" s="11" t="str">
        <f>'B12月素-國中'!AH115</f>
        <v>糙米飯</v>
      </c>
      <c r="E19" s="11" t="str">
        <f>'B12月素-國中'!AI115</f>
        <v xml:space="preserve">米 糙米    </v>
      </c>
      <c r="F19" s="11" t="str">
        <f>'B12月素-國中'!AJ115</f>
        <v>香滷豆包</v>
      </c>
      <c r="G19" s="11" t="str">
        <f>'B12月素-國中'!AK115</f>
        <v xml:space="preserve">豆包     </v>
      </c>
      <c r="H19" s="11" t="str">
        <f>'B12月素-國中'!AL115</f>
        <v>蘿蔔素黑輪</v>
      </c>
      <c r="I19" s="11" t="str">
        <f>'B12月素-國中'!AM115</f>
        <v xml:space="preserve">素黑輪 白蘿蔔 胡蘿蔔 薑  </v>
      </c>
      <c r="J19" s="11" t="str">
        <f>'B12月素-國中'!AN115</f>
        <v>若絲時蔬</v>
      </c>
      <c r="K19" s="11" t="str">
        <f>'B12月素-國中'!AO115</f>
        <v xml:space="preserve">素肉 時蔬 胡蘿蔔 薑  </v>
      </c>
      <c r="L19" s="11" t="str">
        <f>'B12月素-國中'!AP115</f>
        <v>時蔬</v>
      </c>
      <c r="M19" s="11" t="str">
        <f>'B12月素-國中'!AQ115</f>
        <v xml:space="preserve">蔬菜 薑    </v>
      </c>
      <c r="N19" s="11" t="str">
        <f>'B12月素-國中'!AR115</f>
        <v>酸辣湯</v>
      </c>
      <c r="O19" s="11" t="str">
        <f>'B12月素-國中'!AS115</f>
        <v>豆腐 雞蛋 金針菇 乾木耳 脆筍 烏醋</v>
      </c>
      <c r="P19" s="11" t="str">
        <f>'B12月素-國中'!AT115</f>
        <v>水果</v>
      </c>
      <c r="Q19" s="12"/>
      <c r="R19" s="13">
        <f>'B12月素-國中'!AV115</f>
        <v>5.1857142857142859</v>
      </c>
      <c r="S19" s="13">
        <f>'B12月素-國中'!AW115</f>
        <v>2.4843181818181819</v>
      </c>
      <c r="T19" s="13">
        <f>'B12月素-國中'!AX115</f>
        <v>2.1049999999999995</v>
      </c>
      <c r="U19" s="13">
        <f>'B12月素-國中'!AY115</f>
        <v>0</v>
      </c>
      <c r="V19" s="13">
        <f>'B12月素-國中'!AZ115</f>
        <v>0</v>
      </c>
      <c r="W19" s="13">
        <f>'B12月素-國中'!BA115</f>
        <v>2.8636363636363638</v>
      </c>
      <c r="X19" s="13">
        <f>'B12月素-國中'!BB115</f>
        <v>742</v>
      </c>
    </row>
    <row r="20" spans="1:24" ht="15.75" customHeight="1">
      <c r="A20" s="8">
        <f>'B12月素-國中'!AE122</f>
        <v>45651</v>
      </c>
      <c r="B20" s="8" t="str">
        <f>'B12月素-國中'!AF122</f>
        <v>三</v>
      </c>
      <c r="C20" s="8" t="str">
        <f>'B12月素-國中'!AG122</f>
        <v>Q3</v>
      </c>
      <c r="D20" s="11" t="str">
        <f>'B12月素-國中'!AH122</f>
        <v>西式特餐</v>
      </c>
      <c r="E20" s="11" t="str">
        <f>'B12月素-國中'!AI122</f>
        <v xml:space="preserve">通心麵     </v>
      </c>
      <c r="F20" s="11" t="str">
        <f>'B12月素-國中'!AJ122</f>
        <v>茄汁若醬</v>
      </c>
      <c r="G20" s="11" t="str">
        <f>'B12月素-國中'!AK122</f>
        <v xml:space="preserve">素肉 馬鈴薯 大番茄 時蔬 番茄醬 </v>
      </c>
      <c r="H20" s="11" t="str">
        <f>'B12月素-國中'!AL122</f>
        <v>滷煎蒸炒蛋</v>
      </c>
      <c r="I20" s="11" t="str">
        <f>'B12月素-國中'!AM122</f>
        <v xml:space="preserve">雞蛋     </v>
      </c>
      <c r="J20" s="11" t="str">
        <f>'B12月素-國中'!AN122</f>
        <v>豆皮甘藍</v>
      </c>
      <c r="K20" s="11" t="str">
        <f>'B12月素-國中'!AO122</f>
        <v xml:space="preserve">甘藍 胡蘿蔔 薑 豆皮  </v>
      </c>
      <c r="L20" s="11" t="str">
        <f>'B12月素-國中'!AP122</f>
        <v>時蔬</v>
      </c>
      <c r="M20" s="11" t="str">
        <f>'B12月素-國中'!AQ122</f>
        <v xml:space="preserve">蔬菜 薑    </v>
      </c>
      <c r="N20" s="11" t="str">
        <f>'B12月素-國中'!AR122</f>
        <v>花椰濃湯</v>
      </c>
      <c r="O20" s="11" t="str">
        <f>'B12月素-國中'!AS122</f>
        <v xml:space="preserve">冷凍青花菜 紅蘿蔔 雞蛋 玉米濃湯粉  </v>
      </c>
      <c r="P20" s="11" t="str">
        <f>'B12月素-國中'!AT122</f>
        <v>旺仔小饅頭</v>
      </c>
      <c r="Q20" s="12"/>
      <c r="R20" s="13">
        <f>'B12月素-國中'!AV122</f>
        <v>5.125</v>
      </c>
      <c r="S20" s="13">
        <f>'B12月素-國中'!AW122</f>
        <v>2.331818181818182</v>
      </c>
      <c r="T20" s="13">
        <f>'B12月素-國中'!AX122</f>
        <v>2.0999999999999996</v>
      </c>
      <c r="U20" s="13">
        <f>'B12月素-國中'!AY122</f>
        <v>0</v>
      </c>
      <c r="V20" s="13">
        <f>'B12月素-國中'!AZ122</f>
        <v>0</v>
      </c>
      <c r="W20" s="13">
        <f>'B12月素-國中'!BA122</f>
        <v>2.5636363636363639</v>
      </c>
      <c r="X20" s="13">
        <f>'B12月素-國中'!BB122</f>
        <v>708</v>
      </c>
    </row>
    <row r="21" spans="1:24" ht="15.75" customHeight="1">
      <c r="A21" s="8">
        <f>'B12月素-國中'!AE129</f>
        <v>45652</v>
      </c>
      <c r="B21" s="8" t="str">
        <f>'B12月素-國中'!AF129</f>
        <v>四</v>
      </c>
      <c r="C21" s="8" t="s">
        <v>46</v>
      </c>
      <c r="D21" s="11" t="str">
        <f>'B12月素-國中'!AH129</f>
        <v>糙米飯</v>
      </c>
      <c r="E21" s="11" t="str">
        <f>'B12月素-國中'!AI129</f>
        <v xml:space="preserve">米 糙米    </v>
      </c>
      <c r="F21" s="11" t="str">
        <f>'B12月素-國中'!AJ129</f>
        <v>醬瓜凍腐</v>
      </c>
      <c r="G21" s="11" t="str">
        <f>'B12月素-國中'!AK129</f>
        <v xml:space="preserve">凍豆腐 醃漬花胡瓜 薑 胡蘿蔔  </v>
      </c>
      <c r="H21" s="11" t="str">
        <f>'B12月素-國中'!AL129</f>
        <v>茄汁豆包</v>
      </c>
      <c r="I21" s="11" t="str">
        <f>'B12月素-國中'!AM129</f>
        <v xml:space="preserve">豆包 番茄 時蔬 薑  </v>
      </c>
      <c r="J21" s="11" t="str">
        <f>'B12月素-國中'!AN129</f>
        <v>蔬香寬粉</v>
      </c>
      <c r="K21" s="11" t="str">
        <f>'B12月素-國中'!AO129</f>
        <v xml:space="preserve">寬粉 時蔬 乾木耳 薑 素肉 </v>
      </c>
      <c r="L21" s="11" t="str">
        <f>'B12月素-國中'!AP129</f>
        <v>時蔬</v>
      </c>
      <c r="M21" s="11" t="str">
        <f>'B12月素-國中'!AQ129</f>
        <v xml:space="preserve">蔬菜 薑    </v>
      </c>
      <c r="N21" s="11" t="str">
        <f>'B12月素-國中'!AR129</f>
        <v>麥仁粉圓湯</v>
      </c>
      <c r="O21" s="11" t="str">
        <f>'B12月素-國中'!AS129</f>
        <v xml:space="preserve">大麥仁 粉圓 二砂糖   </v>
      </c>
      <c r="P21" s="11" t="str">
        <f>'B12月素-國中'!AT129</f>
        <v>小餐包</v>
      </c>
      <c r="Q21" s="11" t="s">
        <v>34</v>
      </c>
      <c r="R21" s="13">
        <f>'B12月素-國中'!AV129</f>
        <v>7.15</v>
      </c>
      <c r="S21" s="13">
        <f>'B12月素-國中'!AW129</f>
        <v>1.9529999999999998</v>
      </c>
      <c r="T21" s="13">
        <f>'B12月素-國中'!AX129</f>
        <v>1.4059999999999999</v>
      </c>
      <c r="U21" s="13">
        <f>'B12月素-國中'!AY129</f>
        <v>0</v>
      </c>
      <c r="V21" s="13">
        <f>'B12月素-國中'!AZ129</f>
        <v>0</v>
      </c>
      <c r="W21" s="13">
        <f>'B12月素-國中'!BA129</f>
        <v>2.5</v>
      </c>
      <c r="X21" s="13">
        <f>'B12月素-國中'!BB129</f>
        <v>811</v>
      </c>
    </row>
    <row r="22" spans="1:24" ht="15.75" customHeight="1">
      <c r="A22" s="8">
        <f>'B12月素-國中'!AE136</f>
        <v>45653</v>
      </c>
      <c r="B22" s="8" t="str">
        <f>'B12月素-國中'!AF136</f>
        <v>五</v>
      </c>
      <c r="C22" s="8" t="s">
        <v>43</v>
      </c>
      <c r="D22" s="11" t="str">
        <f>'B12月素-國中'!AH136</f>
        <v>芝麻飯</v>
      </c>
      <c r="E22" s="11" t="str">
        <f>'B12月素-國中'!AI136</f>
        <v xml:space="preserve">米 芝麻(熟)    </v>
      </c>
      <c r="F22" s="11" t="str">
        <f>'B12月素-國中'!AJ136</f>
        <v>南瓜麵腸</v>
      </c>
      <c r="G22" s="11" t="str">
        <f>'B12月素-國中'!AK136</f>
        <v xml:space="preserve">豬後腿肉 南瓜 胡蘿蔔 薑  </v>
      </c>
      <c r="H22" s="11" t="str">
        <f>'B12月素-國中'!AL136</f>
        <v>豆瓣海根</v>
      </c>
      <c r="I22" s="11" t="str">
        <f>'B12月素-國中'!AM136</f>
        <v xml:space="preserve">海帶根 素肉 薑 豆瓣醬  </v>
      </c>
      <c r="J22" s="11" t="str">
        <f>'B12月素-國中'!AN136</f>
        <v>時蔬油腐</v>
      </c>
      <c r="K22" s="11" t="str">
        <f>'B12月素-國中'!AO136</f>
        <v xml:space="preserve">時蔬 四角油豆腐 紅蘿蔔 薑  </v>
      </c>
      <c r="L22" s="11" t="str">
        <f>'B12月素-國中'!AP136</f>
        <v>時蔬</v>
      </c>
      <c r="M22" s="11" t="str">
        <f>'B12月素-國中'!AQ136</f>
        <v xml:space="preserve">蔬菜 薑    </v>
      </c>
      <c r="N22" s="11" t="str">
        <f>'B12月素-國中'!AR136</f>
        <v>味噌時蔬湯</v>
      </c>
      <c r="O22" s="11" t="str">
        <f>'B12月素-國中'!AS136</f>
        <v xml:space="preserve">時蔬 味噌 乾裙帶菜   </v>
      </c>
      <c r="P22" s="11" t="str">
        <f>'B12月素-國中'!AT136</f>
        <v>水果</v>
      </c>
      <c r="Q22" s="11"/>
      <c r="R22" s="13">
        <f>'B12月素-國中'!AV136</f>
        <v>5.4375</v>
      </c>
      <c r="S22" s="13">
        <f>'B12月素-國中'!AW136</f>
        <v>2.32237012987013</v>
      </c>
      <c r="T22" s="13">
        <f>'B12月素-國中'!AX136</f>
        <v>1.885</v>
      </c>
      <c r="U22" s="13">
        <f>'B12月素-國中'!AY136</f>
        <v>0</v>
      </c>
      <c r="V22" s="13">
        <f>'B12月素-國中'!AZ136</f>
        <v>0</v>
      </c>
      <c r="W22" s="13">
        <f>'B12月素-國中'!BA136</f>
        <v>2.7597402597402598</v>
      </c>
      <c r="X22" s="13">
        <f>'B12月素-國中'!BB136</f>
        <v>739</v>
      </c>
    </row>
    <row r="23" spans="1:24" ht="15.75" customHeight="1">
      <c r="A23" s="8">
        <f>'B12月素-國中'!AE143</f>
        <v>45656</v>
      </c>
      <c r="B23" s="8" t="str">
        <f>'B12月素-國中'!AF143</f>
        <v>一</v>
      </c>
      <c r="C23" s="8" t="str">
        <f>'B12月素-國中'!AG143</f>
        <v>R1</v>
      </c>
      <c r="D23" s="11" t="str">
        <f>'B12月素-國中'!AH143</f>
        <v>白米飯</v>
      </c>
      <c r="E23" s="11" t="str">
        <f>'B12月素-國中'!AI143</f>
        <v xml:space="preserve">米     </v>
      </c>
      <c r="F23" s="11" t="str">
        <f>'B12月素-國中'!AJ143</f>
        <v>泡菜油腐</v>
      </c>
      <c r="G23" s="11" t="str">
        <f>'B12月素-國中'!AK143</f>
        <v xml:space="preserve">四角油豆腐 韓式泡菜 時蔬 薑  </v>
      </c>
      <c r="H23" s="11" t="str">
        <f>'B12月素-國中'!AL143</f>
        <v>玉米炒蛋</v>
      </c>
      <c r="I23" s="11" t="str">
        <f>'B12月素-國中'!AM143</f>
        <v xml:space="preserve">雞蛋 冷凍玉米粒 胡蘿蔔 薑  </v>
      </c>
      <c r="J23" s="11" t="str">
        <f>'B12月素-國中'!AN143</f>
        <v>若絲玉菜</v>
      </c>
      <c r="K23" s="11" t="str">
        <f>'B12月素-國中'!AO143</f>
        <v xml:space="preserve">素肉 甘藍 薑   </v>
      </c>
      <c r="L23" s="11" t="str">
        <f>'B12月素-國中'!AP143</f>
        <v>時蔬</v>
      </c>
      <c r="M23" s="11" t="str">
        <f>'B12月素-國中'!AQ143</f>
        <v xml:space="preserve">蔬菜 薑    </v>
      </c>
      <c r="N23" s="11" t="str">
        <f>'B12月素-國中'!AR143</f>
        <v>時蔬素丸湯</v>
      </c>
      <c r="O23" s="11" t="str">
        <f>'B12月素-國中'!AS143</f>
        <v xml:space="preserve">時蔬 素丸 薑   </v>
      </c>
      <c r="P23" s="11" t="str">
        <f>'B12月素-國中'!AT143</f>
        <v>保久乳</v>
      </c>
      <c r="Q23" s="11"/>
      <c r="R23" s="13">
        <f>'B12月素-國中'!AV143</f>
        <v>5.375</v>
      </c>
      <c r="S23" s="13">
        <f>'B12月素-國中'!AW143</f>
        <v>2.13</v>
      </c>
      <c r="T23" s="13">
        <f>'B12月素-國中'!AX143</f>
        <v>1.7599999999999998</v>
      </c>
      <c r="U23" s="13">
        <f>'B12月素-國中'!AY143</f>
        <v>0</v>
      </c>
      <c r="V23" s="13">
        <f>'B12月素-國中'!AZ143</f>
        <v>0</v>
      </c>
      <c r="W23" s="13">
        <f>'B12月素-國中'!BA143</f>
        <v>2.5</v>
      </c>
      <c r="X23" s="13">
        <f>'B12月素-國中'!BB143</f>
        <v>704</v>
      </c>
    </row>
    <row r="24" spans="1:24" ht="15.75" customHeight="1">
      <c r="A24" s="8">
        <f>'B12月素-國中'!AE150</f>
        <v>45657</v>
      </c>
      <c r="B24" s="8" t="str">
        <f>'B12月素-國中'!AF150</f>
        <v>二</v>
      </c>
      <c r="C24" s="8" t="str">
        <f>'B12月素-國中'!AG150</f>
        <v>R2</v>
      </c>
      <c r="D24" s="11" t="str">
        <f>'B12月素-國中'!AH150</f>
        <v>糙米飯</v>
      </c>
      <c r="E24" s="11" t="str">
        <f>'B12月素-國中'!AI150</f>
        <v xml:space="preserve">米 糙米    </v>
      </c>
      <c r="F24" s="11" t="str">
        <f>'B12月素-國中'!AJ150</f>
        <v>紅燒天貝</v>
      </c>
      <c r="G24" s="11" t="str">
        <f>'B12月素-國中'!AK150</f>
        <v xml:space="preserve">天貝 馬鈴薯 紅蘿蔔 薑  </v>
      </c>
      <c r="H24" s="11" t="str">
        <f>'B12月素-國中'!AL150</f>
        <v>關東煮</v>
      </c>
      <c r="I24" s="11" t="str">
        <f>'B12月素-國中'!AM150</f>
        <v xml:space="preserve">凍豆腐 甜玉米 白蘿蔔 薑 柴魚片 </v>
      </c>
      <c r="J24" s="11" t="str">
        <f>'B12月素-國中'!AN150</f>
        <v>紅仁炒蛋</v>
      </c>
      <c r="K24" s="11" t="str">
        <f>'B12月素-國中'!AO150</f>
        <v xml:space="preserve">胡蘿蔔 雞蛋 薑   </v>
      </c>
      <c r="L24" s="11" t="str">
        <f>'B12月素-國中'!AP150</f>
        <v>時蔬</v>
      </c>
      <c r="M24" s="11" t="str">
        <f>'B12月素-國中'!AQ150</f>
        <v xml:space="preserve">蔬菜 薑    </v>
      </c>
      <c r="N24" s="11" t="str">
        <f>'B12月素-國中'!AR150</f>
        <v>時蔬湯</v>
      </c>
      <c r="O24" s="11" t="str">
        <f>'B12月素-國中'!AS150</f>
        <v xml:space="preserve">時蔬 素羊肉 薑   </v>
      </c>
      <c r="P24" s="11" t="str">
        <f>'B12月素-國中'!AT150</f>
        <v>水果</v>
      </c>
      <c r="Q24" s="8"/>
      <c r="R24" s="13">
        <f>'B12月素-國中'!AV150</f>
        <v>5.75</v>
      </c>
      <c r="S24" s="13">
        <f>'B12月素-國中'!AW150</f>
        <v>2.3461363636363637</v>
      </c>
      <c r="T24" s="13">
        <f>'B12月素-國中'!AX150</f>
        <v>1.4650000000000001</v>
      </c>
      <c r="U24" s="13">
        <f>'B12月素-國中'!AY150</f>
        <v>0</v>
      </c>
      <c r="V24" s="13">
        <f>'B12月素-國中'!AZ150</f>
        <v>0</v>
      </c>
      <c r="W24" s="13">
        <f>'B12月素-國中'!BA150</f>
        <v>3.2272727272727275</v>
      </c>
      <c r="X24" s="13">
        <f>'B12月素-國中'!BB150</f>
        <v>787</v>
      </c>
    </row>
    <row r="25" spans="1:24" ht="15.75" customHeight="1">
      <c r="A25" s="360" t="s">
        <v>165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1"/>
      <c r="X25" s="1"/>
    </row>
    <row r="26" spans="1:24" ht="15.75" customHeight="1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1"/>
      <c r="X26" s="1"/>
    </row>
    <row r="27" spans="1:24" ht="15.75" customHeight="1">
      <c r="A27" s="360"/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1"/>
      <c r="X27" s="1"/>
    </row>
    <row r="28" spans="1:24" ht="33" customHeight="1">
      <c r="A28" s="36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1"/>
      <c r="X28" s="1"/>
    </row>
    <row r="29" spans="1:24" ht="15.75" customHeight="1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6.5">
      <c r="A226" s="8"/>
      <c r="B226" s="9"/>
      <c r="C226" s="9"/>
      <c r="R226" s="13"/>
    </row>
    <row r="227" spans="1:18" ht="16.5">
      <c r="A227" s="8"/>
      <c r="B227" s="9"/>
      <c r="C227" s="9"/>
      <c r="R227" s="13"/>
    </row>
    <row r="228" spans="1:18" ht="16.5">
      <c r="A228" s="8"/>
      <c r="B228" s="9"/>
      <c r="C228" s="9"/>
      <c r="R228" s="13"/>
    </row>
    <row r="229" spans="1:18" ht="16.5">
      <c r="A229" s="8"/>
      <c r="B229" s="9"/>
      <c r="C229" s="9"/>
      <c r="R229" s="13"/>
    </row>
    <row r="230" spans="1:18" ht="16.5">
      <c r="A230" s="8"/>
      <c r="B230" s="9"/>
      <c r="C230" s="9"/>
      <c r="R230" s="13"/>
    </row>
    <row r="231" spans="1:18" ht="16.5">
      <c r="A231" s="8"/>
      <c r="B231" s="9"/>
      <c r="C231" s="9"/>
      <c r="R231" s="13"/>
    </row>
    <row r="232" spans="1:18" ht="16.5">
      <c r="A232" s="8"/>
      <c r="B232" s="9"/>
      <c r="C232" s="9"/>
      <c r="R232" s="13"/>
    </row>
    <row r="233" spans="1:18" ht="16.5">
      <c r="A233" s="8"/>
      <c r="B233" s="9"/>
      <c r="C233" s="9"/>
      <c r="R233" s="13"/>
    </row>
    <row r="234" spans="1:18" ht="16.5">
      <c r="A234" s="8"/>
      <c r="B234" s="9"/>
      <c r="C234" s="9"/>
      <c r="R234" s="13"/>
    </row>
    <row r="235" spans="1:18" ht="16.5">
      <c r="A235" s="8"/>
      <c r="B235" s="9"/>
      <c r="C235" s="9"/>
      <c r="R235" s="13"/>
    </row>
    <row r="236" spans="1:18" ht="16.5">
      <c r="A236" s="8"/>
      <c r="B236" s="9"/>
      <c r="C236" s="9"/>
      <c r="R236" s="13"/>
    </row>
    <row r="237" spans="1:18" ht="16.5">
      <c r="A237" s="8"/>
      <c r="B237" s="9"/>
      <c r="C237" s="9"/>
      <c r="R237" s="13"/>
    </row>
    <row r="238" spans="1:18" ht="16.5">
      <c r="A238" s="8"/>
      <c r="B238" s="9"/>
      <c r="C238" s="9"/>
      <c r="R238" s="13"/>
    </row>
    <row r="239" spans="1:18" ht="16.5">
      <c r="A239" s="8"/>
      <c r="B239" s="9"/>
      <c r="C239" s="9"/>
      <c r="R239" s="13"/>
    </row>
    <row r="240" spans="1:18" ht="16.5">
      <c r="A240" s="8"/>
      <c r="B240" s="9"/>
      <c r="C240" s="9"/>
      <c r="R240" s="13"/>
    </row>
    <row r="241" spans="1:18" ht="16.5">
      <c r="A241" s="8"/>
      <c r="B241" s="9"/>
      <c r="C241" s="9"/>
      <c r="R241" s="13"/>
    </row>
    <row r="242" spans="1:18" ht="16.5">
      <c r="A242" s="8"/>
      <c r="B242" s="9"/>
      <c r="C242" s="9"/>
      <c r="R242" s="13"/>
    </row>
    <row r="243" spans="1:18" ht="16.5">
      <c r="A243" s="8"/>
      <c r="B243" s="9"/>
      <c r="C243" s="9"/>
      <c r="R243" s="13"/>
    </row>
    <row r="244" spans="1:18" ht="16.5">
      <c r="A244" s="8"/>
      <c r="B244" s="9"/>
      <c r="C244" s="9"/>
      <c r="R244" s="13"/>
    </row>
    <row r="245" spans="1:18" ht="16.5">
      <c r="A245" s="8"/>
      <c r="B245" s="9"/>
      <c r="C245" s="9"/>
      <c r="R245" s="13"/>
    </row>
    <row r="246" spans="1:18" ht="16.5">
      <c r="A246" s="8"/>
      <c r="B246" s="9"/>
      <c r="C246" s="9"/>
      <c r="R246" s="13"/>
    </row>
    <row r="247" spans="1:18" ht="16.5">
      <c r="A247" s="8"/>
      <c r="B247" s="9"/>
      <c r="C247" s="9"/>
      <c r="R247" s="13"/>
    </row>
    <row r="248" spans="1:18" ht="16.5">
      <c r="A248" s="8"/>
      <c r="B248" s="9"/>
      <c r="C248" s="9"/>
      <c r="R248" s="13"/>
    </row>
    <row r="249" spans="1:18" ht="16.5">
      <c r="A249" s="8"/>
      <c r="B249" s="9"/>
      <c r="C249" s="9"/>
      <c r="R249" s="13"/>
    </row>
    <row r="250" spans="1:18" ht="16.5">
      <c r="A250" s="8"/>
      <c r="B250" s="9"/>
      <c r="C250" s="9"/>
      <c r="R250" s="13"/>
    </row>
    <row r="251" spans="1:18" ht="16.5">
      <c r="A251" s="8"/>
      <c r="B251" s="9"/>
      <c r="C251" s="9"/>
      <c r="R251" s="13"/>
    </row>
    <row r="252" spans="1:18" ht="16.5">
      <c r="A252" s="8"/>
      <c r="B252" s="9"/>
      <c r="C252" s="9"/>
      <c r="R252" s="13"/>
    </row>
    <row r="253" spans="1:18" ht="16.5">
      <c r="A253" s="8"/>
      <c r="B253" s="9"/>
      <c r="C253" s="9"/>
      <c r="R253" s="13"/>
    </row>
    <row r="254" spans="1:18" ht="16.5">
      <c r="A254" s="8"/>
      <c r="B254" s="9"/>
      <c r="C254" s="9"/>
      <c r="R254" s="13"/>
    </row>
    <row r="255" spans="1:18" ht="16.5">
      <c r="A255" s="8"/>
      <c r="B255" s="9"/>
      <c r="C255" s="9"/>
      <c r="R255" s="13"/>
    </row>
    <row r="256" spans="1:18" ht="16.5">
      <c r="A256" s="8"/>
      <c r="B256" s="9"/>
      <c r="C256" s="9"/>
      <c r="R256" s="13"/>
    </row>
    <row r="257" spans="1:18" ht="16.5">
      <c r="A257" s="8"/>
      <c r="B257" s="9"/>
      <c r="C257" s="9"/>
      <c r="R257" s="13"/>
    </row>
    <row r="258" spans="1:18" ht="16.5">
      <c r="A258" s="8"/>
      <c r="B258" s="9"/>
      <c r="C258" s="9"/>
      <c r="R258" s="13"/>
    </row>
    <row r="259" spans="1:18" ht="16.5">
      <c r="A259" s="8"/>
      <c r="B259" s="9"/>
      <c r="C259" s="9"/>
      <c r="R259" s="13"/>
    </row>
    <row r="260" spans="1:18" ht="16.5">
      <c r="A260" s="8"/>
      <c r="B260" s="9"/>
      <c r="C260" s="9"/>
      <c r="R260" s="13"/>
    </row>
    <row r="261" spans="1:18" ht="16.5">
      <c r="A261" s="8"/>
      <c r="B261" s="9"/>
      <c r="C261" s="9"/>
      <c r="R261" s="13"/>
    </row>
    <row r="262" spans="1:18" ht="16.5">
      <c r="A262" s="8"/>
      <c r="B262" s="9"/>
      <c r="C262" s="9"/>
      <c r="R262" s="13"/>
    </row>
    <row r="263" spans="1:18" ht="16.5">
      <c r="A263" s="8"/>
      <c r="B263" s="9"/>
      <c r="C263" s="9"/>
      <c r="R263" s="13"/>
    </row>
    <row r="264" spans="1:18" ht="16.5">
      <c r="A264" s="8"/>
      <c r="B264" s="9"/>
      <c r="C264" s="9"/>
      <c r="R264" s="13"/>
    </row>
    <row r="265" spans="1:18" ht="16.5">
      <c r="A265" s="8"/>
      <c r="B265" s="9"/>
      <c r="C265" s="9"/>
      <c r="R265" s="13"/>
    </row>
    <row r="266" spans="1:18" ht="16.5">
      <c r="A266" s="8"/>
      <c r="B266" s="9"/>
      <c r="C266" s="9"/>
      <c r="R266" s="13"/>
    </row>
    <row r="267" spans="1:18" ht="16.5">
      <c r="A267" s="8"/>
      <c r="B267" s="9"/>
      <c r="C267" s="9"/>
      <c r="R267" s="13"/>
    </row>
    <row r="268" spans="1:18" ht="16.5">
      <c r="A268" s="8"/>
      <c r="B268" s="9"/>
      <c r="C268" s="9"/>
      <c r="R268" s="13"/>
    </row>
    <row r="269" spans="1:18" ht="16.5">
      <c r="A269" s="8"/>
      <c r="B269" s="9"/>
      <c r="C269" s="9"/>
      <c r="R269" s="13"/>
    </row>
    <row r="270" spans="1:18" ht="16.5">
      <c r="A270" s="8"/>
      <c r="B270" s="9"/>
      <c r="C270" s="9"/>
      <c r="R270" s="13"/>
    </row>
    <row r="271" spans="1:18" ht="16.5">
      <c r="A271" s="8"/>
      <c r="B271" s="9"/>
      <c r="C271" s="9"/>
      <c r="R271" s="13"/>
    </row>
    <row r="272" spans="1:18" ht="16.5">
      <c r="A272" s="8"/>
      <c r="B272" s="9"/>
      <c r="C272" s="9"/>
      <c r="R272" s="13"/>
    </row>
    <row r="273" spans="1:18" ht="16.5">
      <c r="A273" s="8"/>
      <c r="B273" s="9"/>
      <c r="C273" s="9"/>
      <c r="R273" s="13"/>
    </row>
    <row r="274" spans="1:18" ht="16.5">
      <c r="A274" s="8"/>
      <c r="B274" s="9"/>
      <c r="C274" s="9"/>
      <c r="R274" s="13"/>
    </row>
    <row r="275" spans="1:18" ht="16.5">
      <c r="A275" s="8"/>
      <c r="B275" s="9"/>
      <c r="C275" s="9"/>
      <c r="R275" s="13"/>
    </row>
    <row r="276" spans="1:18" ht="16.5">
      <c r="A276" s="8"/>
      <c r="B276" s="9"/>
      <c r="C276" s="9"/>
      <c r="R276" s="13"/>
    </row>
    <row r="277" spans="1:18" ht="16.5">
      <c r="A277" s="8"/>
      <c r="B277" s="9"/>
      <c r="C277" s="9"/>
      <c r="R277" s="13"/>
    </row>
    <row r="278" spans="1:18" ht="16.5">
      <c r="A278" s="8"/>
      <c r="B278" s="9"/>
      <c r="C278" s="9"/>
      <c r="R278" s="13"/>
    </row>
    <row r="279" spans="1:18" ht="16.5">
      <c r="A279" s="8"/>
      <c r="B279" s="9"/>
      <c r="C279" s="9"/>
      <c r="R279" s="13"/>
    </row>
    <row r="280" spans="1:18" ht="16.5">
      <c r="A280" s="8"/>
      <c r="B280" s="9"/>
      <c r="C280" s="9"/>
      <c r="R280" s="13"/>
    </row>
    <row r="281" spans="1:18" ht="16.5">
      <c r="A281" s="8"/>
      <c r="B281" s="9"/>
      <c r="C281" s="9"/>
      <c r="R281" s="13"/>
    </row>
    <row r="282" spans="1:18" ht="16.5">
      <c r="A282" s="8"/>
      <c r="B282" s="9"/>
      <c r="C282" s="9"/>
      <c r="R282" s="13"/>
    </row>
    <row r="283" spans="1:18" ht="16.5">
      <c r="A283" s="8"/>
      <c r="B283" s="9"/>
      <c r="C283" s="9"/>
      <c r="R283" s="13"/>
    </row>
    <row r="284" spans="1:18" ht="16.5">
      <c r="A284" s="8"/>
      <c r="B284" s="9"/>
      <c r="C284" s="9"/>
      <c r="R284" s="13"/>
    </row>
    <row r="285" spans="1:18" ht="16.5">
      <c r="A285" s="8"/>
      <c r="B285" s="9"/>
      <c r="C285" s="9"/>
      <c r="R285" s="13"/>
    </row>
    <row r="286" spans="1:18" ht="16.5">
      <c r="A286" s="8"/>
      <c r="B286" s="9"/>
      <c r="C286" s="9"/>
      <c r="R286" s="13"/>
    </row>
    <row r="287" spans="1:18" ht="16.5">
      <c r="A287" s="8"/>
      <c r="B287" s="9"/>
      <c r="C287" s="9"/>
      <c r="R287" s="13"/>
    </row>
    <row r="288" spans="1:18" ht="16.5">
      <c r="A288" s="8"/>
      <c r="B288" s="9"/>
      <c r="C288" s="9"/>
      <c r="R288" s="13"/>
    </row>
    <row r="289" spans="1:18" ht="16.5">
      <c r="A289" s="8"/>
      <c r="B289" s="9"/>
      <c r="C289" s="9"/>
      <c r="R289" s="13"/>
    </row>
    <row r="290" spans="1:18" ht="16.5">
      <c r="A290" s="8"/>
      <c r="B290" s="9"/>
      <c r="C290" s="9"/>
      <c r="R290" s="13"/>
    </row>
    <row r="291" spans="1:18" ht="16.5">
      <c r="A291" s="8"/>
      <c r="B291" s="9"/>
      <c r="C291" s="9"/>
      <c r="R291" s="13"/>
    </row>
    <row r="292" spans="1:18" ht="16.5">
      <c r="A292" s="8"/>
      <c r="B292" s="9"/>
      <c r="C292" s="9"/>
      <c r="R292" s="13"/>
    </row>
    <row r="293" spans="1:18" ht="16.5">
      <c r="A293" s="8"/>
      <c r="B293" s="9"/>
      <c r="C293" s="9"/>
      <c r="R293" s="13"/>
    </row>
    <row r="294" spans="1:18" ht="16.5">
      <c r="A294" s="8"/>
      <c r="B294" s="9"/>
      <c r="C294" s="9"/>
      <c r="R294" s="13"/>
    </row>
    <row r="295" spans="1:18" ht="16.5">
      <c r="A295" s="8"/>
      <c r="B295" s="9"/>
      <c r="C295" s="9"/>
      <c r="R295" s="13"/>
    </row>
    <row r="296" spans="1:18" ht="16.5">
      <c r="A296" s="8"/>
      <c r="B296" s="9"/>
      <c r="C296" s="9"/>
      <c r="R296" s="13"/>
    </row>
    <row r="297" spans="1:18" ht="16.5">
      <c r="A297" s="8"/>
      <c r="B297" s="9"/>
      <c r="C297" s="9"/>
      <c r="R297" s="13"/>
    </row>
    <row r="298" spans="1:18" ht="16.5">
      <c r="A298" s="8"/>
      <c r="B298" s="9"/>
      <c r="C298" s="9"/>
      <c r="R298" s="13"/>
    </row>
    <row r="299" spans="1:18" ht="16.5">
      <c r="A299" s="8"/>
      <c r="B299" s="9"/>
      <c r="C299" s="9"/>
      <c r="R299" s="13"/>
    </row>
    <row r="300" spans="1:18" ht="16.5">
      <c r="A300" s="8"/>
      <c r="B300" s="9"/>
      <c r="C300" s="9"/>
      <c r="R300" s="13"/>
    </row>
    <row r="301" spans="1:18" ht="16.5">
      <c r="A301" s="8"/>
      <c r="B301" s="9"/>
      <c r="C301" s="9"/>
      <c r="R301" s="13"/>
    </row>
    <row r="302" spans="1:18" ht="16.5">
      <c r="A302" s="8"/>
      <c r="B302" s="9"/>
      <c r="C302" s="9"/>
      <c r="R302" s="13"/>
    </row>
    <row r="303" spans="1:18" ht="16.5">
      <c r="A303" s="8"/>
      <c r="B303" s="9"/>
      <c r="C303" s="9"/>
      <c r="R303" s="13"/>
    </row>
    <row r="304" spans="1:18" ht="16.5">
      <c r="A304" s="8"/>
      <c r="B304" s="9"/>
      <c r="C304" s="9"/>
      <c r="R304" s="13"/>
    </row>
    <row r="305" spans="1:18" ht="16.5">
      <c r="A305" s="8"/>
      <c r="B305" s="9"/>
      <c r="C305" s="9"/>
      <c r="R305" s="13"/>
    </row>
    <row r="306" spans="1:18" ht="16.5">
      <c r="A306" s="8"/>
      <c r="B306" s="9"/>
      <c r="C306" s="9"/>
      <c r="R306" s="13"/>
    </row>
    <row r="307" spans="1:18" ht="16.5">
      <c r="A307" s="8"/>
      <c r="B307" s="9"/>
      <c r="C307" s="9"/>
      <c r="R307" s="13"/>
    </row>
    <row r="308" spans="1:18" ht="16.5">
      <c r="A308" s="8"/>
      <c r="B308" s="9"/>
      <c r="C308" s="9"/>
      <c r="R308" s="13"/>
    </row>
    <row r="309" spans="1:18" ht="16.5">
      <c r="A309" s="8"/>
      <c r="B309" s="9"/>
      <c r="C309" s="9"/>
      <c r="R309" s="13"/>
    </row>
    <row r="310" spans="1:18" ht="16.5">
      <c r="A310" s="8"/>
      <c r="B310" s="9"/>
      <c r="C310" s="9"/>
      <c r="R310" s="13"/>
    </row>
    <row r="311" spans="1:18" ht="16.5">
      <c r="A311" s="8"/>
      <c r="B311" s="9"/>
      <c r="C311" s="9"/>
      <c r="R311" s="13"/>
    </row>
    <row r="312" spans="1:18" ht="16.5">
      <c r="A312" s="8"/>
      <c r="B312" s="9"/>
      <c r="C312" s="9"/>
      <c r="R312" s="13"/>
    </row>
    <row r="313" spans="1:18" ht="16.5">
      <c r="A313" s="8"/>
      <c r="B313" s="9"/>
      <c r="C313" s="9"/>
      <c r="R313" s="13"/>
    </row>
    <row r="314" spans="1:18" ht="16.5">
      <c r="A314" s="8"/>
      <c r="B314" s="9"/>
      <c r="C314" s="9"/>
      <c r="R314" s="13"/>
    </row>
    <row r="315" spans="1:18" ht="16.5">
      <c r="A315" s="8"/>
      <c r="B315" s="9"/>
      <c r="C315" s="9"/>
      <c r="R315" s="13"/>
    </row>
    <row r="316" spans="1:18" ht="16.5">
      <c r="A316" s="8"/>
      <c r="B316" s="9"/>
      <c r="C316" s="9"/>
      <c r="R316" s="13"/>
    </row>
    <row r="317" spans="1:18" ht="16.5">
      <c r="A317" s="8"/>
      <c r="B317" s="9"/>
      <c r="C317" s="9"/>
      <c r="R317" s="13"/>
    </row>
    <row r="318" spans="1:18" ht="16.5">
      <c r="A318" s="8"/>
      <c r="B318" s="9"/>
      <c r="C318" s="9"/>
      <c r="R318" s="13"/>
    </row>
    <row r="319" spans="1:18" ht="16.5">
      <c r="A319" s="8"/>
      <c r="B319" s="9"/>
      <c r="C319" s="9"/>
      <c r="R319" s="13"/>
    </row>
    <row r="320" spans="1:18" ht="16.5">
      <c r="A320" s="8"/>
      <c r="B320" s="9"/>
      <c r="C320" s="9"/>
      <c r="R320" s="13"/>
    </row>
    <row r="321" spans="1:18" ht="16.5">
      <c r="A321" s="8"/>
      <c r="B321" s="9"/>
      <c r="C321" s="9"/>
      <c r="R321" s="13"/>
    </row>
    <row r="322" spans="1:18" ht="16.5">
      <c r="A322" s="8"/>
      <c r="B322" s="9"/>
      <c r="C322" s="9"/>
      <c r="R322" s="13"/>
    </row>
    <row r="323" spans="1:18" ht="16.5">
      <c r="A323" s="8"/>
      <c r="B323" s="9"/>
      <c r="C323" s="9"/>
      <c r="R323" s="13"/>
    </row>
    <row r="324" spans="1:18" ht="16.5">
      <c r="A324" s="8"/>
      <c r="B324" s="9"/>
      <c r="C324" s="9"/>
      <c r="R324" s="13"/>
    </row>
    <row r="325" spans="1:18" ht="16.5">
      <c r="A325" s="8"/>
      <c r="B325" s="9"/>
      <c r="C325" s="9"/>
      <c r="R325" s="13"/>
    </row>
    <row r="326" spans="1:18" ht="16.5">
      <c r="A326" s="8"/>
      <c r="B326" s="9"/>
      <c r="C326" s="9"/>
      <c r="R326" s="13"/>
    </row>
    <row r="327" spans="1:18" ht="16.5">
      <c r="A327" s="8"/>
      <c r="B327" s="9"/>
      <c r="C327" s="9"/>
      <c r="R327" s="13"/>
    </row>
    <row r="328" spans="1:18" ht="16.5">
      <c r="A328" s="8"/>
      <c r="B328" s="9"/>
      <c r="C328" s="9"/>
      <c r="R328" s="13"/>
    </row>
    <row r="329" spans="1:18" ht="16.5">
      <c r="A329" s="8"/>
      <c r="B329" s="9"/>
      <c r="C329" s="9"/>
      <c r="R329" s="13"/>
    </row>
    <row r="330" spans="1:18" ht="16.5">
      <c r="A330" s="8"/>
      <c r="B330" s="9"/>
      <c r="C330" s="9"/>
      <c r="R330" s="13"/>
    </row>
    <row r="331" spans="1:18" ht="16.5">
      <c r="A331" s="8"/>
      <c r="B331" s="9"/>
      <c r="C331" s="9"/>
      <c r="R331" s="13"/>
    </row>
    <row r="332" spans="1:18" ht="16.5">
      <c r="A332" s="8"/>
      <c r="B332" s="9"/>
      <c r="C332" s="9"/>
      <c r="R332" s="13"/>
    </row>
    <row r="333" spans="1:18" ht="16.5">
      <c r="A333" s="8"/>
      <c r="B333" s="9"/>
      <c r="C333" s="9"/>
      <c r="R333" s="13"/>
    </row>
    <row r="334" spans="1:18" ht="16.5">
      <c r="A334" s="8"/>
      <c r="B334" s="9"/>
      <c r="C334" s="9"/>
      <c r="R334" s="13"/>
    </row>
    <row r="335" spans="1:18" ht="16.5">
      <c r="A335" s="8"/>
      <c r="B335" s="9"/>
      <c r="C335" s="9"/>
      <c r="R335" s="13"/>
    </row>
    <row r="336" spans="1:18" ht="16.5">
      <c r="A336" s="8"/>
      <c r="B336" s="9"/>
      <c r="C336" s="9"/>
      <c r="R336" s="13"/>
    </row>
    <row r="337" spans="1:18" ht="16.5">
      <c r="A337" s="8"/>
      <c r="B337" s="9"/>
      <c r="C337" s="9"/>
      <c r="R337" s="13"/>
    </row>
    <row r="338" spans="1:18" ht="16.5">
      <c r="A338" s="8"/>
      <c r="B338" s="9"/>
      <c r="C338" s="9"/>
      <c r="R338" s="13"/>
    </row>
    <row r="339" spans="1:18" ht="16.5">
      <c r="A339" s="8"/>
      <c r="B339" s="9"/>
      <c r="C339" s="9"/>
      <c r="R339" s="13"/>
    </row>
    <row r="340" spans="1:18" ht="16.5">
      <c r="A340" s="8"/>
      <c r="B340" s="9"/>
      <c r="C340" s="9"/>
      <c r="R340" s="13"/>
    </row>
    <row r="341" spans="1:18" ht="16.5">
      <c r="A341" s="8"/>
      <c r="B341" s="9"/>
      <c r="C341" s="9"/>
      <c r="R341" s="13"/>
    </row>
    <row r="342" spans="1:18" ht="16.5">
      <c r="A342" s="8"/>
      <c r="B342" s="9"/>
      <c r="C342" s="9"/>
      <c r="R342" s="13"/>
    </row>
    <row r="343" spans="1:18" ht="16.5">
      <c r="A343" s="8"/>
      <c r="B343" s="9"/>
      <c r="C343" s="9"/>
      <c r="R343" s="13"/>
    </row>
    <row r="344" spans="1:18" ht="16.5">
      <c r="A344" s="8"/>
      <c r="B344" s="9"/>
      <c r="C344" s="9"/>
      <c r="R344" s="13"/>
    </row>
    <row r="345" spans="1:18" ht="16.5">
      <c r="A345" s="8"/>
      <c r="B345" s="9"/>
      <c r="C345" s="9"/>
      <c r="R345" s="13"/>
    </row>
    <row r="346" spans="1:18" ht="16.5">
      <c r="A346" s="8"/>
      <c r="B346" s="9"/>
      <c r="C346" s="9"/>
      <c r="R346" s="13"/>
    </row>
    <row r="347" spans="1:18" ht="16.5">
      <c r="A347" s="8"/>
      <c r="B347" s="9"/>
      <c r="C347" s="9"/>
      <c r="R347" s="13"/>
    </row>
    <row r="348" spans="1:18" ht="16.5">
      <c r="A348" s="8"/>
      <c r="B348" s="9"/>
      <c r="C348" s="9"/>
      <c r="R348" s="13"/>
    </row>
    <row r="349" spans="1:18" ht="16.5">
      <c r="A349" s="8"/>
      <c r="B349" s="9"/>
      <c r="C349" s="9"/>
      <c r="R349" s="13"/>
    </row>
    <row r="350" spans="1:18" ht="16.5">
      <c r="A350" s="8"/>
      <c r="B350" s="9"/>
      <c r="C350" s="9"/>
      <c r="R350" s="13"/>
    </row>
    <row r="351" spans="1:18" ht="16.5">
      <c r="A351" s="8"/>
      <c r="B351" s="9"/>
      <c r="C351" s="9"/>
      <c r="R351" s="13"/>
    </row>
    <row r="352" spans="1:18" ht="16.5">
      <c r="A352" s="8"/>
      <c r="B352" s="9"/>
      <c r="C352" s="9"/>
      <c r="R352" s="13"/>
    </row>
    <row r="353" spans="1:18" ht="16.5">
      <c r="A353" s="8"/>
      <c r="B353" s="9"/>
      <c r="C353" s="9"/>
      <c r="R353" s="13"/>
    </row>
    <row r="354" spans="1:18" ht="16.5">
      <c r="A354" s="8"/>
      <c r="B354" s="9"/>
      <c r="C354" s="9"/>
      <c r="R354" s="13"/>
    </row>
    <row r="355" spans="1:18" ht="16.5">
      <c r="A355" s="8"/>
      <c r="B355" s="9"/>
      <c r="C355" s="9"/>
      <c r="R355" s="13"/>
    </row>
    <row r="356" spans="1:18" ht="16.5">
      <c r="A356" s="8"/>
      <c r="B356" s="9"/>
      <c r="C356" s="9"/>
      <c r="R356" s="13"/>
    </row>
    <row r="357" spans="1:18" ht="16.5">
      <c r="A357" s="8"/>
      <c r="B357" s="9"/>
      <c r="C357" s="9"/>
      <c r="R357" s="13"/>
    </row>
    <row r="358" spans="1:18" ht="16.5">
      <c r="A358" s="8"/>
      <c r="B358" s="9"/>
      <c r="C358" s="9"/>
      <c r="R358" s="13"/>
    </row>
    <row r="359" spans="1:18" ht="16.5">
      <c r="A359" s="8"/>
      <c r="B359" s="9"/>
      <c r="C359" s="9"/>
      <c r="R359" s="13"/>
    </row>
    <row r="360" spans="1:18" ht="16.5">
      <c r="A360" s="8"/>
      <c r="B360" s="9"/>
      <c r="C360" s="9"/>
      <c r="R360" s="13"/>
    </row>
    <row r="361" spans="1:18" ht="16.5">
      <c r="A361" s="8"/>
      <c r="B361" s="9"/>
      <c r="C361" s="9"/>
      <c r="R361" s="13"/>
    </row>
    <row r="362" spans="1:18" ht="16.5">
      <c r="A362" s="8"/>
      <c r="B362" s="9"/>
      <c r="C362" s="9"/>
      <c r="R362" s="13"/>
    </row>
    <row r="363" spans="1:18" ht="16.5">
      <c r="A363" s="8"/>
      <c r="B363" s="9"/>
      <c r="C363" s="9"/>
      <c r="R363" s="13"/>
    </row>
    <row r="364" spans="1:18" ht="16.5">
      <c r="A364" s="8"/>
      <c r="B364" s="9"/>
      <c r="C364" s="9"/>
      <c r="R364" s="13"/>
    </row>
    <row r="365" spans="1:18" ht="16.5">
      <c r="A365" s="8"/>
      <c r="B365" s="9"/>
      <c r="C365" s="9"/>
      <c r="R365" s="13"/>
    </row>
    <row r="366" spans="1:18" ht="16.5">
      <c r="A366" s="8"/>
      <c r="B366" s="9"/>
      <c r="C366" s="9"/>
      <c r="R366" s="13"/>
    </row>
    <row r="367" spans="1:18" ht="16.5">
      <c r="A367" s="8"/>
      <c r="B367" s="9"/>
      <c r="C367" s="9"/>
      <c r="R367" s="13"/>
    </row>
    <row r="368" spans="1:18" ht="16.5">
      <c r="A368" s="8"/>
      <c r="B368" s="9"/>
      <c r="C368" s="9"/>
      <c r="R368" s="13"/>
    </row>
    <row r="369" spans="1:18" ht="16.5">
      <c r="A369" s="8"/>
      <c r="B369" s="9"/>
      <c r="C369" s="9"/>
      <c r="R369" s="13"/>
    </row>
    <row r="370" spans="1:18" ht="16.5">
      <c r="A370" s="8"/>
      <c r="B370" s="9"/>
      <c r="C370" s="9"/>
      <c r="R370" s="13"/>
    </row>
    <row r="371" spans="1:18" ht="16.5">
      <c r="A371" s="8"/>
      <c r="B371" s="9"/>
      <c r="C371" s="9"/>
      <c r="R371" s="13"/>
    </row>
    <row r="372" spans="1:18" ht="16.5">
      <c r="A372" s="8"/>
      <c r="B372" s="9"/>
      <c r="C372" s="9"/>
      <c r="R372" s="13"/>
    </row>
    <row r="373" spans="1:18" ht="16.5">
      <c r="A373" s="8"/>
      <c r="B373" s="9"/>
      <c r="C373" s="9"/>
      <c r="R373" s="13"/>
    </row>
    <row r="374" spans="1:18" ht="16.5">
      <c r="A374" s="8"/>
      <c r="B374" s="9"/>
      <c r="C374" s="9"/>
      <c r="R374" s="13"/>
    </row>
    <row r="375" spans="1:18" ht="16.5">
      <c r="A375" s="8"/>
      <c r="B375" s="9"/>
      <c r="C375" s="9"/>
      <c r="R375" s="13"/>
    </row>
    <row r="376" spans="1:18" ht="16.5">
      <c r="A376" s="8"/>
      <c r="B376" s="9"/>
      <c r="C376" s="9"/>
      <c r="R376" s="13"/>
    </row>
    <row r="377" spans="1:18" ht="16.5">
      <c r="A377" s="8"/>
      <c r="B377" s="9"/>
      <c r="C377" s="9"/>
      <c r="R377" s="13"/>
    </row>
    <row r="378" spans="1:18" ht="16.5">
      <c r="A378" s="8"/>
      <c r="B378" s="9"/>
      <c r="C378" s="9"/>
      <c r="R378" s="13"/>
    </row>
    <row r="379" spans="1:18" ht="16.5">
      <c r="A379" s="8"/>
      <c r="B379" s="9"/>
      <c r="C379" s="9"/>
      <c r="R379" s="13"/>
    </row>
    <row r="380" spans="1:18" ht="16.5">
      <c r="A380" s="8"/>
      <c r="B380" s="9"/>
      <c r="C380" s="9"/>
      <c r="R380" s="13"/>
    </row>
    <row r="381" spans="1:18" ht="16.5">
      <c r="A381" s="8"/>
      <c r="B381" s="9"/>
      <c r="C381" s="9"/>
      <c r="R381" s="13"/>
    </row>
    <row r="382" spans="1:18" ht="16.5">
      <c r="A382" s="8"/>
      <c r="B382" s="9"/>
      <c r="C382" s="9"/>
      <c r="R382" s="13"/>
    </row>
    <row r="383" spans="1:18" ht="16.5">
      <c r="A383" s="8"/>
      <c r="B383" s="9"/>
      <c r="C383" s="9"/>
      <c r="R383" s="13"/>
    </row>
    <row r="384" spans="1:18" ht="16.5">
      <c r="A384" s="8"/>
      <c r="B384" s="9"/>
      <c r="C384" s="9"/>
      <c r="R384" s="13"/>
    </row>
    <row r="385" spans="1:18" ht="16.5">
      <c r="A385" s="8"/>
      <c r="B385" s="9"/>
      <c r="C385" s="9"/>
      <c r="R385" s="13"/>
    </row>
    <row r="386" spans="1:18" ht="16.5">
      <c r="A386" s="8"/>
      <c r="B386" s="9"/>
      <c r="C386" s="9"/>
      <c r="R386" s="13"/>
    </row>
    <row r="387" spans="1:18" ht="16.5">
      <c r="A387" s="8"/>
      <c r="B387" s="9"/>
      <c r="C387" s="9"/>
      <c r="R387" s="13"/>
    </row>
    <row r="388" spans="1:18" ht="16.5">
      <c r="A388" s="8"/>
      <c r="B388" s="9"/>
      <c r="C388" s="9"/>
      <c r="R388" s="13"/>
    </row>
    <row r="389" spans="1:18" ht="16.5">
      <c r="A389" s="8"/>
      <c r="B389" s="9"/>
      <c r="C389" s="9"/>
      <c r="R389" s="13"/>
    </row>
    <row r="390" spans="1:18" ht="16.5">
      <c r="A390" s="8"/>
      <c r="B390" s="9"/>
      <c r="C390" s="9"/>
      <c r="R390" s="13"/>
    </row>
    <row r="391" spans="1:18" ht="16.5">
      <c r="A391" s="8"/>
      <c r="B391" s="9"/>
      <c r="C391" s="9"/>
      <c r="R391" s="13"/>
    </row>
    <row r="392" spans="1:18" ht="16.5">
      <c r="A392" s="8"/>
      <c r="B392" s="9"/>
      <c r="C392" s="9"/>
      <c r="R392" s="13"/>
    </row>
    <row r="393" spans="1:18" ht="16.5">
      <c r="A393" s="8"/>
      <c r="B393" s="9"/>
      <c r="C393" s="9"/>
      <c r="R393" s="13"/>
    </row>
    <row r="394" spans="1:18" ht="16.5">
      <c r="A394" s="8"/>
      <c r="B394" s="9"/>
      <c r="C394" s="9"/>
      <c r="R394" s="13"/>
    </row>
    <row r="395" spans="1:18" ht="16.5">
      <c r="A395" s="8"/>
      <c r="B395" s="9"/>
      <c r="C395" s="9"/>
      <c r="R395" s="13"/>
    </row>
    <row r="396" spans="1:18" ht="16.5">
      <c r="A396" s="8"/>
      <c r="B396" s="9"/>
      <c r="C396" s="9"/>
      <c r="R396" s="13"/>
    </row>
    <row r="397" spans="1:18" ht="16.5">
      <c r="A397" s="8"/>
      <c r="B397" s="9"/>
      <c r="C397" s="9"/>
      <c r="R397" s="13"/>
    </row>
    <row r="398" spans="1:18" ht="16.5">
      <c r="A398" s="8"/>
      <c r="B398" s="9"/>
      <c r="C398" s="9"/>
      <c r="R398" s="13"/>
    </row>
    <row r="399" spans="1:18" ht="16.5">
      <c r="A399" s="8"/>
      <c r="B399" s="9"/>
      <c r="C399" s="9"/>
      <c r="R399" s="13"/>
    </row>
    <row r="400" spans="1:18" ht="16.5">
      <c r="A400" s="8"/>
      <c r="B400" s="9"/>
      <c r="C400" s="9"/>
      <c r="R400" s="13"/>
    </row>
    <row r="401" spans="1:18" ht="16.5">
      <c r="A401" s="8"/>
      <c r="B401" s="9"/>
      <c r="C401" s="9"/>
      <c r="R401" s="13"/>
    </row>
    <row r="402" spans="1:18" ht="16.5">
      <c r="A402" s="8"/>
      <c r="B402" s="9"/>
      <c r="C402" s="9"/>
      <c r="R402" s="13"/>
    </row>
    <row r="403" spans="1:18" ht="16.5">
      <c r="A403" s="8"/>
      <c r="B403" s="9"/>
      <c r="C403" s="9"/>
      <c r="R403" s="13"/>
    </row>
    <row r="404" spans="1:18" ht="16.5">
      <c r="A404" s="8"/>
      <c r="B404" s="9"/>
      <c r="C404" s="9"/>
      <c r="R404" s="13"/>
    </row>
    <row r="405" spans="1:18" ht="16.5">
      <c r="A405" s="8"/>
      <c r="B405" s="9"/>
      <c r="C405" s="9"/>
      <c r="R405" s="13"/>
    </row>
    <row r="406" spans="1:18" ht="16.5">
      <c r="A406" s="8"/>
      <c r="B406" s="9"/>
      <c r="C406" s="9"/>
      <c r="R406" s="13"/>
    </row>
    <row r="407" spans="1:18" ht="16.5">
      <c r="A407" s="8"/>
      <c r="B407" s="9"/>
      <c r="C407" s="9"/>
      <c r="R407" s="13"/>
    </row>
    <row r="408" spans="1:18" ht="16.5">
      <c r="A408" s="8"/>
      <c r="B408" s="9"/>
      <c r="C408" s="9"/>
      <c r="R408" s="13"/>
    </row>
    <row r="409" spans="1:18" ht="16.5">
      <c r="A409" s="8"/>
      <c r="B409" s="9"/>
      <c r="C409" s="9"/>
      <c r="R409" s="13"/>
    </row>
    <row r="410" spans="1:18" ht="16.5">
      <c r="A410" s="8"/>
      <c r="B410" s="9"/>
      <c r="C410" s="9"/>
      <c r="R410" s="13"/>
    </row>
    <row r="411" spans="1:18" ht="16.5">
      <c r="A411" s="8"/>
      <c r="B411" s="9"/>
      <c r="C411" s="9"/>
      <c r="R411" s="13"/>
    </row>
    <row r="412" spans="1:18" ht="16.5">
      <c r="A412" s="8"/>
      <c r="B412" s="9"/>
      <c r="C412" s="9"/>
      <c r="R412" s="13"/>
    </row>
    <row r="413" spans="1:18" ht="16.5">
      <c r="A413" s="8"/>
      <c r="B413" s="9"/>
      <c r="C413" s="9"/>
      <c r="R413" s="13"/>
    </row>
    <row r="414" spans="1:18" ht="16.5">
      <c r="A414" s="8"/>
      <c r="B414" s="9"/>
      <c r="C414" s="9"/>
      <c r="R414" s="13"/>
    </row>
    <row r="415" spans="1:18" ht="16.5">
      <c r="A415" s="8"/>
      <c r="B415" s="9"/>
      <c r="C415" s="9"/>
      <c r="R415" s="13"/>
    </row>
    <row r="416" spans="1:18" ht="16.5">
      <c r="A416" s="8"/>
      <c r="B416" s="9"/>
      <c r="C416" s="9"/>
      <c r="R416" s="13"/>
    </row>
    <row r="417" spans="1:18" ht="16.5">
      <c r="A417" s="8"/>
      <c r="B417" s="9"/>
      <c r="C417" s="9"/>
      <c r="R417" s="13"/>
    </row>
    <row r="418" spans="1:18" ht="16.5">
      <c r="A418" s="8"/>
      <c r="B418" s="9"/>
      <c r="C418" s="9"/>
      <c r="R418" s="13"/>
    </row>
    <row r="419" spans="1:18" ht="16.5">
      <c r="A419" s="8"/>
      <c r="B419" s="9"/>
      <c r="C419" s="9"/>
      <c r="R419" s="13"/>
    </row>
    <row r="420" spans="1:18" ht="16.5">
      <c r="A420" s="8"/>
      <c r="B420" s="9"/>
      <c r="C420" s="9"/>
      <c r="R420" s="13"/>
    </row>
    <row r="421" spans="1:18" ht="16.5">
      <c r="A421" s="8"/>
      <c r="B421" s="9"/>
      <c r="C421" s="9"/>
      <c r="R421" s="13"/>
    </row>
    <row r="422" spans="1:18" ht="16.5">
      <c r="A422" s="8"/>
      <c r="B422" s="9"/>
      <c r="C422" s="9"/>
      <c r="R422" s="13"/>
    </row>
    <row r="423" spans="1:18" ht="16.5">
      <c r="A423" s="8"/>
      <c r="B423" s="9"/>
      <c r="C423" s="9"/>
      <c r="R423" s="13"/>
    </row>
    <row r="424" spans="1:18" ht="16.5">
      <c r="A424" s="8"/>
      <c r="B424" s="9"/>
      <c r="C424" s="9"/>
      <c r="R424" s="13"/>
    </row>
    <row r="425" spans="1:18" ht="16.5">
      <c r="A425" s="8"/>
      <c r="B425" s="9"/>
      <c r="C425" s="9"/>
      <c r="R425" s="13"/>
    </row>
    <row r="426" spans="1:18" ht="16.5">
      <c r="A426" s="8"/>
      <c r="B426" s="9"/>
      <c r="C426" s="9"/>
      <c r="R426" s="13"/>
    </row>
    <row r="427" spans="1:18" ht="16.5">
      <c r="A427" s="8"/>
      <c r="B427" s="9"/>
      <c r="C427" s="9"/>
      <c r="R427" s="13"/>
    </row>
    <row r="428" spans="1:18" ht="16.5">
      <c r="A428" s="8"/>
      <c r="B428" s="9"/>
      <c r="C428" s="9"/>
      <c r="R428" s="13"/>
    </row>
    <row r="429" spans="1:18" ht="16.5">
      <c r="A429" s="8"/>
      <c r="B429" s="9"/>
      <c r="C429" s="9"/>
      <c r="R429" s="13"/>
    </row>
    <row r="430" spans="1:18" ht="16.5">
      <c r="A430" s="8"/>
      <c r="B430" s="9"/>
      <c r="C430" s="9"/>
      <c r="R430" s="13"/>
    </row>
    <row r="431" spans="1:18" ht="16.5">
      <c r="A431" s="8"/>
      <c r="B431" s="9"/>
      <c r="C431" s="9"/>
      <c r="R431" s="13"/>
    </row>
    <row r="432" spans="1:18" ht="16.5">
      <c r="A432" s="8"/>
      <c r="B432" s="9"/>
      <c r="C432" s="9"/>
      <c r="R432" s="13"/>
    </row>
    <row r="433" spans="1:18" ht="16.5">
      <c r="A433" s="8"/>
      <c r="B433" s="9"/>
      <c r="C433" s="9"/>
      <c r="R433" s="13"/>
    </row>
    <row r="434" spans="1:18" ht="16.5">
      <c r="A434" s="8"/>
      <c r="B434" s="9"/>
      <c r="C434" s="9"/>
      <c r="R434" s="13"/>
    </row>
    <row r="435" spans="1:18" ht="16.5">
      <c r="A435" s="8"/>
      <c r="B435" s="9"/>
      <c r="C435" s="9"/>
      <c r="R435" s="13"/>
    </row>
    <row r="436" spans="1:18" ht="16.5">
      <c r="A436" s="8"/>
      <c r="B436" s="9"/>
      <c r="C436" s="9"/>
      <c r="R436" s="13"/>
    </row>
    <row r="437" spans="1:18" ht="16.5">
      <c r="A437" s="8"/>
      <c r="B437" s="9"/>
      <c r="C437" s="9"/>
      <c r="R437" s="13"/>
    </row>
    <row r="438" spans="1:18" ht="16.5">
      <c r="A438" s="8"/>
      <c r="B438" s="9"/>
      <c r="C438" s="9"/>
      <c r="R438" s="13"/>
    </row>
    <row r="439" spans="1:18" ht="16.5">
      <c r="A439" s="8"/>
      <c r="B439" s="9"/>
      <c r="C439" s="9"/>
      <c r="R439" s="13"/>
    </row>
    <row r="440" spans="1:18" ht="16.5">
      <c r="A440" s="8"/>
      <c r="B440" s="9"/>
      <c r="C440" s="9"/>
      <c r="R440" s="13"/>
    </row>
    <row r="441" spans="1:18" ht="16.5">
      <c r="A441" s="8"/>
      <c r="B441" s="9"/>
      <c r="C441" s="9"/>
      <c r="R441" s="13"/>
    </row>
    <row r="442" spans="1:18" ht="16.5">
      <c r="A442" s="8"/>
      <c r="B442" s="9"/>
      <c r="C442" s="9"/>
      <c r="R442" s="13"/>
    </row>
    <row r="443" spans="1:18" ht="16.5">
      <c r="A443" s="8"/>
      <c r="B443" s="9"/>
      <c r="C443" s="9"/>
      <c r="R443" s="13"/>
    </row>
    <row r="444" spans="1:18" ht="16.5">
      <c r="A444" s="8"/>
      <c r="B444" s="9"/>
      <c r="C444" s="9"/>
      <c r="R444" s="13"/>
    </row>
    <row r="445" spans="1:18" ht="16.5">
      <c r="A445" s="8"/>
      <c r="B445" s="9"/>
      <c r="C445" s="9"/>
      <c r="R445" s="13"/>
    </row>
    <row r="446" spans="1:18" ht="16.5">
      <c r="A446" s="8"/>
      <c r="B446" s="9"/>
      <c r="C446" s="9"/>
      <c r="R446" s="13"/>
    </row>
    <row r="447" spans="1:18" ht="16.5">
      <c r="A447" s="8"/>
      <c r="B447" s="9"/>
      <c r="C447" s="9"/>
      <c r="R447" s="13"/>
    </row>
    <row r="448" spans="1:18" ht="16.5">
      <c r="A448" s="8"/>
      <c r="B448" s="9"/>
      <c r="C448" s="9"/>
      <c r="R448" s="13"/>
    </row>
    <row r="449" spans="1:18" ht="16.5">
      <c r="A449" s="8"/>
      <c r="B449" s="9"/>
      <c r="C449" s="9"/>
      <c r="R449" s="13"/>
    </row>
    <row r="450" spans="1:18" ht="16.5">
      <c r="A450" s="8"/>
      <c r="B450" s="9"/>
      <c r="C450" s="9"/>
      <c r="R450" s="13"/>
    </row>
    <row r="451" spans="1:18" ht="16.5">
      <c r="A451" s="8"/>
      <c r="B451" s="9"/>
      <c r="C451" s="9"/>
      <c r="R451" s="13"/>
    </row>
    <row r="452" spans="1:18" ht="16.5">
      <c r="A452" s="8"/>
      <c r="B452" s="9"/>
      <c r="C452" s="9"/>
      <c r="R452" s="13"/>
    </row>
    <row r="453" spans="1:18" ht="16.5">
      <c r="A453" s="8"/>
      <c r="B453" s="9"/>
      <c r="C453" s="9"/>
      <c r="R453" s="13"/>
    </row>
    <row r="454" spans="1:18" ht="16.5">
      <c r="A454" s="8"/>
      <c r="B454" s="9"/>
      <c r="C454" s="9"/>
      <c r="R454" s="13"/>
    </row>
    <row r="455" spans="1:18" ht="16.5">
      <c r="A455" s="8"/>
      <c r="B455" s="9"/>
      <c r="C455" s="9"/>
      <c r="R455" s="13"/>
    </row>
    <row r="456" spans="1:18" ht="16.5">
      <c r="A456" s="8"/>
      <c r="B456" s="9"/>
      <c r="C456" s="9"/>
      <c r="R456" s="13"/>
    </row>
    <row r="457" spans="1:18" ht="16.5">
      <c r="A457" s="8"/>
      <c r="B457" s="9"/>
      <c r="C457" s="9"/>
      <c r="R457" s="13"/>
    </row>
    <row r="458" spans="1:18" ht="16.5">
      <c r="A458" s="8"/>
      <c r="B458" s="9"/>
      <c r="C458" s="9"/>
      <c r="R458" s="13"/>
    </row>
    <row r="459" spans="1:18" ht="16.5">
      <c r="A459" s="8"/>
      <c r="B459" s="9"/>
      <c r="C459" s="9"/>
      <c r="R459" s="13"/>
    </row>
    <row r="460" spans="1:18" ht="16.5">
      <c r="A460" s="8"/>
      <c r="B460" s="9"/>
      <c r="C460" s="9"/>
      <c r="R460" s="13"/>
    </row>
    <row r="461" spans="1:18" ht="16.5">
      <c r="A461" s="8"/>
      <c r="B461" s="9"/>
      <c r="C461" s="9"/>
      <c r="R461" s="13"/>
    </row>
    <row r="462" spans="1:18" ht="16.5">
      <c r="A462" s="8"/>
      <c r="B462" s="9"/>
      <c r="C462" s="9"/>
      <c r="R462" s="13"/>
    </row>
    <row r="463" spans="1:18" ht="16.5">
      <c r="A463" s="8"/>
      <c r="B463" s="9"/>
      <c r="C463" s="9"/>
      <c r="R463" s="13"/>
    </row>
    <row r="464" spans="1:18" ht="16.5">
      <c r="A464" s="8"/>
      <c r="B464" s="9"/>
      <c r="C464" s="9"/>
      <c r="R464" s="13"/>
    </row>
    <row r="465" spans="1:18" ht="16.5">
      <c r="A465" s="8"/>
      <c r="B465" s="9"/>
      <c r="C465" s="9"/>
      <c r="R465" s="13"/>
    </row>
    <row r="466" spans="1:18" ht="16.5">
      <c r="A466" s="8"/>
      <c r="B466" s="9"/>
      <c r="C466" s="9"/>
      <c r="R466" s="13"/>
    </row>
    <row r="467" spans="1:18" ht="16.5">
      <c r="A467" s="8"/>
      <c r="B467" s="9"/>
      <c r="C467" s="9"/>
      <c r="R467" s="13"/>
    </row>
    <row r="468" spans="1:18" ht="16.5">
      <c r="A468" s="8"/>
      <c r="B468" s="9"/>
      <c r="C468" s="9"/>
      <c r="R468" s="13"/>
    </row>
    <row r="469" spans="1:18" ht="16.5">
      <c r="A469" s="8"/>
      <c r="B469" s="9"/>
      <c r="C469" s="9"/>
      <c r="R469" s="13"/>
    </row>
    <row r="470" spans="1:18" ht="16.5">
      <c r="A470" s="8"/>
      <c r="B470" s="9"/>
      <c r="C470" s="9"/>
      <c r="R470" s="13"/>
    </row>
    <row r="471" spans="1:18" ht="16.5">
      <c r="A471" s="8"/>
      <c r="B471" s="9"/>
      <c r="C471" s="9"/>
      <c r="R471" s="13"/>
    </row>
    <row r="472" spans="1:18" ht="16.5">
      <c r="A472" s="8"/>
      <c r="B472" s="9"/>
      <c r="C472" s="9"/>
      <c r="R472" s="13"/>
    </row>
    <row r="473" spans="1:18" ht="16.5">
      <c r="A473" s="8"/>
      <c r="B473" s="9"/>
      <c r="C473" s="9"/>
      <c r="R473" s="13"/>
    </row>
    <row r="474" spans="1:18" ht="16.5">
      <c r="A474" s="8"/>
      <c r="B474" s="9"/>
      <c r="C474" s="9"/>
      <c r="R474" s="13"/>
    </row>
    <row r="475" spans="1:18" ht="16.5">
      <c r="A475" s="8"/>
      <c r="B475" s="9"/>
      <c r="C475" s="9"/>
      <c r="R475" s="13"/>
    </row>
    <row r="476" spans="1:18" ht="16.5">
      <c r="A476" s="8"/>
      <c r="B476" s="9"/>
      <c r="C476" s="9"/>
      <c r="R476" s="13"/>
    </row>
    <row r="477" spans="1:18" ht="16.5">
      <c r="A477" s="8"/>
      <c r="B477" s="9"/>
      <c r="C477" s="9"/>
      <c r="R477" s="13"/>
    </row>
    <row r="478" spans="1:18" ht="16.5">
      <c r="A478" s="8"/>
      <c r="B478" s="9"/>
      <c r="C478" s="9"/>
      <c r="R478" s="13"/>
    </row>
    <row r="479" spans="1:18" ht="16.5">
      <c r="A479" s="8"/>
      <c r="B479" s="9"/>
      <c r="C479" s="9"/>
      <c r="R479" s="13"/>
    </row>
    <row r="480" spans="1:18" ht="16.5">
      <c r="A480" s="8"/>
      <c r="B480" s="9"/>
      <c r="C480" s="9"/>
      <c r="R480" s="13"/>
    </row>
    <row r="481" spans="1:18" ht="16.5">
      <c r="A481" s="8"/>
      <c r="B481" s="9"/>
      <c r="C481" s="9"/>
      <c r="R481" s="13"/>
    </row>
    <row r="482" spans="1:18" ht="16.5">
      <c r="A482" s="8"/>
      <c r="B482" s="9"/>
      <c r="C482" s="9"/>
      <c r="R482" s="13"/>
    </row>
    <row r="483" spans="1:18" ht="16.5">
      <c r="A483" s="8"/>
      <c r="B483" s="9"/>
      <c r="C483" s="9"/>
      <c r="R483" s="13"/>
    </row>
    <row r="484" spans="1:18" ht="16.5">
      <c r="A484" s="8"/>
      <c r="B484" s="9"/>
      <c r="C484" s="9"/>
      <c r="R484" s="13"/>
    </row>
    <row r="485" spans="1:18" ht="16.5">
      <c r="A485" s="8"/>
      <c r="B485" s="9"/>
      <c r="C485" s="9"/>
      <c r="R485" s="13"/>
    </row>
    <row r="486" spans="1:18" ht="16.5">
      <c r="A486" s="8"/>
      <c r="B486" s="9"/>
      <c r="C486" s="9"/>
      <c r="R486" s="13"/>
    </row>
    <row r="487" spans="1:18" ht="16.5">
      <c r="A487" s="8"/>
      <c r="B487" s="9"/>
      <c r="C487" s="9"/>
      <c r="R487" s="13"/>
    </row>
    <row r="488" spans="1:18" ht="16.5">
      <c r="A488" s="8"/>
      <c r="B488" s="9"/>
      <c r="C488" s="9"/>
      <c r="R488" s="13"/>
    </row>
    <row r="489" spans="1:18" ht="16.5">
      <c r="A489" s="8"/>
      <c r="B489" s="9"/>
      <c r="C489" s="9"/>
      <c r="R489" s="13"/>
    </row>
    <row r="490" spans="1:18" ht="16.5">
      <c r="A490" s="8"/>
      <c r="B490" s="9"/>
      <c r="C490" s="9"/>
      <c r="R490" s="13"/>
    </row>
    <row r="491" spans="1:18" ht="16.5">
      <c r="A491" s="8"/>
      <c r="B491" s="9"/>
      <c r="C491" s="9"/>
      <c r="R491" s="13"/>
    </row>
    <row r="492" spans="1:18" ht="16.5">
      <c r="A492" s="8"/>
      <c r="B492" s="9"/>
      <c r="C492" s="9"/>
      <c r="R492" s="13"/>
    </row>
    <row r="493" spans="1:18" ht="16.5">
      <c r="A493" s="8"/>
      <c r="B493" s="9"/>
      <c r="C493" s="9"/>
      <c r="R493" s="13"/>
    </row>
    <row r="494" spans="1:18" ht="16.5">
      <c r="A494" s="8"/>
      <c r="B494" s="9"/>
      <c r="C494" s="9"/>
      <c r="R494" s="13"/>
    </row>
    <row r="495" spans="1:18" ht="16.5">
      <c r="A495" s="8"/>
      <c r="B495" s="9"/>
      <c r="C495" s="9"/>
      <c r="R495" s="13"/>
    </row>
    <row r="496" spans="1:18" ht="16.5">
      <c r="A496" s="8"/>
      <c r="B496" s="9"/>
      <c r="C496" s="9"/>
      <c r="R496" s="13"/>
    </row>
    <row r="497" spans="1:18" ht="16.5">
      <c r="A497" s="8"/>
      <c r="B497" s="9"/>
      <c r="C497" s="9"/>
      <c r="R497" s="13"/>
    </row>
    <row r="498" spans="1:18" ht="16.5">
      <c r="A498" s="8"/>
      <c r="B498" s="9"/>
      <c r="C498" s="9"/>
      <c r="R498" s="13"/>
    </row>
    <row r="499" spans="1:18" ht="16.5">
      <c r="A499" s="8"/>
      <c r="B499" s="9"/>
      <c r="C499" s="9"/>
      <c r="R499" s="13"/>
    </row>
    <row r="500" spans="1:18" ht="16.5">
      <c r="A500" s="8"/>
      <c r="B500" s="9"/>
      <c r="C500" s="9"/>
      <c r="R500" s="13"/>
    </row>
    <row r="501" spans="1:18" ht="16.5">
      <c r="A501" s="8"/>
      <c r="B501" s="9"/>
      <c r="C501" s="9"/>
      <c r="R501" s="13"/>
    </row>
    <row r="502" spans="1:18" ht="16.5">
      <c r="A502" s="8"/>
      <c r="B502" s="9"/>
      <c r="C502" s="9"/>
      <c r="R502" s="13"/>
    </row>
    <row r="503" spans="1:18" ht="16.5">
      <c r="A503" s="8"/>
      <c r="B503" s="9"/>
      <c r="C503" s="9"/>
      <c r="R503" s="13"/>
    </row>
    <row r="504" spans="1:18" ht="16.5">
      <c r="A504" s="8"/>
      <c r="B504" s="9"/>
      <c r="C504" s="9"/>
      <c r="R504" s="13"/>
    </row>
    <row r="505" spans="1:18" ht="16.5">
      <c r="A505" s="8"/>
      <c r="B505" s="9"/>
      <c r="C505" s="9"/>
      <c r="R505" s="13"/>
    </row>
    <row r="506" spans="1:18" ht="16.5">
      <c r="A506" s="8"/>
      <c r="B506" s="9"/>
      <c r="C506" s="9"/>
      <c r="R506" s="13"/>
    </row>
    <row r="507" spans="1:18" ht="16.5">
      <c r="A507" s="8"/>
      <c r="B507" s="9"/>
      <c r="C507" s="9"/>
      <c r="R507" s="13"/>
    </row>
    <row r="508" spans="1:18" ht="16.5">
      <c r="A508" s="8"/>
      <c r="B508" s="9"/>
      <c r="C508" s="9"/>
      <c r="R508" s="13"/>
    </row>
    <row r="509" spans="1:18" ht="16.5">
      <c r="A509" s="8"/>
      <c r="B509" s="9"/>
      <c r="C509" s="9"/>
      <c r="R509" s="13"/>
    </row>
    <row r="510" spans="1:18" ht="16.5">
      <c r="A510" s="8"/>
      <c r="B510" s="9"/>
      <c r="C510" s="9"/>
      <c r="R510" s="13"/>
    </row>
    <row r="511" spans="1:18" ht="16.5">
      <c r="A511" s="8"/>
      <c r="B511" s="9"/>
      <c r="C511" s="9"/>
      <c r="R511" s="13"/>
    </row>
    <row r="512" spans="1:18" ht="16.5">
      <c r="A512" s="8"/>
      <c r="B512" s="9"/>
      <c r="C512" s="9"/>
      <c r="R512" s="13"/>
    </row>
    <row r="513" spans="1:18" ht="16.5">
      <c r="A513" s="8"/>
      <c r="B513" s="9"/>
      <c r="C513" s="9"/>
      <c r="R513" s="13"/>
    </row>
    <row r="514" spans="1:18" ht="16.5">
      <c r="A514" s="8"/>
      <c r="B514" s="9"/>
      <c r="C514" s="9"/>
      <c r="R514" s="13"/>
    </row>
    <row r="515" spans="1:18" ht="16.5">
      <c r="A515" s="8"/>
      <c r="B515" s="9"/>
      <c r="C515" s="9"/>
      <c r="R515" s="13"/>
    </row>
    <row r="516" spans="1:18" ht="16.5">
      <c r="A516" s="8"/>
      <c r="B516" s="9"/>
      <c r="C516" s="9"/>
      <c r="R516" s="13"/>
    </row>
    <row r="517" spans="1:18" ht="16.5">
      <c r="A517" s="8"/>
      <c r="B517" s="9"/>
      <c r="C517" s="9"/>
      <c r="R517" s="13"/>
    </row>
    <row r="518" spans="1:18" ht="16.5">
      <c r="A518" s="8"/>
      <c r="B518" s="9"/>
      <c r="C518" s="9"/>
      <c r="R518" s="13"/>
    </row>
    <row r="519" spans="1:18" ht="16.5">
      <c r="A519" s="8"/>
      <c r="B519" s="9"/>
      <c r="C519" s="9"/>
      <c r="R519" s="13"/>
    </row>
    <row r="520" spans="1:18" ht="16.5">
      <c r="A520" s="8"/>
      <c r="B520" s="9"/>
      <c r="C520" s="9"/>
      <c r="R520" s="13"/>
    </row>
    <row r="521" spans="1:18" ht="16.5">
      <c r="A521" s="8"/>
      <c r="B521" s="9"/>
      <c r="C521" s="9"/>
      <c r="R521" s="13"/>
    </row>
    <row r="522" spans="1:18" ht="16.5">
      <c r="A522" s="8"/>
      <c r="B522" s="9"/>
      <c r="C522" s="9"/>
      <c r="R522" s="13"/>
    </row>
    <row r="523" spans="1:18" ht="16.5">
      <c r="A523" s="8"/>
      <c r="B523" s="9"/>
      <c r="C523" s="9"/>
      <c r="R523" s="13"/>
    </row>
    <row r="524" spans="1:18" ht="16.5">
      <c r="A524" s="8"/>
      <c r="B524" s="9"/>
      <c r="C524" s="9"/>
      <c r="R524" s="13"/>
    </row>
    <row r="525" spans="1:18" ht="16.5">
      <c r="A525" s="8"/>
      <c r="B525" s="9"/>
      <c r="C525" s="9"/>
      <c r="R525" s="13"/>
    </row>
    <row r="526" spans="1:18" ht="16.5">
      <c r="A526" s="8"/>
      <c r="B526" s="9"/>
      <c r="C526" s="9"/>
      <c r="R526" s="13"/>
    </row>
    <row r="527" spans="1:18" ht="16.5">
      <c r="A527" s="8"/>
      <c r="B527" s="9"/>
      <c r="C527" s="9"/>
      <c r="R527" s="13"/>
    </row>
    <row r="528" spans="1:18" ht="16.5">
      <c r="A528" s="8"/>
      <c r="B528" s="9"/>
      <c r="C528" s="9"/>
      <c r="R528" s="13"/>
    </row>
    <row r="529" spans="1:18" ht="16.5">
      <c r="A529" s="8"/>
      <c r="B529" s="9"/>
      <c r="C529" s="9"/>
      <c r="R529" s="13"/>
    </row>
    <row r="530" spans="1:18" ht="16.5">
      <c r="A530" s="8"/>
      <c r="B530" s="9"/>
      <c r="C530" s="9"/>
      <c r="R530" s="13"/>
    </row>
    <row r="531" spans="1:18" ht="16.5">
      <c r="A531" s="8"/>
      <c r="B531" s="9"/>
      <c r="C531" s="9"/>
      <c r="R531" s="13"/>
    </row>
    <row r="532" spans="1:18" ht="16.5">
      <c r="A532" s="8"/>
      <c r="B532" s="9"/>
      <c r="C532" s="9"/>
      <c r="R532" s="13"/>
    </row>
    <row r="533" spans="1:18" ht="16.5">
      <c r="A533" s="8"/>
      <c r="B533" s="9"/>
      <c r="C533" s="9"/>
      <c r="R533" s="13"/>
    </row>
    <row r="534" spans="1:18" ht="16.5">
      <c r="A534" s="8"/>
      <c r="B534" s="9"/>
      <c r="C534" s="9"/>
      <c r="R534" s="13"/>
    </row>
    <row r="535" spans="1:18" ht="16.5">
      <c r="A535" s="8"/>
      <c r="B535" s="9"/>
      <c r="C535" s="9"/>
      <c r="R535" s="13"/>
    </row>
    <row r="536" spans="1:18" ht="16.5">
      <c r="A536" s="8"/>
      <c r="B536" s="9"/>
      <c r="C536" s="9"/>
      <c r="R536" s="13"/>
    </row>
    <row r="537" spans="1:18" ht="16.5">
      <c r="A537" s="8"/>
      <c r="B537" s="9"/>
      <c r="C537" s="9"/>
      <c r="R537" s="13"/>
    </row>
    <row r="538" spans="1:18" ht="16.5">
      <c r="A538" s="8"/>
      <c r="B538" s="9"/>
      <c r="C538" s="9"/>
      <c r="R538" s="13"/>
    </row>
    <row r="539" spans="1:18" ht="16.5">
      <c r="A539" s="8"/>
      <c r="B539" s="9"/>
      <c r="C539" s="9"/>
      <c r="R539" s="13"/>
    </row>
    <row r="540" spans="1:18" ht="16.5">
      <c r="A540" s="8"/>
      <c r="B540" s="9"/>
      <c r="C540" s="9"/>
      <c r="R540" s="13"/>
    </row>
    <row r="541" spans="1:18" ht="16.5">
      <c r="A541" s="8"/>
      <c r="B541" s="9"/>
      <c r="C541" s="9"/>
      <c r="R541" s="13"/>
    </row>
    <row r="542" spans="1:18" ht="16.5">
      <c r="A542" s="8"/>
      <c r="B542" s="9"/>
      <c r="C542" s="9"/>
      <c r="R542" s="13"/>
    </row>
    <row r="543" spans="1:18" ht="16.5">
      <c r="A543" s="8"/>
      <c r="B543" s="9"/>
      <c r="C543" s="9"/>
      <c r="R543" s="13"/>
    </row>
    <row r="544" spans="1:18" ht="16.5">
      <c r="A544" s="8"/>
      <c r="B544" s="9"/>
      <c r="C544" s="9"/>
      <c r="R544" s="13"/>
    </row>
    <row r="545" spans="1:18" ht="16.5">
      <c r="A545" s="8"/>
      <c r="B545" s="9"/>
      <c r="C545" s="9"/>
      <c r="R545" s="13"/>
    </row>
    <row r="546" spans="1:18" ht="16.5">
      <c r="A546" s="8"/>
      <c r="B546" s="9"/>
      <c r="C546" s="9"/>
      <c r="R546" s="13"/>
    </row>
    <row r="547" spans="1:18" ht="16.5">
      <c r="A547" s="8"/>
      <c r="B547" s="9"/>
      <c r="C547" s="9"/>
      <c r="R547" s="13"/>
    </row>
    <row r="548" spans="1:18" ht="16.5">
      <c r="A548" s="8"/>
      <c r="B548" s="9"/>
      <c r="C548" s="9"/>
      <c r="R548" s="13"/>
    </row>
    <row r="549" spans="1:18" ht="16.5">
      <c r="A549" s="8"/>
      <c r="B549" s="9"/>
      <c r="C549" s="9"/>
      <c r="R549" s="13"/>
    </row>
    <row r="550" spans="1:18" ht="16.5">
      <c r="A550" s="8"/>
      <c r="B550" s="9"/>
      <c r="C550" s="9"/>
      <c r="R550" s="13"/>
    </row>
    <row r="551" spans="1:18" ht="16.5">
      <c r="A551" s="8"/>
      <c r="B551" s="9"/>
      <c r="C551" s="9"/>
      <c r="R551" s="13"/>
    </row>
    <row r="552" spans="1:18" ht="16.5">
      <c r="A552" s="8"/>
      <c r="B552" s="9"/>
      <c r="C552" s="9"/>
      <c r="R552" s="13"/>
    </row>
    <row r="553" spans="1:18" ht="16.5">
      <c r="A553" s="8"/>
      <c r="B553" s="9"/>
      <c r="C553" s="9"/>
      <c r="R553" s="13"/>
    </row>
    <row r="554" spans="1:18" ht="16.5">
      <c r="A554" s="8"/>
      <c r="B554" s="9"/>
      <c r="C554" s="9"/>
      <c r="R554" s="13"/>
    </row>
    <row r="555" spans="1:18" ht="16.5">
      <c r="A555" s="8"/>
      <c r="B555" s="9"/>
      <c r="C555" s="9"/>
      <c r="R555" s="13"/>
    </row>
    <row r="556" spans="1:18" ht="16.5">
      <c r="A556" s="8"/>
      <c r="B556" s="9"/>
      <c r="C556" s="9"/>
      <c r="R556" s="13"/>
    </row>
    <row r="557" spans="1:18" ht="16.5">
      <c r="A557" s="8"/>
      <c r="B557" s="9"/>
      <c r="C557" s="9"/>
      <c r="R557" s="13"/>
    </row>
    <row r="558" spans="1:18" ht="16.5">
      <c r="A558" s="8"/>
      <c r="B558" s="9"/>
      <c r="C558" s="9"/>
      <c r="R558" s="13"/>
    </row>
    <row r="559" spans="1:18" ht="16.5">
      <c r="A559" s="8"/>
      <c r="B559" s="9"/>
      <c r="C559" s="9"/>
      <c r="R559" s="13"/>
    </row>
    <row r="560" spans="1:18" ht="16.5">
      <c r="A560" s="8"/>
      <c r="B560" s="9"/>
      <c r="C560" s="9"/>
      <c r="R560" s="13"/>
    </row>
    <row r="561" spans="1:18" ht="16.5">
      <c r="A561" s="8"/>
      <c r="B561" s="9"/>
      <c r="C561" s="9"/>
      <c r="R561" s="13"/>
    </row>
    <row r="562" spans="1:18" ht="16.5">
      <c r="A562" s="8"/>
      <c r="B562" s="9"/>
      <c r="C562" s="9"/>
      <c r="R562" s="13"/>
    </row>
    <row r="563" spans="1:18" ht="16.5">
      <c r="A563" s="8"/>
      <c r="B563" s="9"/>
      <c r="C563" s="9"/>
      <c r="R563" s="13"/>
    </row>
    <row r="564" spans="1:18" ht="16.5">
      <c r="A564" s="8"/>
      <c r="B564" s="9"/>
      <c r="C564" s="9"/>
      <c r="R564" s="13"/>
    </row>
    <row r="565" spans="1:18" ht="16.5">
      <c r="A565" s="8"/>
      <c r="B565" s="9"/>
      <c r="C565" s="9"/>
      <c r="R565" s="13"/>
    </row>
    <row r="566" spans="1:18" ht="16.5">
      <c r="A566" s="8"/>
      <c r="B566" s="9"/>
      <c r="C566" s="9"/>
      <c r="R566" s="13"/>
    </row>
    <row r="567" spans="1:18" ht="16.5">
      <c r="A567" s="8"/>
      <c r="B567" s="9"/>
      <c r="C567" s="9"/>
      <c r="R567" s="13"/>
    </row>
    <row r="568" spans="1:18" ht="16.5">
      <c r="A568" s="8"/>
      <c r="B568" s="9"/>
      <c r="C568" s="9"/>
      <c r="R568" s="13"/>
    </row>
    <row r="569" spans="1:18" ht="16.5">
      <c r="A569" s="8"/>
      <c r="B569" s="9"/>
      <c r="C569" s="9"/>
      <c r="R569" s="13"/>
    </row>
    <row r="570" spans="1:18" ht="16.5">
      <c r="A570" s="8"/>
      <c r="B570" s="9"/>
      <c r="C570" s="9"/>
      <c r="R570" s="13"/>
    </row>
    <row r="571" spans="1:18" ht="16.5">
      <c r="A571" s="8"/>
      <c r="B571" s="9"/>
      <c r="C571" s="9"/>
      <c r="R571" s="13"/>
    </row>
    <row r="572" spans="1:18" ht="16.5">
      <c r="A572" s="8"/>
      <c r="B572" s="9"/>
      <c r="C572" s="9"/>
      <c r="R572" s="13"/>
    </row>
    <row r="573" spans="1:18" ht="16.5">
      <c r="A573" s="8"/>
      <c r="B573" s="9"/>
      <c r="C573" s="9"/>
      <c r="R573" s="13"/>
    </row>
    <row r="574" spans="1:18" ht="16.5">
      <c r="A574" s="8"/>
      <c r="B574" s="9"/>
      <c r="C574" s="9"/>
      <c r="R574" s="13"/>
    </row>
    <row r="575" spans="1:18" ht="16.5">
      <c r="A575" s="8"/>
      <c r="B575" s="9"/>
      <c r="C575" s="9"/>
      <c r="R575" s="13"/>
    </row>
    <row r="576" spans="1:18" ht="16.5">
      <c r="A576" s="8"/>
      <c r="B576" s="9"/>
      <c r="C576" s="9"/>
      <c r="R576" s="13"/>
    </row>
    <row r="577" spans="1:18" ht="16.5">
      <c r="A577" s="8"/>
      <c r="B577" s="9"/>
      <c r="C577" s="9"/>
      <c r="R577" s="13"/>
    </row>
    <row r="578" spans="1:18" ht="16.5">
      <c r="A578" s="8"/>
      <c r="B578" s="9"/>
      <c r="C578" s="9"/>
      <c r="R578" s="13"/>
    </row>
    <row r="579" spans="1:18" ht="16.5">
      <c r="A579" s="8"/>
      <c r="B579" s="9"/>
      <c r="C579" s="9"/>
      <c r="R579" s="13"/>
    </row>
    <row r="580" spans="1:18" ht="16.5">
      <c r="A580" s="8"/>
      <c r="B580" s="9"/>
      <c r="C580" s="9"/>
      <c r="R580" s="13"/>
    </row>
    <row r="581" spans="1:18" ht="16.5">
      <c r="A581" s="8"/>
      <c r="B581" s="9"/>
      <c r="C581" s="9"/>
      <c r="R581" s="13"/>
    </row>
    <row r="582" spans="1:18" ht="16.5">
      <c r="A582" s="8"/>
      <c r="B582" s="9"/>
      <c r="C582" s="9"/>
      <c r="R582" s="13"/>
    </row>
    <row r="583" spans="1:18" ht="16.5">
      <c r="A583" s="8"/>
      <c r="B583" s="9"/>
      <c r="C583" s="9"/>
      <c r="R583" s="13"/>
    </row>
    <row r="584" spans="1:18" ht="16.5">
      <c r="A584" s="8"/>
      <c r="B584" s="9"/>
      <c r="C584" s="9"/>
      <c r="R584" s="13"/>
    </row>
    <row r="585" spans="1:18" ht="16.5">
      <c r="A585" s="8"/>
      <c r="B585" s="9"/>
      <c r="C585" s="9"/>
      <c r="R585" s="13"/>
    </row>
    <row r="586" spans="1:18" ht="16.5">
      <c r="A586" s="8"/>
      <c r="B586" s="9"/>
      <c r="C586" s="9"/>
      <c r="R586" s="13"/>
    </row>
    <row r="587" spans="1:18" ht="16.5">
      <c r="A587" s="8"/>
      <c r="B587" s="9"/>
      <c r="C587" s="9"/>
      <c r="R587" s="13"/>
    </row>
    <row r="588" spans="1:18" ht="16.5">
      <c r="A588" s="8"/>
      <c r="B588" s="9"/>
      <c r="C588" s="9"/>
      <c r="R588" s="13"/>
    </row>
    <row r="589" spans="1:18" ht="16.5">
      <c r="A589" s="8"/>
      <c r="B589" s="9"/>
      <c r="C589" s="9"/>
      <c r="R589" s="13"/>
    </row>
    <row r="590" spans="1:18" ht="16.5">
      <c r="A590" s="8"/>
      <c r="B590" s="9"/>
      <c r="C590" s="9"/>
      <c r="R590" s="13"/>
    </row>
    <row r="591" spans="1:18" ht="16.5">
      <c r="A591" s="8"/>
      <c r="B591" s="9"/>
      <c r="C591" s="9"/>
      <c r="R591" s="13"/>
    </row>
    <row r="592" spans="1:18" ht="16.5">
      <c r="A592" s="8"/>
      <c r="B592" s="9"/>
      <c r="C592" s="9"/>
      <c r="R592" s="13"/>
    </row>
    <row r="593" spans="1:18" ht="16.5">
      <c r="A593" s="8"/>
      <c r="B593" s="9"/>
      <c r="C593" s="9"/>
      <c r="R593" s="13"/>
    </row>
    <row r="594" spans="1:18" ht="16.5">
      <c r="A594" s="8"/>
      <c r="B594" s="9"/>
      <c r="C594" s="9"/>
      <c r="R594" s="13"/>
    </row>
    <row r="595" spans="1:18" ht="16.5">
      <c r="A595" s="8"/>
      <c r="B595" s="9"/>
      <c r="C595" s="9"/>
      <c r="R595" s="13"/>
    </row>
    <row r="596" spans="1:18" ht="16.5">
      <c r="A596" s="8"/>
      <c r="B596" s="9"/>
      <c r="C596" s="9"/>
      <c r="R596" s="13"/>
    </row>
    <row r="597" spans="1:18" ht="16.5">
      <c r="A597" s="8"/>
      <c r="B597" s="9"/>
      <c r="C597" s="9"/>
      <c r="R597" s="13"/>
    </row>
    <row r="598" spans="1:18" ht="16.5">
      <c r="A598" s="8"/>
      <c r="B598" s="9"/>
      <c r="C598" s="9"/>
      <c r="R598" s="13"/>
    </row>
    <row r="599" spans="1:18" ht="16.5">
      <c r="A599" s="8"/>
      <c r="B599" s="9"/>
      <c r="C599" s="9"/>
      <c r="R599" s="13"/>
    </row>
    <row r="600" spans="1:18" ht="16.5">
      <c r="A600" s="8"/>
      <c r="B600" s="9"/>
      <c r="C600" s="9"/>
      <c r="R600" s="13"/>
    </row>
    <row r="601" spans="1:18" ht="16.5">
      <c r="A601" s="8"/>
      <c r="B601" s="9"/>
      <c r="C601" s="9"/>
      <c r="R601" s="13"/>
    </row>
    <row r="602" spans="1:18" ht="16.5">
      <c r="A602" s="8"/>
      <c r="B602" s="9"/>
      <c r="C602" s="9"/>
      <c r="R602" s="13"/>
    </row>
    <row r="603" spans="1:18" ht="16.5">
      <c r="A603" s="8"/>
      <c r="B603" s="9"/>
      <c r="C603" s="9"/>
      <c r="R603" s="13"/>
    </row>
    <row r="604" spans="1:18" ht="16.5">
      <c r="A604" s="8"/>
      <c r="B604" s="9"/>
      <c r="C604" s="9"/>
      <c r="R604" s="13"/>
    </row>
    <row r="605" spans="1:18" ht="16.5">
      <c r="A605" s="8"/>
      <c r="B605" s="9"/>
      <c r="C605" s="9"/>
      <c r="R605" s="13"/>
    </row>
    <row r="606" spans="1:18" ht="16.5">
      <c r="A606" s="8"/>
      <c r="B606" s="9"/>
      <c r="C606" s="9"/>
      <c r="R606" s="13"/>
    </row>
    <row r="607" spans="1:18" ht="16.5">
      <c r="A607" s="8"/>
      <c r="B607" s="9"/>
      <c r="C607" s="9"/>
      <c r="R607" s="13"/>
    </row>
    <row r="608" spans="1:18" ht="16.5">
      <c r="A608" s="8"/>
      <c r="B608" s="9"/>
      <c r="C608" s="9"/>
      <c r="R608" s="13"/>
    </row>
    <row r="609" spans="1:18" ht="16.5">
      <c r="A609" s="8"/>
      <c r="B609" s="9"/>
      <c r="C609" s="9"/>
      <c r="R609" s="13"/>
    </row>
    <row r="610" spans="1:18" ht="16.5">
      <c r="A610" s="8"/>
      <c r="B610" s="9"/>
      <c r="C610" s="9"/>
      <c r="R610" s="13"/>
    </row>
    <row r="611" spans="1:18" ht="16.5">
      <c r="A611" s="8"/>
      <c r="B611" s="9"/>
      <c r="C611" s="9"/>
      <c r="R611" s="13"/>
    </row>
    <row r="612" spans="1:18" ht="16.5">
      <c r="A612" s="8"/>
      <c r="B612" s="9"/>
      <c r="C612" s="9"/>
      <c r="R612" s="13"/>
    </row>
    <row r="613" spans="1:18" ht="16.5">
      <c r="A613" s="8"/>
      <c r="B613" s="9"/>
      <c r="C613" s="9"/>
      <c r="R613" s="13"/>
    </row>
    <row r="614" spans="1:18" ht="16.5">
      <c r="A614" s="8"/>
      <c r="B614" s="9"/>
      <c r="C614" s="9"/>
      <c r="R614" s="13"/>
    </row>
    <row r="615" spans="1:18" ht="16.5">
      <c r="A615" s="8"/>
      <c r="B615" s="9"/>
      <c r="C615" s="9"/>
      <c r="R615" s="13"/>
    </row>
    <row r="616" spans="1:18" ht="16.5">
      <c r="A616" s="8"/>
      <c r="B616" s="9"/>
      <c r="C616" s="9"/>
      <c r="R616" s="13"/>
    </row>
    <row r="617" spans="1:18" ht="16.5">
      <c r="A617" s="8"/>
      <c r="B617" s="9"/>
      <c r="C617" s="9"/>
      <c r="R617" s="13"/>
    </row>
    <row r="618" spans="1:18" ht="16.5">
      <c r="A618" s="8"/>
      <c r="B618" s="9"/>
      <c r="C618" s="9"/>
      <c r="R618" s="13"/>
    </row>
    <row r="619" spans="1:18" ht="16.5">
      <c r="A619" s="8"/>
      <c r="B619" s="9"/>
      <c r="C619" s="9"/>
      <c r="R619" s="13"/>
    </row>
    <row r="620" spans="1:18" ht="16.5">
      <c r="A620" s="8"/>
      <c r="B620" s="9"/>
      <c r="C620" s="9"/>
      <c r="R620" s="13"/>
    </row>
    <row r="621" spans="1:18" ht="16.5">
      <c r="A621" s="8"/>
      <c r="B621" s="9"/>
      <c r="C621" s="9"/>
      <c r="R621" s="13"/>
    </row>
    <row r="622" spans="1:18" ht="16.5">
      <c r="A622" s="8"/>
      <c r="B622" s="9"/>
      <c r="C622" s="9"/>
      <c r="R622" s="13"/>
    </row>
    <row r="623" spans="1:18" ht="16.5">
      <c r="A623" s="8"/>
      <c r="B623" s="9"/>
      <c r="C623" s="9"/>
      <c r="R623" s="13"/>
    </row>
    <row r="624" spans="1:18" ht="16.5">
      <c r="A624" s="8"/>
      <c r="B624" s="9"/>
      <c r="C624" s="9"/>
      <c r="R624" s="13"/>
    </row>
    <row r="625" spans="1:18" ht="16.5">
      <c r="A625" s="8"/>
      <c r="B625" s="9"/>
      <c r="C625" s="9"/>
      <c r="R625" s="13"/>
    </row>
    <row r="626" spans="1:18" ht="16.5">
      <c r="A626" s="8"/>
      <c r="B626" s="9"/>
      <c r="C626" s="9"/>
      <c r="R626" s="13"/>
    </row>
    <row r="627" spans="1:18" ht="16.5">
      <c r="A627" s="8"/>
      <c r="B627" s="9"/>
      <c r="C627" s="9"/>
      <c r="R627" s="13"/>
    </row>
    <row r="628" spans="1:18" ht="16.5">
      <c r="A628" s="8"/>
      <c r="B628" s="9"/>
      <c r="C628" s="9"/>
      <c r="R628" s="13"/>
    </row>
    <row r="629" spans="1:18" ht="16.5">
      <c r="A629" s="8"/>
      <c r="B629" s="9"/>
      <c r="C629" s="9"/>
      <c r="R629" s="13"/>
    </row>
    <row r="630" spans="1:18" ht="16.5">
      <c r="A630" s="8"/>
      <c r="B630" s="9"/>
      <c r="C630" s="9"/>
      <c r="R630" s="13"/>
    </row>
    <row r="631" spans="1:18" ht="16.5">
      <c r="A631" s="8"/>
      <c r="B631" s="9"/>
      <c r="C631" s="9"/>
      <c r="R631" s="13"/>
    </row>
    <row r="632" spans="1:18" ht="16.5">
      <c r="A632" s="8"/>
      <c r="B632" s="9"/>
      <c r="C632" s="9"/>
      <c r="R632" s="13"/>
    </row>
    <row r="633" spans="1:18" ht="16.5">
      <c r="A633" s="8"/>
      <c r="B633" s="9"/>
      <c r="C633" s="9"/>
      <c r="R633" s="13"/>
    </row>
    <row r="634" spans="1:18" ht="16.5">
      <c r="A634" s="8"/>
      <c r="B634" s="9"/>
      <c r="C634" s="9"/>
      <c r="R634" s="13"/>
    </row>
    <row r="635" spans="1:18" ht="16.5">
      <c r="A635" s="8"/>
      <c r="B635" s="9"/>
      <c r="C635" s="9"/>
      <c r="R635" s="13"/>
    </row>
    <row r="636" spans="1:18" ht="16.5">
      <c r="A636" s="8"/>
      <c r="B636" s="9"/>
      <c r="C636" s="9"/>
      <c r="R636" s="13"/>
    </row>
    <row r="637" spans="1:18" ht="16.5">
      <c r="A637" s="8"/>
      <c r="B637" s="9"/>
      <c r="C637" s="9"/>
      <c r="R637" s="13"/>
    </row>
    <row r="638" spans="1:18" ht="16.5">
      <c r="A638" s="8"/>
      <c r="B638" s="9"/>
      <c r="C638" s="9"/>
      <c r="R638" s="13"/>
    </row>
    <row r="639" spans="1:18" ht="16.5">
      <c r="A639" s="8"/>
      <c r="B639" s="9"/>
      <c r="C639" s="9"/>
      <c r="R639" s="13"/>
    </row>
    <row r="640" spans="1:18" ht="16.5">
      <c r="A640" s="8"/>
      <c r="B640" s="9"/>
      <c r="C640" s="9"/>
      <c r="R640" s="13"/>
    </row>
    <row r="641" spans="1:18" ht="16.5">
      <c r="A641" s="8"/>
      <c r="B641" s="9"/>
      <c r="C641" s="9"/>
      <c r="R641" s="13"/>
    </row>
    <row r="642" spans="1:18" ht="16.5">
      <c r="A642" s="8"/>
      <c r="B642" s="9"/>
      <c r="C642" s="9"/>
      <c r="R642" s="13"/>
    </row>
    <row r="643" spans="1:18" ht="16.5">
      <c r="A643" s="8"/>
      <c r="B643" s="9"/>
      <c r="C643" s="9"/>
      <c r="R643" s="13"/>
    </row>
    <row r="644" spans="1:18" ht="16.5">
      <c r="A644" s="8"/>
      <c r="B644" s="9"/>
      <c r="C644" s="9"/>
      <c r="R644" s="13"/>
    </row>
    <row r="645" spans="1:18" ht="16.5">
      <c r="A645" s="8"/>
      <c r="B645" s="9"/>
      <c r="C645" s="9"/>
      <c r="R645" s="13"/>
    </row>
    <row r="646" spans="1:18" ht="16.5">
      <c r="A646" s="8"/>
      <c r="B646" s="9"/>
      <c r="C646" s="9"/>
      <c r="R646" s="13"/>
    </row>
    <row r="647" spans="1:18" ht="16.5">
      <c r="A647" s="8"/>
      <c r="B647" s="9"/>
      <c r="C647" s="9"/>
      <c r="R647" s="13"/>
    </row>
    <row r="648" spans="1:18" ht="16.5">
      <c r="A648" s="8"/>
      <c r="B648" s="9"/>
      <c r="C648" s="9"/>
      <c r="R648" s="13"/>
    </row>
    <row r="649" spans="1:18" ht="16.5">
      <c r="A649" s="8"/>
      <c r="B649" s="9"/>
      <c r="C649" s="9"/>
      <c r="R649" s="13"/>
    </row>
    <row r="650" spans="1:18" ht="16.5">
      <c r="A650" s="8"/>
      <c r="B650" s="9"/>
      <c r="C650" s="9"/>
      <c r="R650" s="13"/>
    </row>
    <row r="651" spans="1:18" ht="16.5">
      <c r="A651" s="8"/>
      <c r="B651" s="9"/>
      <c r="C651" s="9"/>
      <c r="R651" s="13"/>
    </row>
    <row r="652" spans="1:18" ht="16.5">
      <c r="A652" s="8"/>
      <c r="B652" s="9"/>
      <c r="C652" s="9"/>
      <c r="R652" s="13"/>
    </row>
    <row r="653" spans="1:18" ht="16.5">
      <c r="A653" s="8"/>
      <c r="B653" s="9"/>
      <c r="C653" s="9"/>
      <c r="R653" s="13"/>
    </row>
    <row r="654" spans="1:18" ht="16.5">
      <c r="A654" s="8"/>
      <c r="B654" s="9"/>
      <c r="C654" s="9"/>
      <c r="R654" s="13"/>
    </row>
    <row r="655" spans="1:18" ht="16.5">
      <c r="A655" s="8"/>
      <c r="B655" s="9"/>
      <c r="C655" s="9"/>
      <c r="R655" s="13"/>
    </row>
    <row r="656" spans="1:18" ht="16.5">
      <c r="A656" s="8"/>
      <c r="B656" s="9"/>
      <c r="C656" s="9"/>
      <c r="R656" s="13"/>
    </row>
    <row r="657" spans="1:18" ht="16.5">
      <c r="A657" s="8"/>
      <c r="B657" s="9"/>
      <c r="C657" s="9"/>
      <c r="R657" s="13"/>
    </row>
    <row r="658" spans="1:18" ht="16.5">
      <c r="A658" s="8"/>
      <c r="B658" s="9"/>
      <c r="C658" s="9"/>
      <c r="R658" s="13"/>
    </row>
    <row r="659" spans="1:18" ht="16.5">
      <c r="A659" s="8"/>
      <c r="B659" s="9"/>
      <c r="C659" s="9"/>
      <c r="R659" s="13"/>
    </row>
    <row r="660" spans="1:18" ht="16.5">
      <c r="A660" s="8"/>
      <c r="B660" s="9"/>
      <c r="C660" s="9"/>
      <c r="R660" s="13"/>
    </row>
    <row r="661" spans="1:18" ht="16.5">
      <c r="A661" s="8"/>
      <c r="B661" s="9"/>
      <c r="C661" s="9"/>
      <c r="R661" s="13"/>
    </row>
    <row r="662" spans="1:18" ht="16.5">
      <c r="A662" s="8"/>
      <c r="B662" s="9"/>
      <c r="C662" s="9"/>
      <c r="R662" s="13"/>
    </row>
    <row r="663" spans="1:18" ht="16.5">
      <c r="A663" s="8"/>
      <c r="B663" s="9"/>
      <c r="C663" s="9"/>
      <c r="R663" s="13"/>
    </row>
    <row r="664" spans="1:18" ht="16.5">
      <c r="A664" s="8"/>
      <c r="B664" s="9"/>
      <c r="C664" s="9"/>
      <c r="R664" s="13"/>
    </row>
    <row r="665" spans="1:18" ht="16.5">
      <c r="A665" s="8"/>
      <c r="B665" s="9"/>
      <c r="C665" s="9"/>
      <c r="R665" s="13"/>
    </row>
    <row r="666" spans="1:18" ht="16.5">
      <c r="A666" s="8"/>
      <c r="B666" s="9"/>
      <c r="C666" s="9"/>
      <c r="R666" s="13"/>
    </row>
    <row r="667" spans="1:18" ht="16.5">
      <c r="A667" s="8"/>
      <c r="B667" s="9"/>
      <c r="C667" s="9"/>
      <c r="R667" s="13"/>
    </row>
    <row r="668" spans="1:18" ht="16.5">
      <c r="A668" s="8"/>
      <c r="B668" s="9"/>
      <c r="C668" s="9"/>
      <c r="R668" s="13"/>
    </row>
    <row r="669" spans="1:18" ht="16.5">
      <c r="A669" s="8"/>
      <c r="B669" s="9"/>
      <c r="C669" s="9"/>
      <c r="R669" s="13"/>
    </row>
    <row r="670" spans="1:18" ht="16.5">
      <c r="A670" s="8"/>
      <c r="B670" s="9"/>
      <c r="C670" s="9"/>
      <c r="R670" s="13"/>
    </row>
    <row r="671" spans="1:18" ht="16.5">
      <c r="A671" s="8"/>
      <c r="B671" s="9"/>
      <c r="C671" s="9"/>
      <c r="R671" s="13"/>
    </row>
    <row r="672" spans="1:18" ht="16.5">
      <c r="A672" s="8"/>
      <c r="B672" s="9"/>
      <c r="C672" s="9"/>
      <c r="R672" s="13"/>
    </row>
    <row r="673" spans="1:18" ht="16.5">
      <c r="A673" s="8"/>
      <c r="B673" s="9"/>
      <c r="C673" s="9"/>
      <c r="R673" s="13"/>
    </row>
    <row r="674" spans="1:18" ht="16.5">
      <c r="A674" s="8"/>
      <c r="B674" s="9"/>
      <c r="C674" s="9"/>
      <c r="R674" s="13"/>
    </row>
    <row r="675" spans="1:18" ht="16.5">
      <c r="A675" s="8"/>
      <c r="B675" s="9"/>
      <c r="C675" s="9"/>
      <c r="R675" s="13"/>
    </row>
    <row r="676" spans="1:18" ht="16.5">
      <c r="A676" s="8"/>
      <c r="B676" s="9"/>
      <c r="C676" s="9"/>
      <c r="R676" s="13"/>
    </row>
    <row r="677" spans="1:18" ht="16.5">
      <c r="A677" s="8"/>
      <c r="B677" s="9"/>
      <c r="C677" s="9"/>
      <c r="R677" s="13"/>
    </row>
    <row r="678" spans="1:18" ht="16.5">
      <c r="A678" s="8"/>
      <c r="B678" s="9"/>
      <c r="C678" s="9"/>
      <c r="R678" s="13"/>
    </row>
    <row r="679" spans="1:18" ht="16.5">
      <c r="A679" s="8"/>
      <c r="B679" s="9"/>
      <c r="C679" s="9"/>
      <c r="R679" s="13"/>
    </row>
    <row r="680" spans="1:18" ht="16.5">
      <c r="A680" s="8"/>
      <c r="B680" s="9"/>
      <c r="C680" s="9"/>
      <c r="R680" s="13"/>
    </row>
    <row r="681" spans="1:18" ht="16.5">
      <c r="A681" s="8"/>
      <c r="B681" s="9"/>
      <c r="C681" s="9"/>
      <c r="R681" s="13"/>
    </row>
    <row r="682" spans="1:18" ht="16.5">
      <c r="A682" s="8"/>
      <c r="B682" s="9"/>
      <c r="C682" s="9"/>
      <c r="R682" s="13"/>
    </row>
    <row r="683" spans="1:18" ht="16.5">
      <c r="A683" s="8"/>
      <c r="B683" s="9"/>
      <c r="C683" s="9"/>
      <c r="R683" s="13"/>
    </row>
    <row r="684" spans="1:18" ht="16.5">
      <c r="A684" s="8"/>
      <c r="B684" s="9"/>
      <c r="C684" s="9"/>
      <c r="R684" s="13"/>
    </row>
    <row r="685" spans="1:18" ht="16.5">
      <c r="A685" s="8"/>
      <c r="B685" s="9"/>
      <c r="C685" s="9"/>
      <c r="R685" s="13"/>
    </row>
    <row r="686" spans="1:18" ht="16.5">
      <c r="A686" s="8"/>
      <c r="B686" s="9"/>
      <c r="C686" s="9"/>
      <c r="R686" s="13"/>
    </row>
    <row r="687" spans="1:18" ht="16.5">
      <c r="A687" s="8"/>
      <c r="B687" s="9"/>
      <c r="C687" s="9"/>
      <c r="R687" s="13"/>
    </row>
    <row r="688" spans="1:18" ht="16.5">
      <c r="A688" s="8"/>
      <c r="B688" s="9"/>
      <c r="C688" s="9"/>
      <c r="R688" s="13"/>
    </row>
    <row r="689" spans="1:18" ht="16.5">
      <c r="A689" s="8"/>
      <c r="B689" s="9"/>
      <c r="C689" s="9"/>
      <c r="R689" s="13"/>
    </row>
    <row r="690" spans="1:18" ht="16.5">
      <c r="A690" s="8"/>
      <c r="B690" s="9"/>
      <c r="C690" s="9"/>
      <c r="R690" s="13"/>
    </row>
    <row r="691" spans="1:18" ht="16.5">
      <c r="A691" s="8"/>
      <c r="B691" s="9"/>
      <c r="C691" s="9"/>
      <c r="R691" s="13"/>
    </row>
    <row r="692" spans="1:18" ht="16.5">
      <c r="A692" s="8"/>
      <c r="B692" s="9"/>
      <c r="C692" s="9"/>
      <c r="R692" s="13"/>
    </row>
    <row r="693" spans="1:18" ht="16.5">
      <c r="A693" s="8"/>
      <c r="B693" s="9"/>
      <c r="C693" s="9"/>
      <c r="R693" s="13"/>
    </row>
    <row r="694" spans="1:18" ht="16.5">
      <c r="A694" s="8"/>
      <c r="B694" s="9"/>
      <c r="C694" s="9"/>
      <c r="R694" s="13"/>
    </row>
    <row r="695" spans="1:18" ht="16.5">
      <c r="A695" s="8"/>
      <c r="B695" s="9"/>
      <c r="C695" s="9"/>
      <c r="R695" s="13"/>
    </row>
    <row r="696" spans="1:18" ht="16.5">
      <c r="A696" s="8"/>
      <c r="B696" s="9"/>
      <c r="C696" s="9"/>
      <c r="R696" s="13"/>
    </row>
    <row r="697" spans="1:18" ht="16.5">
      <c r="A697" s="8"/>
      <c r="B697" s="9"/>
      <c r="C697" s="9"/>
      <c r="R697" s="13"/>
    </row>
    <row r="698" spans="1:18" ht="16.5">
      <c r="A698" s="8"/>
      <c r="B698" s="9"/>
      <c r="C698" s="9"/>
      <c r="R698" s="13"/>
    </row>
    <row r="699" spans="1:18" ht="16.5">
      <c r="A699" s="8"/>
      <c r="B699" s="9"/>
      <c r="C699" s="9"/>
      <c r="R699" s="13"/>
    </row>
    <row r="700" spans="1:18" ht="16.5">
      <c r="A700" s="8"/>
      <c r="B700" s="9"/>
      <c r="C700" s="9"/>
      <c r="R700" s="13"/>
    </row>
    <row r="701" spans="1:18" ht="16.5">
      <c r="A701" s="8"/>
      <c r="B701" s="9"/>
      <c r="C701" s="9"/>
      <c r="R701" s="13"/>
    </row>
    <row r="702" spans="1:18" ht="16.5">
      <c r="A702" s="8"/>
      <c r="B702" s="9"/>
      <c r="C702" s="9"/>
      <c r="R702" s="13"/>
    </row>
    <row r="703" spans="1:18" ht="16.5">
      <c r="A703" s="8"/>
      <c r="B703" s="9"/>
      <c r="C703" s="9"/>
      <c r="R703" s="13"/>
    </row>
    <row r="704" spans="1:18" ht="16.5">
      <c r="A704" s="8"/>
      <c r="B704" s="9"/>
      <c r="C704" s="9"/>
      <c r="R704" s="13"/>
    </row>
    <row r="705" spans="1:18" ht="16.5">
      <c r="A705" s="8"/>
      <c r="B705" s="9"/>
      <c r="C705" s="9"/>
      <c r="R705" s="13"/>
    </row>
    <row r="706" spans="1:18" ht="16.5">
      <c r="A706" s="8"/>
      <c r="B706" s="9"/>
      <c r="C706" s="9"/>
      <c r="R706" s="13"/>
    </row>
    <row r="707" spans="1:18" ht="16.5">
      <c r="A707" s="8"/>
      <c r="B707" s="9"/>
      <c r="C707" s="9"/>
      <c r="R707" s="13"/>
    </row>
    <row r="708" spans="1:18" ht="16.5">
      <c r="A708" s="8"/>
      <c r="B708" s="9"/>
      <c r="C708" s="9"/>
      <c r="R708" s="13"/>
    </row>
    <row r="709" spans="1:18" ht="16.5">
      <c r="A709" s="8"/>
      <c r="B709" s="9"/>
      <c r="C709" s="9"/>
      <c r="R709" s="13"/>
    </row>
    <row r="710" spans="1:18" ht="16.5">
      <c r="A710" s="8"/>
      <c r="B710" s="9"/>
      <c r="C710" s="9"/>
      <c r="R710" s="13"/>
    </row>
    <row r="711" spans="1:18" ht="16.5">
      <c r="A711" s="8"/>
      <c r="B711" s="9"/>
      <c r="C711" s="9"/>
      <c r="R711" s="13"/>
    </row>
    <row r="712" spans="1:18" ht="16.5">
      <c r="A712" s="8"/>
      <c r="B712" s="9"/>
      <c r="C712" s="9"/>
      <c r="R712" s="13"/>
    </row>
    <row r="713" spans="1:18" ht="16.5">
      <c r="A713" s="8"/>
      <c r="B713" s="9"/>
      <c r="C713" s="9"/>
      <c r="R713" s="13"/>
    </row>
    <row r="714" spans="1:18" ht="16.5">
      <c r="A714" s="8"/>
      <c r="B714" s="9"/>
      <c r="C714" s="9"/>
      <c r="R714" s="13"/>
    </row>
    <row r="715" spans="1:18" ht="16.5">
      <c r="A715" s="8"/>
      <c r="B715" s="9"/>
      <c r="C715" s="9"/>
      <c r="R715" s="13"/>
    </row>
    <row r="716" spans="1:18" ht="16.5">
      <c r="A716" s="8"/>
      <c r="B716" s="9"/>
      <c r="C716" s="9"/>
      <c r="R716" s="13"/>
    </row>
    <row r="717" spans="1:18" ht="16.5">
      <c r="A717" s="8"/>
      <c r="B717" s="9"/>
      <c r="C717" s="9"/>
      <c r="R717" s="13"/>
    </row>
    <row r="718" spans="1:18" ht="16.5">
      <c r="A718" s="8"/>
      <c r="B718" s="9"/>
      <c r="C718" s="9"/>
      <c r="R718" s="13"/>
    </row>
    <row r="719" spans="1:18" ht="16.5">
      <c r="A719" s="8"/>
      <c r="B719" s="9"/>
      <c r="C719" s="9"/>
      <c r="R719" s="13"/>
    </row>
    <row r="720" spans="1:18" ht="16.5">
      <c r="A720" s="8"/>
      <c r="B720" s="9"/>
      <c r="C720" s="9"/>
      <c r="R720" s="13"/>
    </row>
    <row r="721" spans="1:18" ht="16.5">
      <c r="A721" s="8"/>
      <c r="B721" s="9"/>
      <c r="C721" s="9"/>
      <c r="R721" s="13"/>
    </row>
    <row r="722" spans="1:18" ht="16.5">
      <c r="A722" s="8"/>
      <c r="B722" s="9"/>
      <c r="C722" s="9"/>
      <c r="R722" s="13"/>
    </row>
    <row r="723" spans="1:18" ht="16.5">
      <c r="A723" s="8"/>
      <c r="B723" s="9"/>
      <c r="C723" s="9"/>
      <c r="R723" s="13"/>
    </row>
    <row r="724" spans="1:18" ht="16.5">
      <c r="A724" s="8"/>
      <c r="B724" s="9"/>
      <c r="C724" s="9"/>
      <c r="R724" s="13"/>
    </row>
    <row r="725" spans="1:18" ht="16.5">
      <c r="A725" s="8"/>
      <c r="B725" s="9"/>
      <c r="C725" s="9"/>
      <c r="R725" s="13"/>
    </row>
    <row r="726" spans="1:18" ht="16.5">
      <c r="A726" s="8"/>
      <c r="B726" s="9"/>
      <c r="C726" s="9"/>
      <c r="R726" s="13"/>
    </row>
    <row r="727" spans="1:18" ht="16.5">
      <c r="A727" s="8"/>
      <c r="B727" s="9"/>
      <c r="C727" s="9"/>
      <c r="R727" s="13"/>
    </row>
    <row r="728" spans="1:18" ht="16.5">
      <c r="A728" s="8"/>
      <c r="B728" s="9"/>
      <c r="C728" s="9"/>
      <c r="R728" s="13"/>
    </row>
    <row r="729" spans="1:18" ht="16.5">
      <c r="A729" s="8"/>
      <c r="B729" s="9"/>
      <c r="C729" s="9"/>
      <c r="R729" s="13"/>
    </row>
    <row r="730" spans="1:18" ht="16.5">
      <c r="A730" s="8"/>
      <c r="B730" s="9"/>
      <c r="C730" s="9"/>
      <c r="R730" s="13"/>
    </row>
    <row r="731" spans="1:18" ht="16.5">
      <c r="A731" s="8"/>
      <c r="B731" s="9"/>
      <c r="C731" s="9"/>
      <c r="R731" s="13"/>
    </row>
    <row r="732" spans="1:18" ht="16.5">
      <c r="A732" s="8"/>
      <c r="B732" s="9"/>
      <c r="C732" s="9"/>
      <c r="R732" s="13"/>
    </row>
    <row r="733" spans="1:18" ht="16.5">
      <c r="A733" s="8"/>
      <c r="B733" s="9"/>
      <c r="C733" s="9"/>
      <c r="R733" s="13"/>
    </row>
    <row r="734" spans="1:18" ht="16.5">
      <c r="A734" s="8"/>
      <c r="B734" s="9"/>
      <c r="C734" s="9"/>
      <c r="R734" s="13"/>
    </row>
    <row r="735" spans="1:18" ht="16.5">
      <c r="A735" s="8"/>
      <c r="B735" s="9"/>
      <c r="C735" s="9"/>
      <c r="R735" s="13"/>
    </row>
    <row r="736" spans="1:18" ht="16.5">
      <c r="A736" s="8"/>
      <c r="B736" s="9"/>
      <c r="C736" s="9"/>
      <c r="R736" s="13"/>
    </row>
    <row r="737" spans="1:18" ht="16.5">
      <c r="A737" s="8"/>
      <c r="B737" s="9"/>
      <c r="C737" s="9"/>
      <c r="R737" s="13"/>
    </row>
    <row r="738" spans="1:18" ht="16.5">
      <c r="A738" s="8"/>
      <c r="B738" s="9"/>
      <c r="C738" s="9"/>
      <c r="R738" s="13"/>
    </row>
    <row r="739" spans="1:18" ht="16.5">
      <c r="A739" s="8"/>
      <c r="B739" s="9"/>
      <c r="C739" s="9"/>
      <c r="R739" s="13"/>
    </row>
    <row r="740" spans="1:18" ht="16.5">
      <c r="A740" s="8"/>
      <c r="B740" s="9"/>
      <c r="C740" s="9"/>
      <c r="R740" s="13"/>
    </row>
    <row r="741" spans="1:18" ht="16.5">
      <c r="A741" s="8"/>
      <c r="B741" s="9"/>
      <c r="C741" s="9"/>
      <c r="R741" s="13"/>
    </row>
    <row r="742" spans="1:18" ht="16.5">
      <c r="A742" s="8"/>
      <c r="B742" s="9"/>
      <c r="C742" s="9"/>
      <c r="R742" s="13"/>
    </row>
    <row r="743" spans="1:18" ht="16.5">
      <c r="A743" s="8"/>
      <c r="B743" s="9"/>
      <c r="C743" s="9"/>
      <c r="R743" s="13"/>
    </row>
    <row r="744" spans="1:18" ht="16.5">
      <c r="A744" s="8"/>
      <c r="B744" s="9"/>
      <c r="C744" s="9"/>
      <c r="R744" s="13"/>
    </row>
    <row r="745" spans="1:18" ht="16.5">
      <c r="A745" s="8"/>
      <c r="B745" s="9"/>
      <c r="C745" s="9"/>
      <c r="R745" s="13"/>
    </row>
    <row r="746" spans="1:18" ht="16.5">
      <c r="A746" s="8"/>
      <c r="B746" s="9"/>
      <c r="C746" s="9"/>
      <c r="R746" s="13"/>
    </row>
    <row r="747" spans="1:18" ht="16.5">
      <c r="A747" s="8"/>
      <c r="B747" s="9"/>
      <c r="C747" s="9"/>
      <c r="R747" s="13"/>
    </row>
    <row r="748" spans="1:18" ht="16.5">
      <c r="A748" s="8"/>
      <c r="B748" s="9"/>
      <c r="C748" s="9"/>
      <c r="R748" s="13"/>
    </row>
    <row r="749" spans="1:18" ht="16.5">
      <c r="A749" s="8"/>
      <c r="B749" s="9"/>
      <c r="C749" s="9"/>
      <c r="R749" s="13"/>
    </row>
    <row r="750" spans="1:18" ht="16.5">
      <c r="A750" s="8"/>
      <c r="B750" s="9"/>
      <c r="C750" s="9"/>
      <c r="R750" s="13"/>
    </row>
    <row r="751" spans="1:18" ht="16.5">
      <c r="A751" s="8"/>
      <c r="B751" s="9"/>
      <c r="C751" s="9"/>
      <c r="R751" s="13"/>
    </row>
    <row r="752" spans="1:18" ht="16.5">
      <c r="A752" s="8"/>
      <c r="B752" s="9"/>
      <c r="C752" s="9"/>
      <c r="R752" s="13"/>
    </row>
    <row r="753" spans="1:18" ht="16.5">
      <c r="A753" s="8"/>
      <c r="B753" s="9"/>
      <c r="C753" s="9"/>
      <c r="R753" s="13"/>
    </row>
    <row r="754" spans="1:18" ht="16.5">
      <c r="A754" s="8"/>
      <c r="B754" s="9"/>
      <c r="C754" s="9"/>
      <c r="R754" s="13"/>
    </row>
    <row r="755" spans="1:18" ht="16.5">
      <c r="A755" s="8"/>
      <c r="B755" s="9"/>
      <c r="C755" s="9"/>
      <c r="R755" s="13"/>
    </row>
    <row r="756" spans="1:18" ht="16.5">
      <c r="A756" s="8"/>
      <c r="B756" s="9"/>
      <c r="C756" s="9"/>
      <c r="R756" s="13"/>
    </row>
    <row r="757" spans="1:18" ht="16.5">
      <c r="A757" s="8"/>
      <c r="B757" s="9"/>
      <c r="C757" s="9"/>
      <c r="R757" s="13"/>
    </row>
    <row r="758" spans="1:18" ht="16.5">
      <c r="A758" s="8"/>
      <c r="B758" s="9"/>
      <c r="C758" s="9"/>
      <c r="R758" s="13"/>
    </row>
    <row r="759" spans="1:18" ht="16.5">
      <c r="A759" s="8"/>
      <c r="B759" s="9"/>
      <c r="C759" s="9"/>
      <c r="R759" s="13"/>
    </row>
    <row r="760" spans="1:18" ht="16.5">
      <c r="A760" s="8"/>
      <c r="B760" s="9"/>
      <c r="C760" s="9"/>
      <c r="R760" s="13"/>
    </row>
    <row r="761" spans="1:18" ht="16.5">
      <c r="A761" s="8"/>
      <c r="B761" s="9"/>
      <c r="C761" s="9"/>
      <c r="R761" s="13"/>
    </row>
    <row r="762" spans="1:18" ht="16.5">
      <c r="A762" s="8"/>
      <c r="B762" s="9"/>
      <c r="C762" s="9"/>
      <c r="R762" s="13"/>
    </row>
    <row r="763" spans="1:18" ht="16.5">
      <c r="A763" s="8"/>
      <c r="B763" s="9"/>
      <c r="C763" s="9"/>
      <c r="R763" s="13"/>
    </row>
    <row r="764" spans="1:18" ht="16.5">
      <c r="A764" s="8"/>
      <c r="B764" s="9"/>
      <c r="C764" s="9"/>
      <c r="R764" s="13"/>
    </row>
    <row r="765" spans="1:18" ht="16.5">
      <c r="A765" s="8"/>
      <c r="B765" s="9"/>
      <c r="C765" s="9"/>
      <c r="R765" s="13"/>
    </row>
    <row r="766" spans="1:18" ht="16.5">
      <c r="A766" s="8"/>
      <c r="B766" s="9"/>
      <c r="C766" s="9"/>
      <c r="R766" s="13"/>
    </row>
    <row r="767" spans="1:18" ht="16.5">
      <c r="A767" s="8"/>
      <c r="B767" s="9"/>
      <c r="C767" s="9"/>
      <c r="R767" s="13"/>
    </row>
    <row r="768" spans="1:18" ht="16.5">
      <c r="A768" s="8"/>
      <c r="B768" s="9"/>
      <c r="C768" s="9"/>
      <c r="R768" s="13"/>
    </row>
    <row r="769" spans="1:18" ht="16.5">
      <c r="A769" s="8"/>
      <c r="B769" s="9"/>
      <c r="C769" s="9"/>
      <c r="R769" s="13"/>
    </row>
    <row r="770" spans="1:18" ht="16.5">
      <c r="A770" s="8"/>
      <c r="B770" s="9"/>
      <c r="C770" s="9"/>
      <c r="R770" s="13"/>
    </row>
    <row r="771" spans="1:18" ht="16.5">
      <c r="A771" s="8"/>
      <c r="B771" s="9"/>
      <c r="C771" s="9"/>
      <c r="R771" s="13"/>
    </row>
    <row r="772" spans="1:18" ht="16.5">
      <c r="A772" s="8"/>
      <c r="B772" s="9"/>
      <c r="C772" s="9"/>
      <c r="R772" s="13"/>
    </row>
    <row r="773" spans="1:18" ht="16.5">
      <c r="A773" s="8"/>
      <c r="B773" s="9"/>
      <c r="C773" s="9"/>
      <c r="R773" s="13"/>
    </row>
    <row r="774" spans="1:18" ht="16.5">
      <c r="A774" s="8"/>
      <c r="B774" s="9"/>
      <c r="C774" s="9"/>
      <c r="R774" s="13"/>
    </row>
    <row r="775" spans="1:18" ht="16.5">
      <c r="A775" s="8"/>
      <c r="B775" s="9"/>
      <c r="C775" s="9"/>
      <c r="R775" s="13"/>
    </row>
    <row r="776" spans="1:18" ht="16.5">
      <c r="A776" s="8"/>
      <c r="B776" s="9"/>
      <c r="C776" s="9"/>
      <c r="R776" s="13"/>
    </row>
    <row r="777" spans="1:18" ht="16.5">
      <c r="A777" s="8"/>
      <c r="B777" s="9"/>
      <c r="C777" s="9"/>
      <c r="R777" s="13"/>
    </row>
    <row r="778" spans="1:18" ht="16.5">
      <c r="A778" s="8"/>
      <c r="B778" s="9"/>
      <c r="C778" s="9"/>
      <c r="R778" s="13"/>
    </row>
    <row r="779" spans="1:18" ht="16.5">
      <c r="A779" s="8"/>
      <c r="B779" s="9"/>
      <c r="C779" s="9"/>
      <c r="R779" s="13"/>
    </row>
    <row r="780" spans="1:18" ht="16.5">
      <c r="A780" s="8"/>
      <c r="B780" s="9"/>
      <c r="C780" s="9"/>
      <c r="R780" s="13"/>
    </row>
    <row r="781" spans="1:18" ht="16.5">
      <c r="A781" s="8"/>
      <c r="B781" s="9"/>
      <c r="C781" s="9"/>
      <c r="R781" s="13"/>
    </row>
    <row r="782" spans="1:18" ht="16.5">
      <c r="A782" s="8"/>
      <c r="B782" s="9"/>
      <c r="C782" s="9"/>
      <c r="R782" s="13"/>
    </row>
    <row r="783" spans="1:18" ht="16.5">
      <c r="A783" s="8"/>
      <c r="B783" s="9"/>
      <c r="C783" s="9"/>
      <c r="R783" s="13"/>
    </row>
    <row r="784" spans="1:18" ht="16.5">
      <c r="A784" s="8"/>
      <c r="B784" s="9"/>
      <c r="C784" s="9"/>
      <c r="R784" s="13"/>
    </row>
    <row r="785" spans="1:18" ht="16.5">
      <c r="A785" s="8"/>
      <c r="B785" s="9"/>
      <c r="C785" s="9"/>
      <c r="R785" s="13"/>
    </row>
    <row r="786" spans="1:18" ht="16.5">
      <c r="A786" s="8"/>
      <c r="B786" s="9"/>
      <c r="C786" s="9"/>
      <c r="R786" s="13"/>
    </row>
    <row r="787" spans="1:18" ht="16.5">
      <c r="A787" s="8"/>
      <c r="B787" s="9"/>
      <c r="C787" s="9"/>
      <c r="R787" s="13"/>
    </row>
    <row r="788" spans="1:18" ht="16.5">
      <c r="A788" s="8"/>
      <c r="B788" s="9"/>
      <c r="C788" s="9"/>
      <c r="R788" s="13"/>
    </row>
    <row r="789" spans="1:18" ht="16.5">
      <c r="A789" s="8"/>
      <c r="B789" s="9"/>
      <c r="C789" s="9"/>
      <c r="R789" s="13"/>
    </row>
    <row r="790" spans="1:18" ht="16.5">
      <c r="A790" s="8"/>
      <c r="B790" s="9"/>
      <c r="C790" s="9"/>
      <c r="R790" s="13"/>
    </row>
    <row r="791" spans="1:18" ht="16.5">
      <c r="A791" s="8"/>
      <c r="B791" s="9"/>
      <c r="C791" s="9"/>
      <c r="R791" s="13"/>
    </row>
    <row r="792" spans="1:18" ht="16.5">
      <c r="A792" s="8"/>
      <c r="B792" s="9"/>
      <c r="C792" s="9"/>
      <c r="R792" s="13"/>
    </row>
    <row r="793" spans="1:18" ht="16.5">
      <c r="A793" s="8"/>
      <c r="B793" s="9"/>
      <c r="C793" s="9"/>
      <c r="R793" s="13"/>
    </row>
    <row r="794" spans="1:18" ht="16.5">
      <c r="A794" s="8"/>
      <c r="B794" s="9"/>
      <c r="C794" s="9"/>
      <c r="R794" s="13"/>
    </row>
    <row r="795" spans="1:18" ht="16.5">
      <c r="A795" s="8"/>
      <c r="B795" s="9"/>
      <c r="C795" s="9"/>
      <c r="R795" s="13"/>
    </row>
    <row r="796" spans="1:18" ht="16.5">
      <c r="A796" s="8"/>
      <c r="B796" s="9"/>
      <c r="C796" s="9"/>
      <c r="R796" s="13"/>
    </row>
    <row r="797" spans="1:18" ht="16.5">
      <c r="A797" s="8"/>
      <c r="B797" s="9"/>
      <c r="C797" s="9"/>
      <c r="R797" s="13"/>
    </row>
    <row r="798" spans="1:18" ht="16.5">
      <c r="A798" s="8"/>
      <c r="B798" s="9"/>
      <c r="C798" s="9"/>
      <c r="R798" s="13"/>
    </row>
    <row r="799" spans="1:18" ht="16.5">
      <c r="A799" s="8"/>
      <c r="B799" s="9"/>
      <c r="C799" s="9"/>
      <c r="R799" s="13"/>
    </row>
    <row r="800" spans="1:18" ht="16.5">
      <c r="A800" s="8"/>
      <c r="B800" s="9"/>
      <c r="C800" s="9"/>
      <c r="R800" s="13"/>
    </row>
    <row r="801" spans="1:18" ht="16.5">
      <c r="A801" s="8"/>
      <c r="B801" s="9"/>
      <c r="C801" s="9"/>
      <c r="R801" s="13"/>
    </row>
    <row r="802" spans="1:18" ht="16.5">
      <c r="A802" s="8"/>
      <c r="B802" s="9"/>
      <c r="C802" s="9"/>
      <c r="R802" s="13"/>
    </row>
    <row r="803" spans="1:18" ht="16.5">
      <c r="A803" s="8"/>
      <c r="B803" s="9"/>
      <c r="C803" s="9"/>
      <c r="R803" s="13"/>
    </row>
    <row r="804" spans="1:18" ht="16.5">
      <c r="A804" s="8"/>
      <c r="B804" s="9"/>
      <c r="C804" s="9"/>
      <c r="R804" s="13"/>
    </row>
    <row r="805" spans="1:18" ht="16.5">
      <c r="A805" s="8"/>
      <c r="B805" s="9"/>
      <c r="C805" s="9"/>
      <c r="R805" s="13"/>
    </row>
    <row r="806" spans="1:18" ht="16.5">
      <c r="A806" s="8"/>
      <c r="B806" s="9"/>
      <c r="C806" s="9"/>
      <c r="R806" s="13"/>
    </row>
    <row r="807" spans="1:18" ht="16.5">
      <c r="A807" s="8"/>
      <c r="B807" s="9"/>
      <c r="C807" s="9"/>
      <c r="R807" s="13"/>
    </row>
    <row r="808" spans="1:18" ht="16.5">
      <c r="A808" s="8"/>
      <c r="B808" s="9"/>
      <c r="C808" s="9"/>
      <c r="R808" s="13"/>
    </row>
    <row r="809" spans="1:18" ht="16.5">
      <c r="A809" s="8"/>
      <c r="B809" s="9"/>
      <c r="C809" s="9"/>
      <c r="R809" s="13"/>
    </row>
    <row r="810" spans="1:18" ht="16.5">
      <c r="A810" s="8"/>
      <c r="B810" s="9"/>
      <c r="C810" s="9"/>
      <c r="R810" s="13"/>
    </row>
    <row r="811" spans="1:18" ht="16.5">
      <c r="A811" s="8"/>
      <c r="B811" s="9"/>
      <c r="C811" s="9"/>
      <c r="R811" s="13"/>
    </row>
    <row r="812" spans="1:18" ht="16.5">
      <c r="A812" s="8"/>
      <c r="B812" s="9"/>
      <c r="C812" s="9"/>
      <c r="R812" s="13"/>
    </row>
    <row r="813" spans="1:18" ht="16.5">
      <c r="A813" s="8"/>
      <c r="B813" s="9"/>
      <c r="C813" s="9"/>
      <c r="R813" s="13"/>
    </row>
    <row r="814" spans="1:18" ht="16.5">
      <c r="A814" s="8"/>
      <c r="B814" s="9"/>
      <c r="C814" s="9"/>
      <c r="R814" s="13"/>
    </row>
    <row r="815" spans="1:18" ht="16.5">
      <c r="A815" s="8"/>
      <c r="B815" s="9"/>
      <c r="C815" s="9"/>
      <c r="R815" s="13"/>
    </row>
    <row r="816" spans="1:18" ht="16.5">
      <c r="A816" s="8"/>
      <c r="B816" s="9"/>
      <c r="C816" s="9"/>
      <c r="R816" s="13"/>
    </row>
    <row r="817" spans="1:18" ht="16.5">
      <c r="A817" s="8"/>
      <c r="B817" s="9"/>
      <c r="C817" s="9"/>
      <c r="R817" s="13"/>
    </row>
    <row r="818" spans="1:18" ht="16.5">
      <c r="A818" s="8"/>
      <c r="B818" s="9"/>
      <c r="C818" s="9"/>
      <c r="R818" s="13"/>
    </row>
    <row r="819" spans="1:18" ht="16.5">
      <c r="A819" s="8"/>
      <c r="B819" s="9"/>
      <c r="C819" s="9"/>
      <c r="R819" s="13"/>
    </row>
    <row r="820" spans="1:18" ht="16.5">
      <c r="A820" s="8"/>
      <c r="B820" s="9"/>
      <c r="C820" s="9"/>
      <c r="R820" s="13"/>
    </row>
    <row r="821" spans="1:18" ht="16.5">
      <c r="A821" s="8"/>
      <c r="B821" s="9"/>
      <c r="C821" s="9"/>
      <c r="R821" s="13"/>
    </row>
    <row r="822" spans="1:18" ht="16.5">
      <c r="A822" s="8"/>
      <c r="B822" s="9"/>
      <c r="C822" s="9"/>
      <c r="R822" s="13"/>
    </row>
    <row r="823" spans="1:18" ht="16.5">
      <c r="A823" s="8"/>
      <c r="B823" s="9"/>
      <c r="C823" s="9"/>
      <c r="R823" s="13"/>
    </row>
    <row r="824" spans="1:18" ht="16.5">
      <c r="A824" s="8"/>
      <c r="B824" s="9"/>
      <c r="C824" s="9"/>
      <c r="R824" s="13"/>
    </row>
    <row r="825" spans="1:18" ht="16.5">
      <c r="A825" s="8"/>
      <c r="B825" s="9"/>
      <c r="C825" s="9"/>
      <c r="R825" s="13"/>
    </row>
    <row r="826" spans="1:18" ht="16.5">
      <c r="A826" s="8"/>
      <c r="B826" s="9"/>
      <c r="C826" s="9"/>
      <c r="R826" s="13"/>
    </row>
    <row r="827" spans="1:18" ht="16.5">
      <c r="A827" s="8"/>
      <c r="B827" s="9"/>
      <c r="C827" s="9"/>
      <c r="R827" s="13"/>
    </row>
    <row r="828" spans="1:18" ht="16.5">
      <c r="A828" s="8"/>
      <c r="B828" s="9"/>
      <c r="C828" s="9"/>
      <c r="R828" s="13"/>
    </row>
    <row r="829" spans="1:18" ht="16.5">
      <c r="A829" s="8"/>
      <c r="B829" s="9"/>
      <c r="C829" s="9"/>
      <c r="R829" s="13"/>
    </row>
    <row r="830" spans="1:18" ht="16.5">
      <c r="A830" s="8"/>
      <c r="B830" s="9"/>
      <c r="C830" s="9"/>
      <c r="R830" s="13"/>
    </row>
    <row r="831" spans="1:18" ht="16.5">
      <c r="A831" s="8"/>
      <c r="B831" s="9"/>
      <c r="C831" s="9"/>
      <c r="R831" s="13"/>
    </row>
    <row r="832" spans="1:18" ht="16.5">
      <c r="A832" s="8"/>
      <c r="B832" s="9"/>
      <c r="C832" s="9"/>
      <c r="R832" s="13"/>
    </row>
    <row r="833" spans="1:18" ht="16.5">
      <c r="A833" s="8"/>
      <c r="B833" s="9"/>
      <c r="C833" s="9"/>
      <c r="R833" s="13"/>
    </row>
    <row r="834" spans="1:18" ht="16.5">
      <c r="A834" s="8"/>
      <c r="B834" s="9"/>
      <c r="C834" s="9"/>
      <c r="R834" s="13"/>
    </row>
    <row r="835" spans="1:18" ht="16.5">
      <c r="A835" s="8"/>
      <c r="B835" s="9"/>
      <c r="C835" s="9"/>
      <c r="R835" s="13"/>
    </row>
    <row r="836" spans="1:18" ht="16.5">
      <c r="A836" s="8"/>
      <c r="B836" s="9"/>
      <c r="C836" s="9"/>
      <c r="R836" s="13"/>
    </row>
    <row r="837" spans="1:18" ht="16.5">
      <c r="A837" s="8"/>
      <c r="B837" s="9"/>
      <c r="C837" s="9"/>
      <c r="R837" s="13"/>
    </row>
    <row r="838" spans="1:18" ht="16.5">
      <c r="A838" s="8"/>
      <c r="B838" s="9"/>
      <c r="C838" s="9"/>
      <c r="R838" s="13"/>
    </row>
    <row r="839" spans="1:18" ht="16.5">
      <c r="A839" s="8"/>
      <c r="B839" s="9"/>
      <c r="C839" s="9"/>
      <c r="R839" s="13"/>
    </row>
    <row r="840" spans="1:18" ht="16.5">
      <c r="A840" s="8"/>
      <c r="B840" s="9"/>
      <c r="C840" s="9"/>
      <c r="R840" s="13"/>
    </row>
    <row r="841" spans="1:18" ht="16.5">
      <c r="A841" s="8"/>
      <c r="B841" s="9"/>
      <c r="C841" s="9"/>
      <c r="R841" s="13"/>
    </row>
    <row r="842" spans="1:18" ht="16.5">
      <c r="A842" s="8"/>
      <c r="B842" s="9"/>
      <c r="C842" s="9"/>
      <c r="R842" s="13"/>
    </row>
    <row r="843" spans="1:18" ht="16.5">
      <c r="A843" s="8"/>
      <c r="B843" s="9"/>
      <c r="C843" s="9"/>
      <c r="R843" s="13"/>
    </row>
    <row r="844" spans="1:18" ht="16.5">
      <c r="A844" s="8"/>
      <c r="B844" s="9"/>
      <c r="C844" s="9"/>
      <c r="R844" s="13"/>
    </row>
    <row r="845" spans="1:18" ht="16.5">
      <c r="A845" s="8"/>
      <c r="B845" s="9"/>
      <c r="C845" s="9"/>
      <c r="R845" s="13"/>
    </row>
    <row r="846" spans="1:18" ht="16.5">
      <c r="A846" s="8"/>
      <c r="B846" s="9"/>
      <c r="C846" s="9"/>
      <c r="R846" s="13"/>
    </row>
    <row r="847" spans="1:18" ht="16.5">
      <c r="A847" s="8"/>
      <c r="B847" s="9"/>
      <c r="C847" s="9"/>
      <c r="R847" s="13"/>
    </row>
    <row r="848" spans="1:18" ht="16.5">
      <c r="A848" s="8"/>
      <c r="B848" s="9"/>
      <c r="C848" s="9"/>
      <c r="R848" s="13"/>
    </row>
    <row r="849" spans="1:18" ht="16.5">
      <c r="A849" s="8"/>
      <c r="B849" s="9"/>
      <c r="C849" s="9"/>
      <c r="R849" s="13"/>
    </row>
    <row r="850" spans="1:18" ht="16.5">
      <c r="A850" s="8"/>
      <c r="B850" s="9"/>
      <c r="C850" s="9"/>
      <c r="R850" s="13"/>
    </row>
    <row r="851" spans="1:18" ht="16.5">
      <c r="A851" s="8"/>
      <c r="B851" s="9"/>
      <c r="C851" s="9"/>
      <c r="R851" s="13"/>
    </row>
    <row r="852" spans="1:18" ht="16.5">
      <c r="A852" s="8"/>
      <c r="B852" s="9"/>
      <c r="C852" s="9"/>
      <c r="R852" s="13"/>
    </row>
    <row r="853" spans="1:18" ht="16.5">
      <c r="A853" s="8"/>
      <c r="B853" s="9"/>
      <c r="C853" s="9"/>
      <c r="R853" s="13"/>
    </row>
    <row r="854" spans="1:18" ht="16.5">
      <c r="A854" s="8"/>
      <c r="B854" s="9"/>
      <c r="C854" s="9"/>
      <c r="R854" s="13"/>
    </row>
    <row r="855" spans="1:18" ht="16.5">
      <c r="A855" s="8"/>
      <c r="B855" s="9"/>
      <c r="C855" s="9"/>
      <c r="R855" s="13"/>
    </row>
    <row r="856" spans="1:18" ht="16.5">
      <c r="A856" s="8"/>
      <c r="B856" s="9"/>
      <c r="C856" s="9"/>
      <c r="R856" s="13"/>
    </row>
    <row r="857" spans="1:18" ht="16.5">
      <c r="A857" s="8"/>
      <c r="B857" s="9"/>
      <c r="C857" s="9"/>
      <c r="R857" s="13"/>
    </row>
    <row r="858" spans="1:18" ht="16.5">
      <c r="A858" s="8"/>
      <c r="B858" s="9"/>
      <c r="C858" s="9"/>
      <c r="R858" s="13"/>
    </row>
    <row r="859" spans="1:18" ht="16.5">
      <c r="A859" s="8"/>
      <c r="B859" s="9"/>
      <c r="C859" s="9"/>
      <c r="R859" s="13"/>
    </row>
    <row r="860" spans="1:18" ht="16.5">
      <c r="A860" s="8"/>
      <c r="B860" s="9"/>
      <c r="C860" s="9"/>
      <c r="R860" s="13"/>
    </row>
    <row r="861" spans="1:18" ht="16.5">
      <c r="A861" s="8"/>
      <c r="B861" s="9"/>
      <c r="C861" s="9"/>
      <c r="R861" s="13"/>
    </row>
    <row r="862" spans="1:18" ht="16.5">
      <c r="A862" s="8"/>
      <c r="B862" s="9"/>
      <c r="C862" s="9"/>
      <c r="R862" s="13"/>
    </row>
    <row r="863" spans="1:18" ht="16.5">
      <c r="A863" s="8"/>
      <c r="B863" s="9"/>
      <c r="C863" s="9"/>
      <c r="R863" s="13"/>
    </row>
    <row r="864" spans="1:18" ht="16.5">
      <c r="A864" s="8"/>
      <c r="B864" s="9"/>
      <c r="C864" s="9"/>
      <c r="R864" s="13"/>
    </row>
    <row r="865" spans="1:18" ht="16.5">
      <c r="A865" s="8"/>
      <c r="B865" s="9"/>
      <c r="C865" s="9"/>
      <c r="R865" s="13"/>
    </row>
    <row r="866" spans="1:18" ht="16.5">
      <c r="A866" s="8"/>
      <c r="B866" s="9"/>
      <c r="C866" s="9"/>
      <c r="R866" s="13"/>
    </row>
    <row r="867" spans="1:18" ht="16.5">
      <c r="A867" s="8"/>
      <c r="B867" s="9"/>
      <c r="C867" s="9"/>
      <c r="R867" s="13"/>
    </row>
    <row r="868" spans="1:18" ht="16.5">
      <c r="A868" s="8"/>
      <c r="B868" s="9"/>
      <c r="C868" s="9"/>
      <c r="R868" s="13"/>
    </row>
    <row r="869" spans="1:18" ht="16.5">
      <c r="A869" s="8"/>
      <c r="B869" s="9"/>
      <c r="C869" s="9"/>
      <c r="R869" s="13"/>
    </row>
    <row r="870" spans="1:18" ht="16.5">
      <c r="A870" s="8"/>
      <c r="B870" s="9"/>
      <c r="C870" s="9"/>
      <c r="R870" s="13"/>
    </row>
    <row r="871" spans="1:18" ht="16.5">
      <c r="A871" s="8"/>
      <c r="B871" s="9"/>
      <c r="C871" s="9"/>
      <c r="R871" s="13"/>
    </row>
    <row r="872" spans="1:18" ht="16.5">
      <c r="A872" s="8"/>
      <c r="B872" s="9"/>
      <c r="C872" s="9"/>
      <c r="R872" s="13"/>
    </row>
    <row r="873" spans="1:18" ht="16.5">
      <c r="A873" s="8"/>
      <c r="B873" s="9"/>
      <c r="C873" s="9"/>
      <c r="R873" s="13"/>
    </row>
    <row r="874" spans="1:18" ht="16.5">
      <c r="A874" s="8"/>
      <c r="B874" s="9"/>
      <c r="C874" s="9"/>
      <c r="R874" s="13"/>
    </row>
    <row r="875" spans="1:18" ht="16.5">
      <c r="A875" s="8"/>
      <c r="B875" s="9"/>
      <c r="C875" s="9"/>
      <c r="R875" s="13"/>
    </row>
    <row r="876" spans="1:18" ht="16.5">
      <c r="A876" s="8"/>
      <c r="B876" s="9"/>
      <c r="C876" s="9"/>
      <c r="R876" s="13"/>
    </row>
    <row r="877" spans="1:18" ht="16.5">
      <c r="A877" s="8"/>
      <c r="B877" s="9"/>
      <c r="C877" s="9"/>
      <c r="R877" s="13"/>
    </row>
    <row r="878" spans="1:18" ht="16.5">
      <c r="A878" s="8"/>
      <c r="B878" s="9"/>
      <c r="C878" s="9"/>
      <c r="R878" s="13"/>
    </row>
    <row r="879" spans="1:18" ht="16.5">
      <c r="A879" s="8"/>
      <c r="B879" s="9"/>
      <c r="C879" s="9"/>
      <c r="R879" s="13"/>
    </row>
    <row r="880" spans="1:18" ht="16.5">
      <c r="A880" s="8"/>
      <c r="B880" s="9"/>
      <c r="C880" s="9"/>
      <c r="R880" s="13"/>
    </row>
    <row r="881" spans="1:18" ht="16.5">
      <c r="A881" s="8"/>
      <c r="B881" s="9"/>
      <c r="C881" s="9"/>
      <c r="R881" s="13"/>
    </row>
    <row r="882" spans="1:18" ht="16.5">
      <c r="A882" s="8"/>
      <c r="B882" s="9"/>
      <c r="C882" s="9"/>
      <c r="R882" s="13"/>
    </row>
    <row r="883" spans="1:18" ht="16.5">
      <c r="A883" s="8"/>
      <c r="B883" s="9"/>
      <c r="C883" s="9"/>
      <c r="R883" s="13"/>
    </row>
    <row r="884" spans="1:18" ht="16.5">
      <c r="A884" s="8"/>
      <c r="B884" s="9"/>
      <c r="C884" s="9"/>
      <c r="R884" s="13"/>
    </row>
    <row r="885" spans="1:18" ht="16.5">
      <c r="A885" s="8"/>
      <c r="B885" s="9"/>
      <c r="C885" s="9"/>
      <c r="R885" s="13"/>
    </row>
    <row r="886" spans="1:18" ht="16.5">
      <c r="A886" s="8"/>
      <c r="B886" s="9"/>
      <c r="C886" s="9"/>
      <c r="R886" s="13"/>
    </row>
    <row r="887" spans="1:18" ht="16.5">
      <c r="A887" s="8"/>
      <c r="B887" s="9"/>
      <c r="C887" s="9"/>
      <c r="R887" s="13"/>
    </row>
    <row r="888" spans="1:18" ht="16.5">
      <c r="A888" s="8"/>
      <c r="B888" s="9"/>
      <c r="C888" s="9"/>
      <c r="R888" s="13"/>
    </row>
    <row r="889" spans="1:18" ht="16.5">
      <c r="A889" s="8"/>
      <c r="B889" s="9"/>
      <c r="C889" s="9"/>
      <c r="R889" s="13"/>
    </row>
    <row r="890" spans="1:18" ht="16.5">
      <c r="A890" s="8"/>
      <c r="B890" s="9"/>
      <c r="C890" s="9"/>
      <c r="R890" s="13"/>
    </row>
    <row r="891" spans="1:18" ht="16.5">
      <c r="A891" s="8"/>
      <c r="B891" s="9"/>
      <c r="C891" s="9"/>
      <c r="R891" s="13"/>
    </row>
    <row r="892" spans="1:18" ht="16.5">
      <c r="A892" s="8"/>
      <c r="B892" s="9"/>
      <c r="C892" s="9"/>
      <c r="R892" s="13"/>
    </row>
    <row r="893" spans="1:18" ht="16.5">
      <c r="A893" s="8"/>
      <c r="B893" s="9"/>
      <c r="C893" s="9"/>
      <c r="R893" s="13"/>
    </row>
    <row r="894" spans="1:18" ht="16.5">
      <c r="A894" s="8"/>
      <c r="B894" s="9"/>
      <c r="C894" s="9"/>
      <c r="R894" s="13"/>
    </row>
    <row r="895" spans="1:18" ht="16.5">
      <c r="A895" s="8"/>
      <c r="B895" s="9"/>
      <c r="C895" s="9"/>
      <c r="R895" s="13"/>
    </row>
    <row r="896" spans="1:18" ht="16.5">
      <c r="A896" s="8"/>
      <c r="B896" s="9"/>
      <c r="C896" s="9"/>
      <c r="R896" s="13"/>
    </row>
    <row r="897" spans="1:18" ht="16.5">
      <c r="A897" s="8"/>
      <c r="B897" s="9"/>
      <c r="C897" s="9"/>
      <c r="R897" s="13"/>
    </row>
    <row r="898" spans="1:18" ht="16.5">
      <c r="A898" s="8"/>
      <c r="B898" s="9"/>
      <c r="C898" s="9"/>
      <c r="R898" s="13"/>
    </row>
    <row r="899" spans="1:18" ht="16.5">
      <c r="A899" s="8"/>
      <c r="B899" s="9"/>
      <c r="C899" s="9"/>
      <c r="R899" s="13"/>
    </row>
    <row r="900" spans="1:18" ht="16.5">
      <c r="A900" s="8"/>
      <c r="B900" s="9"/>
      <c r="C900" s="9"/>
      <c r="R900" s="13"/>
    </row>
    <row r="901" spans="1:18" ht="16.5">
      <c r="A901" s="8"/>
      <c r="B901" s="9"/>
      <c r="C901" s="9"/>
      <c r="R901" s="13"/>
    </row>
    <row r="902" spans="1:18" ht="16.5">
      <c r="A902" s="8"/>
      <c r="B902" s="9"/>
      <c r="C902" s="9"/>
      <c r="R902" s="13"/>
    </row>
    <row r="903" spans="1:18" ht="16.5">
      <c r="A903" s="8"/>
      <c r="B903" s="9"/>
      <c r="C903" s="9"/>
      <c r="R903" s="13"/>
    </row>
    <row r="904" spans="1:18" ht="16.5">
      <c r="A904" s="8"/>
      <c r="B904" s="9"/>
      <c r="C904" s="9"/>
      <c r="R904" s="13"/>
    </row>
    <row r="905" spans="1:18" ht="16.5">
      <c r="A905" s="8"/>
      <c r="B905" s="9"/>
      <c r="C905" s="9"/>
      <c r="R905" s="13"/>
    </row>
    <row r="906" spans="1:18" ht="16.5">
      <c r="A906" s="8"/>
      <c r="B906" s="9"/>
      <c r="C906" s="9"/>
      <c r="R906" s="13"/>
    </row>
    <row r="907" spans="1:18" ht="16.5">
      <c r="A907" s="8"/>
      <c r="B907" s="9"/>
      <c r="C907" s="9"/>
      <c r="R907" s="13"/>
    </row>
    <row r="908" spans="1:18" ht="16.5">
      <c r="A908" s="8"/>
      <c r="B908" s="9"/>
      <c r="C908" s="9"/>
      <c r="R908" s="13"/>
    </row>
    <row r="909" spans="1:18" ht="16.5">
      <c r="A909" s="8"/>
      <c r="B909" s="9"/>
      <c r="C909" s="9"/>
      <c r="R909" s="13"/>
    </row>
    <row r="910" spans="1:18" ht="16.5">
      <c r="A910" s="8"/>
      <c r="B910" s="9"/>
      <c r="C910" s="9"/>
      <c r="R910" s="13"/>
    </row>
    <row r="911" spans="1:18" ht="16.5">
      <c r="A911" s="8"/>
      <c r="B911" s="9"/>
      <c r="C911" s="9"/>
      <c r="R911" s="13"/>
    </row>
    <row r="912" spans="1:18" ht="16.5">
      <c r="A912" s="8"/>
      <c r="B912" s="9"/>
      <c r="C912" s="9"/>
      <c r="R912" s="13"/>
    </row>
    <row r="913" spans="1:18" ht="16.5">
      <c r="A913" s="8"/>
      <c r="B913" s="9"/>
      <c r="C913" s="9"/>
      <c r="R913" s="13"/>
    </row>
    <row r="914" spans="1:18" ht="16.5">
      <c r="A914" s="8"/>
      <c r="B914" s="9"/>
      <c r="C914" s="9"/>
      <c r="R914" s="13"/>
    </row>
    <row r="915" spans="1:18" ht="16.5">
      <c r="A915" s="8"/>
      <c r="B915" s="9"/>
      <c r="C915" s="9"/>
      <c r="R915" s="13"/>
    </row>
    <row r="916" spans="1:18" ht="16.5">
      <c r="A916" s="8"/>
      <c r="B916" s="9"/>
      <c r="C916" s="9"/>
      <c r="R916" s="13"/>
    </row>
    <row r="917" spans="1:18" ht="16.5">
      <c r="A917" s="8"/>
      <c r="B917" s="9"/>
      <c r="C917" s="9"/>
      <c r="R917" s="13"/>
    </row>
    <row r="918" spans="1:18" ht="16.5">
      <c r="A918" s="8"/>
      <c r="B918" s="9"/>
      <c r="C918" s="9"/>
      <c r="R918" s="13"/>
    </row>
    <row r="919" spans="1:18" ht="16.5">
      <c r="A919" s="8"/>
      <c r="B919" s="9"/>
      <c r="C919" s="9"/>
      <c r="R919" s="13"/>
    </row>
    <row r="920" spans="1:18" ht="16.5">
      <c r="A920" s="8"/>
      <c r="B920" s="9"/>
      <c r="C920" s="9"/>
      <c r="R920" s="13"/>
    </row>
    <row r="921" spans="1:18" ht="16.5">
      <c r="A921" s="8"/>
      <c r="B921" s="9"/>
      <c r="C921" s="9"/>
      <c r="R921" s="13"/>
    </row>
    <row r="922" spans="1:18" ht="16.5">
      <c r="A922" s="8"/>
      <c r="B922" s="9"/>
      <c r="C922" s="9"/>
      <c r="R922" s="13"/>
    </row>
    <row r="923" spans="1:18" ht="16.5">
      <c r="A923" s="8"/>
      <c r="B923" s="9"/>
      <c r="C923" s="9"/>
      <c r="R923" s="13"/>
    </row>
    <row r="924" spans="1:18" ht="16.5">
      <c r="A924" s="8"/>
      <c r="B924" s="9"/>
      <c r="C924" s="9"/>
      <c r="R924" s="13"/>
    </row>
    <row r="925" spans="1:18" ht="16.5">
      <c r="A925" s="8"/>
      <c r="B925" s="9"/>
      <c r="C925" s="9"/>
      <c r="R925" s="13"/>
    </row>
    <row r="926" spans="1:18" ht="16.5">
      <c r="A926" s="8"/>
      <c r="B926" s="9"/>
      <c r="C926" s="9"/>
      <c r="R926" s="13"/>
    </row>
    <row r="927" spans="1:18" ht="16.5">
      <c r="A927" s="8"/>
      <c r="B927" s="9"/>
      <c r="C927" s="9"/>
      <c r="R927" s="13"/>
    </row>
    <row r="928" spans="1:18" ht="16.5">
      <c r="A928" s="8"/>
      <c r="B928" s="9"/>
      <c r="C928" s="9"/>
      <c r="R928" s="13"/>
    </row>
    <row r="929" spans="1:18" ht="16.5">
      <c r="A929" s="8"/>
      <c r="B929" s="9"/>
      <c r="C929" s="9"/>
      <c r="R929" s="13"/>
    </row>
    <row r="930" spans="1:18" ht="16.5">
      <c r="A930" s="8"/>
      <c r="B930" s="9"/>
      <c r="C930" s="9"/>
      <c r="R930" s="13"/>
    </row>
    <row r="931" spans="1:18" ht="16.5">
      <c r="A931" s="8"/>
      <c r="B931" s="9"/>
      <c r="C931" s="9"/>
      <c r="R931" s="13"/>
    </row>
    <row r="932" spans="1:18" ht="16.5">
      <c r="A932" s="8"/>
      <c r="B932" s="9"/>
      <c r="C932" s="9"/>
      <c r="R932" s="13"/>
    </row>
    <row r="933" spans="1:18" ht="16.5">
      <c r="A933" s="8"/>
      <c r="B933" s="9"/>
      <c r="C933" s="9"/>
      <c r="R933" s="13"/>
    </row>
    <row r="934" spans="1:18" ht="16.5">
      <c r="A934" s="8"/>
      <c r="B934" s="9"/>
      <c r="C934" s="9"/>
      <c r="R934" s="13"/>
    </row>
    <row r="935" spans="1:18" ht="16.5">
      <c r="A935" s="8"/>
      <c r="B935" s="9"/>
      <c r="C935" s="9"/>
      <c r="R935" s="13"/>
    </row>
    <row r="936" spans="1:18" ht="16.5">
      <c r="A936" s="8"/>
      <c r="B936" s="9"/>
      <c r="C936" s="9"/>
      <c r="R936" s="13"/>
    </row>
    <row r="937" spans="1:18" ht="16.5">
      <c r="A937" s="8"/>
      <c r="B937" s="9"/>
      <c r="C937" s="9"/>
      <c r="R937" s="13"/>
    </row>
    <row r="938" spans="1:18" ht="16.5">
      <c r="A938" s="8"/>
      <c r="B938" s="9"/>
      <c r="C938" s="9"/>
      <c r="R938" s="13"/>
    </row>
    <row r="939" spans="1:18" ht="16.5">
      <c r="A939" s="8"/>
      <c r="B939" s="9"/>
      <c r="C939" s="9"/>
      <c r="R939" s="13"/>
    </row>
    <row r="940" spans="1:18" ht="16.5">
      <c r="A940" s="8"/>
      <c r="B940" s="9"/>
      <c r="C940" s="9"/>
      <c r="R940" s="13"/>
    </row>
    <row r="941" spans="1:18" ht="16.5">
      <c r="A941" s="8"/>
      <c r="B941" s="9"/>
      <c r="C941" s="9"/>
      <c r="R941" s="13"/>
    </row>
    <row r="942" spans="1:18" ht="16.5">
      <c r="A942" s="8"/>
      <c r="B942" s="9"/>
      <c r="C942" s="9"/>
      <c r="R942" s="13"/>
    </row>
    <row r="943" spans="1:18" ht="16.5">
      <c r="A943" s="8"/>
      <c r="B943" s="9"/>
      <c r="C943" s="9"/>
      <c r="R943" s="13"/>
    </row>
    <row r="944" spans="1:18" ht="16.5">
      <c r="A944" s="8"/>
      <c r="B944" s="9"/>
      <c r="C944" s="9"/>
      <c r="R944" s="13"/>
    </row>
    <row r="945" spans="1:18" ht="16.5">
      <c r="A945" s="8"/>
      <c r="B945" s="9"/>
      <c r="C945" s="9"/>
      <c r="R945" s="13"/>
    </row>
    <row r="946" spans="1:18" ht="16.5">
      <c r="A946" s="8"/>
      <c r="B946" s="9"/>
      <c r="C946" s="9"/>
      <c r="R946" s="13"/>
    </row>
    <row r="947" spans="1:18" ht="16.5">
      <c r="A947" s="8"/>
      <c r="B947" s="9"/>
      <c r="C947" s="9"/>
      <c r="R947" s="13"/>
    </row>
    <row r="948" spans="1:18" ht="16.5">
      <c r="A948" s="8"/>
      <c r="B948" s="9"/>
      <c r="C948" s="9"/>
      <c r="R948" s="13"/>
    </row>
    <row r="949" spans="1:18" ht="16.5">
      <c r="A949" s="8"/>
      <c r="B949" s="9"/>
      <c r="C949" s="9"/>
      <c r="R949" s="13"/>
    </row>
    <row r="950" spans="1:18" ht="16.5">
      <c r="A950" s="8"/>
      <c r="B950" s="9"/>
      <c r="C950" s="9"/>
      <c r="R950" s="13"/>
    </row>
    <row r="951" spans="1:18" ht="16.5">
      <c r="A951" s="8"/>
      <c r="B951" s="9"/>
      <c r="C951" s="9"/>
      <c r="R951" s="13"/>
    </row>
    <row r="952" spans="1:18" ht="16.5">
      <c r="A952" s="8"/>
      <c r="B952" s="9"/>
      <c r="C952" s="9"/>
      <c r="R952" s="13"/>
    </row>
    <row r="953" spans="1:18" ht="16.5">
      <c r="A953" s="8"/>
      <c r="B953" s="9"/>
      <c r="C953" s="9"/>
      <c r="R953" s="13"/>
    </row>
    <row r="954" spans="1:18" ht="16.5">
      <c r="A954" s="8"/>
      <c r="B954" s="9"/>
      <c r="C954" s="9"/>
      <c r="R954" s="13"/>
    </row>
    <row r="955" spans="1:18" ht="16.5">
      <c r="A955" s="8"/>
      <c r="B955" s="9"/>
      <c r="C955" s="9"/>
      <c r="R955" s="13"/>
    </row>
    <row r="956" spans="1:18" ht="16.5">
      <c r="A956" s="8"/>
      <c r="B956" s="9"/>
      <c r="C956" s="9"/>
      <c r="R956" s="13"/>
    </row>
    <row r="957" spans="1:18" ht="16.5">
      <c r="A957" s="8"/>
      <c r="B957" s="9"/>
      <c r="C957" s="9"/>
      <c r="R957" s="13"/>
    </row>
    <row r="958" spans="1:18" ht="16.5">
      <c r="A958" s="8"/>
      <c r="B958" s="9"/>
      <c r="C958" s="9"/>
      <c r="R958" s="13"/>
    </row>
    <row r="959" spans="1:18" ht="16.5">
      <c r="A959" s="8"/>
      <c r="B959" s="9"/>
      <c r="C959" s="9"/>
      <c r="R959" s="13"/>
    </row>
    <row r="960" spans="1:18" ht="16.5">
      <c r="A960" s="8"/>
      <c r="B960" s="9"/>
      <c r="C960" s="9"/>
      <c r="R960" s="13"/>
    </row>
    <row r="961" spans="1:18" ht="16.5">
      <c r="A961" s="8"/>
      <c r="B961" s="9"/>
      <c r="C961" s="9"/>
      <c r="R961" s="13"/>
    </row>
    <row r="962" spans="1:18" ht="16.5">
      <c r="A962" s="8"/>
      <c r="B962" s="9"/>
      <c r="C962" s="9"/>
      <c r="R962" s="13"/>
    </row>
    <row r="963" spans="1:18" ht="16.5">
      <c r="A963" s="8"/>
      <c r="B963" s="9"/>
      <c r="C963" s="9"/>
      <c r="R963" s="13"/>
    </row>
    <row r="964" spans="1:18" ht="16.5">
      <c r="A964" s="8"/>
      <c r="B964" s="9"/>
      <c r="C964" s="9"/>
      <c r="R964" s="13"/>
    </row>
    <row r="965" spans="1:18" ht="16.5">
      <c r="A965" s="8"/>
      <c r="B965" s="9"/>
      <c r="C965" s="9"/>
      <c r="R965" s="13"/>
    </row>
    <row r="966" spans="1:18" ht="16.5">
      <c r="A966" s="8"/>
      <c r="B966" s="9"/>
      <c r="C966" s="9"/>
      <c r="R966" s="13"/>
    </row>
    <row r="967" spans="1:18" ht="16.5">
      <c r="A967" s="8"/>
      <c r="B967" s="9"/>
      <c r="C967" s="9"/>
      <c r="R967" s="13"/>
    </row>
    <row r="968" spans="1:18" ht="16.5">
      <c r="A968" s="8"/>
      <c r="B968" s="9"/>
      <c r="C968" s="9"/>
      <c r="R968" s="13"/>
    </row>
    <row r="969" spans="1:18" ht="16.5">
      <c r="A969" s="8"/>
      <c r="B969" s="9"/>
      <c r="C969" s="9"/>
      <c r="R969" s="13"/>
    </row>
    <row r="970" spans="1:18" ht="16.5">
      <c r="A970" s="8"/>
      <c r="B970" s="9"/>
      <c r="C970" s="9"/>
      <c r="R970" s="13"/>
    </row>
    <row r="971" spans="1:18" ht="16.5">
      <c r="A971" s="8"/>
      <c r="B971" s="9"/>
      <c r="C971" s="9"/>
      <c r="R971" s="13"/>
    </row>
    <row r="972" spans="1:18" ht="16.5">
      <c r="A972" s="8"/>
      <c r="B972" s="9"/>
      <c r="C972" s="9"/>
      <c r="R972" s="13"/>
    </row>
    <row r="973" spans="1:18" ht="16.5">
      <c r="A973" s="8"/>
      <c r="B973" s="9"/>
      <c r="C973" s="9"/>
      <c r="R973" s="13"/>
    </row>
    <row r="974" spans="1:18" ht="16.5">
      <c r="A974" s="8"/>
      <c r="B974" s="9"/>
      <c r="C974" s="9"/>
      <c r="R974" s="13"/>
    </row>
    <row r="975" spans="1:18" ht="16.5">
      <c r="A975" s="8"/>
      <c r="B975" s="9"/>
      <c r="C975" s="9"/>
      <c r="R975" s="13"/>
    </row>
    <row r="976" spans="1:18" ht="16.5">
      <c r="A976" s="8"/>
      <c r="B976" s="9"/>
      <c r="C976" s="9"/>
      <c r="R976" s="13"/>
    </row>
    <row r="977" spans="1:18" ht="16.5">
      <c r="A977" s="8"/>
      <c r="B977" s="9"/>
      <c r="C977" s="9"/>
      <c r="R977" s="13"/>
    </row>
    <row r="978" spans="1:18" ht="16.5">
      <c r="A978" s="8"/>
      <c r="B978" s="9"/>
      <c r="C978" s="9"/>
      <c r="R978" s="13"/>
    </row>
    <row r="979" spans="1:18" ht="16.5">
      <c r="A979" s="8"/>
      <c r="B979" s="9"/>
      <c r="C979" s="9"/>
      <c r="R979" s="13"/>
    </row>
    <row r="980" spans="1:18" ht="16.5">
      <c r="A980" s="8"/>
      <c r="B980" s="9"/>
      <c r="C980" s="9"/>
      <c r="R980" s="13"/>
    </row>
    <row r="981" spans="1:18" ht="16.5">
      <c r="A981" s="8"/>
      <c r="B981" s="9"/>
      <c r="C981" s="9"/>
      <c r="R981" s="13"/>
    </row>
    <row r="982" spans="1:18" ht="16.5">
      <c r="A982" s="8"/>
      <c r="B982" s="9"/>
      <c r="C982" s="9"/>
      <c r="R982" s="13"/>
    </row>
    <row r="983" spans="1:18" ht="16.5">
      <c r="A983" s="8"/>
      <c r="B983" s="9"/>
      <c r="C983" s="9"/>
      <c r="R983" s="13"/>
    </row>
    <row r="984" spans="1:18" ht="16.5">
      <c r="A984" s="8"/>
      <c r="B984" s="9"/>
      <c r="C984" s="9"/>
      <c r="R984" s="13"/>
    </row>
    <row r="985" spans="1:18" ht="16.5">
      <c r="A985" s="8"/>
      <c r="B985" s="9"/>
      <c r="C985" s="9"/>
      <c r="R985" s="13"/>
    </row>
    <row r="986" spans="1:18" ht="16.5">
      <c r="A986" s="8"/>
      <c r="B986" s="9"/>
      <c r="C986" s="9"/>
      <c r="R986" s="13"/>
    </row>
    <row r="987" spans="1:18" ht="16.5">
      <c r="A987" s="8"/>
      <c r="B987" s="9"/>
      <c r="C987" s="9"/>
      <c r="R987" s="13"/>
    </row>
    <row r="988" spans="1:18" ht="16.5">
      <c r="A988" s="8"/>
      <c r="B988" s="9"/>
      <c r="C988" s="9"/>
      <c r="R988" s="13"/>
    </row>
    <row r="989" spans="1:18" ht="16.5">
      <c r="A989" s="8"/>
      <c r="B989" s="9"/>
      <c r="C989" s="9"/>
      <c r="R989" s="13"/>
    </row>
    <row r="990" spans="1:18" ht="16.5">
      <c r="A990" s="8"/>
      <c r="B990" s="9"/>
      <c r="C990" s="9"/>
      <c r="R990" s="13"/>
    </row>
    <row r="991" spans="1:18" ht="16.5">
      <c r="A991" s="8"/>
      <c r="B991" s="9"/>
      <c r="C991" s="9"/>
      <c r="R991" s="13"/>
    </row>
    <row r="992" spans="1:18" ht="16.5">
      <c r="A992" s="8"/>
      <c r="B992" s="9"/>
      <c r="C992" s="9"/>
      <c r="R992" s="13"/>
    </row>
    <row r="993" spans="1:18" ht="16.5">
      <c r="A993" s="8"/>
      <c r="B993" s="9"/>
      <c r="C993" s="9"/>
      <c r="R993" s="13"/>
    </row>
    <row r="994" spans="1:18" ht="16.5">
      <c r="A994" s="8"/>
      <c r="B994" s="9"/>
      <c r="C994" s="9"/>
      <c r="R994" s="13"/>
    </row>
    <row r="995" spans="1:18" ht="16.5">
      <c r="A995" s="8"/>
      <c r="B995" s="9"/>
      <c r="C995" s="9"/>
      <c r="R995" s="13"/>
    </row>
    <row r="996" spans="1:18" ht="16.5">
      <c r="A996" s="8"/>
      <c r="B996" s="9"/>
      <c r="C996" s="9"/>
      <c r="R996" s="13"/>
    </row>
    <row r="997" spans="1:18" ht="16.5">
      <c r="A997" s="8"/>
      <c r="B997" s="9"/>
      <c r="C997" s="9"/>
    </row>
    <row r="998" spans="1:18" ht="16.5">
      <c r="A998" s="8"/>
      <c r="B998" s="9"/>
      <c r="C998" s="9"/>
    </row>
  </sheetData>
  <mergeCells count="1">
    <mergeCell ref="A25:V28"/>
  </mergeCells>
  <phoneticPr fontId="9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X1120"/>
  <sheetViews>
    <sheetView zoomScale="55" zoomScaleNormal="55" workbookViewId="0">
      <pane xSplit="1" ySplit="1" topLeftCell="B113" activePane="bottomRight" state="frozen"/>
      <selection pane="topRight" activeCell="B1" sqref="B1"/>
      <selection pane="bottomLeft" activeCell="A3" sqref="A3"/>
      <selection pane="bottomRight" activeCell="A136" sqref="A136"/>
    </sheetView>
  </sheetViews>
  <sheetFormatPr defaultColWidth="11.25" defaultRowHeight="15" customHeight="1"/>
  <cols>
    <col min="1" max="1" width="9.5" style="194" customWidth="1"/>
    <col min="2" max="2" width="5.875" style="195" customWidth="1"/>
    <col min="3" max="3" width="10.75" style="196" customWidth="1"/>
    <col min="4" max="4" width="6.75" style="197" customWidth="1"/>
    <col min="5" max="5" width="7.5" style="146" customWidth="1"/>
    <col min="6" max="6" width="10.75" style="196" customWidth="1"/>
    <col min="7" max="7" width="5.625" style="197" customWidth="1"/>
    <col min="8" max="8" width="7.5" style="146" customWidth="1"/>
    <col min="9" max="9" width="10.75" style="196" customWidth="1"/>
    <col min="10" max="10" width="6.75" style="197" customWidth="1"/>
    <col min="11" max="11" width="6.5" style="146" customWidth="1"/>
    <col min="12" max="12" width="5.75" style="108" customWidth="1"/>
    <col min="13" max="13" width="4.25" style="108" customWidth="1"/>
    <col min="14" max="14" width="5.75" style="146" customWidth="1"/>
    <col min="15" max="15" width="10.375" style="167" customWidth="1"/>
    <col min="16" max="16" width="10.75" style="168" customWidth="1"/>
    <col min="17" max="17" width="6" style="146" customWidth="1"/>
    <col min="18" max="18" width="8.75" style="167" customWidth="1"/>
    <col min="19" max="19" width="10.75" style="168" customWidth="1"/>
    <col min="20" max="25" width="6.5" style="116" customWidth="1"/>
    <col min="26" max="26" width="6.5" style="117" customWidth="1"/>
    <col min="27" max="27" width="4.625" style="51" customWidth="1"/>
    <col min="28" max="28" width="7.125" style="52" customWidth="1"/>
    <col min="29" max="41" width="2.75" style="52" customWidth="1"/>
    <col min="42" max="42" width="4.875" style="53" customWidth="1"/>
    <col min="43" max="49" width="7.375" style="54" customWidth="1"/>
    <col min="50" max="50" width="11.25" style="55"/>
    <col min="51" max="16384" width="11.25" style="51"/>
  </cols>
  <sheetData>
    <row r="1" spans="1:50" s="60" customFormat="1" ht="25.15" customHeight="1" thickBot="1">
      <c r="A1" s="174"/>
      <c r="B1" s="175" t="s">
        <v>0</v>
      </c>
      <c r="C1" s="176"/>
      <c r="D1" s="177"/>
      <c r="E1" s="146"/>
      <c r="F1" s="176"/>
      <c r="G1" s="177"/>
      <c r="H1" s="146"/>
      <c r="I1" s="176"/>
      <c r="J1" s="177"/>
      <c r="K1" s="146"/>
      <c r="L1" s="99"/>
      <c r="M1" s="99"/>
      <c r="N1" s="146"/>
      <c r="O1" s="157"/>
      <c r="P1" s="158"/>
      <c r="Q1" s="146"/>
      <c r="R1" s="157"/>
      <c r="S1" s="158"/>
      <c r="T1" s="110"/>
      <c r="U1" s="110"/>
      <c r="V1" s="110"/>
      <c r="W1" s="110"/>
      <c r="X1" s="110"/>
      <c r="Y1" s="110"/>
      <c r="Z1" s="11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2"/>
      <c r="AQ1" s="63"/>
      <c r="AR1" s="63"/>
      <c r="AS1" s="63"/>
      <c r="AT1" s="63"/>
      <c r="AU1" s="63"/>
      <c r="AV1" s="63"/>
      <c r="AW1" s="63"/>
      <c r="AX1" s="64"/>
    </row>
    <row r="2" spans="1:50" s="60" customFormat="1" ht="25.15" customHeight="1" thickBot="1">
      <c r="A2" s="178" t="s">
        <v>35</v>
      </c>
      <c r="B2" s="179" t="s">
        <v>1</v>
      </c>
      <c r="C2" s="180" t="s">
        <v>9</v>
      </c>
      <c r="D2" s="181" t="s">
        <v>10</v>
      </c>
      <c r="E2" s="100" t="s">
        <v>11</v>
      </c>
      <c r="F2" s="180" t="s">
        <v>41</v>
      </c>
      <c r="G2" s="181" t="s">
        <v>10</v>
      </c>
      <c r="H2" s="100" t="s">
        <v>11</v>
      </c>
      <c r="I2" s="180" t="s">
        <v>42</v>
      </c>
      <c r="J2" s="181" t="s">
        <v>10</v>
      </c>
      <c r="K2" s="100" t="s">
        <v>11</v>
      </c>
      <c r="L2" s="147" t="s">
        <v>12</v>
      </c>
      <c r="M2" s="147" t="s">
        <v>10</v>
      </c>
      <c r="N2" s="100" t="s">
        <v>11</v>
      </c>
      <c r="O2" s="159" t="s">
        <v>362</v>
      </c>
      <c r="P2" s="160" t="s">
        <v>10</v>
      </c>
      <c r="Q2" s="100" t="s">
        <v>11</v>
      </c>
      <c r="R2" s="159" t="s">
        <v>363</v>
      </c>
      <c r="S2" s="160" t="s">
        <v>364</v>
      </c>
      <c r="T2" s="153" t="s">
        <v>2</v>
      </c>
      <c r="U2" s="153" t="s">
        <v>5</v>
      </c>
      <c r="V2" s="153" t="s">
        <v>4</v>
      </c>
      <c r="W2" s="153" t="s">
        <v>6</v>
      </c>
      <c r="X2" s="153" t="s">
        <v>7</v>
      </c>
      <c r="Y2" s="153" t="s">
        <v>3</v>
      </c>
      <c r="Z2" s="154" t="s">
        <v>8</v>
      </c>
      <c r="AA2" s="65"/>
      <c r="AB2" s="66" t="s">
        <v>35</v>
      </c>
      <c r="AC2" s="66" t="s">
        <v>36</v>
      </c>
      <c r="AD2" s="66" t="s">
        <v>40</v>
      </c>
      <c r="AE2" s="67" t="s">
        <v>9</v>
      </c>
      <c r="AF2" s="68" t="s">
        <v>37</v>
      </c>
      <c r="AG2" s="69" t="s">
        <v>41</v>
      </c>
      <c r="AH2" s="69" t="s">
        <v>37</v>
      </c>
      <c r="AI2" s="69" t="s">
        <v>42</v>
      </c>
      <c r="AJ2" s="68" t="s">
        <v>37</v>
      </c>
      <c r="AK2" s="68" t="s">
        <v>33</v>
      </c>
      <c r="AL2" s="68" t="s">
        <v>37</v>
      </c>
      <c r="AM2" s="68" t="s">
        <v>39</v>
      </c>
      <c r="AN2" s="68" t="s">
        <v>37</v>
      </c>
      <c r="AO2" s="70" t="s">
        <v>44</v>
      </c>
      <c r="AP2" s="71" t="s">
        <v>45</v>
      </c>
      <c r="AQ2" s="72" t="s">
        <v>2</v>
      </c>
      <c r="AR2" s="72" t="s">
        <v>3</v>
      </c>
      <c r="AS2" s="72" t="s">
        <v>4</v>
      </c>
      <c r="AT2" s="72" t="s">
        <v>5</v>
      </c>
      <c r="AU2" s="72" t="s">
        <v>6</v>
      </c>
      <c r="AV2" s="72" t="s">
        <v>7</v>
      </c>
      <c r="AW2" s="73" t="s">
        <v>8</v>
      </c>
      <c r="AX2" s="64"/>
    </row>
    <row r="3" spans="1:50" s="60" customFormat="1" ht="25.15" customHeight="1" thickBot="1">
      <c r="A3" s="182" t="s">
        <v>168</v>
      </c>
      <c r="B3" s="96" t="s">
        <v>169</v>
      </c>
      <c r="C3" s="155" t="s">
        <v>13</v>
      </c>
      <c r="D3" s="155"/>
      <c r="E3" s="148" t="str">
        <f t="shared" ref="E3:E66" si="0">IF(D3,"公斤","")</f>
        <v/>
      </c>
      <c r="F3" s="155" t="s">
        <v>326</v>
      </c>
      <c r="G3" s="155"/>
      <c r="H3" s="148" t="str">
        <f t="shared" ref="H3:H66" si="1">IF(G3,"公斤","")</f>
        <v/>
      </c>
      <c r="I3" s="155" t="s">
        <v>233</v>
      </c>
      <c r="J3" s="155"/>
      <c r="K3" s="148" t="str">
        <f t="shared" ref="K3:K66" si="2">IF(J3,"公斤","")</f>
        <v/>
      </c>
      <c r="L3" s="103" t="s">
        <v>14</v>
      </c>
      <c r="M3" s="103"/>
      <c r="N3" s="148" t="str">
        <f t="shared" ref="N3:N66" si="3">IF(M3,"公斤","")</f>
        <v/>
      </c>
      <c r="O3" s="161" t="s">
        <v>365</v>
      </c>
      <c r="P3" s="155"/>
      <c r="Q3" s="148" t="s">
        <v>366</v>
      </c>
      <c r="R3" s="161" t="s">
        <v>78</v>
      </c>
      <c r="S3" s="155"/>
      <c r="T3" s="30">
        <v>5</v>
      </c>
      <c r="U3" s="30">
        <v>1.875</v>
      </c>
      <c r="V3" s="30">
        <v>1.75</v>
      </c>
      <c r="W3" s="30">
        <v>0</v>
      </c>
      <c r="X3" s="30">
        <v>0.33333333333333331</v>
      </c>
      <c r="Y3" s="30">
        <v>2</v>
      </c>
      <c r="Z3" s="80">
        <v>648</v>
      </c>
      <c r="AA3" s="74"/>
      <c r="AB3" s="75" t="str">
        <f>A3</f>
        <v>12//2</v>
      </c>
      <c r="AC3" s="75" t="str">
        <f>A4</f>
        <v>一</v>
      </c>
      <c r="AD3" s="75" t="str">
        <f>B3</f>
        <v>N1</v>
      </c>
      <c r="AE3" s="61" t="str">
        <f>C3</f>
        <v>白米飯</v>
      </c>
      <c r="AF3" s="76" t="str">
        <f>C4&amp;" "&amp;C5&amp;" "&amp;C6&amp;" "&amp;C7&amp;" "&amp;C8&amp;" "&amp;C9</f>
        <v xml:space="preserve">米     </v>
      </c>
      <c r="AG3" s="61" t="str">
        <f>F3</f>
        <v>時蔬凍腐</v>
      </c>
      <c r="AH3" s="76" t="str">
        <f>F4&amp;" "&amp;F5&amp;" "&amp;F6&amp;" "&amp;F7&amp;" "&amp;F8&amp;" "&amp;F9</f>
        <v xml:space="preserve">凍豆腐 時蔬 胡蘿蔔 薑  </v>
      </c>
      <c r="AI3" s="61" t="str">
        <f>I3</f>
        <v>花椰起司蛋</v>
      </c>
      <c r="AJ3" s="76" t="str">
        <f>I4&amp;" "&amp;I5&amp;" "&amp;I6&amp;" "&amp;I7&amp;" "&amp;I8&amp;" "&amp;I9</f>
        <v xml:space="preserve">雞蛋 冷凍青花菜 胡蘿蔔 薑 起司 </v>
      </c>
      <c r="AK3" s="61" t="str">
        <f>L3</f>
        <v>時蔬</v>
      </c>
      <c r="AL3" s="76" t="str">
        <f>L4&amp;" "&amp;L5&amp;" "&amp;L6&amp;" "&amp;L7&amp;" "&amp;L8&amp;" "&amp;L9</f>
        <v xml:space="preserve">蔬菜 薑    </v>
      </c>
      <c r="AM3" s="61" t="str">
        <f>O3</f>
        <v>針菇時蔬湯</v>
      </c>
      <c r="AN3" s="76" t="str">
        <f>O4&amp;" "&amp;O5&amp;" "&amp;O6&amp;" "&amp;O7&amp;" "&amp;O8&amp;" "&amp;O9</f>
        <v xml:space="preserve">金針菇 時蔬 薑 素羊肉  </v>
      </c>
      <c r="AO3" s="77" t="str">
        <f t="shared" ref="AO3" si="4">R3</f>
        <v>保久乳</v>
      </c>
      <c r="AP3" s="62">
        <f t="shared" ref="AP3" si="5">S3</f>
        <v>0</v>
      </c>
      <c r="AQ3" s="78">
        <f t="shared" ref="AQ3:AW3" si="6">T3</f>
        <v>5</v>
      </c>
      <c r="AR3" s="78">
        <f t="shared" si="6"/>
        <v>1.875</v>
      </c>
      <c r="AS3" s="78">
        <f t="shared" si="6"/>
        <v>1.75</v>
      </c>
      <c r="AT3" s="78">
        <f t="shared" si="6"/>
        <v>0</v>
      </c>
      <c r="AU3" s="78">
        <f t="shared" si="6"/>
        <v>0.33333333333333331</v>
      </c>
      <c r="AV3" s="78">
        <f t="shared" si="6"/>
        <v>2</v>
      </c>
      <c r="AW3" s="78">
        <f t="shared" si="6"/>
        <v>648</v>
      </c>
      <c r="AX3" s="64"/>
    </row>
    <row r="4" spans="1:50" ht="25.15" customHeight="1">
      <c r="A4" s="183" t="s">
        <v>104</v>
      </c>
      <c r="B4" s="96"/>
      <c r="C4" s="155" t="s">
        <v>15</v>
      </c>
      <c r="D4" s="155">
        <v>10</v>
      </c>
      <c r="E4" s="148" t="str">
        <f>IF(D4,"公斤","")</f>
        <v>公斤</v>
      </c>
      <c r="F4" s="155" t="s">
        <v>82</v>
      </c>
      <c r="G4" s="155">
        <v>8</v>
      </c>
      <c r="H4" s="148" t="str">
        <f>IF(G4,"公斤","")</f>
        <v>公斤</v>
      </c>
      <c r="I4" s="155" t="s">
        <v>16</v>
      </c>
      <c r="J4" s="155">
        <v>5.5</v>
      </c>
      <c r="K4" s="148" t="str">
        <f>IF(J4,"公斤","")</f>
        <v>公斤</v>
      </c>
      <c r="L4" s="104" t="s">
        <v>12</v>
      </c>
      <c r="M4" s="104">
        <v>7</v>
      </c>
      <c r="N4" s="148" t="str">
        <f>IF(M4,"公斤","")</f>
        <v>公斤</v>
      </c>
      <c r="O4" s="161" t="s">
        <v>73</v>
      </c>
      <c r="P4" s="155">
        <v>1</v>
      </c>
      <c r="Q4" s="148" t="s">
        <v>11</v>
      </c>
      <c r="R4" s="161"/>
      <c r="S4" s="155"/>
      <c r="T4" s="30"/>
      <c r="U4" s="30"/>
      <c r="V4" s="30"/>
      <c r="W4" s="30"/>
      <c r="X4" s="30"/>
      <c r="Y4" s="30"/>
      <c r="Z4" s="80"/>
      <c r="AA4" s="50"/>
      <c r="AB4" s="56"/>
      <c r="AC4" s="56"/>
      <c r="AD4" s="56"/>
    </row>
    <row r="5" spans="1:50" ht="25.15" customHeight="1">
      <c r="A5" s="183"/>
      <c r="B5" s="96"/>
      <c r="C5" s="155"/>
      <c r="D5" s="155"/>
      <c r="E5" s="148" t="str">
        <f t="shared" si="0"/>
        <v/>
      </c>
      <c r="F5" s="155" t="s">
        <v>14</v>
      </c>
      <c r="G5" s="155">
        <v>2.5</v>
      </c>
      <c r="H5" s="148" t="str">
        <f t="shared" si="1"/>
        <v>公斤</v>
      </c>
      <c r="I5" s="155" t="s">
        <v>50</v>
      </c>
      <c r="J5" s="155">
        <v>3</v>
      </c>
      <c r="K5" s="148" t="str">
        <f t="shared" si="2"/>
        <v>公斤</v>
      </c>
      <c r="L5" s="103" t="s">
        <v>20</v>
      </c>
      <c r="M5" s="103">
        <v>0.05</v>
      </c>
      <c r="N5" s="148" t="str">
        <f t="shared" si="3"/>
        <v>公斤</v>
      </c>
      <c r="O5" s="161" t="s">
        <v>14</v>
      </c>
      <c r="P5" s="155">
        <v>2</v>
      </c>
      <c r="Q5" s="148" t="s">
        <v>11</v>
      </c>
      <c r="R5" s="161"/>
      <c r="S5" s="155"/>
      <c r="T5" s="30"/>
      <c r="U5" s="30"/>
      <c r="V5" s="30"/>
      <c r="W5" s="30"/>
      <c r="X5" s="30"/>
      <c r="Y5" s="30"/>
      <c r="Z5" s="80"/>
      <c r="AA5" s="50"/>
      <c r="AB5" s="56"/>
      <c r="AC5" s="56"/>
      <c r="AD5" s="56"/>
    </row>
    <row r="6" spans="1:50" ht="25.15" customHeight="1">
      <c r="A6" s="183"/>
      <c r="B6" s="96"/>
      <c r="C6" s="155"/>
      <c r="D6" s="155"/>
      <c r="E6" s="148" t="str">
        <f t="shared" si="0"/>
        <v/>
      </c>
      <c r="F6" s="155" t="s">
        <v>18</v>
      </c>
      <c r="G6" s="155">
        <v>1</v>
      </c>
      <c r="H6" s="148" t="str">
        <f t="shared" si="1"/>
        <v>公斤</v>
      </c>
      <c r="I6" s="155" t="s">
        <v>18</v>
      </c>
      <c r="J6" s="155">
        <v>0.5</v>
      </c>
      <c r="K6" s="148" t="str">
        <f t="shared" si="2"/>
        <v>公斤</v>
      </c>
      <c r="L6" s="103"/>
      <c r="M6" s="103"/>
      <c r="N6" s="148" t="str">
        <f t="shared" si="3"/>
        <v/>
      </c>
      <c r="O6" s="161" t="s">
        <v>20</v>
      </c>
      <c r="P6" s="155">
        <v>0.05</v>
      </c>
      <c r="Q6" s="148" t="s">
        <v>11</v>
      </c>
      <c r="R6" s="161"/>
      <c r="S6" s="155"/>
      <c r="T6" s="30"/>
      <c r="U6" s="30"/>
      <c r="V6" s="30"/>
      <c r="W6" s="30"/>
      <c r="X6" s="30"/>
      <c r="Y6" s="30"/>
      <c r="Z6" s="80"/>
      <c r="AA6" s="50"/>
      <c r="AB6" s="56"/>
      <c r="AC6" s="56"/>
      <c r="AD6" s="56"/>
    </row>
    <row r="7" spans="1:50" ht="25.15" customHeight="1">
      <c r="A7" s="183"/>
      <c r="B7" s="96"/>
      <c r="C7" s="155"/>
      <c r="D7" s="155"/>
      <c r="E7" s="148" t="str">
        <f t="shared" si="0"/>
        <v/>
      </c>
      <c r="F7" s="155" t="s">
        <v>20</v>
      </c>
      <c r="G7" s="155">
        <v>0.05</v>
      </c>
      <c r="H7" s="148" t="str">
        <f t="shared" si="1"/>
        <v>公斤</v>
      </c>
      <c r="I7" s="155" t="s">
        <v>20</v>
      </c>
      <c r="J7" s="155">
        <v>0.05</v>
      </c>
      <c r="K7" s="148" t="str">
        <f t="shared" si="2"/>
        <v>公斤</v>
      </c>
      <c r="L7" s="103"/>
      <c r="M7" s="103"/>
      <c r="N7" s="148" t="str">
        <f t="shared" si="3"/>
        <v/>
      </c>
      <c r="O7" s="161" t="s">
        <v>367</v>
      </c>
      <c r="P7" s="155">
        <v>1</v>
      </c>
      <c r="Q7" s="148" t="s">
        <v>11</v>
      </c>
      <c r="R7" s="161"/>
      <c r="S7" s="155"/>
      <c r="T7" s="30"/>
      <c r="U7" s="30"/>
      <c r="V7" s="30"/>
      <c r="W7" s="30"/>
      <c r="X7" s="30"/>
      <c r="Y7" s="30"/>
      <c r="Z7" s="80"/>
      <c r="AA7" s="57"/>
      <c r="AB7" s="56"/>
      <c r="AC7" s="56"/>
      <c r="AD7" s="56"/>
    </row>
    <row r="8" spans="1:50" ht="25.15" customHeight="1">
      <c r="A8" s="183"/>
      <c r="B8" s="96"/>
      <c r="C8" s="155"/>
      <c r="D8" s="155"/>
      <c r="E8" s="148" t="str">
        <f t="shared" si="0"/>
        <v/>
      </c>
      <c r="F8" s="155"/>
      <c r="G8" s="155"/>
      <c r="H8" s="148" t="str">
        <f t="shared" si="1"/>
        <v/>
      </c>
      <c r="I8" s="199" t="s">
        <v>234</v>
      </c>
      <c r="J8" s="199">
        <v>0.5</v>
      </c>
      <c r="K8" s="148" t="str">
        <f t="shared" si="2"/>
        <v>公斤</v>
      </c>
      <c r="L8" s="103"/>
      <c r="M8" s="103"/>
      <c r="N8" s="148" t="str">
        <f t="shared" si="3"/>
        <v/>
      </c>
      <c r="O8" s="161"/>
      <c r="P8" s="155"/>
      <c r="Q8" s="148" t="s">
        <v>366</v>
      </c>
      <c r="R8" s="161"/>
      <c r="S8" s="155"/>
      <c r="T8" s="30"/>
      <c r="U8" s="30"/>
      <c r="V8" s="30"/>
      <c r="W8" s="30"/>
      <c r="X8" s="30"/>
      <c r="Y8" s="30"/>
      <c r="Z8" s="80"/>
      <c r="AA8" s="50"/>
      <c r="AB8" s="56"/>
      <c r="AC8" s="56"/>
      <c r="AD8" s="56"/>
    </row>
    <row r="9" spans="1:50" ht="25.15" customHeight="1" thickBot="1">
      <c r="A9" s="183"/>
      <c r="B9" s="96"/>
      <c r="C9" s="155"/>
      <c r="D9" s="155"/>
      <c r="E9" s="148" t="str">
        <f t="shared" si="0"/>
        <v/>
      </c>
      <c r="F9" s="155"/>
      <c r="G9" s="155"/>
      <c r="H9" s="148" t="str">
        <f t="shared" si="1"/>
        <v/>
      </c>
      <c r="I9" s="199"/>
      <c r="J9" s="199"/>
      <c r="K9" s="148" t="str">
        <f t="shared" si="2"/>
        <v/>
      </c>
      <c r="L9" s="103"/>
      <c r="M9" s="103"/>
      <c r="N9" s="148" t="str">
        <f t="shared" si="3"/>
        <v/>
      </c>
      <c r="O9" s="161"/>
      <c r="P9" s="155"/>
      <c r="Q9" s="148" t="s">
        <v>366</v>
      </c>
      <c r="R9" s="161"/>
      <c r="S9" s="155"/>
      <c r="T9" s="31"/>
      <c r="U9" s="31"/>
      <c r="V9" s="31"/>
      <c r="W9" s="31"/>
      <c r="X9" s="31"/>
      <c r="Y9" s="31"/>
      <c r="Z9" s="81"/>
      <c r="AA9" s="50"/>
      <c r="AB9" s="56"/>
      <c r="AC9" s="56"/>
      <c r="AD9" s="56"/>
    </row>
    <row r="10" spans="1:50" s="60" customFormat="1" ht="25.15" customHeight="1" thickBot="1">
      <c r="A10" s="182">
        <v>45629</v>
      </c>
      <c r="B10" s="96" t="s">
        <v>170</v>
      </c>
      <c r="C10" s="155" t="s">
        <v>21</v>
      </c>
      <c r="D10" s="155"/>
      <c r="E10" s="148" t="str">
        <f t="shared" si="0"/>
        <v/>
      </c>
      <c r="F10" s="155" t="s">
        <v>327</v>
      </c>
      <c r="G10" s="155"/>
      <c r="H10" s="148" t="str">
        <f t="shared" si="1"/>
        <v/>
      </c>
      <c r="I10" s="155" t="s">
        <v>235</v>
      </c>
      <c r="J10" s="155"/>
      <c r="K10" s="148" t="str">
        <f t="shared" si="2"/>
        <v/>
      </c>
      <c r="L10" s="103" t="s">
        <v>14</v>
      </c>
      <c r="M10" s="103"/>
      <c r="N10" s="148" t="str">
        <f t="shared" si="3"/>
        <v/>
      </c>
      <c r="O10" s="161" t="s">
        <v>368</v>
      </c>
      <c r="P10" s="155"/>
      <c r="Q10" s="148" t="s">
        <v>366</v>
      </c>
      <c r="R10" s="161" t="s">
        <v>77</v>
      </c>
      <c r="S10" s="155"/>
      <c r="T10" s="30">
        <v>5</v>
      </c>
      <c r="U10" s="30">
        <v>2.7104838709677419</v>
      </c>
      <c r="V10" s="30">
        <v>1.55</v>
      </c>
      <c r="W10" s="30">
        <v>0</v>
      </c>
      <c r="X10" s="30">
        <v>0</v>
      </c>
      <c r="Y10" s="30">
        <v>3.8709677419354835</v>
      </c>
      <c r="Z10" s="80">
        <v>801</v>
      </c>
      <c r="AA10" s="50"/>
      <c r="AB10" s="75">
        <f>A10</f>
        <v>45629</v>
      </c>
      <c r="AC10" s="75" t="str">
        <f>A11</f>
        <v>二</v>
      </c>
      <c r="AD10" s="75" t="str">
        <f>B10</f>
        <v>N2</v>
      </c>
      <c r="AE10" s="61" t="str">
        <f>C10</f>
        <v>糙米飯</v>
      </c>
      <c r="AF10" s="76" t="str">
        <f>C11&amp;" "&amp;C12&amp;" "&amp;C13&amp;" "&amp;C14&amp;" "&amp;C15&amp;" "&amp;C16</f>
        <v xml:space="preserve">米 糙米    </v>
      </c>
      <c r="AG10" s="61" t="str">
        <f>F10</f>
        <v>香酥豆包</v>
      </c>
      <c r="AH10" s="76" t="str">
        <f>F11&amp;" "&amp;F12&amp;" "&amp;F13&amp;" "&amp;F14&amp;" "&amp;F15&amp;" "&amp;F16</f>
        <v xml:space="preserve">豆包     </v>
      </c>
      <c r="AI10" s="61" t="str">
        <f>I10</f>
        <v>海結滷豆干</v>
      </c>
      <c r="AJ10" s="76" t="str">
        <f>I11&amp;" "&amp;I12&amp;" "&amp;I13&amp;" "&amp;I14&amp;" "&amp;I15&amp;" "&amp;I16</f>
        <v xml:space="preserve">海帶結 豆干 胡蘿蔔 薑  </v>
      </c>
      <c r="AK10" s="61" t="str">
        <f>L10</f>
        <v>時蔬</v>
      </c>
      <c r="AL10" s="76" t="str">
        <f>L11&amp;" "&amp;L12&amp;" "&amp;L13&amp;" "&amp;L14&amp;" "&amp;L15&amp;" "&amp;L16</f>
        <v xml:space="preserve">蔬菜 薑    </v>
      </c>
      <c r="AM10" s="61" t="str">
        <f>O10</f>
        <v>時瓜湯</v>
      </c>
      <c r="AN10" s="76" t="str">
        <f>O11&amp;" "&amp;O12&amp;" "&amp;O13&amp;" "&amp;O14&amp;" "&amp;O15&amp;" "&amp;O16</f>
        <v xml:space="preserve">時瓜 素羊肉 薑   </v>
      </c>
      <c r="AO10" s="77" t="str">
        <f t="shared" ref="AO10" si="7">R10</f>
        <v>水果</v>
      </c>
      <c r="AP10" s="62">
        <f t="shared" ref="AP10" si="8">S10</f>
        <v>0</v>
      </c>
      <c r="AQ10" s="78">
        <f t="shared" ref="AQ10:AW10" si="9">T10</f>
        <v>5</v>
      </c>
      <c r="AR10" s="78">
        <f t="shared" si="9"/>
        <v>2.7104838709677419</v>
      </c>
      <c r="AS10" s="78">
        <f t="shared" si="9"/>
        <v>1.55</v>
      </c>
      <c r="AT10" s="78">
        <f t="shared" si="9"/>
        <v>0</v>
      </c>
      <c r="AU10" s="78">
        <f t="shared" si="9"/>
        <v>0</v>
      </c>
      <c r="AV10" s="78">
        <f t="shared" si="9"/>
        <v>3.8709677419354835</v>
      </c>
      <c r="AW10" s="78">
        <f t="shared" si="9"/>
        <v>801</v>
      </c>
      <c r="AX10" s="64"/>
    </row>
    <row r="11" spans="1:50" ht="25.15" customHeight="1">
      <c r="A11" s="183" t="s">
        <v>98</v>
      </c>
      <c r="B11" s="96"/>
      <c r="C11" s="155" t="s">
        <v>15</v>
      </c>
      <c r="D11" s="155">
        <v>7</v>
      </c>
      <c r="E11" s="148" t="str">
        <f t="shared" si="0"/>
        <v>公斤</v>
      </c>
      <c r="F11" s="155" t="s">
        <v>265</v>
      </c>
      <c r="G11" s="155">
        <v>6</v>
      </c>
      <c r="H11" s="148" t="str">
        <f t="shared" si="1"/>
        <v>公斤</v>
      </c>
      <c r="I11" s="155" t="s">
        <v>236</v>
      </c>
      <c r="J11" s="155">
        <v>2</v>
      </c>
      <c r="K11" s="148" t="str">
        <f t="shared" si="2"/>
        <v>公斤</v>
      </c>
      <c r="L11" s="104" t="s">
        <v>12</v>
      </c>
      <c r="M11" s="104">
        <v>7</v>
      </c>
      <c r="N11" s="148" t="str">
        <f t="shared" si="3"/>
        <v>公斤</v>
      </c>
      <c r="O11" s="161" t="s">
        <v>71</v>
      </c>
      <c r="P11" s="155">
        <v>5</v>
      </c>
      <c r="Q11" s="148" t="s">
        <v>11</v>
      </c>
      <c r="R11" s="161"/>
      <c r="S11" s="155"/>
      <c r="T11" s="30"/>
      <c r="U11" s="30"/>
      <c r="V11" s="30"/>
      <c r="W11" s="30"/>
      <c r="X11" s="30"/>
      <c r="Y11" s="30"/>
      <c r="Z11" s="80"/>
      <c r="AA11" s="50"/>
      <c r="AB11" s="56"/>
      <c r="AC11" s="56"/>
      <c r="AD11" s="56"/>
    </row>
    <row r="12" spans="1:50" ht="25.15" customHeight="1">
      <c r="A12" s="183"/>
      <c r="B12" s="96"/>
      <c r="C12" s="155" t="s">
        <v>24</v>
      </c>
      <c r="D12" s="155">
        <v>3</v>
      </c>
      <c r="E12" s="148" t="str">
        <f t="shared" si="0"/>
        <v>公斤</v>
      </c>
      <c r="F12" s="155"/>
      <c r="G12" s="155"/>
      <c r="H12" s="148" t="str">
        <f t="shared" si="1"/>
        <v/>
      </c>
      <c r="I12" s="155" t="s">
        <v>22</v>
      </c>
      <c r="J12" s="199">
        <v>4</v>
      </c>
      <c r="K12" s="148" t="str">
        <f t="shared" si="2"/>
        <v>公斤</v>
      </c>
      <c r="L12" s="103" t="s">
        <v>20</v>
      </c>
      <c r="M12" s="103">
        <v>0.05</v>
      </c>
      <c r="N12" s="148" t="str">
        <f t="shared" si="3"/>
        <v>公斤</v>
      </c>
      <c r="O12" s="161" t="s">
        <v>367</v>
      </c>
      <c r="P12" s="155">
        <v>1</v>
      </c>
      <c r="Q12" s="148" t="s">
        <v>11</v>
      </c>
      <c r="R12" s="161"/>
      <c r="S12" s="155"/>
      <c r="T12" s="30"/>
      <c r="U12" s="30"/>
      <c r="V12" s="30"/>
      <c r="W12" s="30"/>
      <c r="X12" s="30"/>
      <c r="Y12" s="30"/>
      <c r="Z12" s="80"/>
      <c r="AA12" s="50"/>
      <c r="AB12" s="56"/>
      <c r="AC12" s="56"/>
      <c r="AD12" s="56"/>
    </row>
    <row r="13" spans="1:50" ht="25.15" customHeight="1">
      <c r="A13" s="183"/>
      <c r="B13" s="96"/>
      <c r="C13" s="155"/>
      <c r="D13" s="155"/>
      <c r="E13" s="148" t="str">
        <f t="shared" si="0"/>
        <v/>
      </c>
      <c r="F13" s="155"/>
      <c r="G13" s="155"/>
      <c r="H13" s="148" t="str">
        <f t="shared" si="1"/>
        <v/>
      </c>
      <c r="I13" s="155" t="s">
        <v>18</v>
      </c>
      <c r="J13" s="155">
        <v>0.5</v>
      </c>
      <c r="K13" s="148" t="str">
        <f t="shared" si="2"/>
        <v>公斤</v>
      </c>
      <c r="L13" s="103"/>
      <c r="M13" s="103"/>
      <c r="N13" s="148" t="str">
        <f t="shared" si="3"/>
        <v/>
      </c>
      <c r="O13" s="161" t="s">
        <v>20</v>
      </c>
      <c r="P13" s="155">
        <v>0.05</v>
      </c>
      <c r="Q13" s="148" t="s">
        <v>11</v>
      </c>
      <c r="R13" s="161"/>
      <c r="S13" s="155"/>
      <c r="T13" s="30"/>
      <c r="U13" s="30"/>
      <c r="V13" s="30"/>
      <c r="W13" s="30"/>
      <c r="X13" s="30"/>
      <c r="Y13" s="30"/>
      <c r="Z13" s="80"/>
      <c r="AA13" s="50"/>
      <c r="AB13" s="56"/>
      <c r="AC13" s="56"/>
      <c r="AD13" s="56"/>
    </row>
    <row r="14" spans="1:50" ht="25.15" customHeight="1">
      <c r="A14" s="183"/>
      <c r="B14" s="96"/>
      <c r="C14" s="155"/>
      <c r="D14" s="155"/>
      <c r="E14" s="148" t="str">
        <f t="shared" si="0"/>
        <v/>
      </c>
      <c r="F14" s="155"/>
      <c r="G14" s="155"/>
      <c r="H14" s="148" t="str">
        <f t="shared" si="1"/>
        <v/>
      </c>
      <c r="I14" s="155" t="s">
        <v>20</v>
      </c>
      <c r="J14" s="155">
        <v>0.05</v>
      </c>
      <c r="K14" s="148" t="str">
        <f t="shared" si="2"/>
        <v>公斤</v>
      </c>
      <c r="L14" s="103"/>
      <c r="M14" s="103"/>
      <c r="N14" s="148" t="str">
        <f t="shared" si="3"/>
        <v/>
      </c>
      <c r="O14" s="161"/>
      <c r="P14" s="155"/>
      <c r="Q14" s="148" t="s">
        <v>366</v>
      </c>
      <c r="R14" s="161"/>
      <c r="S14" s="155"/>
      <c r="T14" s="30"/>
      <c r="U14" s="30"/>
      <c r="V14" s="30"/>
      <c r="W14" s="30"/>
      <c r="X14" s="30"/>
      <c r="Y14" s="30"/>
      <c r="Z14" s="80"/>
      <c r="AA14" s="50"/>
      <c r="AB14" s="56"/>
      <c r="AC14" s="56"/>
      <c r="AD14" s="56"/>
    </row>
    <row r="15" spans="1:50" ht="25.15" customHeight="1">
      <c r="A15" s="183"/>
      <c r="B15" s="96"/>
      <c r="C15" s="155"/>
      <c r="D15" s="155"/>
      <c r="E15" s="148" t="str">
        <f t="shared" si="0"/>
        <v/>
      </c>
      <c r="F15" s="155"/>
      <c r="G15" s="155"/>
      <c r="H15" s="148" t="str">
        <f t="shared" si="1"/>
        <v/>
      </c>
      <c r="I15" s="155"/>
      <c r="J15" s="155"/>
      <c r="K15" s="148" t="str">
        <f t="shared" si="2"/>
        <v/>
      </c>
      <c r="L15" s="103"/>
      <c r="M15" s="103"/>
      <c r="N15" s="148" t="str">
        <f t="shared" si="3"/>
        <v/>
      </c>
      <c r="O15" s="161"/>
      <c r="P15" s="155"/>
      <c r="Q15" s="148" t="s">
        <v>366</v>
      </c>
      <c r="R15" s="161"/>
      <c r="S15" s="155"/>
      <c r="T15" s="30"/>
      <c r="U15" s="30"/>
      <c r="V15" s="30"/>
      <c r="W15" s="30"/>
      <c r="X15" s="30"/>
      <c r="Y15" s="30"/>
      <c r="Z15" s="80"/>
      <c r="AA15" s="50"/>
      <c r="AB15" s="56"/>
      <c r="AC15" s="56"/>
      <c r="AD15" s="56"/>
    </row>
    <row r="16" spans="1:50" ht="25.15" customHeight="1" thickBot="1">
      <c r="A16" s="183"/>
      <c r="B16" s="96"/>
      <c r="C16" s="155"/>
      <c r="D16" s="155"/>
      <c r="E16" s="148" t="str">
        <f t="shared" si="0"/>
        <v/>
      </c>
      <c r="F16" s="155"/>
      <c r="G16" s="155"/>
      <c r="H16" s="148" t="str">
        <f t="shared" si="1"/>
        <v/>
      </c>
      <c r="I16" s="155"/>
      <c r="J16" s="155"/>
      <c r="K16" s="148" t="str">
        <f t="shared" si="2"/>
        <v/>
      </c>
      <c r="L16" s="103"/>
      <c r="M16" s="103"/>
      <c r="N16" s="148" t="str">
        <f t="shared" si="3"/>
        <v/>
      </c>
      <c r="O16" s="161"/>
      <c r="P16" s="155"/>
      <c r="Q16" s="148" t="s">
        <v>366</v>
      </c>
      <c r="R16" s="161"/>
      <c r="S16" s="155"/>
      <c r="T16" s="31"/>
      <c r="U16" s="31"/>
      <c r="V16" s="31"/>
      <c r="W16" s="31"/>
      <c r="X16" s="31"/>
      <c r="Y16" s="31"/>
      <c r="Z16" s="81"/>
      <c r="AA16" s="50"/>
      <c r="AB16" s="56"/>
      <c r="AC16" s="56"/>
      <c r="AD16" s="56"/>
    </row>
    <row r="17" spans="1:50" s="60" customFormat="1" ht="25.15" customHeight="1" thickBot="1">
      <c r="A17" s="182">
        <f>A10+1</f>
        <v>45630</v>
      </c>
      <c r="B17" s="96" t="s">
        <v>171</v>
      </c>
      <c r="C17" s="358" t="s">
        <v>105</v>
      </c>
      <c r="D17" s="359"/>
      <c r="E17" s="148" t="str">
        <f t="shared" si="0"/>
        <v/>
      </c>
      <c r="F17" s="155" t="s">
        <v>328</v>
      </c>
      <c r="G17" s="155"/>
      <c r="H17" s="148" t="str">
        <f t="shared" si="1"/>
        <v/>
      </c>
      <c r="I17" s="155" t="s">
        <v>110</v>
      </c>
      <c r="J17" s="155"/>
      <c r="K17" s="148" t="str">
        <f t="shared" si="2"/>
        <v/>
      </c>
      <c r="L17" s="103" t="s">
        <v>14</v>
      </c>
      <c r="M17" s="103"/>
      <c r="N17" s="148" t="str">
        <f t="shared" si="3"/>
        <v/>
      </c>
      <c r="O17" s="161" t="s">
        <v>369</v>
      </c>
      <c r="P17" s="155"/>
      <c r="Q17" s="148" t="s">
        <v>366</v>
      </c>
      <c r="R17" s="161" t="s">
        <v>370</v>
      </c>
      <c r="S17" s="155"/>
      <c r="T17" s="30">
        <v>6.0200000000000005</v>
      </c>
      <c r="U17" s="30">
        <v>1.5966666666666667</v>
      </c>
      <c r="V17" s="30">
        <v>1.1099999999999999</v>
      </c>
      <c r="W17" s="30">
        <v>0</v>
      </c>
      <c r="X17" s="30">
        <v>0</v>
      </c>
      <c r="Y17" s="30">
        <v>2.0833333333333335</v>
      </c>
      <c r="Z17" s="80">
        <v>677</v>
      </c>
      <c r="AA17" s="50"/>
      <c r="AB17" s="75">
        <f>A17</f>
        <v>45630</v>
      </c>
      <c r="AC17" s="75" t="str">
        <f>A18</f>
        <v>三</v>
      </c>
      <c r="AD17" s="75" t="str">
        <f>B17</f>
        <v>N3</v>
      </c>
      <c r="AE17" s="61" t="str">
        <f>C17</f>
        <v>油飯特餐</v>
      </c>
      <c r="AF17" s="76" t="str">
        <f>C18&amp;" "&amp;C19&amp;" "&amp;C20&amp;" "&amp;C21&amp;" "&amp;C22&amp;" "&amp;C23</f>
        <v xml:space="preserve">米 糯米    </v>
      </c>
      <c r="AG17" s="61" t="str">
        <f>F17</f>
        <v>魯煎蒸炒蛋</v>
      </c>
      <c r="AH17" s="76" t="str">
        <f>F18&amp;" "&amp;F19&amp;" "&amp;F20&amp;" "&amp;F21&amp;" "&amp;F22&amp;" "&amp;F23</f>
        <v xml:space="preserve">雞蛋     </v>
      </c>
      <c r="AI17" s="61" t="str">
        <f>I17</f>
        <v>油飯配料</v>
      </c>
      <c r="AJ17" s="76" t="str">
        <f>I18&amp;" "&amp;I19&amp;" "&amp;I20&amp;" "&amp;I21&amp;" "&amp;I22&amp;" "&amp;I23</f>
        <v xml:space="preserve">素肉絲 蘿蔔乾 時蔬 乾香菇  </v>
      </c>
      <c r="AK17" s="61" t="str">
        <f>L17</f>
        <v>時蔬</v>
      </c>
      <c r="AL17" s="76" t="str">
        <f>L18&amp;" "&amp;L19&amp;" "&amp;L20&amp;" "&amp;L21&amp;" "&amp;L22&amp;" "&amp;L23</f>
        <v xml:space="preserve">蔬菜 薑    </v>
      </c>
      <c r="AM17" s="61" t="str">
        <f>O17</f>
        <v>四神湯</v>
      </c>
      <c r="AN17" s="76" t="str">
        <f>O18&amp;" "&amp;O19&amp;" "&amp;O20&amp;" "&amp;O21&amp;" "&amp;O22&amp;" "&amp;O23</f>
        <v xml:space="preserve">豆腐 雞豆 小薏仁 淮山片 枸杞 </v>
      </c>
      <c r="AO17" s="77" t="str">
        <f t="shared" ref="AO17" si="10">R17</f>
        <v>TAP豆奶</v>
      </c>
      <c r="AP17" s="62">
        <f t="shared" ref="AP17" si="11">S17</f>
        <v>0</v>
      </c>
      <c r="AQ17" s="78">
        <f t="shared" ref="AQ17:AW17" si="12">T17</f>
        <v>6.0200000000000005</v>
      </c>
      <c r="AR17" s="78">
        <f t="shared" si="12"/>
        <v>1.5966666666666667</v>
      </c>
      <c r="AS17" s="78">
        <f t="shared" si="12"/>
        <v>1.1099999999999999</v>
      </c>
      <c r="AT17" s="78">
        <f t="shared" si="12"/>
        <v>0</v>
      </c>
      <c r="AU17" s="78">
        <f t="shared" si="12"/>
        <v>0</v>
      </c>
      <c r="AV17" s="78">
        <f t="shared" si="12"/>
        <v>2.0833333333333335</v>
      </c>
      <c r="AW17" s="78">
        <f t="shared" si="12"/>
        <v>677</v>
      </c>
      <c r="AX17" s="64"/>
    </row>
    <row r="18" spans="1:50" ht="25.15" customHeight="1">
      <c r="A18" s="183" t="s">
        <v>99</v>
      </c>
      <c r="B18" s="96"/>
      <c r="C18" s="155" t="s">
        <v>15</v>
      </c>
      <c r="D18" s="155">
        <v>8</v>
      </c>
      <c r="E18" s="148" t="str">
        <f t="shared" si="0"/>
        <v>公斤</v>
      </c>
      <c r="F18" s="155" t="s">
        <v>89</v>
      </c>
      <c r="G18" s="155">
        <v>5.5</v>
      </c>
      <c r="H18" s="148" t="str">
        <f t="shared" si="1"/>
        <v>公斤</v>
      </c>
      <c r="I18" s="155" t="s">
        <v>347</v>
      </c>
      <c r="J18" s="155">
        <v>1</v>
      </c>
      <c r="K18" s="148" t="str">
        <f t="shared" si="2"/>
        <v>公斤</v>
      </c>
      <c r="L18" s="104" t="s">
        <v>12</v>
      </c>
      <c r="M18" s="104">
        <v>7</v>
      </c>
      <c r="N18" s="148" t="str">
        <f t="shared" si="3"/>
        <v>公斤</v>
      </c>
      <c r="O18" s="161" t="s">
        <v>74</v>
      </c>
      <c r="P18" s="155">
        <v>2</v>
      </c>
      <c r="Q18" s="148" t="s">
        <v>11</v>
      </c>
      <c r="R18" s="161"/>
      <c r="S18" s="155"/>
      <c r="T18" s="30"/>
      <c r="U18" s="30"/>
      <c r="V18" s="30"/>
      <c r="W18" s="30"/>
      <c r="X18" s="30"/>
      <c r="Y18" s="30"/>
      <c r="Z18" s="80"/>
      <c r="AA18" s="50"/>
      <c r="AB18" s="56"/>
      <c r="AC18" s="56"/>
      <c r="AD18" s="56"/>
    </row>
    <row r="19" spans="1:50" ht="25.15" customHeight="1">
      <c r="A19" s="183"/>
      <c r="B19" s="96"/>
      <c r="C19" s="155" t="s">
        <v>106</v>
      </c>
      <c r="D19" s="155">
        <v>3</v>
      </c>
      <c r="E19" s="148" t="str">
        <f t="shared" si="0"/>
        <v>公斤</v>
      </c>
      <c r="F19" s="155"/>
      <c r="G19" s="198"/>
      <c r="H19" s="148" t="str">
        <f t="shared" si="1"/>
        <v/>
      </c>
      <c r="I19" s="155" t="s">
        <v>111</v>
      </c>
      <c r="J19" s="155">
        <v>1</v>
      </c>
      <c r="K19" s="148" t="str">
        <f t="shared" si="2"/>
        <v>公斤</v>
      </c>
      <c r="L19" s="103" t="s">
        <v>20</v>
      </c>
      <c r="M19" s="103">
        <v>0.05</v>
      </c>
      <c r="N19" s="148" t="str">
        <f t="shared" si="3"/>
        <v>公斤</v>
      </c>
      <c r="O19" s="161" t="s">
        <v>371</v>
      </c>
      <c r="P19" s="155">
        <v>0.5</v>
      </c>
      <c r="Q19" s="148" t="s">
        <v>11</v>
      </c>
      <c r="R19" s="161"/>
      <c r="S19" s="155"/>
      <c r="T19" s="31"/>
      <c r="U19" s="31"/>
      <c r="V19" s="31"/>
      <c r="W19" s="31"/>
      <c r="X19" s="31"/>
      <c r="Y19" s="31"/>
      <c r="Z19" s="81"/>
      <c r="AA19" s="50"/>
      <c r="AB19" s="56"/>
      <c r="AC19" s="56"/>
      <c r="AD19" s="56"/>
    </row>
    <row r="20" spans="1:50" ht="25.15" customHeight="1">
      <c r="A20" s="183"/>
      <c r="B20" s="96"/>
      <c r="C20" s="155"/>
      <c r="D20" s="155"/>
      <c r="E20" s="148" t="str">
        <f t="shared" si="0"/>
        <v/>
      </c>
      <c r="F20" s="155"/>
      <c r="G20" s="155"/>
      <c r="H20" s="148" t="str">
        <f t="shared" si="1"/>
        <v/>
      </c>
      <c r="I20" s="155" t="s">
        <v>14</v>
      </c>
      <c r="J20" s="155">
        <v>3</v>
      </c>
      <c r="K20" s="148" t="str">
        <f t="shared" si="2"/>
        <v>公斤</v>
      </c>
      <c r="L20" s="103"/>
      <c r="M20" s="103"/>
      <c r="N20" s="148" t="str">
        <f t="shared" si="3"/>
        <v/>
      </c>
      <c r="O20" s="161" t="s">
        <v>372</v>
      </c>
      <c r="P20" s="155">
        <v>0.8</v>
      </c>
      <c r="Q20" s="148" t="s">
        <v>11</v>
      </c>
      <c r="R20" s="161"/>
      <c r="S20" s="155"/>
      <c r="T20" s="30"/>
      <c r="U20" s="30"/>
      <c r="V20" s="30"/>
      <c r="W20" s="30"/>
      <c r="X20" s="30"/>
      <c r="Y20" s="30"/>
      <c r="Z20" s="80"/>
      <c r="AA20" s="50"/>
      <c r="AB20" s="56"/>
      <c r="AC20" s="56"/>
      <c r="AD20" s="56"/>
    </row>
    <row r="21" spans="1:50" ht="25.15" customHeight="1">
      <c r="A21" s="183"/>
      <c r="B21" s="96"/>
      <c r="C21" s="155"/>
      <c r="D21" s="155"/>
      <c r="E21" s="148" t="str">
        <f t="shared" si="0"/>
        <v/>
      </c>
      <c r="F21" s="155"/>
      <c r="G21" s="155"/>
      <c r="H21" s="148" t="str">
        <f t="shared" si="1"/>
        <v/>
      </c>
      <c r="I21" s="155" t="s">
        <v>28</v>
      </c>
      <c r="J21" s="155">
        <v>0.1</v>
      </c>
      <c r="K21" s="148" t="str">
        <f t="shared" si="2"/>
        <v>公斤</v>
      </c>
      <c r="L21" s="103"/>
      <c r="M21" s="103"/>
      <c r="N21" s="148" t="str">
        <f t="shared" si="3"/>
        <v/>
      </c>
      <c r="O21" s="161" t="s">
        <v>373</v>
      </c>
      <c r="P21" s="155">
        <v>0.2</v>
      </c>
      <c r="Q21" s="148" t="s">
        <v>11</v>
      </c>
      <c r="R21" s="161"/>
      <c r="S21" s="155"/>
      <c r="T21" s="31"/>
      <c r="U21" s="31"/>
      <c r="V21" s="31"/>
      <c r="W21" s="31"/>
      <c r="X21" s="31"/>
      <c r="Y21" s="31"/>
      <c r="Z21" s="81"/>
      <c r="AA21" s="50"/>
      <c r="AB21" s="56"/>
      <c r="AC21" s="56"/>
      <c r="AD21" s="56"/>
    </row>
    <row r="22" spans="1:50" ht="25.15" customHeight="1">
      <c r="A22" s="183"/>
      <c r="B22" s="96"/>
      <c r="C22" s="155"/>
      <c r="D22" s="155"/>
      <c r="E22" s="148" t="str">
        <f t="shared" si="0"/>
        <v/>
      </c>
      <c r="F22" s="155"/>
      <c r="G22" s="155"/>
      <c r="H22" s="148" t="str">
        <f t="shared" si="1"/>
        <v/>
      </c>
      <c r="I22" s="155"/>
      <c r="J22" s="155"/>
      <c r="K22" s="148" t="str">
        <f t="shared" si="2"/>
        <v/>
      </c>
      <c r="L22" s="103"/>
      <c r="M22" s="103"/>
      <c r="N22" s="148" t="str">
        <f t="shared" si="3"/>
        <v/>
      </c>
      <c r="O22" s="161" t="s">
        <v>143</v>
      </c>
      <c r="P22" s="155">
        <v>0.05</v>
      </c>
      <c r="Q22" s="148" t="s">
        <v>11</v>
      </c>
      <c r="R22" s="161"/>
      <c r="S22" s="155"/>
      <c r="T22" s="30"/>
      <c r="U22" s="30"/>
      <c r="V22" s="30"/>
      <c r="W22" s="30"/>
      <c r="X22" s="30"/>
      <c r="Y22" s="30"/>
      <c r="Z22" s="80"/>
      <c r="AA22" s="50"/>
      <c r="AB22" s="56"/>
      <c r="AC22" s="56"/>
      <c r="AD22" s="56"/>
    </row>
    <row r="23" spans="1:50" ht="25.15" customHeight="1" thickBot="1">
      <c r="A23" s="183"/>
      <c r="B23" s="96"/>
      <c r="C23" s="155"/>
      <c r="D23" s="155"/>
      <c r="E23" s="148" t="str">
        <f t="shared" si="0"/>
        <v/>
      </c>
      <c r="F23" s="155"/>
      <c r="G23" s="155"/>
      <c r="H23" s="148" t="str">
        <f t="shared" si="1"/>
        <v/>
      </c>
      <c r="I23" s="155"/>
      <c r="J23" s="155"/>
      <c r="K23" s="148" t="str">
        <f t="shared" si="2"/>
        <v/>
      </c>
      <c r="L23" s="103"/>
      <c r="M23" s="103"/>
      <c r="N23" s="148" t="str">
        <f t="shared" si="3"/>
        <v/>
      </c>
      <c r="O23" s="161"/>
      <c r="P23" s="155"/>
      <c r="Q23" s="148" t="s">
        <v>366</v>
      </c>
      <c r="R23" s="161"/>
      <c r="S23" s="155"/>
      <c r="T23" s="31"/>
      <c r="U23" s="31"/>
      <c r="V23" s="31"/>
      <c r="W23" s="31"/>
      <c r="X23" s="31"/>
      <c r="Y23" s="31"/>
      <c r="Z23" s="81"/>
      <c r="AA23" s="50"/>
      <c r="AB23" s="56"/>
      <c r="AC23" s="56"/>
      <c r="AD23" s="56"/>
    </row>
    <row r="24" spans="1:50" s="60" customFormat="1" ht="25.15" customHeight="1" thickBot="1">
      <c r="A24" s="182">
        <f>A17+1</f>
        <v>45631</v>
      </c>
      <c r="B24" s="96" t="s">
        <v>172</v>
      </c>
      <c r="C24" s="155" t="s">
        <v>21</v>
      </c>
      <c r="D24" s="155"/>
      <c r="E24" s="148" t="str">
        <f t="shared" si="0"/>
        <v/>
      </c>
      <c r="F24" s="155" t="s">
        <v>329</v>
      </c>
      <c r="G24" s="155"/>
      <c r="H24" s="148" t="str">
        <f t="shared" si="1"/>
        <v/>
      </c>
      <c r="I24" s="155" t="s">
        <v>348</v>
      </c>
      <c r="J24" s="155"/>
      <c r="K24" s="148" t="str">
        <f t="shared" si="2"/>
        <v/>
      </c>
      <c r="L24" s="103" t="s">
        <v>14</v>
      </c>
      <c r="M24" s="103"/>
      <c r="N24" s="148" t="str">
        <f t="shared" si="3"/>
        <v/>
      </c>
      <c r="O24" s="161" t="s">
        <v>374</v>
      </c>
      <c r="P24" s="171"/>
      <c r="Q24" s="148" t="s">
        <v>366</v>
      </c>
      <c r="R24" s="161" t="s">
        <v>375</v>
      </c>
      <c r="S24" s="171"/>
      <c r="T24" s="30">
        <v>6.6</v>
      </c>
      <c r="U24" s="30">
        <v>2.226</v>
      </c>
      <c r="V24" s="30">
        <v>1.952</v>
      </c>
      <c r="W24" s="30">
        <v>0</v>
      </c>
      <c r="X24" s="30">
        <v>0</v>
      </c>
      <c r="Y24" s="30">
        <v>2.5</v>
      </c>
      <c r="Z24" s="80">
        <v>798</v>
      </c>
      <c r="AA24" s="50"/>
      <c r="AB24" s="75">
        <f>A24</f>
        <v>45631</v>
      </c>
      <c r="AC24" s="75" t="str">
        <f>A25</f>
        <v>四</v>
      </c>
      <c r="AD24" s="75" t="str">
        <f>B24</f>
        <v>N4</v>
      </c>
      <c r="AE24" s="61" t="str">
        <f>C24</f>
        <v>糙米飯</v>
      </c>
      <c r="AF24" s="76" t="str">
        <f>C25&amp;" "&amp;C26&amp;" "&amp;C27&amp;" "&amp;C28&amp;" "&amp;C29&amp;" "&amp;C30</f>
        <v xml:space="preserve">米 糙米    </v>
      </c>
      <c r="AG24" s="61" t="str">
        <f>F24</f>
        <v>鮮菇豆干</v>
      </c>
      <c r="AH24" s="76" t="str">
        <f>F25&amp;" "&amp;F26&amp;" "&amp;F27&amp;" "&amp;F28&amp;" "&amp;F29&amp;" "&amp;F30</f>
        <v xml:space="preserve">豆干 杏鮑菇 胡蘿蔔 乾香菇 薑 </v>
      </c>
      <c r="AI24" s="61" t="str">
        <f>I24</f>
        <v>白菜素丸</v>
      </c>
      <c r="AJ24" s="76" t="str">
        <f>I25&amp;" "&amp;I26&amp;" "&amp;I27&amp;" "&amp;I28&amp;" "&amp;I29&amp;" "&amp;I30</f>
        <v xml:space="preserve">素丸 包心白菜 胡蘿蔔 薑 素肉 </v>
      </c>
      <c r="AK24" s="61" t="str">
        <f>L24</f>
        <v>時蔬</v>
      </c>
      <c r="AL24" s="76" t="str">
        <f>L25&amp;" "&amp;L26&amp;" "&amp;L27&amp;" "&amp;L28&amp;" "&amp;L29&amp;" "&amp;L30</f>
        <v xml:space="preserve">蔬菜 薑    </v>
      </c>
      <c r="AM24" s="61" t="str">
        <f>O24</f>
        <v>綠豆粉圓湯</v>
      </c>
      <c r="AN24" s="76" t="str">
        <f>O25&amp;" "&amp;O26&amp;" "&amp;O27&amp;" "&amp;O28&amp;" "&amp;O29&amp;" "&amp;O30</f>
        <v xml:space="preserve">綠豆 粉圓 二砂糖   </v>
      </c>
      <c r="AO24" s="77" t="str">
        <f t="shared" ref="AO24" si="13">R24</f>
        <v>小餐包</v>
      </c>
      <c r="AP24" s="62">
        <f t="shared" ref="AP24" si="14">S24</f>
        <v>0</v>
      </c>
      <c r="AQ24" s="78">
        <f t="shared" ref="AQ24:AW24" si="15">T24</f>
        <v>6.6</v>
      </c>
      <c r="AR24" s="78">
        <f t="shared" si="15"/>
        <v>2.226</v>
      </c>
      <c r="AS24" s="78">
        <f t="shared" si="15"/>
        <v>1.952</v>
      </c>
      <c r="AT24" s="78">
        <f t="shared" si="15"/>
        <v>0</v>
      </c>
      <c r="AU24" s="78">
        <f t="shared" si="15"/>
        <v>0</v>
      </c>
      <c r="AV24" s="78">
        <f t="shared" si="15"/>
        <v>2.5</v>
      </c>
      <c r="AW24" s="78">
        <f t="shared" si="15"/>
        <v>798</v>
      </c>
      <c r="AX24" s="64"/>
    </row>
    <row r="25" spans="1:50" ht="25.15" customHeight="1">
      <c r="A25" s="183" t="s">
        <v>100</v>
      </c>
      <c r="B25" s="96"/>
      <c r="C25" s="155" t="s">
        <v>15</v>
      </c>
      <c r="D25" s="155">
        <v>7</v>
      </c>
      <c r="E25" s="148" t="str">
        <f t="shared" si="0"/>
        <v>公斤</v>
      </c>
      <c r="F25" s="155" t="s">
        <v>83</v>
      </c>
      <c r="G25" s="155">
        <v>8</v>
      </c>
      <c r="H25" s="148" t="str">
        <f t="shared" si="1"/>
        <v>公斤</v>
      </c>
      <c r="I25" s="261" t="s">
        <v>95</v>
      </c>
      <c r="J25" s="261">
        <v>1</v>
      </c>
      <c r="K25" s="148" t="str">
        <f t="shared" si="2"/>
        <v>公斤</v>
      </c>
      <c r="L25" s="104" t="s">
        <v>12</v>
      </c>
      <c r="M25" s="104">
        <v>7</v>
      </c>
      <c r="N25" s="148" t="str">
        <f t="shared" si="3"/>
        <v>公斤</v>
      </c>
      <c r="O25" s="161" t="s">
        <v>150</v>
      </c>
      <c r="P25" s="155">
        <v>1.5</v>
      </c>
      <c r="Q25" s="148" t="s">
        <v>11</v>
      </c>
      <c r="R25" s="161"/>
      <c r="S25" s="155"/>
      <c r="T25" s="30"/>
      <c r="U25" s="30"/>
      <c r="V25" s="30"/>
      <c r="W25" s="30"/>
      <c r="X25" s="30"/>
      <c r="Y25" s="30"/>
      <c r="Z25" s="80"/>
      <c r="AA25" s="50"/>
      <c r="AB25" s="56"/>
      <c r="AC25" s="56"/>
      <c r="AD25" s="56"/>
    </row>
    <row r="26" spans="1:50" ht="25.15" customHeight="1">
      <c r="A26" s="183"/>
      <c r="B26" s="96"/>
      <c r="C26" s="155" t="s">
        <v>24</v>
      </c>
      <c r="D26" s="155">
        <v>3</v>
      </c>
      <c r="E26" s="148" t="str">
        <f t="shared" si="0"/>
        <v>公斤</v>
      </c>
      <c r="F26" s="155" t="s">
        <v>109</v>
      </c>
      <c r="G26" s="155">
        <v>3</v>
      </c>
      <c r="H26" s="148" t="str">
        <f t="shared" si="1"/>
        <v>公斤</v>
      </c>
      <c r="I26" s="155" t="s">
        <v>238</v>
      </c>
      <c r="J26" s="155">
        <v>8</v>
      </c>
      <c r="K26" s="148" t="str">
        <f t="shared" si="2"/>
        <v>公斤</v>
      </c>
      <c r="L26" s="103" t="s">
        <v>20</v>
      </c>
      <c r="M26" s="103">
        <v>0.05</v>
      </c>
      <c r="N26" s="148" t="str">
        <f t="shared" si="3"/>
        <v>公斤</v>
      </c>
      <c r="O26" s="161" t="s">
        <v>376</v>
      </c>
      <c r="P26" s="155">
        <v>2</v>
      </c>
      <c r="Q26" s="148" t="s">
        <v>11</v>
      </c>
      <c r="R26" s="161"/>
      <c r="S26" s="155"/>
      <c r="T26" s="30"/>
      <c r="U26" s="30"/>
      <c r="V26" s="30"/>
      <c r="W26" s="30"/>
      <c r="X26" s="30"/>
      <c r="Y26" s="30"/>
      <c r="Z26" s="80"/>
      <c r="AA26" s="50"/>
      <c r="AB26" s="56"/>
      <c r="AC26" s="56"/>
      <c r="AD26" s="56"/>
    </row>
    <row r="27" spans="1:50" ht="25.15" customHeight="1">
      <c r="A27" s="183"/>
      <c r="B27" s="96"/>
      <c r="C27" s="155"/>
      <c r="D27" s="155"/>
      <c r="E27" s="148" t="str">
        <f t="shared" si="0"/>
        <v/>
      </c>
      <c r="F27" s="155" t="s">
        <v>18</v>
      </c>
      <c r="G27" s="155">
        <v>0.5</v>
      </c>
      <c r="H27" s="148" t="str">
        <f t="shared" si="1"/>
        <v>公斤</v>
      </c>
      <c r="I27" s="155" t="s">
        <v>18</v>
      </c>
      <c r="J27" s="155">
        <v>0.5</v>
      </c>
      <c r="K27" s="148" t="str">
        <f t="shared" si="2"/>
        <v>公斤</v>
      </c>
      <c r="L27" s="103"/>
      <c r="M27" s="103"/>
      <c r="N27" s="148" t="str">
        <f t="shared" si="3"/>
        <v/>
      </c>
      <c r="O27" s="161" t="s">
        <v>29</v>
      </c>
      <c r="P27" s="155">
        <v>1</v>
      </c>
      <c r="Q27" s="148" t="s">
        <v>11</v>
      </c>
      <c r="R27" s="161"/>
      <c r="S27" s="155"/>
      <c r="T27" s="30"/>
      <c r="U27" s="30"/>
      <c r="V27" s="30"/>
      <c r="W27" s="30"/>
      <c r="X27" s="30"/>
      <c r="Y27" s="30"/>
      <c r="Z27" s="80"/>
      <c r="AA27" s="50"/>
      <c r="AB27" s="56"/>
      <c r="AC27" s="56"/>
      <c r="AD27" s="56"/>
    </row>
    <row r="28" spans="1:50" ht="25.15" customHeight="1">
      <c r="A28" s="183"/>
      <c r="B28" s="96"/>
      <c r="C28" s="155"/>
      <c r="D28" s="155"/>
      <c r="E28" s="148" t="str">
        <f t="shared" si="0"/>
        <v/>
      </c>
      <c r="F28" s="155" t="s">
        <v>28</v>
      </c>
      <c r="G28" s="155">
        <v>0.02</v>
      </c>
      <c r="H28" s="148" t="str">
        <f t="shared" si="1"/>
        <v>公斤</v>
      </c>
      <c r="I28" s="155" t="s">
        <v>20</v>
      </c>
      <c r="J28" s="155">
        <v>0.05</v>
      </c>
      <c r="K28" s="148" t="str">
        <f t="shared" si="2"/>
        <v>公斤</v>
      </c>
      <c r="L28" s="103"/>
      <c r="M28" s="103"/>
      <c r="N28" s="148" t="str">
        <f t="shared" si="3"/>
        <v/>
      </c>
      <c r="O28" s="161"/>
      <c r="P28" s="155"/>
      <c r="Q28" s="148" t="s">
        <v>366</v>
      </c>
      <c r="R28" s="161"/>
      <c r="S28" s="155"/>
      <c r="T28" s="30"/>
      <c r="U28" s="30"/>
      <c r="V28" s="30"/>
      <c r="W28" s="30"/>
      <c r="X28" s="30"/>
      <c r="Y28" s="30"/>
      <c r="Z28" s="80"/>
      <c r="AA28" s="50"/>
      <c r="AB28" s="56"/>
      <c r="AC28" s="56"/>
      <c r="AD28" s="56"/>
    </row>
    <row r="29" spans="1:50" ht="25.15" customHeight="1">
      <c r="A29" s="183"/>
      <c r="B29" s="96"/>
      <c r="C29" s="155"/>
      <c r="D29" s="155"/>
      <c r="E29" s="148" t="str">
        <f t="shared" si="0"/>
        <v/>
      </c>
      <c r="F29" s="155" t="s">
        <v>20</v>
      </c>
      <c r="G29" s="155">
        <v>0.05</v>
      </c>
      <c r="H29" s="148" t="str">
        <f t="shared" si="1"/>
        <v>公斤</v>
      </c>
      <c r="I29" s="261" t="s">
        <v>93</v>
      </c>
      <c r="J29" s="261">
        <v>0.6</v>
      </c>
      <c r="K29" s="148" t="str">
        <f t="shared" si="2"/>
        <v>公斤</v>
      </c>
      <c r="L29" s="103"/>
      <c r="M29" s="103"/>
      <c r="N29" s="148" t="str">
        <f t="shared" si="3"/>
        <v/>
      </c>
      <c r="O29" s="161"/>
      <c r="P29" s="155"/>
      <c r="Q29" s="148" t="s">
        <v>366</v>
      </c>
      <c r="R29" s="161"/>
      <c r="S29" s="155"/>
      <c r="T29" s="30"/>
      <c r="U29" s="30"/>
      <c r="V29" s="30"/>
      <c r="W29" s="30"/>
      <c r="X29" s="30"/>
      <c r="Y29" s="30"/>
      <c r="Z29" s="80"/>
      <c r="AA29" s="50"/>
      <c r="AB29" s="56"/>
      <c r="AC29" s="56"/>
      <c r="AD29" s="56"/>
    </row>
    <row r="30" spans="1:50" ht="24.6" customHeight="1" thickBot="1">
      <c r="A30" s="183"/>
      <c r="B30" s="96"/>
      <c r="C30" s="155"/>
      <c r="D30" s="155"/>
      <c r="E30" s="148" t="str">
        <f t="shared" si="0"/>
        <v/>
      </c>
      <c r="F30" s="155"/>
      <c r="G30" s="155"/>
      <c r="H30" s="148" t="str">
        <f t="shared" si="1"/>
        <v/>
      </c>
      <c r="I30" s="155"/>
      <c r="J30" s="155"/>
      <c r="K30" s="148" t="str">
        <f t="shared" si="2"/>
        <v/>
      </c>
      <c r="L30" s="103"/>
      <c r="M30" s="103"/>
      <c r="N30" s="148" t="str">
        <f t="shared" si="3"/>
        <v/>
      </c>
      <c r="O30" s="161"/>
      <c r="P30" s="155"/>
      <c r="Q30" s="148" t="s">
        <v>366</v>
      </c>
      <c r="R30" s="161"/>
      <c r="S30" s="155"/>
      <c r="T30" s="31"/>
      <c r="U30" s="31"/>
      <c r="V30" s="31"/>
      <c r="W30" s="31"/>
      <c r="X30" s="31"/>
      <c r="Y30" s="31"/>
      <c r="Z30" s="81"/>
      <c r="AA30" s="50"/>
      <c r="AB30" s="56"/>
      <c r="AC30" s="56"/>
      <c r="AD30" s="56"/>
    </row>
    <row r="31" spans="1:50" s="60" customFormat="1" ht="24.6" customHeight="1" thickBot="1">
      <c r="A31" s="182">
        <f>A24+1</f>
        <v>45632</v>
      </c>
      <c r="B31" s="96" t="s">
        <v>173</v>
      </c>
      <c r="C31" s="155" t="s">
        <v>129</v>
      </c>
      <c r="D31" s="155"/>
      <c r="E31" s="148" t="str">
        <f t="shared" si="0"/>
        <v/>
      </c>
      <c r="F31" s="155" t="s">
        <v>156</v>
      </c>
      <c r="G31" s="155"/>
      <c r="H31" s="149" t="str">
        <f t="shared" si="1"/>
        <v/>
      </c>
      <c r="I31" s="199" t="s">
        <v>239</v>
      </c>
      <c r="J31" s="199"/>
      <c r="K31" s="148" t="str">
        <f t="shared" si="2"/>
        <v/>
      </c>
      <c r="L31" s="103" t="s">
        <v>14</v>
      </c>
      <c r="M31" s="103"/>
      <c r="N31" s="148" t="str">
        <f t="shared" si="3"/>
        <v/>
      </c>
      <c r="O31" s="161" t="s">
        <v>377</v>
      </c>
      <c r="P31" s="155"/>
      <c r="Q31" s="148" t="s">
        <v>366</v>
      </c>
      <c r="R31" s="161" t="s">
        <v>77</v>
      </c>
      <c r="S31" s="155"/>
      <c r="T31" s="30">
        <v>6</v>
      </c>
      <c r="U31" s="30">
        <v>2.0096428571428575</v>
      </c>
      <c r="V31" s="30">
        <v>1.8050000000000002</v>
      </c>
      <c r="W31" s="30">
        <v>0</v>
      </c>
      <c r="X31" s="30">
        <v>0.2</v>
      </c>
      <c r="Y31" s="30">
        <v>2.2142857142857144</v>
      </c>
      <c r="Z31" s="80">
        <v>734</v>
      </c>
      <c r="AA31" s="74"/>
      <c r="AB31" s="75">
        <f>A31</f>
        <v>45632</v>
      </c>
      <c r="AC31" s="75" t="str">
        <f>A32</f>
        <v>五</v>
      </c>
      <c r="AD31" s="75" t="str">
        <f>B31</f>
        <v>N5</v>
      </c>
      <c r="AE31" s="61" t="str">
        <f>C31</f>
        <v>燕麥飯</v>
      </c>
      <c r="AF31" s="76" t="str">
        <f>C32&amp;" "&amp;C33&amp;" "&amp;C34&amp;" "&amp;C35&amp;" "&amp;C36&amp;" "&amp;C37</f>
        <v xml:space="preserve">米 燕麥    </v>
      </c>
      <c r="AG31" s="61" t="str">
        <f>F31</f>
        <v>咕咾麵腸</v>
      </c>
      <c r="AH31" s="76" t="str">
        <f>F32&amp;" "&amp;F33&amp;" "&amp;F34&amp;" "&amp;F35&amp;" "&amp;F36&amp;" "&amp;F37</f>
        <v xml:space="preserve">麵腸 鳳梨罐頭 時蔬 薑 番茄醬 </v>
      </c>
      <c r="AI31" s="61" t="str">
        <f>I31</f>
        <v>蔬香寬粉</v>
      </c>
      <c r="AJ31" s="76" t="str">
        <f>I32&amp;" "&amp;I33&amp;" "&amp;I34&amp;" "&amp;I35&amp;" "&amp;I36&amp;" "&amp;I37</f>
        <v xml:space="preserve">素肉 寬粉 時蔬 乾木耳 薑 </v>
      </c>
      <c r="AK31" s="61" t="str">
        <f>L31</f>
        <v>時蔬</v>
      </c>
      <c r="AL31" s="76" t="str">
        <f>L32&amp;" "&amp;L33&amp;" "&amp;L34&amp;" "&amp;L35&amp;" "&amp;L36&amp;" "&amp;L37</f>
        <v xml:space="preserve">蔬菜 薑    </v>
      </c>
      <c r="AM31" s="61" t="str">
        <f>O31</f>
        <v>榨菜湯</v>
      </c>
      <c r="AN31" s="76" t="str">
        <f>O32&amp;" "&amp;O33&amp;" "&amp;O34&amp;" "&amp;O35&amp;" "&amp;O36&amp;" "&amp;O37</f>
        <v xml:space="preserve">榨菜 素羊肉 薑   </v>
      </c>
      <c r="AO31" s="77" t="str">
        <f t="shared" ref="AO31" si="16">R31</f>
        <v>水果</v>
      </c>
      <c r="AP31" s="62">
        <f t="shared" ref="AP31" si="17">S31</f>
        <v>0</v>
      </c>
      <c r="AQ31" s="78">
        <f t="shared" ref="AQ31:AW31" si="18">T31</f>
        <v>6</v>
      </c>
      <c r="AR31" s="78">
        <f t="shared" si="18"/>
        <v>2.0096428571428575</v>
      </c>
      <c r="AS31" s="78">
        <f t="shared" si="18"/>
        <v>1.8050000000000002</v>
      </c>
      <c r="AT31" s="78">
        <f t="shared" si="18"/>
        <v>0</v>
      </c>
      <c r="AU31" s="78">
        <f t="shared" si="18"/>
        <v>0.2</v>
      </c>
      <c r="AV31" s="78">
        <f t="shared" si="18"/>
        <v>2.2142857142857144</v>
      </c>
      <c r="AW31" s="78">
        <f t="shared" si="18"/>
        <v>734</v>
      </c>
      <c r="AX31" s="64"/>
    </row>
    <row r="32" spans="1:50" ht="25.15" customHeight="1">
      <c r="A32" s="183" t="s">
        <v>102</v>
      </c>
      <c r="B32" s="96"/>
      <c r="C32" s="155" t="s">
        <v>15</v>
      </c>
      <c r="D32" s="155">
        <v>10</v>
      </c>
      <c r="E32" s="148" t="str">
        <f t="shared" si="0"/>
        <v>公斤</v>
      </c>
      <c r="F32" s="155" t="s">
        <v>85</v>
      </c>
      <c r="G32" s="109">
        <v>6</v>
      </c>
      <c r="H32" s="149" t="str">
        <f t="shared" si="1"/>
        <v>公斤</v>
      </c>
      <c r="I32" s="155" t="s">
        <v>93</v>
      </c>
      <c r="J32" s="199">
        <v>0.6</v>
      </c>
      <c r="K32" s="148" t="str">
        <f t="shared" si="2"/>
        <v>公斤</v>
      </c>
      <c r="L32" s="104" t="s">
        <v>12</v>
      </c>
      <c r="M32" s="104">
        <v>7</v>
      </c>
      <c r="N32" s="148" t="str">
        <f t="shared" si="3"/>
        <v>公斤</v>
      </c>
      <c r="O32" s="161" t="s">
        <v>121</v>
      </c>
      <c r="P32" s="155">
        <v>2</v>
      </c>
      <c r="Q32" s="148" t="s">
        <v>11</v>
      </c>
      <c r="R32" s="161"/>
      <c r="S32" s="155"/>
      <c r="T32" s="30"/>
      <c r="U32" s="31"/>
      <c r="V32" s="30"/>
      <c r="W32" s="30"/>
      <c r="X32" s="30"/>
      <c r="Y32" s="30"/>
      <c r="Z32" s="80"/>
      <c r="AA32" s="50"/>
      <c r="AB32" s="56"/>
      <c r="AC32" s="56"/>
      <c r="AD32" s="56"/>
    </row>
    <row r="33" spans="1:50" ht="25.15" customHeight="1">
      <c r="A33" s="183"/>
      <c r="B33" s="96"/>
      <c r="C33" s="155" t="s">
        <v>130</v>
      </c>
      <c r="D33" s="155">
        <v>0.4</v>
      </c>
      <c r="E33" s="148" t="str">
        <f t="shared" si="0"/>
        <v>公斤</v>
      </c>
      <c r="F33" s="155" t="s">
        <v>204</v>
      </c>
      <c r="G33" s="109">
        <v>1.5</v>
      </c>
      <c r="H33" s="148" t="str">
        <f t="shared" si="1"/>
        <v>公斤</v>
      </c>
      <c r="I33" s="199" t="s">
        <v>240</v>
      </c>
      <c r="J33" s="199">
        <v>1.5</v>
      </c>
      <c r="K33" s="149" t="str">
        <f t="shared" si="2"/>
        <v>公斤</v>
      </c>
      <c r="L33" s="103" t="s">
        <v>20</v>
      </c>
      <c r="M33" s="103">
        <v>0.05</v>
      </c>
      <c r="N33" s="148" t="str">
        <f t="shared" si="3"/>
        <v>公斤</v>
      </c>
      <c r="O33" s="161" t="s">
        <v>367</v>
      </c>
      <c r="P33" s="155">
        <v>1</v>
      </c>
      <c r="Q33" s="148" t="s">
        <v>11</v>
      </c>
      <c r="R33" s="161"/>
      <c r="S33" s="155"/>
      <c r="T33" s="30"/>
      <c r="U33" s="30"/>
      <c r="V33" s="30"/>
      <c r="W33" s="30"/>
      <c r="X33" s="30"/>
      <c r="Y33" s="30"/>
      <c r="Z33" s="80"/>
      <c r="AA33" s="50"/>
      <c r="AB33" s="56"/>
      <c r="AC33" s="56"/>
      <c r="AD33" s="56"/>
    </row>
    <row r="34" spans="1:50" ht="25.15" customHeight="1">
      <c r="A34" s="183"/>
      <c r="B34" s="96"/>
      <c r="C34" s="155"/>
      <c r="D34" s="155"/>
      <c r="E34" s="148" t="str">
        <f t="shared" si="0"/>
        <v/>
      </c>
      <c r="F34" s="155" t="s">
        <v>14</v>
      </c>
      <c r="G34" s="109">
        <v>2</v>
      </c>
      <c r="H34" s="148" t="str">
        <f t="shared" si="1"/>
        <v>公斤</v>
      </c>
      <c r="I34" s="199" t="s">
        <v>14</v>
      </c>
      <c r="J34" s="199">
        <v>3</v>
      </c>
      <c r="K34" s="148" t="str">
        <f t="shared" si="2"/>
        <v>公斤</v>
      </c>
      <c r="L34" s="103"/>
      <c r="M34" s="103"/>
      <c r="N34" s="148" t="str">
        <f t="shared" si="3"/>
        <v/>
      </c>
      <c r="O34" s="161" t="s">
        <v>20</v>
      </c>
      <c r="P34" s="155">
        <v>0.05</v>
      </c>
      <c r="Q34" s="148" t="s">
        <v>11</v>
      </c>
      <c r="R34" s="161"/>
      <c r="S34" s="155"/>
      <c r="T34" s="30"/>
      <c r="U34" s="31"/>
      <c r="V34" s="30"/>
      <c r="W34" s="30"/>
      <c r="X34" s="30"/>
      <c r="Y34" s="30"/>
      <c r="Z34" s="80"/>
      <c r="AA34" s="50"/>
      <c r="AB34" s="56"/>
      <c r="AC34" s="56"/>
      <c r="AD34" s="56"/>
    </row>
    <row r="35" spans="1:50" ht="25.15" customHeight="1">
      <c r="A35" s="183"/>
      <c r="B35" s="96"/>
      <c r="C35" s="155"/>
      <c r="D35" s="155"/>
      <c r="E35" s="148" t="str">
        <f t="shared" si="0"/>
        <v/>
      </c>
      <c r="F35" s="155" t="s">
        <v>20</v>
      </c>
      <c r="G35" s="155">
        <v>0.05</v>
      </c>
      <c r="H35" s="148" t="str">
        <f t="shared" si="1"/>
        <v>公斤</v>
      </c>
      <c r="I35" s="155" t="s">
        <v>27</v>
      </c>
      <c r="J35" s="155">
        <v>0.01</v>
      </c>
      <c r="K35" s="148" t="str">
        <f t="shared" si="2"/>
        <v>公斤</v>
      </c>
      <c r="L35" s="103"/>
      <c r="M35" s="103"/>
      <c r="N35" s="148" t="str">
        <f t="shared" si="3"/>
        <v/>
      </c>
      <c r="O35" s="161"/>
      <c r="P35" s="155"/>
      <c r="Q35" s="148" t="s">
        <v>366</v>
      </c>
      <c r="R35" s="161"/>
      <c r="S35" s="155"/>
      <c r="T35" s="30"/>
      <c r="U35" s="30"/>
      <c r="V35" s="30"/>
      <c r="W35" s="30"/>
      <c r="X35" s="30"/>
      <c r="Y35" s="30"/>
      <c r="Z35" s="80"/>
      <c r="AA35" s="50"/>
      <c r="AB35" s="56"/>
      <c r="AC35" s="56"/>
      <c r="AD35" s="56"/>
    </row>
    <row r="36" spans="1:50" ht="25.15" customHeight="1">
      <c r="A36" s="183"/>
      <c r="B36" s="96"/>
      <c r="C36" s="155"/>
      <c r="D36" s="155"/>
      <c r="E36" s="148" t="str">
        <f t="shared" si="0"/>
        <v/>
      </c>
      <c r="F36" s="155" t="s">
        <v>67</v>
      </c>
      <c r="G36" s="155"/>
      <c r="H36" s="148" t="str">
        <f t="shared" si="1"/>
        <v/>
      </c>
      <c r="I36" s="155" t="s">
        <v>20</v>
      </c>
      <c r="J36" s="155">
        <v>0.05</v>
      </c>
      <c r="K36" s="148" t="str">
        <f t="shared" si="2"/>
        <v>公斤</v>
      </c>
      <c r="L36" s="103"/>
      <c r="M36" s="103"/>
      <c r="N36" s="148" t="str">
        <f t="shared" si="3"/>
        <v/>
      </c>
      <c r="O36" s="161"/>
      <c r="P36" s="155"/>
      <c r="Q36" s="148" t="s">
        <v>366</v>
      </c>
      <c r="R36" s="161"/>
      <c r="S36" s="155"/>
      <c r="T36" s="30"/>
      <c r="U36" s="31"/>
      <c r="V36" s="30"/>
      <c r="W36" s="30"/>
      <c r="X36" s="30"/>
      <c r="Y36" s="30"/>
      <c r="Z36" s="80"/>
      <c r="AA36" s="50"/>
      <c r="AB36" s="56"/>
      <c r="AC36" s="56"/>
      <c r="AD36" s="56"/>
    </row>
    <row r="37" spans="1:50" ht="25.15" customHeight="1" thickBot="1">
      <c r="A37" s="183"/>
      <c r="B37" s="96"/>
      <c r="C37" s="155"/>
      <c r="D37" s="155"/>
      <c r="E37" s="148" t="str">
        <f t="shared" si="0"/>
        <v/>
      </c>
      <c r="F37" s="155"/>
      <c r="G37" s="96"/>
      <c r="H37" s="148" t="str">
        <f t="shared" si="1"/>
        <v/>
      </c>
      <c r="I37" s="199"/>
      <c r="J37" s="199"/>
      <c r="K37" s="148" t="str">
        <f t="shared" si="2"/>
        <v/>
      </c>
      <c r="L37" s="103"/>
      <c r="M37" s="103"/>
      <c r="N37" s="148" t="str">
        <f t="shared" si="3"/>
        <v/>
      </c>
      <c r="O37" s="161"/>
      <c r="P37" s="155"/>
      <c r="Q37" s="148" t="s">
        <v>366</v>
      </c>
      <c r="R37" s="161"/>
      <c r="S37" s="155"/>
      <c r="T37" s="31"/>
      <c r="U37" s="30"/>
      <c r="V37" s="31"/>
      <c r="W37" s="31"/>
      <c r="X37" s="31"/>
      <c r="Y37" s="31"/>
      <c r="Z37" s="81"/>
      <c r="AA37" s="50"/>
      <c r="AB37" s="56"/>
      <c r="AC37" s="56"/>
      <c r="AD37" s="56"/>
    </row>
    <row r="38" spans="1:50" s="60" customFormat="1" ht="25.15" customHeight="1" thickBot="1">
      <c r="A38" s="182">
        <v>45635</v>
      </c>
      <c r="B38" s="96" t="s">
        <v>174</v>
      </c>
      <c r="C38" s="155" t="s">
        <v>13</v>
      </c>
      <c r="D38" s="155"/>
      <c r="E38" s="148" t="str">
        <f t="shared" si="0"/>
        <v/>
      </c>
      <c r="F38" s="155" t="s">
        <v>330</v>
      </c>
      <c r="G38" s="155"/>
      <c r="H38" s="148" t="str">
        <f t="shared" si="1"/>
        <v/>
      </c>
      <c r="I38" s="155" t="s">
        <v>159</v>
      </c>
      <c r="J38" s="155"/>
      <c r="K38" s="148" t="str">
        <f t="shared" si="2"/>
        <v/>
      </c>
      <c r="L38" s="103" t="s">
        <v>14</v>
      </c>
      <c r="M38" s="103"/>
      <c r="N38" s="148" t="str">
        <f t="shared" si="3"/>
        <v/>
      </c>
      <c r="O38" s="161" t="s">
        <v>378</v>
      </c>
      <c r="P38" s="155"/>
      <c r="Q38" s="148" t="s">
        <v>366</v>
      </c>
      <c r="R38" s="161" t="s">
        <v>78</v>
      </c>
      <c r="S38" s="155"/>
      <c r="T38" s="30">
        <v>5</v>
      </c>
      <c r="U38" s="30">
        <v>2.1225000000000001</v>
      </c>
      <c r="V38" s="30">
        <v>1.8699999999999999</v>
      </c>
      <c r="W38" s="30">
        <v>0</v>
      </c>
      <c r="X38" s="30">
        <v>0</v>
      </c>
      <c r="Y38" s="30">
        <v>2.375</v>
      </c>
      <c r="Z38" s="80">
        <v>670</v>
      </c>
      <c r="AA38" s="50"/>
      <c r="AB38" s="75">
        <f>A38</f>
        <v>45635</v>
      </c>
      <c r="AC38" s="75" t="str">
        <f>A39</f>
        <v>一</v>
      </c>
      <c r="AD38" s="75" t="str">
        <f>B38</f>
        <v>O1</v>
      </c>
      <c r="AE38" s="61" t="str">
        <f>C38</f>
        <v>白米飯</v>
      </c>
      <c r="AF38" s="76" t="str">
        <f>C39&amp;" "&amp;C40&amp;" "&amp;C41&amp;" "&amp;C42&amp;" "&amp;C43&amp;" "&amp;C44</f>
        <v xml:space="preserve">米     </v>
      </c>
      <c r="AG38" s="61" t="str">
        <f>F38</f>
        <v>花生豆干</v>
      </c>
      <c r="AH38" s="76" t="str">
        <f>F39&amp;" "&amp;F40&amp;" "&amp;F41&amp;" "&amp;F42&amp;" "&amp;F43&amp;" "&amp;F44</f>
        <v xml:space="preserve">豆干 胡蘿蔔 時蔬 油花生 薑 </v>
      </c>
      <c r="AI38" s="61" t="str">
        <f>I38</f>
        <v>若絲時蔬</v>
      </c>
      <c r="AJ38" s="76" t="str">
        <f>I39&amp;" "&amp;I40&amp;" "&amp;I41&amp;" "&amp;I42&amp;" "&amp;I43&amp;" "&amp;I44</f>
        <v xml:space="preserve">素肉 時蔬 胡蘿蔔 薑  </v>
      </c>
      <c r="AK38" s="61" t="str">
        <f>L38</f>
        <v>時蔬</v>
      </c>
      <c r="AL38" s="76" t="str">
        <f>L39&amp;" "&amp;L40&amp;" "&amp;L41&amp;" "&amp;L42&amp;" "&amp;L43&amp;" "&amp;L44</f>
        <v xml:space="preserve">蔬菜 薑    </v>
      </c>
      <c r="AM38" s="61" t="str">
        <f>O38</f>
        <v>紫菜豆腐湯</v>
      </c>
      <c r="AN38" s="76" t="str">
        <f>O39&amp;" "&amp;O40&amp;" "&amp;O41&amp;" "&amp;O42&amp;" "&amp;O43&amp;" "&amp;O44</f>
        <v xml:space="preserve">紫菜 豆腐 薑   </v>
      </c>
      <c r="AO38" s="77" t="str">
        <f t="shared" ref="AO38" si="19">R38</f>
        <v>保久乳</v>
      </c>
      <c r="AP38" s="62">
        <f t="shared" ref="AP38" si="20">S38</f>
        <v>0</v>
      </c>
      <c r="AQ38" s="78">
        <f t="shared" ref="AQ38:AW38" si="21">T38</f>
        <v>5</v>
      </c>
      <c r="AR38" s="78">
        <f t="shared" si="21"/>
        <v>2.1225000000000001</v>
      </c>
      <c r="AS38" s="78">
        <f t="shared" si="21"/>
        <v>1.8699999999999999</v>
      </c>
      <c r="AT38" s="78">
        <f t="shared" si="21"/>
        <v>0</v>
      </c>
      <c r="AU38" s="78">
        <f t="shared" si="21"/>
        <v>0</v>
      </c>
      <c r="AV38" s="78">
        <f t="shared" si="21"/>
        <v>2.375</v>
      </c>
      <c r="AW38" s="78">
        <f t="shared" si="21"/>
        <v>670</v>
      </c>
      <c r="AX38" s="64"/>
    </row>
    <row r="39" spans="1:50" ht="25.15" customHeight="1">
      <c r="A39" s="183" t="s">
        <v>104</v>
      </c>
      <c r="B39" s="96"/>
      <c r="C39" s="155" t="s">
        <v>15</v>
      </c>
      <c r="D39" s="155">
        <v>10</v>
      </c>
      <c r="E39" s="148" t="str">
        <f t="shared" si="0"/>
        <v>公斤</v>
      </c>
      <c r="F39" s="155" t="s">
        <v>83</v>
      </c>
      <c r="G39" s="155">
        <v>6</v>
      </c>
      <c r="H39" s="148" t="str">
        <f t="shared" si="1"/>
        <v>公斤</v>
      </c>
      <c r="I39" s="155" t="s">
        <v>93</v>
      </c>
      <c r="J39" s="155">
        <v>0.6</v>
      </c>
      <c r="K39" s="148" t="str">
        <f t="shared" si="2"/>
        <v>公斤</v>
      </c>
      <c r="L39" s="104" t="s">
        <v>12</v>
      </c>
      <c r="M39" s="104">
        <v>7</v>
      </c>
      <c r="N39" s="148" t="str">
        <f t="shared" si="3"/>
        <v>公斤</v>
      </c>
      <c r="O39" s="161" t="s">
        <v>297</v>
      </c>
      <c r="P39" s="155">
        <v>0.2</v>
      </c>
      <c r="Q39" s="148" t="s">
        <v>11</v>
      </c>
      <c r="R39" s="161"/>
      <c r="S39" s="155"/>
      <c r="T39" s="30"/>
      <c r="U39" s="31"/>
      <c r="V39" s="30"/>
      <c r="W39" s="30"/>
      <c r="X39" s="30"/>
      <c r="Y39" s="30"/>
      <c r="Z39" s="80"/>
      <c r="AA39" s="50"/>
      <c r="AB39" s="56"/>
      <c r="AC39" s="56"/>
      <c r="AD39" s="56"/>
    </row>
    <row r="40" spans="1:50" ht="25.15" customHeight="1">
      <c r="A40" s="183"/>
      <c r="B40" s="96"/>
      <c r="C40" s="155"/>
      <c r="D40" s="155"/>
      <c r="E40" s="148" t="str">
        <f t="shared" si="0"/>
        <v/>
      </c>
      <c r="F40" s="155" t="s">
        <v>18</v>
      </c>
      <c r="G40" s="155">
        <v>0.5</v>
      </c>
      <c r="H40" s="148" t="str">
        <f t="shared" si="1"/>
        <v>公斤</v>
      </c>
      <c r="I40" s="155" t="s">
        <v>33</v>
      </c>
      <c r="J40" s="96">
        <v>7</v>
      </c>
      <c r="K40" s="148" t="str">
        <f t="shared" si="2"/>
        <v>公斤</v>
      </c>
      <c r="L40" s="103" t="s">
        <v>20</v>
      </c>
      <c r="M40" s="103">
        <v>0.05</v>
      </c>
      <c r="N40" s="148" t="str">
        <f t="shared" si="3"/>
        <v>公斤</v>
      </c>
      <c r="O40" s="161" t="s">
        <v>74</v>
      </c>
      <c r="P40" s="155">
        <v>3</v>
      </c>
      <c r="Q40" s="148" t="s">
        <v>11</v>
      </c>
      <c r="R40" s="161"/>
      <c r="S40" s="155"/>
      <c r="T40" s="31"/>
      <c r="U40" s="30"/>
      <c r="V40" s="31"/>
      <c r="W40" s="31"/>
      <c r="X40" s="31"/>
      <c r="Y40" s="31"/>
      <c r="Z40" s="81"/>
      <c r="AA40" s="50"/>
      <c r="AB40" s="56"/>
      <c r="AC40" s="56"/>
      <c r="AD40" s="56"/>
    </row>
    <row r="41" spans="1:50" ht="25.15" customHeight="1">
      <c r="A41" s="183"/>
      <c r="B41" s="96"/>
      <c r="C41" s="155"/>
      <c r="D41" s="155"/>
      <c r="E41" s="148" t="str">
        <f t="shared" si="0"/>
        <v/>
      </c>
      <c r="F41" s="155" t="s">
        <v>14</v>
      </c>
      <c r="G41" s="155">
        <v>3</v>
      </c>
      <c r="H41" s="148" t="str">
        <f t="shared" si="1"/>
        <v>公斤</v>
      </c>
      <c r="I41" s="155" t="s">
        <v>18</v>
      </c>
      <c r="J41" s="96">
        <v>0.5</v>
      </c>
      <c r="K41" s="148" t="str">
        <f t="shared" si="2"/>
        <v>公斤</v>
      </c>
      <c r="L41" s="103"/>
      <c r="M41" s="103"/>
      <c r="N41" s="148" t="str">
        <f t="shared" si="3"/>
        <v/>
      </c>
      <c r="O41" s="161" t="s">
        <v>20</v>
      </c>
      <c r="P41" s="155">
        <v>0.05</v>
      </c>
      <c r="Q41" s="148" t="s">
        <v>11</v>
      </c>
      <c r="R41" s="161"/>
      <c r="S41" s="155"/>
      <c r="T41" s="30"/>
      <c r="U41" s="31"/>
      <c r="V41" s="30"/>
      <c r="W41" s="30"/>
      <c r="X41" s="30"/>
      <c r="Y41" s="30"/>
      <c r="Z41" s="80"/>
      <c r="AA41" s="50"/>
      <c r="AB41" s="56"/>
      <c r="AC41" s="56"/>
      <c r="AD41" s="56"/>
    </row>
    <row r="42" spans="1:50" ht="25.15" customHeight="1">
      <c r="A42" s="183"/>
      <c r="B42" s="96"/>
      <c r="C42" s="155"/>
      <c r="D42" s="155"/>
      <c r="E42" s="148" t="str">
        <f t="shared" si="0"/>
        <v/>
      </c>
      <c r="F42" s="155" t="s">
        <v>66</v>
      </c>
      <c r="G42" s="155">
        <v>0.1</v>
      </c>
      <c r="H42" s="148" t="str">
        <f t="shared" si="1"/>
        <v>公斤</v>
      </c>
      <c r="I42" s="155" t="s">
        <v>20</v>
      </c>
      <c r="J42" s="155">
        <v>0.05</v>
      </c>
      <c r="K42" s="148" t="str">
        <f t="shared" si="2"/>
        <v>公斤</v>
      </c>
      <c r="L42" s="103"/>
      <c r="M42" s="103"/>
      <c r="N42" s="148" t="str">
        <f t="shared" si="3"/>
        <v/>
      </c>
      <c r="O42" s="161"/>
      <c r="P42" s="155"/>
      <c r="Q42" s="148" t="s">
        <v>366</v>
      </c>
      <c r="R42" s="161"/>
      <c r="S42" s="155"/>
      <c r="T42" s="31"/>
      <c r="U42" s="30"/>
      <c r="V42" s="31"/>
      <c r="W42" s="31"/>
      <c r="X42" s="31"/>
      <c r="Y42" s="31"/>
      <c r="Z42" s="81"/>
      <c r="AA42" s="50"/>
      <c r="AB42" s="56"/>
      <c r="AC42" s="56"/>
      <c r="AD42" s="56"/>
    </row>
    <row r="43" spans="1:50" ht="25.15" customHeight="1">
      <c r="A43" s="183"/>
      <c r="B43" s="96"/>
      <c r="C43" s="155"/>
      <c r="D43" s="155"/>
      <c r="E43" s="148" t="str">
        <f t="shared" si="0"/>
        <v/>
      </c>
      <c r="F43" s="155" t="s">
        <v>20</v>
      </c>
      <c r="G43" s="155">
        <v>0.05</v>
      </c>
      <c r="H43" s="148" t="str">
        <f t="shared" si="1"/>
        <v>公斤</v>
      </c>
      <c r="I43" s="155"/>
      <c r="J43" s="96"/>
      <c r="K43" s="148" t="str">
        <f t="shared" si="2"/>
        <v/>
      </c>
      <c r="L43" s="103"/>
      <c r="M43" s="103"/>
      <c r="N43" s="148" t="str">
        <f t="shared" si="3"/>
        <v/>
      </c>
      <c r="O43" s="161"/>
      <c r="P43" s="155"/>
      <c r="Q43" s="148" t="s">
        <v>366</v>
      </c>
      <c r="R43" s="161"/>
      <c r="S43" s="155"/>
      <c r="T43" s="30"/>
      <c r="U43" s="31"/>
      <c r="V43" s="30"/>
      <c r="W43" s="30"/>
      <c r="X43" s="30"/>
      <c r="Y43" s="30"/>
      <c r="Z43" s="80"/>
      <c r="AA43" s="50"/>
      <c r="AB43" s="56"/>
      <c r="AC43" s="56"/>
      <c r="AD43" s="56"/>
    </row>
    <row r="44" spans="1:50" ht="25.15" customHeight="1" thickBot="1">
      <c r="A44" s="183"/>
      <c r="B44" s="96"/>
      <c r="C44" s="155"/>
      <c r="D44" s="155"/>
      <c r="E44" s="148" t="str">
        <f t="shared" si="0"/>
        <v/>
      </c>
      <c r="F44" s="155"/>
      <c r="G44" s="155"/>
      <c r="H44" s="148" t="str">
        <f t="shared" si="1"/>
        <v/>
      </c>
      <c r="I44" s="155"/>
      <c r="J44" s="155"/>
      <c r="K44" s="148" t="str">
        <f t="shared" si="2"/>
        <v/>
      </c>
      <c r="L44" s="103"/>
      <c r="M44" s="103"/>
      <c r="N44" s="148" t="str">
        <f t="shared" si="3"/>
        <v/>
      </c>
      <c r="O44" s="161"/>
      <c r="P44" s="155"/>
      <c r="Q44" s="148" t="s">
        <v>366</v>
      </c>
      <c r="R44" s="161"/>
      <c r="S44" s="155"/>
      <c r="T44" s="31"/>
      <c r="U44" s="30"/>
      <c r="V44" s="31"/>
      <c r="W44" s="31"/>
      <c r="X44" s="31"/>
      <c r="Y44" s="31"/>
      <c r="Z44" s="81"/>
      <c r="AA44" s="50"/>
      <c r="AB44" s="56"/>
      <c r="AC44" s="56"/>
      <c r="AD44" s="56"/>
    </row>
    <row r="45" spans="1:50" s="60" customFormat="1" ht="25.15" customHeight="1" thickBot="1">
      <c r="A45" s="182">
        <f>A38+1</f>
        <v>45636</v>
      </c>
      <c r="B45" s="96" t="s">
        <v>175</v>
      </c>
      <c r="C45" s="155" t="s">
        <v>21</v>
      </c>
      <c r="D45" s="155"/>
      <c r="E45" s="148" t="str">
        <f t="shared" si="0"/>
        <v/>
      </c>
      <c r="F45" s="155" t="s">
        <v>331</v>
      </c>
      <c r="G45" s="155"/>
      <c r="H45" s="148" t="str">
        <f t="shared" si="1"/>
        <v/>
      </c>
      <c r="I45" s="199" t="s">
        <v>242</v>
      </c>
      <c r="J45" s="199"/>
      <c r="K45" s="148" t="str">
        <f t="shared" si="2"/>
        <v/>
      </c>
      <c r="L45" s="103" t="s">
        <v>14</v>
      </c>
      <c r="M45" s="103"/>
      <c r="N45" s="148" t="str">
        <f t="shared" si="3"/>
        <v/>
      </c>
      <c r="O45" s="161" t="s">
        <v>359</v>
      </c>
      <c r="P45" s="155"/>
      <c r="Q45" s="148" t="s">
        <v>366</v>
      </c>
      <c r="R45" s="161" t="s">
        <v>379</v>
      </c>
      <c r="S45" s="155"/>
      <c r="T45" s="30">
        <v>5.5321428571428575</v>
      </c>
      <c r="U45" s="30">
        <v>1.9412337662337662</v>
      </c>
      <c r="V45" s="30">
        <v>1.35</v>
      </c>
      <c r="W45" s="30">
        <v>0</v>
      </c>
      <c r="X45" s="30">
        <v>0</v>
      </c>
      <c r="Y45" s="30">
        <v>2.5324675324675323</v>
      </c>
      <c r="Z45" s="80">
        <v>698</v>
      </c>
      <c r="AA45" s="50"/>
      <c r="AB45" s="75">
        <f>A45</f>
        <v>45636</v>
      </c>
      <c r="AC45" s="75" t="str">
        <f>A46</f>
        <v>二</v>
      </c>
      <c r="AD45" s="75" t="str">
        <f>B45</f>
        <v>O2</v>
      </c>
      <c r="AE45" s="61" t="str">
        <f>C45</f>
        <v>糙米飯</v>
      </c>
      <c r="AF45" s="76" t="str">
        <f>C46&amp;" "&amp;C47&amp;" "&amp;C48&amp;" "&amp;C49&amp;" "&amp;C50&amp;" "&amp;C51</f>
        <v xml:space="preserve">米 糙米    </v>
      </c>
      <c r="AG45" s="61" t="str">
        <f>F45</f>
        <v>美味素排</v>
      </c>
      <c r="AH45" s="76" t="str">
        <f>F46&amp;" "&amp;F47&amp;" "&amp;F48&amp;" "&amp;F49&amp;" "&amp;F50&amp;" "&amp;F51</f>
        <v xml:space="preserve">素排     </v>
      </c>
      <c r="AI45" s="61" t="str">
        <f>I45</f>
        <v>甜椒玉米蛋</v>
      </c>
      <c r="AJ45" s="76" t="str">
        <f>I46&amp;" "&amp;I47&amp;" "&amp;I48&amp;" "&amp;I49&amp;" "&amp;I50&amp;" "&amp;I51</f>
        <v xml:space="preserve">雞蛋 甜椒 冷凍玉米粒 薑  </v>
      </c>
      <c r="AK45" s="61" t="str">
        <f>L45</f>
        <v>時蔬</v>
      </c>
      <c r="AL45" s="76" t="str">
        <f>L46&amp;" "&amp;L47&amp;" "&amp;L48&amp;" "&amp;L49&amp;" "&amp;L50&amp;" "&amp;L51</f>
        <v xml:space="preserve">蔬菜 薑    </v>
      </c>
      <c r="AM45" s="61" t="str">
        <f>O45</f>
        <v>時瓜素黑輪湯</v>
      </c>
      <c r="AN45" s="76" t="str">
        <f>O46&amp;" "&amp;O47&amp;" "&amp;O48&amp;" "&amp;O49&amp;" "&amp;O50&amp;" "&amp;O51</f>
        <v xml:space="preserve">時瓜 素黑輪 薑   </v>
      </c>
      <c r="AO45" s="77" t="str">
        <f t="shared" ref="AO45" si="22">R45</f>
        <v>果汁</v>
      </c>
      <c r="AP45" s="62">
        <f t="shared" ref="AP45" si="23">S45</f>
        <v>0</v>
      </c>
      <c r="AQ45" s="78">
        <f t="shared" ref="AQ45:AW45" si="24">T45</f>
        <v>5.5321428571428575</v>
      </c>
      <c r="AR45" s="78">
        <f t="shared" si="24"/>
        <v>1.9412337662337662</v>
      </c>
      <c r="AS45" s="78">
        <f t="shared" si="24"/>
        <v>1.35</v>
      </c>
      <c r="AT45" s="78">
        <f t="shared" si="24"/>
        <v>0</v>
      </c>
      <c r="AU45" s="78">
        <f t="shared" si="24"/>
        <v>0</v>
      </c>
      <c r="AV45" s="78">
        <f t="shared" si="24"/>
        <v>2.5324675324675323</v>
      </c>
      <c r="AW45" s="78">
        <f t="shared" si="24"/>
        <v>698</v>
      </c>
      <c r="AX45" s="64"/>
    </row>
    <row r="46" spans="1:50" ht="25.15" customHeight="1">
      <c r="A46" s="183" t="s">
        <v>98</v>
      </c>
      <c r="B46" s="96"/>
      <c r="C46" s="155" t="s">
        <v>15</v>
      </c>
      <c r="D46" s="155">
        <v>7</v>
      </c>
      <c r="E46" s="148" t="str">
        <f t="shared" si="0"/>
        <v>公斤</v>
      </c>
      <c r="F46" s="155" t="s">
        <v>86</v>
      </c>
      <c r="G46" s="155">
        <v>6</v>
      </c>
      <c r="H46" s="148" t="str">
        <f t="shared" si="1"/>
        <v>公斤</v>
      </c>
      <c r="I46" s="155" t="s">
        <v>16</v>
      </c>
      <c r="J46" s="96">
        <v>4.5</v>
      </c>
      <c r="K46" s="148" t="str">
        <f t="shared" si="2"/>
        <v>公斤</v>
      </c>
      <c r="L46" s="104" t="s">
        <v>12</v>
      </c>
      <c r="M46" s="104">
        <v>7</v>
      </c>
      <c r="N46" s="148" t="str">
        <f t="shared" si="3"/>
        <v>公斤</v>
      </c>
      <c r="O46" s="161" t="s">
        <v>71</v>
      </c>
      <c r="P46" s="155">
        <v>5</v>
      </c>
      <c r="Q46" s="148" t="s">
        <v>11</v>
      </c>
      <c r="R46" s="161"/>
      <c r="S46" s="155"/>
      <c r="T46" s="30"/>
      <c r="U46" s="31"/>
      <c r="V46" s="30"/>
      <c r="W46" s="30"/>
      <c r="X46" s="30"/>
      <c r="Y46" s="30"/>
      <c r="Z46" s="80"/>
      <c r="AA46" s="50"/>
      <c r="AB46" s="56"/>
      <c r="AC46" s="56"/>
      <c r="AD46" s="56"/>
    </row>
    <row r="47" spans="1:50" ht="25.15" customHeight="1">
      <c r="A47" s="183"/>
      <c r="B47" s="96"/>
      <c r="C47" s="155" t="s">
        <v>24</v>
      </c>
      <c r="D47" s="155">
        <v>3</v>
      </c>
      <c r="E47" s="148" t="str">
        <f t="shared" si="0"/>
        <v>公斤</v>
      </c>
      <c r="F47" s="155"/>
      <c r="G47" s="155"/>
      <c r="H47" s="148" t="str">
        <f t="shared" si="1"/>
        <v/>
      </c>
      <c r="I47" s="155" t="s">
        <v>243</v>
      </c>
      <c r="J47" s="96">
        <v>1.5</v>
      </c>
      <c r="K47" s="148" t="str">
        <f t="shared" si="2"/>
        <v>公斤</v>
      </c>
      <c r="L47" s="103" t="s">
        <v>20</v>
      </c>
      <c r="M47" s="103">
        <v>0.05</v>
      </c>
      <c r="N47" s="148" t="str">
        <f t="shared" si="3"/>
        <v>公斤</v>
      </c>
      <c r="O47" s="161" t="s">
        <v>351</v>
      </c>
      <c r="P47" s="155">
        <v>1.1000000000000001</v>
      </c>
      <c r="Q47" s="148" t="s">
        <v>11</v>
      </c>
      <c r="R47" s="161"/>
      <c r="S47" s="155"/>
      <c r="T47" s="31"/>
      <c r="U47" s="30"/>
      <c r="V47" s="31"/>
      <c r="W47" s="31"/>
      <c r="X47" s="31"/>
      <c r="Y47" s="31"/>
      <c r="Z47" s="81"/>
      <c r="AA47" s="50"/>
      <c r="AB47" s="56"/>
      <c r="AC47" s="56"/>
      <c r="AD47" s="56"/>
    </row>
    <row r="48" spans="1:50" ht="25.15" customHeight="1">
      <c r="A48" s="183"/>
      <c r="B48" s="96"/>
      <c r="C48" s="155"/>
      <c r="D48" s="155"/>
      <c r="E48" s="148" t="str">
        <f t="shared" si="0"/>
        <v/>
      </c>
      <c r="F48" s="155"/>
      <c r="G48" s="155"/>
      <c r="H48" s="148" t="str">
        <f t="shared" si="1"/>
        <v/>
      </c>
      <c r="I48" s="155" t="s">
        <v>69</v>
      </c>
      <c r="J48" s="155">
        <v>3</v>
      </c>
      <c r="K48" s="148" t="str">
        <f t="shared" si="2"/>
        <v>公斤</v>
      </c>
      <c r="L48" s="103"/>
      <c r="M48" s="103"/>
      <c r="N48" s="148" t="str">
        <f t="shared" si="3"/>
        <v/>
      </c>
      <c r="O48" s="161" t="s">
        <v>20</v>
      </c>
      <c r="P48" s="155">
        <v>0.05</v>
      </c>
      <c r="Q48" s="148" t="s">
        <v>11</v>
      </c>
      <c r="R48" s="161"/>
      <c r="S48" s="155"/>
      <c r="T48" s="30"/>
      <c r="U48" s="31"/>
      <c r="V48" s="30"/>
      <c r="W48" s="30"/>
      <c r="X48" s="30"/>
      <c r="Y48" s="30"/>
      <c r="Z48" s="80"/>
      <c r="AA48" s="50"/>
      <c r="AB48" s="56"/>
      <c r="AC48" s="56"/>
      <c r="AD48" s="56"/>
    </row>
    <row r="49" spans="1:50" ht="25.15" customHeight="1">
      <c r="A49" s="183"/>
      <c r="B49" s="96"/>
      <c r="C49" s="155"/>
      <c r="D49" s="155"/>
      <c r="E49" s="148" t="str">
        <f t="shared" si="0"/>
        <v/>
      </c>
      <c r="F49" s="155"/>
      <c r="G49" s="155"/>
      <c r="H49" s="148" t="str">
        <f t="shared" si="1"/>
        <v/>
      </c>
      <c r="I49" s="155" t="s">
        <v>20</v>
      </c>
      <c r="J49" s="155">
        <v>0.05</v>
      </c>
      <c r="K49" s="148" t="str">
        <f t="shared" si="2"/>
        <v>公斤</v>
      </c>
      <c r="L49" s="103"/>
      <c r="M49" s="103"/>
      <c r="N49" s="148" t="str">
        <f t="shared" si="3"/>
        <v/>
      </c>
      <c r="O49" s="161"/>
      <c r="P49" s="155"/>
      <c r="Q49" s="148" t="s">
        <v>366</v>
      </c>
      <c r="R49" s="161"/>
      <c r="S49" s="155"/>
      <c r="T49" s="31"/>
      <c r="U49" s="30"/>
      <c r="V49" s="31"/>
      <c r="W49" s="31"/>
      <c r="X49" s="31"/>
      <c r="Y49" s="31"/>
      <c r="Z49" s="81"/>
      <c r="AA49" s="50"/>
      <c r="AB49" s="56"/>
      <c r="AC49" s="56"/>
      <c r="AD49" s="56"/>
    </row>
    <row r="50" spans="1:50" ht="25.15" customHeight="1">
      <c r="A50" s="183"/>
      <c r="B50" s="96"/>
      <c r="C50" s="155"/>
      <c r="D50" s="155"/>
      <c r="E50" s="148" t="str">
        <f t="shared" si="0"/>
        <v/>
      </c>
      <c r="F50" s="199"/>
      <c r="G50" s="199"/>
      <c r="H50" s="148" t="str">
        <f t="shared" si="1"/>
        <v/>
      </c>
      <c r="I50" s="155"/>
      <c r="J50" s="155"/>
      <c r="K50" s="150"/>
      <c r="L50" s="103"/>
      <c r="M50" s="103"/>
      <c r="N50" s="148" t="str">
        <f t="shared" si="3"/>
        <v/>
      </c>
      <c r="O50" s="161"/>
      <c r="P50" s="155"/>
      <c r="Q50" s="148" t="s">
        <v>366</v>
      </c>
      <c r="R50" s="161"/>
      <c r="S50" s="155"/>
      <c r="T50" s="30"/>
      <c r="U50" s="31"/>
      <c r="V50" s="30"/>
      <c r="W50" s="30"/>
      <c r="X50" s="30"/>
      <c r="Y50" s="30"/>
      <c r="Z50" s="80"/>
      <c r="AA50" s="50"/>
      <c r="AB50" s="56"/>
      <c r="AC50" s="56"/>
      <c r="AD50" s="56"/>
    </row>
    <row r="51" spans="1:50" ht="25.15" customHeight="1" thickBot="1">
      <c r="A51" s="183"/>
      <c r="B51" s="96"/>
      <c r="C51" s="155"/>
      <c r="D51" s="155"/>
      <c r="E51" s="148" t="str">
        <f t="shared" si="0"/>
        <v/>
      </c>
      <c r="F51" s="155"/>
      <c r="G51" s="155"/>
      <c r="H51" s="148" t="str">
        <f t="shared" si="1"/>
        <v/>
      </c>
      <c r="I51" s="155"/>
      <c r="J51" s="155"/>
      <c r="K51" s="148" t="str">
        <f t="shared" si="2"/>
        <v/>
      </c>
      <c r="L51" s="103"/>
      <c r="M51" s="103"/>
      <c r="N51" s="148" t="str">
        <f t="shared" si="3"/>
        <v/>
      </c>
      <c r="O51" s="161"/>
      <c r="P51" s="155"/>
      <c r="Q51" s="148" t="s">
        <v>366</v>
      </c>
      <c r="R51" s="161"/>
      <c r="S51" s="155"/>
      <c r="T51" s="31"/>
      <c r="U51" s="30"/>
      <c r="V51" s="31"/>
      <c r="W51" s="31"/>
      <c r="X51" s="31"/>
      <c r="Y51" s="31"/>
      <c r="Z51" s="81"/>
      <c r="AA51" s="50"/>
      <c r="AB51" s="56"/>
      <c r="AC51" s="56"/>
      <c r="AD51" s="56"/>
    </row>
    <row r="52" spans="1:50" s="60" customFormat="1" ht="25.15" customHeight="1" thickBot="1">
      <c r="A52" s="182">
        <f>A45+1</f>
        <v>45637</v>
      </c>
      <c r="B52" s="96" t="s">
        <v>176</v>
      </c>
      <c r="C52" s="358" t="s">
        <v>177</v>
      </c>
      <c r="D52" s="359"/>
      <c r="E52" s="148" t="str">
        <f t="shared" si="0"/>
        <v/>
      </c>
      <c r="F52" s="251" t="s">
        <v>332</v>
      </c>
      <c r="G52" s="251"/>
      <c r="H52" s="148" t="str">
        <f t="shared" si="1"/>
        <v/>
      </c>
      <c r="I52" s="155" t="s">
        <v>244</v>
      </c>
      <c r="J52" s="155"/>
      <c r="K52" s="148" t="str">
        <f t="shared" si="2"/>
        <v/>
      </c>
      <c r="L52" s="103" t="s">
        <v>14</v>
      </c>
      <c r="M52" s="103"/>
      <c r="N52" s="148" t="str">
        <f t="shared" si="3"/>
        <v/>
      </c>
      <c r="O52" s="161" t="s">
        <v>299</v>
      </c>
      <c r="P52" s="155"/>
      <c r="Q52" s="148" t="s">
        <v>366</v>
      </c>
      <c r="R52" s="161" t="s">
        <v>380</v>
      </c>
      <c r="S52" s="155"/>
      <c r="T52" s="30">
        <v>5.25</v>
      </c>
      <c r="U52" s="30">
        <v>2.0775000000000001</v>
      </c>
      <c r="V52" s="30">
        <v>1.405</v>
      </c>
      <c r="W52" s="30">
        <v>0</v>
      </c>
      <c r="X52" s="30">
        <v>0</v>
      </c>
      <c r="Y52" s="30">
        <v>2.75</v>
      </c>
      <c r="Z52" s="80">
        <v>702</v>
      </c>
      <c r="AA52" s="74"/>
      <c r="AB52" s="75">
        <f>A52</f>
        <v>45637</v>
      </c>
      <c r="AC52" s="75" t="str">
        <f>A53</f>
        <v>三</v>
      </c>
      <c r="AD52" s="75" t="str">
        <f>B52</f>
        <v>O3</v>
      </c>
      <c r="AE52" s="61" t="str">
        <f>C52</f>
        <v>丼飯特餐</v>
      </c>
      <c r="AF52" s="76" t="str">
        <f>C53&amp;" "&amp;C54&amp;" "&amp;C55&amp;" "&amp;C56&amp;" "&amp;C57&amp;" "&amp;C58</f>
        <v xml:space="preserve">米 糙米    </v>
      </c>
      <c r="AG52" s="61" t="str">
        <f>F52</f>
        <v>香滷豆腸</v>
      </c>
      <c r="AH52" s="76" t="str">
        <f>F53&amp;" "&amp;F54&amp;" "&amp;F55&amp;" "&amp;F56&amp;" "&amp;F57&amp;" "&amp;F58</f>
        <v xml:space="preserve">豆腸     </v>
      </c>
      <c r="AI52" s="61" t="str">
        <f>I52</f>
        <v>丼飯配料</v>
      </c>
      <c r="AJ52" s="76" t="str">
        <f>I53&amp;" "&amp;I54&amp;" "&amp;I55&amp;" "&amp;I56&amp;" "&amp;I57&amp;" "&amp;I58</f>
        <v>豆干 時蔬 胡蘿蔔 冷凍玉米粒 薑 海苔絲</v>
      </c>
      <c r="AK52" s="61" t="str">
        <f>L52</f>
        <v>時蔬</v>
      </c>
      <c r="AL52" s="76" t="str">
        <f>L53&amp;" "&amp;L54&amp;" "&amp;L55&amp;" "&amp;L56&amp;" "&amp;L57&amp;" "&amp;L58</f>
        <v xml:space="preserve">蔬菜 薑    </v>
      </c>
      <c r="AM52" s="61" t="str">
        <f>O52</f>
        <v>羅宋湯</v>
      </c>
      <c r="AN52" s="76" t="str">
        <f>O53&amp;" "&amp;O54&amp;" "&amp;O55&amp;" "&amp;O56&amp;" "&amp;O57&amp;" "&amp;O58</f>
        <v xml:space="preserve">時蔬 大番茄 薑   </v>
      </c>
      <c r="AO52" s="77" t="str">
        <f t="shared" ref="AO52" si="25">R52</f>
        <v>堅果</v>
      </c>
      <c r="AP52" s="62">
        <f t="shared" ref="AP52" si="26">S52</f>
        <v>0</v>
      </c>
      <c r="AQ52" s="78">
        <f t="shared" ref="AQ52:AW52" si="27">T52</f>
        <v>5.25</v>
      </c>
      <c r="AR52" s="78">
        <f t="shared" si="27"/>
        <v>2.0775000000000001</v>
      </c>
      <c r="AS52" s="78">
        <f t="shared" si="27"/>
        <v>1.405</v>
      </c>
      <c r="AT52" s="78">
        <f t="shared" si="27"/>
        <v>0</v>
      </c>
      <c r="AU52" s="78">
        <f t="shared" si="27"/>
        <v>0</v>
      </c>
      <c r="AV52" s="78">
        <f t="shared" si="27"/>
        <v>2.75</v>
      </c>
      <c r="AW52" s="78">
        <f t="shared" si="27"/>
        <v>702</v>
      </c>
      <c r="AX52" s="64"/>
    </row>
    <row r="53" spans="1:50" ht="25.15" customHeight="1">
      <c r="A53" s="183" t="s">
        <v>99</v>
      </c>
      <c r="B53" s="96"/>
      <c r="C53" s="155" t="s">
        <v>15</v>
      </c>
      <c r="D53" s="155">
        <v>7</v>
      </c>
      <c r="E53" s="148" t="str">
        <f t="shared" si="0"/>
        <v>公斤</v>
      </c>
      <c r="F53" s="251" t="s">
        <v>333</v>
      </c>
      <c r="G53" s="251">
        <v>6</v>
      </c>
      <c r="H53" s="148" t="str">
        <f t="shared" si="1"/>
        <v>公斤</v>
      </c>
      <c r="I53" s="155" t="s">
        <v>83</v>
      </c>
      <c r="J53" s="155">
        <v>2</v>
      </c>
      <c r="K53" s="148" t="str">
        <f t="shared" si="2"/>
        <v>公斤</v>
      </c>
      <c r="L53" s="104" t="s">
        <v>12</v>
      </c>
      <c r="M53" s="104">
        <v>7</v>
      </c>
      <c r="N53" s="148" t="str">
        <f t="shared" si="3"/>
        <v>公斤</v>
      </c>
      <c r="O53" s="161" t="s">
        <v>14</v>
      </c>
      <c r="P53" s="155">
        <v>1.5</v>
      </c>
      <c r="Q53" s="148" t="s">
        <v>11</v>
      </c>
      <c r="R53" s="161"/>
      <c r="S53" s="155"/>
      <c r="T53" s="30"/>
      <c r="U53" s="31"/>
      <c r="V53" s="30"/>
      <c r="W53" s="30"/>
      <c r="X53" s="30"/>
      <c r="Y53" s="30"/>
      <c r="Z53" s="80"/>
      <c r="AA53" s="50"/>
      <c r="AB53" s="56"/>
      <c r="AC53" s="56"/>
      <c r="AD53" s="56"/>
    </row>
    <row r="54" spans="1:50" ht="25.15" customHeight="1">
      <c r="A54" s="183"/>
      <c r="B54" s="96"/>
      <c r="C54" s="155" t="s">
        <v>24</v>
      </c>
      <c r="D54" s="155">
        <v>3</v>
      </c>
      <c r="E54" s="148" t="str">
        <f t="shared" si="0"/>
        <v>公斤</v>
      </c>
      <c r="F54" s="155"/>
      <c r="G54" s="155"/>
      <c r="H54" s="148" t="str">
        <f t="shared" si="1"/>
        <v/>
      </c>
      <c r="I54" s="155" t="s">
        <v>14</v>
      </c>
      <c r="J54" s="155">
        <v>3</v>
      </c>
      <c r="K54" s="148" t="str">
        <f t="shared" si="2"/>
        <v>公斤</v>
      </c>
      <c r="L54" s="103" t="s">
        <v>20</v>
      </c>
      <c r="M54" s="103">
        <v>0.05</v>
      </c>
      <c r="N54" s="148" t="str">
        <f t="shared" si="3"/>
        <v>公斤</v>
      </c>
      <c r="O54" s="161" t="s">
        <v>68</v>
      </c>
      <c r="P54" s="155">
        <v>2</v>
      </c>
      <c r="Q54" s="148" t="s">
        <v>11</v>
      </c>
      <c r="R54" s="161"/>
      <c r="S54" s="155"/>
      <c r="T54" s="30"/>
      <c r="U54" s="30"/>
      <c r="V54" s="30"/>
      <c r="W54" s="30"/>
      <c r="X54" s="30"/>
      <c r="Y54" s="30"/>
      <c r="Z54" s="80"/>
      <c r="AA54" s="50"/>
      <c r="AB54" s="56"/>
      <c r="AC54" s="56"/>
      <c r="AD54" s="56"/>
    </row>
    <row r="55" spans="1:50" ht="25.15" customHeight="1">
      <c r="A55" s="183"/>
      <c r="B55" s="96"/>
      <c r="C55" s="155"/>
      <c r="D55" s="155"/>
      <c r="E55" s="148" t="str">
        <f t="shared" si="0"/>
        <v/>
      </c>
      <c r="F55" s="155"/>
      <c r="G55" s="155"/>
      <c r="H55" s="148" t="str">
        <f t="shared" si="1"/>
        <v/>
      </c>
      <c r="I55" s="155" t="s">
        <v>18</v>
      </c>
      <c r="J55" s="155">
        <v>0.5</v>
      </c>
      <c r="K55" s="148" t="str">
        <f t="shared" si="2"/>
        <v>公斤</v>
      </c>
      <c r="L55" s="103"/>
      <c r="M55" s="103"/>
      <c r="N55" s="148" t="str">
        <f t="shared" si="3"/>
        <v/>
      </c>
      <c r="O55" s="161" t="s">
        <v>20</v>
      </c>
      <c r="P55" s="155">
        <v>0.05</v>
      </c>
      <c r="Q55" s="148" t="s">
        <v>11</v>
      </c>
      <c r="R55" s="161"/>
      <c r="S55" s="155"/>
      <c r="T55" s="30"/>
      <c r="U55" s="31"/>
      <c r="V55" s="30"/>
      <c r="W55" s="30"/>
      <c r="X55" s="30"/>
      <c r="Y55" s="30"/>
      <c r="Z55" s="80"/>
      <c r="AA55" s="50"/>
      <c r="AB55" s="56"/>
      <c r="AC55" s="56"/>
      <c r="AD55" s="56"/>
    </row>
    <row r="56" spans="1:50" ht="25.15" customHeight="1">
      <c r="A56" s="183"/>
      <c r="B56" s="96"/>
      <c r="C56" s="155"/>
      <c r="D56" s="155"/>
      <c r="E56" s="148" t="str">
        <f t="shared" si="0"/>
        <v/>
      </c>
      <c r="F56" s="155"/>
      <c r="G56" s="155"/>
      <c r="H56" s="148" t="str">
        <f t="shared" si="1"/>
        <v/>
      </c>
      <c r="I56" s="155" t="s">
        <v>69</v>
      </c>
      <c r="J56" s="155">
        <v>2</v>
      </c>
      <c r="K56" s="148" t="str">
        <f t="shared" si="2"/>
        <v>公斤</v>
      </c>
      <c r="L56" s="103"/>
      <c r="M56" s="103"/>
      <c r="N56" s="148" t="str">
        <f t="shared" si="3"/>
        <v/>
      </c>
      <c r="O56" s="161"/>
      <c r="P56" s="155"/>
      <c r="Q56" s="148" t="s">
        <v>366</v>
      </c>
      <c r="R56" s="161"/>
      <c r="S56" s="155"/>
      <c r="T56" s="30"/>
      <c r="U56" s="30"/>
      <c r="V56" s="30"/>
      <c r="W56" s="30"/>
      <c r="X56" s="30"/>
      <c r="Y56" s="30"/>
      <c r="Z56" s="80"/>
      <c r="AA56" s="50"/>
      <c r="AB56" s="56"/>
      <c r="AC56" s="56"/>
      <c r="AD56" s="56"/>
    </row>
    <row r="57" spans="1:50" ht="25.15" customHeight="1">
      <c r="A57" s="183"/>
      <c r="B57" s="96"/>
      <c r="C57" s="155"/>
      <c r="D57" s="155"/>
      <c r="E57" s="148" t="str">
        <f t="shared" si="0"/>
        <v/>
      </c>
      <c r="F57" s="155"/>
      <c r="G57" s="155"/>
      <c r="H57" s="148" t="str">
        <f t="shared" si="1"/>
        <v/>
      </c>
      <c r="I57" s="155" t="s">
        <v>20</v>
      </c>
      <c r="J57" s="155">
        <v>0.05</v>
      </c>
      <c r="K57" s="148" t="str">
        <f t="shared" si="2"/>
        <v>公斤</v>
      </c>
      <c r="L57" s="103"/>
      <c r="M57" s="103"/>
      <c r="N57" s="148" t="str">
        <f t="shared" si="3"/>
        <v/>
      </c>
      <c r="O57" s="161"/>
      <c r="P57" s="155"/>
      <c r="Q57" s="148" t="s">
        <v>366</v>
      </c>
      <c r="R57" s="161"/>
      <c r="S57" s="155"/>
      <c r="T57" s="30"/>
      <c r="U57" s="31"/>
      <c r="V57" s="30"/>
      <c r="W57" s="30"/>
      <c r="X57" s="30"/>
      <c r="Y57" s="30"/>
      <c r="Z57" s="80"/>
      <c r="AA57" s="50"/>
      <c r="AB57" s="56"/>
      <c r="AC57" s="56"/>
      <c r="AD57" s="56"/>
    </row>
    <row r="58" spans="1:50" ht="25.15" customHeight="1" thickBot="1">
      <c r="A58" s="183"/>
      <c r="B58" s="96"/>
      <c r="C58" s="155"/>
      <c r="D58" s="155"/>
      <c r="E58" s="148" t="str">
        <f t="shared" si="0"/>
        <v/>
      </c>
      <c r="F58" s="155"/>
      <c r="G58" s="155"/>
      <c r="H58" s="148" t="str">
        <f t="shared" si="1"/>
        <v/>
      </c>
      <c r="I58" s="155" t="s">
        <v>245</v>
      </c>
      <c r="J58" s="155">
        <v>0.04</v>
      </c>
      <c r="K58" s="148" t="str">
        <f t="shared" si="2"/>
        <v>公斤</v>
      </c>
      <c r="L58" s="103"/>
      <c r="M58" s="103"/>
      <c r="N58" s="148" t="str">
        <f t="shared" si="3"/>
        <v/>
      </c>
      <c r="O58" s="161"/>
      <c r="P58" s="155"/>
      <c r="Q58" s="148" t="s">
        <v>366</v>
      </c>
      <c r="R58" s="161"/>
      <c r="S58" s="155"/>
      <c r="T58" s="31"/>
      <c r="U58" s="30"/>
      <c r="V58" s="31"/>
      <c r="W58" s="31"/>
      <c r="X58" s="31"/>
      <c r="Y58" s="31"/>
      <c r="Z58" s="81"/>
      <c r="AA58" s="50"/>
      <c r="AB58" s="56"/>
      <c r="AC58" s="56"/>
      <c r="AD58" s="56"/>
    </row>
    <row r="59" spans="1:50" s="60" customFormat="1" ht="25.15" customHeight="1" thickBot="1">
      <c r="A59" s="182">
        <f>A52+1</f>
        <v>45638</v>
      </c>
      <c r="B59" s="96" t="s">
        <v>178</v>
      </c>
      <c r="C59" s="155" t="s">
        <v>21</v>
      </c>
      <c r="D59" s="155"/>
      <c r="E59" s="148" t="str">
        <f t="shared" si="0"/>
        <v/>
      </c>
      <c r="F59" s="200" t="s">
        <v>334</v>
      </c>
      <c r="G59" s="201"/>
      <c r="H59" s="148" t="str">
        <f t="shared" si="1"/>
        <v/>
      </c>
      <c r="I59" s="155" t="s">
        <v>246</v>
      </c>
      <c r="J59" s="155"/>
      <c r="K59" s="148" t="str">
        <f t="shared" si="2"/>
        <v/>
      </c>
      <c r="L59" s="103" t="s">
        <v>14</v>
      </c>
      <c r="M59" s="103"/>
      <c r="N59" s="148" t="str">
        <f t="shared" si="3"/>
        <v/>
      </c>
      <c r="O59" s="161" t="s">
        <v>300</v>
      </c>
      <c r="P59" s="171"/>
      <c r="Q59" s="148" t="s">
        <v>366</v>
      </c>
      <c r="R59" s="161" t="s">
        <v>375</v>
      </c>
      <c r="S59" s="171" t="s">
        <v>79</v>
      </c>
      <c r="T59" s="30">
        <v>6.1272727272727279</v>
      </c>
      <c r="U59" s="30">
        <v>1.9571428571428573</v>
      </c>
      <c r="V59" s="30">
        <v>1.2</v>
      </c>
      <c r="W59" s="30">
        <v>0</v>
      </c>
      <c r="X59" s="30">
        <v>0</v>
      </c>
      <c r="Y59" s="30">
        <v>2.7142857142857144</v>
      </c>
      <c r="Z59" s="80">
        <v>751</v>
      </c>
      <c r="AA59" s="50"/>
      <c r="AB59" s="75">
        <f>A59</f>
        <v>45638</v>
      </c>
      <c r="AC59" s="75" t="str">
        <f>A60</f>
        <v>四</v>
      </c>
      <c r="AD59" s="75" t="str">
        <f>B59</f>
        <v>O4</v>
      </c>
      <c r="AE59" s="61" t="str">
        <f>C59</f>
        <v>糙米飯</v>
      </c>
      <c r="AF59" s="76" t="str">
        <f>C60&amp;" "&amp;C61&amp;" "&amp;C62&amp;" "&amp;C63&amp;" "&amp;C64&amp;" "&amp;C65</f>
        <v xml:space="preserve">米 糙米    </v>
      </c>
      <c r="AG59" s="61" t="str">
        <f>F59</f>
        <v>鮑菇麵腸</v>
      </c>
      <c r="AH59" s="76" t="str">
        <f>F60&amp;" "&amp;F61&amp;" "&amp;F62&amp;" "&amp;F63&amp;" "&amp;F64&amp;" "&amp;F65</f>
        <v xml:space="preserve">麵腸 杏鮑菇 紅蘿蔔 白芝麻 薑 </v>
      </c>
      <c r="AI59" s="61" t="str">
        <f>I59</f>
        <v>時蔬豆干</v>
      </c>
      <c r="AJ59" s="76" t="str">
        <f>I60&amp;" "&amp;I61&amp;" "&amp;I62&amp;" "&amp;I63&amp;" "&amp;I64&amp;" "&amp;I65</f>
        <v xml:space="preserve">豆干 時蔬 薑   </v>
      </c>
      <c r="AK59" s="61" t="str">
        <f>L59</f>
        <v>時蔬</v>
      </c>
      <c r="AL59" s="76" t="str">
        <f>L60&amp;" "&amp;L61&amp;" "&amp;L62&amp;" "&amp;L63&amp;" "&amp;L64&amp;" "&amp;L65</f>
        <v xml:space="preserve">蔬菜 薑    </v>
      </c>
      <c r="AM59" s="61" t="str">
        <f>O59</f>
        <v>芋香西米露</v>
      </c>
      <c r="AN59" s="76" t="str">
        <f>O60&amp;" "&amp;O61&amp;" "&amp;O62&amp;" "&amp;O63&amp;" "&amp;O64&amp;" "&amp;O65</f>
        <v xml:space="preserve">芋頭 西米露 二砂糖   </v>
      </c>
      <c r="AO59" s="77" t="str">
        <f t="shared" ref="AO59" si="28">R59</f>
        <v>小餐包</v>
      </c>
      <c r="AP59" s="62" t="str">
        <f t="shared" ref="AP59" si="29">S59</f>
        <v>有機豆奶</v>
      </c>
      <c r="AQ59" s="78">
        <f t="shared" ref="AQ59:AW59" si="30">T59</f>
        <v>6.1272727272727279</v>
      </c>
      <c r="AR59" s="78">
        <f t="shared" si="30"/>
        <v>1.9571428571428573</v>
      </c>
      <c r="AS59" s="78">
        <f t="shared" si="30"/>
        <v>1.2</v>
      </c>
      <c r="AT59" s="78">
        <f t="shared" si="30"/>
        <v>0</v>
      </c>
      <c r="AU59" s="78">
        <f t="shared" si="30"/>
        <v>0</v>
      </c>
      <c r="AV59" s="78">
        <f t="shared" si="30"/>
        <v>2.7142857142857144</v>
      </c>
      <c r="AW59" s="78">
        <f t="shared" si="30"/>
        <v>751</v>
      </c>
      <c r="AX59" s="64"/>
    </row>
    <row r="60" spans="1:50" ht="25.15" customHeight="1">
      <c r="A60" s="183" t="s">
        <v>100</v>
      </c>
      <c r="B60" s="96"/>
      <c r="C60" s="155" t="s">
        <v>15</v>
      </c>
      <c r="D60" s="155">
        <v>7</v>
      </c>
      <c r="E60" s="148" t="str">
        <f t="shared" si="0"/>
        <v>公斤</v>
      </c>
      <c r="F60" s="202" t="s">
        <v>335</v>
      </c>
      <c r="G60" s="252">
        <v>6</v>
      </c>
      <c r="H60" s="148" t="str">
        <f t="shared" si="1"/>
        <v>公斤</v>
      </c>
      <c r="I60" s="155" t="s">
        <v>22</v>
      </c>
      <c r="J60" s="155">
        <v>4</v>
      </c>
      <c r="K60" s="148" t="str">
        <f t="shared" si="2"/>
        <v>公斤</v>
      </c>
      <c r="L60" s="104" t="s">
        <v>12</v>
      </c>
      <c r="M60" s="104">
        <v>7</v>
      </c>
      <c r="N60" s="148" t="str">
        <f t="shared" si="3"/>
        <v>公斤</v>
      </c>
      <c r="O60" s="161" t="s">
        <v>301</v>
      </c>
      <c r="P60" s="155">
        <v>4</v>
      </c>
      <c r="Q60" s="148" t="s">
        <v>11</v>
      </c>
      <c r="R60" s="161"/>
      <c r="S60" s="155"/>
      <c r="T60" s="30"/>
      <c r="U60" s="31"/>
      <c r="V60" s="30"/>
      <c r="W60" s="30"/>
      <c r="X60" s="30"/>
      <c r="Y60" s="30"/>
      <c r="Z60" s="80"/>
      <c r="AA60" s="50"/>
      <c r="AB60" s="56"/>
      <c r="AC60" s="56"/>
      <c r="AD60" s="56"/>
    </row>
    <row r="61" spans="1:50" ht="25.15" customHeight="1">
      <c r="A61" s="183"/>
      <c r="B61" s="96"/>
      <c r="C61" s="155" t="s">
        <v>24</v>
      </c>
      <c r="D61" s="155">
        <v>3</v>
      </c>
      <c r="E61" s="148" t="str">
        <f t="shared" si="0"/>
        <v>公斤</v>
      </c>
      <c r="F61" s="202" t="s">
        <v>210</v>
      </c>
      <c r="G61" s="252">
        <v>1.5</v>
      </c>
      <c r="H61" s="148" t="str">
        <f t="shared" si="1"/>
        <v>公斤</v>
      </c>
      <c r="I61" s="155" t="s">
        <v>33</v>
      </c>
      <c r="J61" s="155">
        <v>3</v>
      </c>
      <c r="K61" s="148" t="str">
        <f t="shared" si="2"/>
        <v>公斤</v>
      </c>
      <c r="L61" s="103" t="s">
        <v>20</v>
      </c>
      <c r="M61" s="103">
        <v>0.05</v>
      </c>
      <c r="N61" s="148" t="str">
        <f t="shared" si="3"/>
        <v>公斤</v>
      </c>
      <c r="O61" s="161" t="s">
        <v>302</v>
      </c>
      <c r="P61" s="155">
        <v>0.8</v>
      </c>
      <c r="Q61" s="148" t="s">
        <v>11</v>
      </c>
      <c r="R61" s="161"/>
      <c r="S61" s="155"/>
      <c r="T61" s="30"/>
      <c r="U61" s="30"/>
      <c r="V61" s="30"/>
      <c r="W61" s="30"/>
      <c r="X61" s="30"/>
      <c r="Y61" s="30"/>
      <c r="Z61" s="80"/>
      <c r="AA61" s="50"/>
      <c r="AB61" s="56"/>
      <c r="AC61" s="56"/>
      <c r="AD61" s="56"/>
    </row>
    <row r="62" spans="1:50" ht="25.15" customHeight="1">
      <c r="A62" s="183"/>
      <c r="B62" s="96"/>
      <c r="C62" s="155"/>
      <c r="D62" s="155"/>
      <c r="E62" s="148" t="str">
        <f t="shared" si="0"/>
        <v/>
      </c>
      <c r="F62" s="202" t="s">
        <v>211</v>
      </c>
      <c r="G62" s="252">
        <v>0.5</v>
      </c>
      <c r="H62" s="148" t="str">
        <f t="shared" si="1"/>
        <v>公斤</v>
      </c>
      <c r="I62" s="155" t="s">
        <v>20</v>
      </c>
      <c r="J62" s="155">
        <v>0.05</v>
      </c>
      <c r="K62" s="148" t="str">
        <f t="shared" si="2"/>
        <v>公斤</v>
      </c>
      <c r="L62" s="103"/>
      <c r="M62" s="103"/>
      <c r="N62" s="148" t="str">
        <f t="shared" si="3"/>
        <v/>
      </c>
      <c r="O62" s="161" t="s">
        <v>29</v>
      </c>
      <c r="P62" s="155">
        <v>1</v>
      </c>
      <c r="Q62" s="148" t="s">
        <v>11</v>
      </c>
      <c r="R62" s="161"/>
      <c r="S62" s="155"/>
      <c r="T62" s="30"/>
      <c r="U62" s="31"/>
      <c r="V62" s="30"/>
      <c r="W62" s="30"/>
      <c r="X62" s="30"/>
      <c r="Y62" s="30"/>
      <c r="Z62" s="80"/>
      <c r="AA62" s="50"/>
      <c r="AB62" s="56"/>
      <c r="AC62" s="56"/>
      <c r="AD62" s="56"/>
    </row>
    <row r="63" spans="1:50" ht="25.15" customHeight="1">
      <c r="A63" s="183"/>
      <c r="B63" s="96"/>
      <c r="C63" s="155"/>
      <c r="D63" s="155"/>
      <c r="E63" s="148" t="str">
        <f t="shared" si="0"/>
        <v/>
      </c>
      <c r="F63" s="202" t="s">
        <v>212</v>
      </c>
      <c r="G63" s="253">
        <v>0.01</v>
      </c>
      <c r="H63" s="148" t="str">
        <f t="shared" si="1"/>
        <v>公斤</v>
      </c>
      <c r="I63" s="155"/>
      <c r="J63" s="155"/>
      <c r="K63" s="148" t="str">
        <f t="shared" si="2"/>
        <v/>
      </c>
      <c r="L63" s="103"/>
      <c r="M63" s="103"/>
      <c r="N63" s="148" t="str">
        <f t="shared" si="3"/>
        <v/>
      </c>
      <c r="O63" s="161"/>
      <c r="P63" s="155"/>
      <c r="Q63" s="148" t="s">
        <v>366</v>
      </c>
      <c r="R63" s="161"/>
      <c r="S63" s="155"/>
      <c r="T63" s="30"/>
      <c r="U63" s="30"/>
      <c r="V63" s="30"/>
      <c r="W63" s="30"/>
      <c r="X63" s="30"/>
      <c r="Y63" s="30"/>
      <c r="Z63" s="80"/>
      <c r="AA63" s="50"/>
      <c r="AB63" s="56"/>
      <c r="AC63" s="56"/>
      <c r="AD63" s="56"/>
    </row>
    <row r="64" spans="1:50" ht="25.15" customHeight="1">
      <c r="A64" s="183"/>
      <c r="B64" s="96"/>
      <c r="C64" s="155"/>
      <c r="D64" s="155"/>
      <c r="E64" s="148" t="str">
        <f t="shared" si="0"/>
        <v/>
      </c>
      <c r="F64" s="155" t="s">
        <v>20</v>
      </c>
      <c r="G64" s="155">
        <v>0.05</v>
      </c>
      <c r="H64" s="148" t="str">
        <f t="shared" si="1"/>
        <v>公斤</v>
      </c>
      <c r="I64" s="155"/>
      <c r="J64" s="155"/>
      <c r="K64" s="148" t="str">
        <f t="shared" si="2"/>
        <v/>
      </c>
      <c r="L64" s="103"/>
      <c r="M64" s="103"/>
      <c r="N64" s="148" t="str">
        <f t="shared" si="3"/>
        <v/>
      </c>
      <c r="O64" s="161"/>
      <c r="P64" s="155"/>
      <c r="Q64" s="148" t="s">
        <v>366</v>
      </c>
      <c r="R64" s="161"/>
      <c r="S64" s="155"/>
      <c r="T64" s="30"/>
      <c r="U64" s="31"/>
      <c r="V64" s="30"/>
      <c r="W64" s="30"/>
      <c r="X64" s="30"/>
      <c r="Y64" s="30"/>
      <c r="Z64" s="80"/>
      <c r="AA64" s="50"/>
      <c r="AB64" s="56"/>
      <c r="AC64" s="56"/>
      <c r="AD64" s="56"/>
    </row>
    <row r="65" spans="1:50" ht="25.15" customHeight="1" thickBot="1">
      <c r="A65" s="183"/>
      <c r="B65" s="96"/>
      <c r="C65" s="155"/>
      <c r="D65" s="155"/>
      <c r="E65" s="148" t="str">
        <f t="shared" si="0"/>
        <v/>
      </c>
      <c r="F65" s="155"/>
      <c r="G65" s="155"/>
      <c r="H65" s="148" t="str">
        <f t="shared" si="1"/>
        <v/>
      </c>
      <c r="I65" s="155"/>
      <c r="J65" s="155"/>
      <c r="K65" s="150"/>
      <c r="L65" s="103"/>
      <c r="M65" s="103"/>
      <c r="N65" s="148" t="str">
        <f t="shared" si="3"/>
        <v/>
      </c>
      <c r="O65" s="161"/>
      <c r="P65" s="155"/>
      <c r="Q65" s="148" t="s">
        <v>366</v>
      </c>
      <c r="R65" s="161"/>
      <c r="S65" s="155"/>
      <c r="T65" s="31"/>
      <c r="U65" s="30"/>
      <c r="V65" s="31"/>
      <c r="W65" s="31"/>
      <c r="X65" s="31"/>
      <c r="Y65" s="31"/>
      <c r="Z65" s="81"/>
      <c r="AA65" s="50"/>
      <c r="AB65" s="56"/>
      <c r="AC65" s="56"/>
      <c r="AD65" s="56"/>
    </row>
    <row r="66" spans="1:50" s="60" customFormat="1" ht="25.15" customHeight="1" thickBot="1">
      <c r="A66" s="182">
        <f>A59+1</f>
        <v>45639</v>
      </c>
      <c r="B66" s="96" t="s">
        <v>179</v>
      </c>
      <c r="C66" s="155" t="s">
        <v>101</v>
      </c>
      <c r="D66" s="155"/>
      <c r="E66" s="148" t="str">
        <f t="shared" si="0"/>
        <v/>
      </c>
      <c r="F66" s="155" t="s">
        <v>336</v>
      </c>
      <c r="G66" s="155"/>
      <c r="H66" s="148" t="str">
        <f t="shared" si="1"/>
        <v/>
      </c>
      <c r="I66" s="155" t="s">
        <v>247</v>
      </c>
      <c r="J66" s="155"/>
      <c r="K66" s="148" t="str">
        <f t="shared" si="2"/>
        <v/>
      </c>
      <c r="L66" s="103" t="s">
        <v>14</v>
      </c>
      <c r="M66" s="103"/>
      <c r="N66" s="148" t="str">
        <f t="shared" si="3"/>
        <v/>
      </c>
      <c r="O66" s="161" t="s">
        <v>381</v>
      </c>
      <c r="P66" s="155"/>
      <c r="Q66" s="148" t="s">
        <v>366</v>
      </c>
      <c r="R66" s="161" t="s">
        <v>77</v>
      </c>
      <c r="S66" s="155"/>
      <c r="T66" s="30">
        <v>5</v>
      </c>
      <c r="U66" s="30">
        <v>1.7613636363636362</v>
      </c>
      <c r="V66" s="30">
        <v>1.5</v>
      </c>
      <c r="W66" s="30">
        <v>0</v>
      </c>
      <c r="X66" s="30">
        <v>0</v>
      </c>
      <c r="Y66" s="30">
        <v>2.0227272727272725</v>
      </c>
      <c r="Z66" s="80">
        <v>618</v>
      </c>
      <c r="AA66" s="50"/>
      <c r="AB66" s="75">
        <f>A66</f>
        <v>45639</v>
      </c>
      <c r="AC66" s="75" t="str">
        <f>A67</f>
        <v>五</v>
      </c>
      <c r="AD66" s="75" t="str">
        <f>B66</f>
        <v>O5</v>
      </c>
      <c r="AE66" s="61" t="str">
        <f>C66</f>
        <v>麥仁飯</v>
      </c>
      <c r="AF66" s="76" t="str">
        <f>C67&amp;" "&amp;C68&amp;" "&amp;C69&amp;" "&amp;C70&amp;" "&amp;C71&amp;" "&amp;C72</f>
        <v xml:space="preserve">米 大麥仁    </v>
      </c>
      <c r="AG66" s="61" t="str">
        <f>F66</f>
        <v>塔香油腐</v>
      </c>
      <c r="AH66" s="76" t="str">
        <f>F67&amp;" "&amp;F68&amp;" "&amp;F69&amp;" "&amp;F70&amp;" "&amp;F71&amp;" "&amp;F72</f>
        <v xml:space="preserve">四角油豆腐 時蔬 胡蘿蔔 九層塔 薑 </v>
      </c>
      <c r="AI66" s="61" t="str">
        <f>I66</f>
        <v>紅燒豆腐</v>
      </c>
      <c r="AJ66" s="76" t="str">
        <f>I67&amp;" "&amp;I68&amp;" "&amp;I69&amp;" "&amp;I70&amp;" "&amp;I71&amp;" "&amp;I72</f>
        <v xml:space="preserve">豆腐 金針菇 胡蘿蔔 薑  </v>
      </c>
      <c r="AK66" s="61" t="str">
        <f>L66</f>
        <v>時蔬</v>
      </c>
      <c r="AL66" s="76" t="str">
        <f>L67&amp;" "&amp;L68&amp;" "&amp;L69&amp;" "&amp;L70&amp;" "&amp;L71&amp;" "&amp;L72</f>
        <v xml:space="preserve">蔬菜 薑    </v>
      </c>
      <c r="AM66" s="61" t="str">
        <f>O66</f>
        <v>時蔬香菇湯</v>
      </c>
      <c r="AN66" s="76" t="str">
        <f>O67&amp;" "&amp;O68&amp;" "&amp;O69&amp;" "&amp;O70&amp;" "&amp;O71&amp;" "&amp;O72</f>
        <v xml:space="preserve">時蔬 乾香菇 素羊肉 薑  </v>
      </c>
      <c r="AO66" s="77" t="str">
        <f t="shared" ref="AO66" si="31">R66</f>
        <v>水果</v>
      </c>
      <c r="AP66" s="62">
        <f t="shared" ref="AP66" si="32">S66</f>
        <v>0</v>
      </c>
      <c r="AQ66" s="78">
        <f t="shared" ref="AQ66:AW66" si="33">T66</f>
        <v>5</v>
      </c>
      <c r="AR66" s="78">
        <f t="shared" si="33"/>
        <v>1.7613636363636362</v>
      </c>
      <c r="AS66" s="78">
        <f t="shared" si="33"/>
        <v>1.5</v>
      </c>
      <c r="AT66" s="78">
        <f t="shared" si="33"/>
        <v>0</v>
      </c>
      <c r="AU66" s="78">
        <f t="shared" si="33"/>
        <v>0</v>
      </c>
      <c r="AV66" s="78">
        <f t="shared" si="33"/>
        <v>2.0227272727272725</v>
      </c>
      <c r="AW66" s="78">
        <f t="shared" si="33"/>
        <v>618</v>
      </c>
      <c r="AX66" s="64"/>
    </row>
    <row r="67" spans="1:50" ht="25.15" customHeight="1">
      <c r="A67" s="183" t="s">
        <v>102</v>
      </c>
      <c r="B67" s="96"/>
      <c r="C67" s="155" t="s">
        <v>15</v>
      </c>
      <c r="D67" s="155">
        <v>10</v>
      </c>
      <c r="E67" s="148" t="str">
        <f t="shared" ref="E67:E130" si="34">IF(D67,"公斤","")</f>
        <v>公斤</v>
      </c>
      <c r="F67" s="155" t="s">
        <v>157</v>
      </c>
      <c r="G67" s="155">
        <v>7</v>
      </c>
      <c r="H67" s="148" t="str">
        <f t="shared" ref="H67:H130" si="35">IF(G67,"公斤","")</f>
        <v>公斤</v>
      </c>
      <c r="I67" s="155" t="s">
        <v>74</v>
      </c>
      <c r="J67" s="155">
        <v>6</v>
      </c>
      <c r="K67" s="148" t="str">
        <f t="shared" ref="K67:K130" si="36">IF(J67,"公斤","")</f>
        <v>公斤</v>
      </c>
      <c r="L67" s="104" t="s">
        <v>12</v>
      </c>
      <c r="M67" s="104">
        <v>7</v>
      </c>
      <c r="N67" s="148" t="str">
        <f t="shared" ref="N67:N130" si="37">IF(M67,"公斤","")</f>
        <v>公斤</v>
      </c>
      <c r="O67" s="161" t="s">
        <v>14</v>
      </c>
      <c r="P67" s="155">
        <v>3</v>
      </c>
      <c r="Q67" s="148" t="s">
        <v>11</v>
      </c>
      <c r="R67" s="161"/>
      <c r="S67" s="155"/>
      <c r="T67" s="30"/>
      <c r="U67" s="31"/>
      <c r="V67" s="30"/>
      <c r="W67" s="30"/>
      <c r="X67" s="30"/>
      <c r="Y67" s="30"/>
      <c r="Z67" s="80"/>
      <c r="AA67" s="50"/>
      <c r="AB67" s="56"/>
      <c r="AC67" s="56"/>
      <c r="AD67" s="56"/>
    </row>
    <row r="68" spans="1:50" ht="25.15" customHeight="1">
      <c r="A68" s="183"/>
      <c r="B68" s="96"/>
      <c r="C68" s="155" t="s">
        <v>103</v>
      </c>
      <c r="D68" s="155">
        <v>0.4</v>
      </c>
      <c r="E68" s="148" t="str">
        <f t="shared" si="34"/>
        <v>公斤</v>
      </c>
      <c r="F68" s="155" t="s">
        <v>14</v>
      </c>
      <c r="G68" s="155">
        <v>2</v>
      </c>
      <c r="H68" s="148" t="str">
        <f t="shared" si="35"/>
        <v>公斤</v>
      </c>
      <c r="I68" s="155" t="s">
        <v>137</v>
      </c>
      <c r="J68" s="155">
        <v>1</v>
      </c>
      <c r="K68" s="148" t="str">
        <f t="shared" si="36"/>
        <v>公斤</v>
      </c>
      <c r="L68" s="103" t="s">
        <v>20</v>
      </c>
      <c r="M68" s="103">
        <v>0.05</v>
      </c>
      <c r="N68" s="148" t="str">
        <f t="shared" si="37"/>
        <v>公斤</v>
      </c>
      <c r="O68" s="161" t="s">
        <v>28</v>
      </c>
      <c r="P68" s="155">
        <v>0.01</v>
      </c>
      <c r="Q68" s="148" t="s">
        <v>11</v>
      </c>
      <c r="R68" s="161"/>
      <c r="S68" s="155"/>
      <c r="T68" s="30"/>
      <c r="U68" s="30"/>
      <c r="V68" s="30"/>
      <c r="W68" s="30"/>
      <c r="X68" s="30"/>
      <c r="Y68" s="30"/>
      <c r="Z68" s="80"/>
      <c r="AA68" s="50"/>
      <c r="AB68" s="56"/>
      <c r="AC68" s="56"/>
      <c r="AD68" s="56"/>
    </row>
    <row r="69" spans="1:50" ht="25.15" customHeight="1">
      <c r="A69" s="183"/>
      <c r="B69" s="96"/>
      <c r="C69" s="155"/>
      <c r="D69" s="155"/>
      <c r="E69" s="148" t="str">
        <f t="shared" si="34"/>
        <v/>
      </c>
      <c r="F69" s="155" t="s">
        <v>18</v>
      </c>
      <c r="G69" s="155">
        <v>0.5</v>
      </c>
      <c r="H69" s="148" t="str">
        <f t="shared" si="35"/>
        <v>公斤</v>
      </c>
      <c r="I69" s="155" t="s">
        <v>18</v>
      </c>
      <c r="J69" s="155">
        <v>0.5</v>
      </c>
      <c r="K69" s="148" t="str">
        <f t="shared" si="36"/>
        <v>公斤</v>
      </c>
      <c r="L69" s="103"/>
      <c r="M69" s="103"/>
      <c r="N69" s="148" t="str">
        <f t="shared" si="37"/>
        <v/>
      </c>
      <c r="O69" s="161" t="s">
        <v>367</v>
      </c>
      <c r="P69" s="155">
        <v>1</v>
      </c>
      <c r="Q69" s="148" t="s">
        <v>11</v>
      </c>
      <c r="R69" s="161"/>
      <c r="S69" s="155"/>
      <c r="T69" s="30"/>
      <c r="U69" s="31"/>
      <c r="V69" s="30"/>
      <c r="W69" s="30"/>
      <c r="X69" s="30"/>
      <c r="Y69" s="30"/>
      <c r="Z69" s="80"/>
      <c r="AA69" s="50"/>
      <c r="AB69" s="56"/>
      <c r="AC69" s="56"/>
      <c r="AD69" s="56"/>
    </row>
    <row r="70" spans="1:50" ht="25.15" customHeight="1">
      <c r="A70" s="183"/>
      <c r="B70" s="96"/>
      <c r="C70" s="155"/>
      <c r="D70" s="155"/>
      <c r="E70" s="148" t="str">
        <f t="shared" si="34"/>
        <v/>
      </c>
      <c r="F70" s="155" t="s">
        <v>49</v>
      </c>
      <c r="G70" s="155">
        <v>0.2</v>
      </c>
      <c r="H70" s="148" t="str">
        <f t="shared" si="35"/>
        <v>公斤</v>
      </c>
      <c r="I70" s="155" t="s">
        <v>20</v>
      </c>
      <c r="J70" s="155">
        <v>0.05</v>
      </c>
      <c r="K70" s="148" t="str">
        <f t="shared" si="36"/>
        <v>公斤</v>
      </c>
      <c r="L70" s="103"/>
      <c r="M70" s="103"/>
      <c r="N70" s="148" t="str">
        <f t="shared" si="37"/>
        <v/>
      </c>
      <c r="O70" s="161" t="s">
        <v>20</v>
      </c>
      <c r="P70" s="155">
        <v>0.05</v>
      </c>
      <c r="Q70" s="148" t="s">
        <v>11</v>
      </c>
      <c r="R70" s="161"/>
      <c r="S70" s="155"/>
      <c r="T70" s="30"/>
      <c r="U70" s="30"/>
      <c r="V70" s="30"/>
      <c r="W70" s="30"/>
      <c r="X70" s="30"/>
      <c r="Y70" s="30"/>
      <c r="Z70" s="80"/>
      <c r="AA70" s="50"/>
      <c r="AB70" s="56"/>
      <c r="AC70" s="56"/>
      <c r="AD70" s="56"/>
    </row>
    <row r="71" spans="1:50" ht="25.15" customHeight="1">
      <c r="A71" s="183"/>
      <c r="B71" s="96"/>
      <c r="C71" s="155"/>
      <c r="D71" s="155"/>
      <c r="E71" s="148" t="str">
        <f t="shared" si="34"/>
        <v/>
      </c>
      <c r="F71" s="155" t="s">
        <v>20</v>
      </c>
      <c r="G71" s="155">
        <v>0.05</v>
      </c>
      <c r="H71" s="148" t="str">
        <f t="shared" si="35"/>
        <v>公斤</v>
      </c>
      <c r="I71" s="155"/>
      <c r="J71" s="155"/>
      <c r="K71" s="148" t="str">
        <f t="shared" si="36"/>
        <v/>
      </c>
      <c r="L71" s="103"/>
      <c r="M71" s="103"/>
      <c r="N71" s="148" t="str">
        <f t="shared" si="37"/>
        <v/>
      </c>
      <c r="O71" s="161"/>
      <c r="P71" s="155"/>
      <c r="Q71" s="148" t="s">
        <v>366</v>
      </c>
      <c r="R71" s="161"/>
      <c r="S71" s="155"/>
      <c r="T71" s="30"/>
      <c r="U71" s="31"/>
      <c r="V71" s="30"/>
      <c r="W71" s="30"/>
      <c r="X71" s="30"/>
      <c r="Y71" s="30"/>
      <c r="Z71" s="80"/>
      <c r="AA71" s="50"/>
      <c r="AB71" s="56"/>
      <c r="AC71" s="56"/>
      <c r="AD71" s="56"/>
    </row>
    <row r="72" spans="1:50" ht="25.15" customHeight="1" thickBot="1">
      <c r="A72" s="183"/>
      <c r="B72" s="96"/>
      <c r="C72" s="155"/>
      <c r="D72" s="155"/>
      <c r="E72" s="148" t="str">
        <f t="shared" si="34"/>
        <v/>
      </c>
      <c r="F72" s="155"/>
      <c r="G72" s="155"/>
      <c r="H72" s="148" t="str">
        <f t="shared" si="35"/>
        <v/>
      </c>
      <c r="I72" s="155"/>
      <c r="J72" s="155"/>
      <c r="K72" s="148" t="str">
        <f t="shared" si="36"/>
        <v/>
      </c>
      <c r="L72" s="103"/>
      <c r="M72" s="103"/>
      <c r="N72" s="148" t="str">
        <f t="shared" si="37"/>
        <v/>
      </c>
      <c r="O72" s="161"/>
      <c r="P72" s="155"/>
      <c r="Q72" s="148" t="s">
        <v>366</v>
      </c>
      <c r="R72" s="161"/>
      <c r="S72" s="155"/>
      <c r="T72" s="31"/>
      <c r="U72" s="30"/>
      <c r="V72" s="31"/>
      <c r="W72" s="31"/>
      <c r="X72" s="31"/>
      <c r="Y72" s="31"/>
      <c r="Z72" s="81"/>
      <c r="AA72" s="50"/>
      <c r="AB72" s="56"/>
      <c r="AC72" s="56"/>
      <c r="AD72" s="56"/>
    </row>
    <row r="73" spans="1:50" s="60" customFormat="1" ht="25.15" customHeight="1" thickBot="1">
      <c r="A73" s="182">
        <v>45642</v>
      </c>
      <c r="B73" s="96" t="s">
        <v>180</v>
      </c>
      <c r="C73" s="155" t="s">
        <v>13</v>
      </c>
      <c r="D73" s="155"/>
      <c r="E73" s="148" t="str">
        <f t="shared" si="34"/>
        <v/>
      </c>
      <c r="F73" s="200" t="s">
        <v>337</v>
      </c>
      <c r="G73" s="201"/>
      <c r="H73" s="148" t="str">
        <f t="shared" si="35"/>
        <v/>
      </c>
      <c r="I73" s="155" t="s">
        <v>349</v>
      </c>
      <c r="J73" s="155"/>
      <c r="K73" s="148" t="str">
        <f t="shared" si="36"/>
        <v/>
      </c>
      <c r="L73" s="103" t="s">
        <v>14</v>
      </c>
      <c r="M73" s="103"/>
      <c r="N73" s="148" t="str">
        <f t="shared" si="37"/>
        <v/>
      </c>
      <c r="O73" s="161" t="s">
        <v>151</v>
      </c>
      <c r="P73" s="155"/>
      <c r="Q73" s="148" t="s">
        <v>366</v>
      </c>
      <c r="R73" s="161" t="s">
        <v>78</v>
      </c>
      <c r="S73" s="155"/>
      <c r="T73" s="30">
        <v>5</v>
      </c>
      <c r="U73" s="30">
        <v>2.0807792207792208</v>
      </c>
      <c r="V73" s="30">
        <v>1.47</v>
      </c>
      <c r="W73" s="30">
        <v>0</v>
      </c>
      <c r="X73" s="30">
        <v>0</v>
      </c>
      <c r="Y73" s="30">
        <v>2.6915584415584415</v>
      </c>
      <c r="Z73" s="80">
        <v>682</v>
      </c>
      <c r="AA73" s="50"/>
      <c r="AB73" s="75">
        <f>A73</f>
        <v>45642</v>
      </c>
      <c r="AC73" s="75" t="str">
        <f>A74</f>
        <v>一</v>
      </c>
      <c r="AD73" s="75" t="str">
        <f>B73</f>
        <v>P1</v>
      </c>
      <c r="AE73" s="61" t="str">
        <f>C73</f>
        <v>白米飯</v>
      </c>
      <c r="AF73" s="76" t="str">
        <f>C74&amp;" "&amp;C75&amp;" "&amp;C76&amp;" "&amp;C77&amp;" "&amp;C78&amp;" "&amp;C79</f>
        <v xml:space="preserve">米     </v>
      </c>
      <c r="AG73" s="61" t="str">
        <f>F73</f>
        <v>鐵板麵腸</v>
      </c>
      <c r="AH73" s="76" t="str">
        <f>F74&amp;" "&amp;F75&amp;" "&amp;F76&amp;" "&amp;F77&amp;" "&amp;F78&amp;" "&amp;F79</f>
        <v xml:space="preserve">麵腸 豆芽菜 時蔬 紅蘿蔔 薑 </v>
      </c>
      <c r="AI73" s="61" t="str">
        <f>I73</f>
        <v>時蔬火腿蛋</v>
      </c>
      <c r="AJ73" s="76" t="str">
        <f>I74&amp;" "&amp;I75&amp;" "&amp;I76&amp;" "&amp;I77&amp;" "&amp;I78&amp;" "&amp;I79</f>
        <v xml:space="preserve">時蔬 雞蛋 素火腿 薑  </v>
      </c>
      <c r="AK73" s="61" t="str">
        <f>L73</f>
        <v>時蔬</v>
      </c>
      <c r="AL73" s="76" t="str">
        <f>L74&amp;" "&amp;L75&amp;" "&amp;L76&amp;" "&amp;L77&amp;" "&amp;L78&amp;" "&amp;L79</f>
        <v xml:space="preserve">蔬菜 薑    </v>
      </c>
      <c r="AM73" s="61" t="str">
        <f>O73</f>
        <v>味噌豆腐湯</v>
      </c>
      <c r="AN73" s="76" t="str">
        <f>O74&amp;" "&amp;O75&amp;" "&amp;O76&amp;" "&amp;O77&amp;" "&amp;O78&amp;" "&amp;O79</f>
        <v xml:space="preserve">乾裙帶菜 味噌 薑 豆腐  </v>
      </c>
      <c r="AO73" s="77" t="str">
        <f t="shared" ref="AO73" si="38">R73</f>
        <v>保久乳</v>
      </c>
      <c r="AP73" s="62">
        <f t="shared" ref="AP73" si="39">S73</f>
        <v>0</v>
      </c>
      <c r="AQ73" s="78">
        <f t="shared" ref="AQ73:AW73" si="40">T73</f>
        <v>5</v>
      </c>
      <c r="AR73" s="78">
        <f t="shared" si="40"/>
        <v>2.0807792207792208</v>
      </c>
      <c r="AS73" s="78">
        <f t="shared" si="40"/>
        <v>1.47</v>
      </c>
      <c r="AT73" s="78">
        <f t="shared" si="40"/>
        <v>0</v>
      </c>
      <c r="AU73" s="78">
        <f t="shared" si="40"/>
        <v>0</v>
      </c>
      <c r="AV73" s="78">
        <f t="shared" si="40"/>
        <v>2.6915584415584415</v>
      </c>
      <c r="AW73" s="78">
        <f t="shared" si="40"/>
        <v>682</v>
      </c>
      <c r="AX73" s="64"/>
    </row>
    <row r="74" spans="1:50" ht="25.15" customHeight="1">
      <c r="A74" s="183" t="s">
        <v>104</v>
      </c>
      <c r="B74" s="96"/>
      <c r="C74" s="155" t="s">
        <v>15</v>
      </c>
      <c r="D74" s="155">
        <v>10</v>
      </c>
      <c r="E74" s="148" t="str">
        <f t="shared" si="34"/>
        <v>公斤</v>
      </c>
      <c r="F74" s="200" t="s">
        <v>335</v>
      </c>
      <c r="G74" s="204">
        <v>6</v>
      </c>
      <c r="H74" s="148" t="str">
        <f t="shared" si="35"/>
        <v>公斤</v>
      </c>
      <c r="I74" s="155" t="s">
        <v>33</v>
      </c>
      <c r="J74" s="155">
        <v>4</v>
      </c>
      <c r="K74" s="148" t="str">
        <f t="shared" si="36"/>
        <v>公斤</v>
      </c>
      <c r="L74" s="104" t="s">
        <v>12</v>
      </c>
      <c r="M74" s="104">
        <v>7</v>
      </c>
      <c r="N74" s="148" t="str">
        <f t="shared" si="37"/>
        <v>公斤</v>
      </c>
      <c r="O74" s="161" t="s">
        <v>23</v>
      </c>
      <c r="P74" s="155">
        <v>0.2</v>
      </c>
      <c r="Q74" s="148" t="s">
        <v>11</v>
      </c>
      <c r="R74" s="161"/>
      <c r="S74" s="155"/>
      <c r="T74" s="30"/>
      <c r="U74" s="31"/>
      <c r="V74" s="30"/>
      <c r="W74" s="30"/>
      <c r="X74" s="30"/>
      <c r="Y74" s="30"/>
      <c r="Z74" s="80"/>
      <c r="AA74" s="50"/>
      <c r="AB74" s="56"/>
      <c r="AC74" s="56"/>
      <c r="AD74" s="56"/>
    </row>
    <row r="75" spans="1:50" ht="25.15" customHeight="1">
      <c r="A75" s="183"/>
      <c r="B75" s="96"/>
      <c r="C75" s="155"/>
      <c r="D75" s="155"/>
      <c r="E75" s="148" t="str">
        <f t="shared" si="34"/>
        <v/>
      </c>
      <c r="F75" s="204" t="s">
        <v>217</v>
      </c>
      <c r="G75" s="204">
        <v>2.5</v>
      </c>
      <c r="H75" s="148" t="str">
        <f t="shared" si="35"/>
        <v>公斤</v>
      </c>
      <c r="I75" s="155" t="s">
        <v>16</v>
      </c>
      <c r="J75" s="155">
        <v>4</v>
      </c>
      <c r="K75" s="148" t="str">
        <f t="shared" si="36"/>
        <v>公斤</v>
      </c>
      <c r="L75" s="103" t="s">
        <v>20</v>
      </c>
      <c r="M75" s="103">
        <v>0.05</v>
      </c>
      <c r="N75" s="148" t="str">
        <f t="shared" si="37"/>
        <v>公斤</v>
      </c>
      <c r="O75" s="161" t="s">
        <v>26</v>
      </c>
      <c r="P75" s="155">
        <v>1</v>
      </c>
      <c r="Q75" s="148" t="s">
        <v>11</v>
      </c>
      <c r="R75" s="161"/>
      <c r="S75" s="155"/>
      <c r="T75" s="30"/>
      <c r="U75" s="30"/>
      <c r="V75" s="30"/>
      <c r="W75" s="30"/>
      <c r="X75" s="30"/>
      <c r="Y75" s="30"/>
      <c r="Z75" s="80"/>
      <c r="AA75" s="50"/>
      <c r="AB75" s="56"/>
      <c r="AC75" s="56"/>
      <c r="AD75" s="56"/>
    </row>
    <row r="76" spans="1:50" ht="25.15" customHeight="1">
      <c r="A76" s="183"/>
      <c r="B76" s="96"/>
      <c r="C76" s="155"/>
      <c r="D76" s="155"/>
      <c r="E76" s="148" t="str">
        <f t="shared" si="34"/>
        <v/>
      </c>
      <c r="F76" s="204" t="s">
        <v>14</v>
      </c>
      <c r="G76" s="204">
        <v>0.5</v>
      </c>
      <c r="H76" s="148" t="str">
        <f t="shared" si="35"/>
        <v>公斤</v>
      </c>
      <c r="I76" s="155" t="s">
        <v>92</v>
      </c>
      <c r="J76" s="155">
        <v>0.5</v>
      </c>
      <c r="K76" s="148" t="str">
        <f t="shared" si="36"/>
        <v>公斤</v>
      </c>
      <c r="L76" s="103"/>
      <c r="M76" s="103"/>
      <c r="N76" s="148" t="str">
        <f t="shared" si="37"/>
        <v/>
      </c>
      <c r="O76" s="161" t="s">
        <v>20</v>
      </c>
      <c r="P76" s="155">
        <v>0.05</v>
      </c>
      <c r="Q76" s="148" t="s">
        <v>11</v>
      </c>
      <c r="R76" s="161"/>
      <c r="S76" s="155"/>
      <c r="T76" s="30"/>
      <c r="U76" s="31"/>
      <c r="V76" s="30"/>
      <c r="W76" s="30"/>
      <c r="X76" s="30"/>
      <c r="Y76" s="30"/>
      <c r="Z76" s="80"/>
      <c r="AA76" s="50"/>
      <c r="AB76" s="56"/>
      <c r="AC76" s="56"/>
      <c r="AD76" s="56"/>
    </row>
    <row r="77" spans="1:50" ht="25.15" customHeight="1">
      <c r="A77" s="183"/>
      <c r="B77" s="96"/>
      <c r="C77" s="155"/>
      <c r="D77" s="155"/>
      <c r="E77" s="148" t="str">
        <f t="shared" si="34"/>
        <v/>
      </c>
      <c r="F77" s="213" t="s">
        <v>211</v>
      </c>
      <c r="G77" s="202">
        <v>0.5</v>
      </c>
      <c r="H77" s="148" t="str">
        <f t="shared" si="35"/>
        <v>公斤</v>
      </c>
      <c r="I77" s="155" t="s">
        <v>20</v>
      </c>
      <c r="J77" s="155">
        <v>0.05</v>
      </c>
      <c r="K77" s="148" t="str">
        <f t="shared" si="36"/>
        <v>公斤</v>
      </c>
      <c r="L77" s="103"/>
      <c r="M77" s="103"/>
      <c r="N77" s="148" t="str">
        <f t="shared" si="37"/>
        <v/>
      </c>
      <c r="O77" s="161" t="s">
        <v>74</v>
      </c>
      <c r="P77" s="155">
        <v>2</v>
      </c>
      <c r="Q77" s="148" t="s">
        <v>11</v>
      </c>
      <c r="R77" s="161"/>
      <c r="S77" s="155"/>
      <c r="T77" s="30"/>
      <c r="U77" s="30"/>
      <c r="V77" s="30"/>
      <c r="W77" s="30"/>
      <c r="X77" s="30"/>
      <c r="Y77" s="30"/>
      <c r="Z77" s="80"/>
      <c r="AA77" s="50"/>
      <c r="AB77" s="56"/>
      <c r="AC77" s="56"/>
      <c r="AD77" s="56"/>
    </row>
    <row r="78" spans="1:50" ht="25.15" customHeight="1">
      <c r="A78" s="183"/>
      <c r="B78" s="96"/>
      <c r="C78" s="155"/>
      <c r="D78" s="155"/>
      <c r="E78" s="148" t="str">
        <f t="shared" si="34"/>
        <v/>
      </c>
      <c r="F78" s="155" t="s">
        <v>20</v>
      </c>
      <c r="G78" s="155">
        <v>0.05</v>
      </c>
      <c r="H78" s="148" t="str">
        <f t="shared" si="35"/>
        <v>公斤</v>
      </c>
      <c r="I78" s="198"/>
      <c r="J78" s="198"/>
      <c r="K78" s="148" t="str">
        <f t="shared" si="36"/>
        <v/>
      </c>
      <c r="L78" s="103"/>
      <c r="M78" s="103"/>
      <c r="N78" s="148" t="str">
        <f t="shared" si="37"/>
        <v/>
      </c>
      <c r="O78" s="161"/>
      <c r="P78" s="155"/>
      <c r="Q78" s="148" t="s">
        <v>366</v>
      </c>
      <c r="R78" s="161"/>
      <c r="S78" s="155"/>
      <c r="T78" s="30"/>
      <c r="U78" s="31"/>
      <c r="V78" s="30"/>
      <c r="W78" s="30"/>
      <c r="X78" s="30"/>
      <c r="Y78" s="30"/>
      <c r="Z78" s="80"/>
      <c r="AA78" s="50"/>
      <c r="AB78" s="56"/>
      <c r="AC78" s="56"/>
      <c r="AD78" s="56"/>
    </row>
    <row r="79" spans="1:50" ht="25.15" customHeight="1" thickBot="1">
      <c r="A79" s="183"/>
      <c r="B79" s="96"/>
      <c r="C79" s="155"/>
      <c r="D79" s="155"/>
      <c r="E79" s="148" t="str">
        <f t="shared" si="34"/>
        <v/>
      </c>
      <c r="F79" s="155"/>
      <c r="G79" s="155"/>
      <c r="H79" s="148" t="str">
        <f t="shared" si="35"/>
        <v/>
      </c>
      <c r="I79" s="155"/>
      <c r="J79" s="199"/>
      <c r="K79" s="148" t="str">
        <f t="shared" si="36"/>
        <v/>
      </c>
      <c r="L79" s="103"/>
      <c r="M79" s="103"/>
      <c r="N79" s="148" t="str">
        <f t="shared" si="37"/>
        <v/>
      </c>
      <c r="O79" s="161"/>
      <c r="P79" s="155"/>
      <c r="Q79" s="148" t="s">
        <v>366</v>
      </c>
      <c r="R79" s="161"/>
      <c r="S79" s="155"/>
      <c r="T79" s="31"/>
      <c r="U79" s="30"/>
      <c r="V79" s="31"/>
      <c r="W79" s="31"/>
      <c r="X79" s="31"/>
      <c r="Y79" s="31"/>
      <c r="Z79" s="81"/>
      <c r="AA79" s="50"/>
      <c r="AB79" s="56"/>
      <c r="AC79" s="56"/>
      <c r="AD79" s="56"/>
    </row>
    <row r="80" spans="1:50" s="60" customFormat="1" ht="25.15" customHeight="1" thickBot="1">
      <c r="A80" s="182">
        <f>A73+1</f>
        <v>45643</v>
      </c>
      <c r="B80" s="96" t="s">
        <v>181</v>
      </c>
      <c r="C80" s="155" t="s">
        <v>21</v>
      </c>
      <c r="D80" s="155"/>
      <c r="E80" s="148" t="str">
        <f t="shared" si="34"/>
        <v/>
      </c>
      <c r="F80" s="155" t="s">
        <v>338</v>
      </c>
      <c r="G80" s="155"/>
      <c r="H80" s="148" t="str">
        <f t="shared" si="35"/>
        <v/>
      </c>
      <c r="I80" s="262" t="s">
        <v>250</v>
      </c>
      <c r="J80" s="262"/>
      <c r="K80" s="148" t="str">
        <f t="shared" si="36"/>
        <v/>
      </c>
      <c r="L80" s="103" t="s">
        <v>14</v>
      </c>
      <c r="M80" s="103"/>
      <c r="N80" s="148" t="str">
        <f t="shared" si="37"/>
        <v/>
      </c>
      <c r="O80" s="161" t="s">
        <v>382</v>
      </c>
      <c r="P80" s="155"/>
      <c r="Q80" s="148" t="s">
        <v>366</v>
      </c>
      <c r="R80" s="161" t="s">
        <v>379</v>
      </c>
      <c r="S80" s="155"/>
      <c r="T80" s="30">
        <v>5</v>
      </c>
      <c r="U80" s="30">
        <v>1.585</v>
      </c>
      <c r="V80" s="30">
        <v>1.2200000000000002</v>
      </c>
      <c r="W80" s="30">
        <v>0</v>
      </c>
      <c r="X80" s="30">
        <v>0</v>
      </c>
      <c r="Y80" s="30">
        <v>1.95</v>
      </c>
      <c r="Z80" s="80">
        <v>598</v>
      </c>
      <c r="AA80" s="50"/>
      <c r="AB80" s="75">
        <f>A80</f>
        <v>45643</v>
      </c>
      <c r="AC80" s="75" t="str">
        <f>A81</f>
        <v>二</v>
      </c>
      <c r="AD80" s="75" t="str">
        <f>B80</f>
        <v>P2</v>
      </c>
      <c r="AE80" s="61" t="str">
        <f>C80</f>
        <v>糙米飯</v>
      </c>
      <c r="AF80" s="76" t="str">
        <f>C81&amp;" "&amp;C82&amp;" "&amp;C83&amp;" "&amp;C84&amp;" "&amp;C85&amp;" "&amp;C86</f>
        <v xml:space="preserve">米 糙米    </v>
      </c>
      <c r="AG80" s="61" t="str">
        <f>F80</f>
        <v>滷煎蒸炒蛋</v>
      </c>
      <c r="AH80" s="76" t="str">
        <f>F81&amp;" "&amp;F82&amp;" "&amp;F83&amp;" "&amp;F84&amp;" "&amp;F85&amp;" "&amp;F86</f>
        <v xml:space="preserve">雞蛋     </v>
      </c>
      <c r="AI80" s="61" t="str">
        <f>I80</f>
        <v>番茄豆腐</v>
      </c>
      <c r="AJ80" s="76" t="str">
        <f>I81&amp;" "&amp;I82&amp;" "&amp;I83&amp;" "&amp;I84&amp;" "&amp;I85&amp;" "&amp;I86</f>
        <v xml:space="preserve"> 大番茄 豆腐 冷凍毛豆仁 薑 番茄醬</v>
      </c>
      <c r="AK80" s="61" t="str">
        <f>L80</f>
        <v>時蔬</v>
      </c>
      <c r="AL80" s="76" t="str">
        <f>L81&amp;" "&amp;L82&amp;" "&amp;L83&amp;" "&amp;L84&amp;" "&amp;L85&amp;" "&amp;L86</f>
        <v xml:space="preserve">蔬菜 薑    </v>
      </c>
      <c r="AM80" s="61" t="str">
        <f>O80</f>
        <v>金針湯</v>
      </c>
      <c r="AN80" s="76" t="str">
        <f>O81&amp;" "&amp;O82&amp;" "&amp;O83&amp;" "&amp;O84&amp;" "&amp;O85&amp;" "&amp;O86</f>
        <v xml:space="preserve">金針菜乾 榨菜 薑   </v>
      </c>
      <c r="AO80" s="77" t="str">
        <f t="shared" ref="AO80" si="41">R80</f>
        <v>果汁</v>
      </c>
      <c r="AP80" s="62">
        <f t="shared" ref="AP80" si="42">S80</f>
        <v>0</v>
      </c>
      <c r="AQ80" s="78">
        <f t="shared" ref="AQ80:AW80" si="43">T80</f>
        <v>5</v>
      </c>
      <c r="AR80" s="78">
        <f t="shared" si="43"/>
        <v>1.585</v>
      </c>
      <c r="AS80" s="78">
        <f t="shared" si="43"/>
        <v>1.2200000000000002</v>
      </c>
      <c r="AT80" s="78">
        <f t="shared" si="43"/>
        <v>0</v>
      </c>
      <c r="AU80" s="78">
        <f t="shared" si="43"/>
        <v>0</v>
      </c>
      <c r="AV80" s="78">
        <f t="shared" si="43"/>
        <v>1.95</v>
      </c>
      <c r="AW80" s="78">
        <f t="shared" si="43"/>
        <v>598</v>
      </c>
      <c r="AX80" s="64"/>
    </row>
    <row r="81" spans="1:50" ht="25.15" customHeight="1">
      <c r="A81" s="183" t="s">
        <v>98</v>
      </c>
      <c r="B81" s="96"/>
      <c r="C81" s="155" t="s">
        <v>15</v>
      </c>
      <c r="D81" s="155">
        <v>7</v>
      </c>
      <c r="E81" s="148" t="str">
        <f t="shared" si="34"/>
        <v>公斤</v>
      </c>
      <c r="F81" s="155" t="s">
        <v>89</v>
      </c>
      <c r="G81" s="155">
        <v>5.5</v>
      </c>
      <c r="H81" s="148" t="str">
        <f t="shared" si="35"/>
        <v>公斤</v>
      </c>
      <c r="I81" s="262"/>
      <c r="J81" s="262"/>
      <c r="K81" s="148" t="str">
        <f t="shared" si="36"/>
        <v/>
      </c>
      <c r="L81" s="104" t="s">
        <v>12</v>
      </c>
      <c r="M81" s="104">
        <v>7</v>
      </c>
      <c r="N81" s="148" t="str">
        <f t="shared" si="37"/>
        <v>公斤</v>
      </c>
      <c r="O81" s="161" t="s">
        <v>120</v>
      </c>
      <c r="P81" s="155">
        <v>0.15</v>
      </c>
      <c r="Q81" s="148" t="s">
        <v>11</v>
      </c>
      <c r="R81" s="161"/>
      <c r="S81" s="155"/>
      <c r="T81" s="30"/>
      <c r="U81" s="31"/>
      <c r="V81" s="30"/>
      <c r="W81" s="30"/>
      <c r="X81" s="30"/>
      <c r="Y81" s="30"/>
      <c r="Z81" s="80"/>
      <c r="AA81" s="50"/>
      <c r="AB81" s="56"/>
      <c r="AC81" s="56"/>
      <c r="AD81" s="56"/>
    </row>
    <row r="82" spans="1:50" ht="25.15" customHeight="1">
      <c r="A82" s="183"/>
      <c r="B82" s="96"/>
      <c r="C82" s="155" t="s">
        <v>24</v>
      </c>
      <c r="D82" s="155">
        <v>3</v>
      </c>
      <c r="E82" s="148" t="str">
        <f t="shared" si="34"/>
        <v>公斤</v>
      </c>
      <c r="F82" s="155"/>
      <c r="G82" s="155"/>
      <c r="H82" s="148" t="str">
        <f t="shared" si="35"/>
        <v/>
      </c>
      <c r="I82" s="262" t="s">
        <v>68</v>
      </c>
      <c r="J82" s="262">
        <v>3</v>
      </c>
      <c r="K82" s="148" t="str">
        <f t="shared" si="36"/>
        <v>公斤</v>
      </c>
      <c r="L82" s="103" t="s">
        <v>20</v>
      </c>
      <c r="M82" s="103">
        <v>0.05</v>
      </c>
      <c r="N82" s="148" t="str">
        <f t="shared" si="37"/>
        <v>公斤</v>
      </c>
      <c r="O82" s="161" t="s">
        <v>121</v>
      </c>
      <c r="P82" s="155">
        <v>2</v>
      </c>
      <c r="Q82" s="148" t="s">
        <v>11</v>
      </c>
      <c r="R82" s="161"/>
      <c r="S82" s="155"/>
      <c r="T82" s="30"/>
      <c r="U82" s="30"/>
      <c r="V82" s="30"/>
      <c r="W82" s="30"/>
      <c r="X82" s="30"/>
      <c r="Y82" s="30"/>
      <c r="Z82" s="80"/>
      <c r="AA82" s="50"/>
      <c r="AB82" s="56"/>
      <c r="AC82" s="56"/>
      <c r="AD82" s="56"/>
    </row>
    <row r="83" spans="1:50" ht="25.15" customHeight="1">
      <c r="A83" s="183"/>
      <c r="B83" s="96"/>
      <c r="C83" s="155"/>
      <c r="D83" s="155"/>
      <c r="E83" s="148" t="str">
        <f t="shared" si="34"/>
        <v/>
      </c>
      <c r="F83" s="155"/>
      <c r="G83" s="155"/>
      <c r="H83" s="148" t="str">
        <f t="shared" si="35"/>
        <v/>
      </c>
      <c r="I83" s="211" t="s">
        <v>87</v>
      </c>
      <c r="J83" s="211">
        <v>6</v>
      </c>
      <c r="K83" s="148" t="str">
        <f t="shared" si="36"/>
        <v>公斤</v>
      </c>
      <c r="L83" s="103"/>
      <c r="M83" s="103"/>
      <c r="N83" s="148" t="str">
        <f t="shared" si="37"/>
        <v/>
      </c>
      <c r="O83" s="161" t="s">
        <v>20</v>
      </c>
      <c r="P83" s="155">
        <v>0.05</v>
      </c>
      <c r="Q83" s="148" t="s">
        <v>11</v>
      </c>
      <c r="R83" s="161"/>
      <c r="S83" s="155"/>
      <c r="T83" s="30"/>
      <c r="U83" s="31"/>
      <c r="V83" s="30"/>
      <c r="W83" s="30"/>
      <c r="X83" s="30"/>
      <c r="Y83" s="30"/>
      <c r="Z83" s="80"/>
      <c r="AA83" s="50"/>
      <c r="AB83" s="56"/>
      <c r="AC83" s="56"/>
      <c r="AD83" s="56"/>
    </row>
    <row r="84" spans="1:50" ht="25.15" customHeight="1">
      <c r="A84" s="183"/>
      <c r="B84" s="96"/>
      <c r="C84" s="155"/>
      <c r="D84" s="155"/>
      <c r="E84" s="148" t="str">
        <f t="shared" si="34"/>
        <v/>
      </c>
      <c r="F84" s="155"/>
      <c r="G84" s="155"/>
      <c r="H84" s="148" t="str">
        <f t="shared" si="35"/>
        <v/>
      </c>
      <c r="I84" s="211" t="s">
        <v>139</v>
      </c>
      <c r="J84" s="211">
        <v>1</v>
      </c>
      <c r="K84" s="148" t="str">
        <f t="shared" si="36"/>
        <v>公斤</v>
      </c>
      <c r="L84" s="103"/>
      <c r="M84" s="103"/>
      <c r="N84" s="148" t="str">
        <f t="shared" si="37"/>
        <v/>
      </c>
      <c r="O84" s="161"/>
      <c r="P84" s="155"/>
      <c r="Q84" s="148" t="s">
        <v>366</v>
      </c>
      <c r="R84" s="161"/>
      <c r="S84" s="155"/>
      <c r="T84" s="30"/>
      <c r="U84" s="30"/>
      <c r="V84" s="30"/>
      <c r="W84" s="30"/>
      <c r="X84" s="30"/>
      <c r="Y84" s="30"/>
      <c r="Z84" s="80"/>
      <c r="AA84" s="50"/>
      <c r="AB84" s="56"/>
      <c r="AC84" s="56"/>
      <c r="AD84" s="56"/>
    </row>
    <row r="85" spans="1:50" ht="25.15" customHeight="1">
      <c r="A85" s="183"/>
      <c r="B85" s="96"/>
      <c r="C85" s="155"/>
      <c r="D85" s="155"/>
      <c r="E85" s="148" t="str">
        <f t="shared" si="34"/>
        <v/>
      </c>
      <c r="F85" s="199"/>
      <c r="G85" s="199"/>
      <c r="H85" s="148" t="str">
        <f t="shared" si="35"/>
        <v/>
      </c>
      <c r="I85" s="211" t="s">
        <v>20</v>
      </c>
      <c r="J85" s="211">
        <v>0.05</v>
      </c>
      <c r="K85" s="148" t="str">
        <f t="shared" si="36"/>
        <v>公斤</v>
      </c>
      <c r="L85" s="103"/>
      <c r="M85" s="103"/>
      <c r="N85" s="148" t="str">
        <f t="shared" si="37"/>
        <v/>
      </c>
      <c r="O85" s="161"/>
      <c r="P85" s="155"/>
      <c r="Q85" s="148" t="s">
        <v>366</v>
      </c>
      <c r="R85" s="161"/>
      <c r="S85" s="155"/>
      <c r="T85" s="30"/>
      <c r="U85" s="31"/>
      <c r="V85" s="30"/>
      <c r="W85" s="30"/>
      <c r="X85" s="30"/>
      <c r="Y85" s="30"/>
      <c r="Z85" s="80"/>
      <c r="AA85" s="50"/>
      <c r="AB85" s="56"/>
      <c r="AC85" s="56"/>
      <c r="AD85" s="56"/>
    </row>
    <row r="86" spans="1:50" ht="25.15" customHeight="1" thickBot="1">
      <c r="A86" s="183"/>
      <c r="B86" s="96"/>
      <c r="C86" s="155"/>
      <c r="D86" s="155"/>
      <c r="E86" s="148" t="str">
        <f t="shared" si="34"/>
        <v/>
      </c>
      <c r="F86" s="254"/>
      <c r="G86" s="155"/>
      <c r="H86" s="148" t="str">
        <f t="shared" si="35"/>
        <v/>
      </c>
      <c r="I86" s="211" t="s">
        <v>67</v>
      </c>
      <c r="J86" s="211"/>
      <c r="K86" s="148" t="str">
        <f t="shared" si="36"/>
        <v/>
      </c>
      <c r="L86" s="103"/>
      <c r="M86" s="103"/>
      <c r="N86" s="148" t="str">
        <f t="shared" si="37"/>
        <v/>
      </c>
      <c r="O86" s="161"/>
      <c r="P86" s="155"/>
      <c r="Q86" s="148" t="s">
        <v>366</v>
      </c>
      <c r="R86" s="161"/>
      <c r="S86" s="155"/>
      <c r="T86" s="31"/>
      <c r="U86" s="30"/>
      <c r="V86" s="31"/>
      <c r="W86" s="31"/>
      <c r="X86" s="31"/>
      <c r="Y86" s="31"/>
      <c r="Z86" s="81"/>
      <c r="AA86" s="50"/>
      <c r="AB86" s="56"/>
      <c r="AC86" s="56"/>
      <c r="AD86" s="56"/>
    </row>
    <row r="87" spans="1:50" s="60" customFormat="1" ht="25.15" customHeight="1" thickBot="1">
      <c r="A87" s="182">
        <f>A80+1</f>
        <v>45644</v>
      </c>
      <c r="B87" s="96" t="s">
        <v>182</v>
      </c>
      <c r="C87" s="358" t="s">
        <v>183</v>
      </c>
      <c r="D87" s="359"/>
      <c r="E87" s="148" t="str">
        <f t="shared" si="34"/>
        <v/>
      </c>
      <c r="F87" s="155" t="s">
        <v>339</v>
      </c>
      <c r="G87" s="155"/>
      <c r="H87" s="148" t="str">
        <f t="shared" si="35"/>
        <v/>
      </c>
      <c r="I87" s="155" t="s">
        <v>251</v>
      </c>
      <c r="J87" s="155"/>
      <c r="K87" s="148" t="str">
        <f t="shared" si="36"/>
        <v/>
      </c>
      <c r="L87" s="103" t="s">
        <v>14</v>
      </c>
      <c r="M87" s="103"/>
      <c r="N87" s="148" t="str">
        <f t="shared" si="37"/>
        <v/>
      </c>
      <c r="O87" s="161" t="s">
        <v>304</v>
      </c>
      <c r="P87" s="155"/>
      <c r="Q87" s="148" t="s">
        <v>366</v>
      </c>
      <c r="R87" s="161" t="s">
        <v>383</v>
      </c>
      <c r="S87" s="155"/>
      <c r="T87" s="30">
        <v>5</v>
      </c>
      <c r="U87" s="30">
        <v>2.1594805194805193</v>
      </c>
      <c r="V87" s="30">
        <v>1.28</v>
      </c>
      <c r="W87" s="30">
        <v>0</v>
      </c>
      <c r="X87" s="30">
        <v>0</v>
      </c>
      <c r="Y87" s="30">
        <v>3.0389610389610384</v>
      </c>
      <c r="Z87" s="80">
        <v>707</v>
      </c>
      <c r="AA87" s="74"/>
      <c r="AB87" s="75">
        <f>A87</f>
        <v>45644</v>
      </c>
      <c r="AC87" s="75" t="str">
        <f>A88</f>
        <v>三</v>
      </c>
      <c r="AD87" s="75" t="str">
        <f>B87</f>
        <v>P3</v>
      </c>
      <c r="AE87" s="61" t="str">
        <f>C87</f>
        <v>刈包特餐</v>
      </c>
      <c r="AF87" s="76" t="str">
        <f>C88&amp;" "&amp;C89&amp;" "&amp;C90&amp;" "&amp;C91&amp;" "&amp;C92&amp;" "&amp;C93</f>
        <v xml:space="preserve">刈包     </v>
      </c>
      <c r="AG87" s="61" t="str">
        <f>F87</f>
        <v>香滷豆包</v>
      </c>
      <c r="AH87" s="76" t="str">
        <f>F88&amp;" "&amp;F89&amp;" "&amp;F90&amp;" "&amp;F91&amp;" "&amp;F92&amp;" "&amp;F93</f>
        <v xml:space="preserve">豆包 滷包    </v>
      </c>
      <c r="AI87" s="61" t="str">
        <f>I87</f>
        <v>酸菜麵腸</v>
      </c>
      <c r="AJ87" s="76" t="str">
        <f>I88&amp;" "&amp;I89&amp;" "&amp;I90&amp;" "&amp;I91&amp;" "&amp;I92&amp;" "&amp;I93</f>
        <v xml:space="preserve">酸菜 麵腸 薑   </v>
      </c>
      <c r="AK87" s="61" t="str">
        <f>L87</f>
        <v>時蔬</v>
      </c>
      <c r="AL87" s="76" t="str">
        <f>L88&amp;" "&amp;L89&amp;" "&amp;L90&amp;" "&amp;L91&amp;" "&amp;L92&amp;" "&amp;L93</f>
        <v xml:space="preserve">蔬菜 薑    </v>
      </c>
      <c r="AM87" s="61" t="str">
        <f>O87</f>
        <v>麵線糊</v>
      </c>
      <c r="AN87" s="76" t="str">
        <f>O88&amp;" "&amp;O89&amp;" "&amp;O90&amp;" "&amp;O91&amp;" "&amp;O92&amp;" "&amp;O93</f>
        <v>麵線 雞蛋 脆筍絲 胡蘿蔔 結球白菜 乾木耳</v>
      </c>
      <c r="AO87" s="77" t="str">
        <f t="shared" ref="AO87" si="44">R87</f>
        <v>葡萄乾</v>
      </c>
      <c r="AP87" s="62">
        <f t="shared" ref="AP87" si="45">S87</f>
        <v>0</v>
      </c>
      <c r="AQ87" s="78">
        <f t="shared" ref="AQ87:AW87" si="46">T87</f>
        <v>5</v>
      </c>
      <c r="AR87" s="78">
        <f t="shared" si="46"/>
        <v>2.1594805194805193</v>
      </c>
      <c r="AS87" s="78">
        <f t="shared" si="46"/>
        <v>1.28</v>
      </c>
      <c r="AT87" s="78">
        <f t="shared" si="46"/>
        <v>0</v>
      </c>
      <c r="AU87" s="78">
        <f t="shared" si="46"/>
        <v>0</v>
      </c>
      <c r="AV87" s="78">
        <f t="shared" si="46"/>
        <v>3.0389610389610384</v>
      </c>
      <c r="AW87" s="78">
        <f t="shared" si="46"/>
        <v>707</v>
      </c>
      <c r="AX87" s="64"/>
    </row>
    <row r="88" spans="1:50" ht="25.15" customHeight="1">
      <c r="A88" s="183" t="s">
        <v>99</v>
      </c>
      <c r="B88" s="96"/>
      <c r="C88" s="155" t="s">
        <v>184</v>
      </c>
      <c r="D88" s="155">
        <v>4</v>
      </c>
      <c r="E88" s="148" t="str">
        <f t="shared" si="34"/>
        <v>公斤</v>
      </c>
      <c r="F88" s="155" t="s">
        <v>88</v>
      </c>
      <c r="G88" s="155">
        <v>6</v>
      </c>
      <c r="H88" s="148" t="str">
        <f t="shared" si="35"/>
        <v>公斤</v>
      </c>
      <c r="I88" s="155" t="s">
        <v>152</v>
      </c>
      <c r="J88" s="199">
        <v>3</v>
      </c>
      <c r="K88" s="148" t="str">
        <f t="shared" si="36"/>
        <v>公斤</v>
      </c>
      <c r="L88" s="104" t="s">
        <v>12</v>
      </c>
      <c r="M88" s="104">
        <v>7</v>
      </c>
      <c r="N88" s="148" t="str">
        <f t="shared" si="37"/>
        <v>公斤</v>
      </c>
      <c r="O88" s="161" t="s">
        <v>305</v>
      </c>
      <c r="P88" s="155">
        <v>2.5</v>
      </c>
      <c r="Q88" s="148" t="s">
        <v>11</v>
      </c>
      <c r="R88" s="161"/>
      <c r="S88" s="155"/>
      <c r="T88" s="30"/>
      <c r="U88" s="31"/>
      <c r="V88" s="30"/>
      <c r="W88" s="30"/>
      <c r="X88" s="30"/>
      <c r="Y88" s="30"/>
      <c r="Z88" s="80"/>
      <c r="AA88" s="50"/>
      <c r="AB88" s="56"/>
      <c r="AC88" s="56"/>
      <c r="AD88" s="56"/>
    </row>
    <row r="89" spans="1:50" ht="25.15" customHeight="1">
      <c r="A89" s="183"/>
      <c r="B89" s="96"/>
      <c r="C89" s="155"/>
      <c r="D89" s="155"/>
      <c r="E89" s="148" t="str">
        <f t="shared" si="34"/>
        <v/>
      </c>
      <c r="F89" s="155" t="s">
        <v>108</v>
      </c>
      <c r="G89" s="155"/>
      <c r="H89" s="148" t="str">
        <f t="shared" si="35"/>
        <v/>
      </c>
      <c r="I89" s="155" t="s">
        <v>252</v>
      </c>
      <c r="J89" s="199">
        <v>4</v>
      </c>
      <c r="K89" s="148" t="str">
        <f t="shared" si="36"/>
        <v>公斤</v>
      </c>
      <c r="L89" s="103" t="s">
        <v>20</v>
      </c>
      <c r="M89" s="103">
        <v>0.05</v>
      </c>
      <c r="N89" s="148" t="str">
        <f t="shared" si="37"/>
        <v>公斤</v>
      </c>
      <c r="O89" s="161" t="s">
        <v>16</v>
      </c>
      <c r="P89" s="155">
        <v>1</v>
      </c>
      <c r="Q89" s="148" t="s">
        <v>11</v>
      </c>
      <c r="R89" s="161"/>
      <c r="S89" s="155"/>
      <c r="T89" s="31"/>
      <c r="U89" s="30"/>
      <c r="V89" s="31"/>
      <c r="W89" s="31"/>
      <c r="X89" s="31"/>
      <c r="Y89" s="31"/>
      <c r="Z89" s="81"/>
      <c r="AA89" s="50"/>
      <c r="AB89" s="56"/>
      <c r="AC89" s="56"/>
      <c r="AD89" s="56"/>
    </row>
    <row r="90" spans="1:50" ht="25.15" customHeight="1">
      <c r="A90" s="183"/>
      <c r="B90" s="96"/>
      <c r="C90" s="155"/>
      <c r="D90" s="155"/>
      <c r="E90" s="148" t="str">
        <f t="shared" si="34"/>
        <v/>
      </c>
      <c r="F90" s="155"/>
      <c r="G90" s="155"/>
      <c r="H90" s="148" t="str">
        <f t="shared" si="35"/>
        <v/>
      </c>
      <c r="I90" s="155" t="s">
        <v>20</v>
      </c>
      <c r="J90" s="155">
        <v>0.05</v>
      </c>
      <c r="K90" s="148" t="str">
        <f t="shared" si="36"/>
        <v>公斤</v>
      </c>
      <c r="L90" s="103"/>
      <c r="M90" s="103"/>
      <c r="N90" s="148" t="str">
        <f t="shared" si="37"/>
        <v/>
      </c>
      <c r="O90" s="161" t="s">
        <v>306</v>
      </c>
      <c r="P90" s="155">
        <v>0.8</v>
      </c>
      <c r="Q90" s="148" t="s">
        <v>11</v>
      </c>
      <c r="R90" s="161"/>
      <c r="S90" s="155"/>
      <c r="T90" s="30"/>
      <c r="U90" s="31"/>
      <c r="V90" s="30"/>
      <c r="W90" s="30"/>
      <c r="X90" s="30"/>
      <c r="Y90" s="30"/>
      <c r="Z90" s="80"/>
      <c r="AA90" s="50"/>
      <c r="AB90" s="56"/>
      <c r="AC90" s="56"/>
      <c r="AD90" s="56"/>
    </row>
    <row r="91" spans="1:50" ht="25.15" customHeight="1">
      <c r="A91" s="183"/>
      <c r="B91" s="96"/>
      <c r="C91" s="155"/>
      <c r="D91" s="155"/>
      <c r="E91" s="148" t="str">
        <f t="shared" si="34"/>
        <v/>
      </c>
      <c r="F91" s="155"/>
      <c r="G91" s="155"/>
      <c r="H91" s="148" t="str">
        <f t="shared" si="35"/>
        <v/>
      </c>
      <c r="I91" s="155"/>
      <c r="J91" s="155"/>
      <c r="K91" s="148" t="str">
        <f t="shared" si="36"/>
        <v/>
      </c>
      <c r="L91" s="103"/>
      <c r="M91" s="103"/>
      <c r="N91" s="148" t="str">
        <f t="shared" si="37"/>
        <v/>
      </c>
      <c r="O91" s="161" t="s">
        <v>18</v>
      </c>
      <c r="P91" s="155">
        <v>0.5</v>
      </c>
      <c r="Q91" s="148" t="s">
        <v>11</v>
      </c>
      <c r="R91" s="161"/>
      <c r="S91" s="155"/>
      <c r="T91" s="31"/>
      <c r="U91" s="30"/>
      <c r="V91" s="31"/>
      <c r="W91" s="31"/>
      <c r="X91" s="31"/>
      <c r="Y91" s="31"/>
      <c r="Z91" s="81"/>
      <c r="AA91" s="50"/>
      <c r="AB91" s="56"/>
      <c r="AC91" s="56"/>
      <c r="AD91" s="56"/>
    </row>
    <row r="92" spans="1:50" ht="25.15" customHeight="1">
      <c r="A92" s="183"/>
      <c r="B92" s="96"/>
      <c r="C92" s="155"/>
      <c r="D92" s="155"/>
      <c r="E92" s="148" t="str">
        <f t="shared" si="34"/>
        <v/>
      </c>
      <c r="F92" s="155"/>
      <c r="G92" s="155"/>
      <c r="H92" s="148" t="str">
        <f t="shared" si="35"/>
        <v/>
      </c>
      <c r="I92" s="155"/>
      <c r="J92" s="155"/>
      <c r="K92" s="148" t="str">
        <f t="shared" si="36"/>
        <v/>
      </c>
      <c r="L92" s="103"/>
      <c r="M92" s="103"/>
      <c r="N92" s="148" t="str">
        <f t="shared" si="37"/>
        <v/>
      </c>
      <c r="O92" s="161" t="s">
        <v>53</v>
      </c>
      <c r="P92" s="155">
        <v>1.5</v>
      </c>
      <c r="Q92" s="148" t="s">
        <v>11</v>
      </c>
      <c r="R92" s="161"/>
      <c r="S92" s="155"/>
      <c r="T92" s="30"/>
      <c r="U92" s="31"/>
      <c r="V92" s="30"/>
      <c r="W92" s="30"/>
      <c r="X92" s="30"/>
      <c r="Y92" s="30"/>
      <c r="Z92" s="80"/>
      <c r="AA92" s="50"/>
      <c r="AB92" s="56"/>
      <c r="AC92" s="56"/>
      <c r="AD92" s="56"/>
    </row>
    <row r="93" spans="1:50" ht="25.15" customHeight="1" thickBot="1">
      <c r="A93" s="183"/>
      <c r="B93" s="96"/>
      <c r="C93" s="155"/>
      <c r="D93" s="155"/>
      <c r="E93" s="148" t="str">
        <f t="shared" si="34"/>
        <v/>
      </c>
      <c r="F93" s="155"/>
      <c r="G93" s="155"/>
      <c r="H93" s="148" t="str">
        <f t="shared" si="35"/>
        <v/>
      </c>
      <c r="I93" s="155"/>
      <c r="J93" s="155"/>
      <c r="K93" s="148" t="str">
        <f t="shared" si="36"/>
        <v/>
      </c>
      <c r="L93" s="103"/>
      <c r="M93" s="103"/>
      <c r="N93" s="148" t="str">
        <f t="shared" si="37"/>
        <v/>
      </c>
      <c r="O93" s="161" t="s">
        <v>27</v>
      </c>
      <c r="P93" s="155">
        <v>0.01</v>
      </c>
      <c r="Q93" s="148" t="s">
        <v>11</v>
      </c>
      <c r="R93" s="161"/>
      <c r="S93" s="155"/>
      <c r="T93" s="31"/>
      <c r="U93" s="30"/>
      <c r="V93" s="31"/>
      <c r="W93" s="31"/>
      <c r="X93" s="31"/>
      <c r="Y93" s="31"/>
      <c r="Z93" s="81"/>
      <c r="AA93" s="50"/>
      <c r="AB93" s="56"/>
      <c r="AC93" s="56"/>
      <c r="AD93" s="56"/>
    </row>
    <row r="94" spans="1:50" s="60" customFormat="1" ht="25.15" customHeight="1" thickBot="1">
      <c r="A94" s="182">
        <f>A87+1</f>
        <v>45645</v>
      </c>
      <c r="B94" s="96" t="s">
        <v>185</v>
      </c>
      <c r="C94" s="155" t="s">
        <v>21</v>
      </c>
      <c r="D94" s="155"/>
      <c r="E94" s="148" t="str">
        <f t="shared" si="34"/>
        <v/>
      </c>
      <c r="F94" s="155" t="s">
        <v>126</v>
      </c>
      <c r="G94" s="155"/>
      <c r="H94" s="148" t="str">
        <f t="shared" si="35"/>
        <v/>
      </c>
      <c r="I94" s="155" t="s">
        <v>160</v>
      </c>
      <c r="J94" s="155"/>
      <c r="K94" s="148" t="str">
        <f t="shared" si="36"/>
        <v/>
      </c>
      <c r="L94" s="103" t="s">
        <v>14</v>
      </c>
      <c r="M94" s="103"/>
      <c r="N94" s="148" t="str">
        <f t="shared" si="37"/>
        <v/>
      </c>
      <c r="O94" s="161" t="s">
        <v>384</v>
      </c>
      <c r="P94" s="147"/>
      <c r="Q94" s="148" t="s">
        <v>366</v>
      </c>
      <c r="R94" s="161" t="s">
        <v>375</v>
      </c>
      <c r="S94" s="147" t="s">
        <v>385</v>
      </c>
      <c r="T94" s="30">
        <v>6.5</v>
      </c>
      <c r="U94" s="30">
        <v>1.9416666666666669</v>
      </c>
      <c r="V94" s="30">
        <v>1.55</v>
      </c>
      <c r="W94" s="30">
        <v>0</v>
      </c>
      <c r="X94" s="30">
        <v>0</v>
      </c>
      <c r="Y94" s="30">
        <v>2.3333333333333335</v>
      </c>
      <c r="Z94" s="80">
        <v>756</v>
      </c>
      <c r="AA94" s="50"/>
      <c r="AB94" s="75">
        <f>A94</f>
        <v>45645</v>
      </c>
      <c r="AC94" s="75" t="str">
        <f>A95</f>
        <v>四</v>
      </c>
      <c r="AD94" s="75" t="str">
        <f>B94</f>
        <v>P4</v>
      </c>
      <c r="AE94" s="61" t="str">
        <f>C94</f>
        <v>糙米飯</v>
      </c>
      <c r="AF94" s="76" t="str">
        <f>C95&amp;" "&amp;C96&amp;" "&amp;C97&amp;" "&amp;C98&amp;" "&amp;C99&amp;" "&amp;C100</f>
        <v xml:space="preserve">米 糙米    </v>
      </c>
      <c r="AG94" s="61" t="str">
        <f>F94</f>
        <v>芹香豆干</v>
      </c>
      <c r="AH94" s="76" t="str">
        <f>F95&amp;" "&amp;F96&amp;" "&amp;F97&amp;" "&amp;F98&amp;" "&amp;F99&amp;" "&amp;F100</f>
        <v xml:space="preserve">豆干 芹菜    </v>
      </c>
      <c r="AI94" s="61" t="str">
        <f>I94</f>
        <v>若絲甘藍</v>
      </c>
      <c r="AJ94" s="76" t="str">
        <f>I95&amp;" "&amp;I96&amp;" "&amp;I97&amp;" "&amp;I98&amp;" "&amp;I99&amp;" "&amp;I100</f>
        <v xml:space="preserve">素肉 甘藍 胡蘿蔔 薑  </v>
      </c>
      <c r="AK94" s="61" t="str">
        <f>L94</f>
        <v>時蔬</v>
      </c>
      <c r="AL94" s="76" t="str">
        <f>L95&amp;" "&amp;L96&amp;" "&amp;L97&amp;" "&amp;L98&amp;" "&amp;L99&amp;" "&amp;L100</f>
        <v xml:space="preserve">蔬菜 薑    </v>
      </c>
      <c r="AM94" s="61" t="str">
        <f>O94</f>
        <v>湯圓甜湯</v>
      </c>
      <c r="AN94" s="76" t="str">
        <f>O95&amp;" "&amp;O96&amp;" "&amp;O97&amp;" "&amp;O98&amp;" "&amp;O99&amp;" "&amp;O100</f>
        <v xml:space="preserve">湯圓 二砂糖    </v>
      </c>
      <c r="AO94" s="77" t="str">
        <f t="shared" ref="AO94" si="47">R94</f>
        <v>小餐包</v>
      </c>
      <c r="AP94" s="62" t="str">
        <f t="shared" ref="AP94" si="48">S94</f>
        <v>有機豆漿</v>
      </c>
      <c r="AQ94" s="78">
        <f t="shared" ref="AQ94:AW94" si="49">T94</f>
        <v>6.5</v>
      </c>
      <c r="AR94" s="78">
        <f t="shared" si="49"/>
        <v>1.9416666666666669</v>
      </c>
      <c r="AS94" s="78">
        <f t="shared" si="49"/>
        <v>1.55</v>
      </c>
      <c r="AT94" s="78">
        <f t="shared" si="49"/>
        <v>0</v>
      </c>
      <c r="AU94" s="78">
        <f t="shared" si="49"/>
        <v>0</v>
      </c>
      <c r="AV94" s="78">
        <f t="shared" si="49"/>
        <v>2.3333333333333335</v>
      </c>
      <c r="AW94" s="78">
        <f t="shared" si="49"/>
        <v>756</v>
      </c>
      <c r="AX94" s="64"/>
    </row>
    <row r="95" spans="1:50" ht="25.15" customHeight="1">
      <c r="A95" s="183" t="s">
        <v>100</v>
      </c>
      <c r="B95" s="96"/>
      <c r="C95" s="155" t="s">
        <v>15</v>
      </c>
      <c r="D95" s="155">
        <v>7</v>
      </c>
      <c r="E95" s="148" t="str">
        <f t="shared" si="34"/>
        <v>公斤</v>
      </c>
      <c r="F95" s="155" t="s">
        <v>83</v>
      </c>
      <c r="G95" s="155">
        <v>6</v>
      </c>
      <c r="H95" s="148" t="str">
        <f t="shared" si="35"/>
        <v>公斤</v>
      </c>
      <c r="I95" s="155" t="s">
        <v>93</v>
      </c>
      <c r="J95" s="221">
        <v>1</v>
      </c>
      <c r="K95" s="148" t="str">
        <f t="shared" si="36"/>
        <v>公斤</v>
      </c>
      <c r="L95" s="104" t="s">
        <v>12</v>
      </c>
      <c r="M95" s="104">
        <v>7</v>
      </c>
      <c r="N95" s="148" t="str">
        <f t="shared" si="37"/>
        <v>公斤</v>
      </c>
      <c r="O95" s="161" t="s">
        <v>309</v>
      </c>
      <c r="P95" s="155">
        <v>3</v>
      </c>
      <c r="Q95" s="148" t="s">
        <v>11</v>
      </c>
      <c r="R95" s="161"/>
      <c r="S95" s="155"/>
      <c r="T95" s="30"/>
      <c r="U95" s="31"/>
      <c r="V95" s="30"/>
      <c r="W95" s="30"/>
      <c r="X95" s="30"/>
      <c r="Y95" s="30"/>
      <c r="Z95" s="80"/>
      <c r="AA95" s="50"/>
      <c r="AB95" s="56"/>
      <c r="AC95" s="56"/>
      <c r="AD95" s="56"/>
    </row>
    <row r="96" spans="1:50" ht="25.15" customHeight="1">
      <c r="A96" s="183" t="s">
        <v>186</v>
      </c>
      <c r="B96" s="96"/>
      <c r="C96" s="155" t="s">
        <v>24</v>
      </c>
      <c r="D96" s="155">
        <v>3</v>
      </c>
      <c r="E96" s="148" t="str">
        <f t="shared" si="34"/>
        <v>公斤</v>
      </c>
      <c r="F96" s="155" t="s">
        <v>84</v>
      </c>
      <c r="G96" s="155">
        <v>1</v>
      </c>
      <c r="H96" s="148" t="str">
        <f t="shared" si="35"/>
        <v>公斤</v>
      </c>
      <c r="I96" s="155" t="s">
        <v>138</v>
      </c>
      <c r="J96" s="96">
        <v>7</v>
      </c>
      <c r="K96" s="148" t="str">
        <f t="shared" si="36"/>
        <v>公斤</v>
      </c>
      <c r="L96" s="103" t="s">
        <v>20</v>
      </c>
      <c r="M96" s="103">
        <v>0.05</v>
      </c>
      <c r="N96" s="148" t="str">
        <f t="shared" si="37"/>
        <v>公斤</v>
      </c>
      <c r="O96" s="161" t="s">
        <v>29</v>
      </c>
      <c r="P96" s="155">
        <v>1</v>
      </c>
      <c r="Q96" s="148" t="s">
        <v>11</v>
      </c>
      <c r="R96" s="161"/>
      <c r="S96" s="155"/>
      <c r="T96" s="30"/>
      <c r="U96" s="30"/>
      <c r="V96" s="30"/>
      <c r="W96" s="30"/>
      <c r="X96" s="30"/>
      <c r="Y96" s="30"/>
      <c r="Z96" s="80"/>
      <c r="AA96" s="50"/>
      <c r="AB96" s="56"/>
      <c r="AC96" s="56"/>
      <c r="AD96" s="56"/>
    </row>
    <row r="97" spans="1:50" ht="25.15" customHeight="1">
      <c r="A97" s="183"/>
      <c r="B97" s="96"/>
      <c r="C97" s="155"/>
      <c r="D97" s="155"/>
      <c r="E97" s="148" t="str">
        <f t="shared" si="34"/>
        <v/>
      </c>
      <c r="F97" s="155"/>
      <c r="G97" s="155"/>
      <c r="H97" s="148" t="str">
        <f t="shared" si="35"/>
        <v/>
      </c>
      <c r="I97" s="155" t="s">
        <v>18</v>
      </c>
      <c r="J97" s="96">
        <v>0.5</v>
      </c>
      <c r="K97" s="148" t="str">
        <f t="shared" si="36"/>
        <v>公斤</v>
      </c>
      <c r="L97" s="103"/>
      <c r="M97" s="103"/>
      <c r="N97" s="148" t="str">
        <f t="shared" si="37"/>
        <v/>
      </c>
      <c r="O97" s="161"/>
      <c r="P97" s="155"/>
      <c r="Q97" s="148" t="s">
        <v>366</v>
      </c>
      <c r="R97" s="161"/>
      <c r="S97" s="155"/>
      <c r="T97" s="30"/>
      <c r="U97" s="31"/>
      <c r="V97" s="30"/>
      <c r="W97" s="30"/>
      <c r="X97" s="30"/>
      <c r="Y97" s="30"/>
      <c r="Z97" s="80"/>
      <c r="AA97" s="50"/>
      <c r="AB97" s="56"/>
      <c r="AC97" s="56"/>
      <c r="AD97" s="56"/>
    </row>
    <row r="98" spans="1:50" ht="25.15" customHeight="1">
      <c r="A98" s="183"/>
      <c r="B98" s="96"/>
      <c r="C98" s="155"/>
      <c r="D98" s="155"/>
      <c r="E98" s="148" t="str">
        <f t="shared" si="34"/>
        <v/>
      </c>
      <c r="F98" s="155"/>
      <c r="G98" s="155"/>
      <c r="H98" s="148" t="str">
        <f t="shared" si="35"/>
        <v/>
      </c>
      <c r="I98" s="155" t="s">
        <v>20</v>
      </c>
      <c r="J98" s="155">
        <v>0.05</v>
      </c>
      <c r="K98" s="148" t="str">
        <f t="shared" si="36"/>
        <v>公斤</v>
      </c>
      <c r="L98" s="103"/>
      <c r="M98" s="103"/>
      <c r="N98" s="148" t="str">
        <f t="shared" si="37"/>
        <v/>
      </c>
      <c r="O98" s="161"/>
      <c r="P98" s="155"/>
      <c r="Q98" s="148" t="s">
        <v>366</v>
      </c>
      <c r="R98" s="161"/>
      <c r="S98" s="155"/>
      <c r="T98" s="30"/>
      <c r="U98" s="30"/>
      <c r="V98" s="30"/>
      <c r="W98" s="30"/>
      <c r="X98" s="30"/>
      <c r="Y98" s="30"/>
      <c r="Z98" s="80"/>
      <c r="AA98" s="50"/>
      <c r="AB98" s="56"/>
      <c r="AC98" s="56"/>
      <c r="AD98" s="56"/>
    </row>
    <row r="99" spans="1:50" ht="25.15" customHeight="1">
      <c r="A99" s="183"/>
      <c r="B99" s="96"/>
      <c r="C99" s="155"/>
      <c r="D99" s="155"/>
      <c r="E99" s="148" t="str">
        <f t="shared" si="34"/>
        <v/>
      </c>
      <c r="F99" s="155"/>
      <c r="G99" s="155"/>
      <c r="H99" s="148" t="str">
        <f t="shared" si="35"/>
        <v/>
      </c>
      <c r="I99" s="155"/>
      <c r="J99" s="96"/>
      <c r="K99" s="148" t="str">
        <f t="shared" si="36"/>
        <v/>
      </c>
      <c r="L99" s="103"/>
      <c r="M99" s="103"/>
      <c r="N99" s="148" t="str">
        <f t="shared" si="37"/>
        <v/>
      </c>
      <c r="O99" s="161"/>
      <c r="P99" s="155"/>
      <c r="Q99" s="148" t="s">
        <v>366</v>
      </c>
      <c r="R99" s="161"/>
      <c r="S99" s="155"/>
      <c r="T99" s="30"/>
      <c r="U99" s="31"/>
      <c r="V99" s="30"/>
      <c r="W99" s="30"/>
      <c r="X99" s="30"/>
      <c r="Y99" s="30"/>
      <c r="Z99" s="80"/>
      <c r="AA99" s="50"/>
      <c r="AB99" s="56"/>
      <c r="AC99" s="56"/>
      <c r="AD99" s="56"/>
    </row>
    <row r="100" spans="1:50" ht="25.15" customHeight="1" thickBot="1">
      <c r="A100" s="183"/>
      <c r="B100" s="96"/>
      <c r="C100" s="155"/>
      <c r="D100" s="155"/>
      <c r="E100" s="148" t="str">
        <f t="shared" si="34"/>
        <v/>
      </c>
      <c r="F100" s="155"/>
      <c r="G100" s="155"/>
      <c r="H100" s="148" t="str">
        <f t="shared" si="35"/>
        <v/>
      </c>
      <c r="I100" s="199"/>
      <c r="J100" s="199"/>
      <c r="K100" s="148" t="str">
        <f t="shared" si="36"/>
        <v/>
      </c>
      <c r="L100" s="103"/>
      <c r="M100" s="103"/>
      <c r="N100" s="148" t="str">
        <f t="shared" si="37"/>
        <v/>
      </c>
      <c r="O100" s="161"/>
      <c r="P100" s="155"/>
      <c r="Q100" s="148" t="s">
        <v>366</v>
      </c>
      <c r="R100" s="161"/>
      <c r="S100" s="155"/>
      <c r="T100" s="31"/>
      <c r="U100" s="30"/>
      <c r="V100" s="31"/>
      <c r="W100" s="31"/>
      <c r="X100" s="31"/>
      <c r="Y100" s="31"/>
      <c r="Z100" s="81"/>
      <c r="AA100" s="50"/>
      <c r="AB100" s="56"/>
      <c r="AC100" s="56"/>
      <c r="AD100" s="56"/>
    </row>
    <row r="101" spans="1:50" s="60" customFormat="1" ht="25.15" customHeight="1" thickBot="1">
      <c r="A101" s="185">
        <f>A94+1</f>
        <v>45646</v>
      </c>
      <c r="B101" s="96" t="s">
        <v>187</v>
      </c>
      <c r="C101" s="155" t="s">
        <v>31</v>
      </c>
      <c r="D101" s="155"/>
      <c r="E101" s="148" t="str">
        <f t="shared" si="34"/>
        <v/>
      </c>
      <c r="F101" s="255" t="s">
        <v>158</v>
      </c>
      <c r="G101" s="255"/>
      <c r="H101" s="148" t="str">
        <f t="shared" si="35"/>
        <v/>
      </c>
      <c r="I101" s="155" t="s">
        <v>253</v>
      </c>
      <c r="J101" s="155"/>
      <c r="K101" s="148" t="str">
        <f t="shared" si="36"/>
        <v/>
      </c>
      <c r="L101" s="103" t="s">
        <v>14</v>
      </c>
      <c r="M101" s="103"/>
      <c r="N101" s="148" t="str">
        <f t="shared" si="37"/>
        <v/>
      </c>
      <c r="O101" s="161" t="s">
        <v>386</v>
      </c>
      <c r="P101" s="155"/>
      <c r="Q101" s="148" t="s">
        <v>366</v>
      </c>
      <c r="R101" s="161" t="s">
        <v>77</v>
      </c>
      <c r="S101" s="155" t="s">
        <v>387</v>
      </c>
      <c r="T101" s="30">
        <v>5.7</v>
      </c>
      <c r="U101" s="30">
        <v>1.9613636363636364</v>
      </c>
      <c r="V101" s="30">
        <v>1.45</v>
      </c>
      <c r="W101" s="30">
        <v>0</v>
      </c>
      <c r="X101" s="30">
        <v>0</v>
      </c>
      <c r="Y101" s="30">
        <v>2.4727272727272727</v>
      </c>
      <c r="Z101" s="80">
        <v>709</v>
      </c>
      <c r="AA101" s="50"/>
      <c r="AB101" s="75">
        <f>A101</f>
        <v>45646</v>
      </c>
      <c r="AC101" s="75" t="str">
        <f>A102</f>
        <v>五</v>
      </c>
      <c r="AD101" s="75" t="str">
        <f>B101</f>
        <v>P5</v>
      </c>
      <c r="AE101" s="61" t="str">
        <f>C101</f>
        <v>小米飯</v>
      </c>
      <c r="AF101" s="76" t="str">
        <f>C102&amp;" "&amp;C103&amp;" "&amp;C104&amp;" "&amp;C105&amp;" "&amp;C106&amp;" "&amp;C107</f>
        <v xml:space="preserve">米 小米    </v>
      </c>
      <c r="AG101" s="61" t="str">
        <f>F101</f>
        <v>時蔬油腐</v>
      </c>
      <c r="AH101" s="76" t="str">
        <f>F102&amp;" "&amp;F103&amp;" "&amp;F104&amp;" "&amp;F105&amp;" "&amp;F106&amp;" "&amp;F107</f>
        <v xml:space="preserve">四角油豆腐 時蔬 胡蘿蔔 薑  </v>
      </c>
      <c r="AI101" s="61" t="str">
        <f>I101</f>
        <v>番茄炒蛋</v>
      </c>
      <c r="AJ101" s="76" t="str">
        <f>I102&amp;" "&amp;I103&amp;" "&amp;I104&amp;" "&amp;I105&amp;" "&amp;I106&amp;" "&amp;I107</f>
        <v xml:space="preserve">大番茄 雞蛋 冷凍毛豆仁 番茄醬 薑 </v>
      </c>
      <c r="AK101" s="61" t="str">
        <f>L101</f>
        <v>時蔬</v>
      </c>
      <c r="AL101" s="76" t="str">
        <f>L102&amp;" "&amp;L103&amp;" "&amp;L104&amp;" "&amp;L105&amp;" "&amp;L106&amp;" "&amp;L107</f>
        <v xml:space="preserve">蔬菜 薑    </v>
      </c>
      <c r="AM101" s="61" t="str">
        <f>O101</f>
        <v>玉米湯</v>
      </c>
      <c r="AN101" s="76" t="str">
        <f>O102&amp;" "&amp;O103&amp;" "&amp;O104&amp;" "&amp;O105&amp;" "&amp;O106&amp;" "&amp;O107</f>
        <v xml:space="preserve">甜玉米 薑 布農豆豆   </v>
      </c>
      <c r="AO101" s="77" t="str">
        <f t="shared" ref="AO101" si="50">R101</f>
        <v>水果</v>
      </c>
      <c r="AP101" s="62" t="str">
        <f t="shared" ref="AP101" si="51">S101</f>
        <v>小米米香</v>
      </c>
      <c r="AQ101" s="78">
        <f t="shared" ref="AQ101:AW101" si="52">T101</f>
        <v>5.7</v>
      </c>
      <c r="AR101" s="78">
        <f t="shared" si="52"/>
        <v>1.9613636363636364</v>
      </c>
      <c r="AS101" s="78">
        <f t="shared" si="52"/>
        <v>1.45</v>
      </c>
      <c r="AT101" s="78">
        <f t="shared" si="52"/>
        <v>0</v>
      </c>
      <c r="AU101" s="78">
        <f t="shared" si="52"/>
        <v>0</v>
      </c>
      <c r="AV101" s="78">
        <f t="shared" si="52"/>
        <v>2.4727272727272727</v>
      </c>
      <c r="AW101" s="78">
        <f t="shared" si="52"/>
        <v>709</v>
      </c>
      <c r="AX101" s="64"/>
    </row>
    <row r="102" spans="1:50" ht="25.15" customHeight="1">
      <c r="A102" s="183" t="s">
        <v>102</v>
      </c>
      <c r="B102" s="96"/>
      <c r="C102" s="155" t="s">
        <v>15</v>
      </c>
      <c r="D102" s="155">
        <v>10</v>
      </c>
      <c r="E102" s="148" t="str">
        <f t="shared" si="34"/>
        <v>公斤</v>
      </c>
      <c r="F102" s="255" t="s">
        <v>157</v>
      </c>
      <c r="G102" s="255">
        <v>7</v>
      </c>
      <c r="H102" s="148" t="str">
        <f t="shared" si="35"/>
        <v>公斤</v>
      </c>
      <c r="I102" s="155" t="s">
        <v>68</v>
      </c>
      <c r="J102" s="155">
        <v>4</v>
      </c>
      <c r="K102" s="148" t="str">
        <f t="shared" si="36"/>
        <v>公斤</v>
      </c>
      <c r="L102" s="104" t="s">
        <v>12</v>
      </c>
      <c r="M102" s="104">
        <v>7</v>
      </c>
      <c r="N102" s="148" t="str">
        <f t="shared" si="37"/>
        <v>公斤</v>
      </c>
      <c r="O102" s="161" t="s">
        <v>269</v>
      </c>
      <c r="P102" s="155">
        <v>4</v>
      </c>
      <c r="Q102" s="148" t="s">
        <v>11</v>
      </c>
      <c r="R102" s="161"/>
      <c r="S102" s="155"/>
      <c r="T102" s="30"/>
      <c r="U102" s="31"/>
      <c r="V102" s="30"/>
      <c r="W102" s="30"/>
      <c r="X102" s="30"/>
      <c r="Y102" s="30"/>
      <c r="Z102" s="80"/>
      <c r="AA102" s="50"/>
      <c r="AB102" s="56"/>
      <c r="AC102" s="56"/>
      <c r="AD102" s="56"/>
    </row>
    <row r="103" spans="1:50" ht="25.15" customHeight="1">
      <c r="A103" s="183"/>
      <c r="B103" s="96"/>
      <c r="C103" s="155" t="s">
        <v>32</v>
      </c>
      <c r="D103" s="155">
        <v>0.4</v>
      </c>
      <c r="E103" s="148" t="str">
        <f t="shared" si="34"/>
        <v>公斤</v>
      </c>
      <c r="F103" s="255" t="s">
        <v>14</v>
      </c>
      <c r="G103" s="255">
        <v>3</v>
      </c>
      <c r="H103" s="148" t="str">
        <f t="shared" si="35"/>
        <v>公斤</v>
      </c>
      <c r="I103" s="155" t="s">
        <v>16</v>
      </c>
      <c r="J103" s="155">
        <v>5.5</v>
      </c>
      <c r="K103" s="148" t="str">
        <f t="shared" si="36"/>
        <v>公斤</v>
      </c>
      <c r="L103" s="103" t="s">
        <v>20</v>
      </c>
      <c r="M103" s="103">
        <v>0.05</v>
      </c>
      <c r="N103" s="148" t="str">
        <f t="shared" si="37"/>
        <v>公斤</v>
      </c>
      <c r="O103" s="161" t="s">
        <v>20</v>
      </c>
      <c r="P103" s="155">
        <v>0.05</v>
      </c>
      <c r="Q103" s="148" t="s">
        <v>11</v>
      </c>
      <c r="R103" s="161"/>
      <c r="S103" s="155"/>
      <c r="T103" s="30"/>
      <c r="U103" s="30"/>
      <c r="V103" s="30"/>
      <c r="W103" s="30"/>
      <c r="X103" s="30"/>
      <c r="Y103" s="30"/>
      <c r="Z103" s="80"/>
      <c r="AA103" s="50"/>
      <c r="AB103" s="56"/>
      <c r="AC103" s="56"/>
      <c r="AD103" s="56"/>
    </row>
    <row r="104" spans="1:50" ht="25.15" customHeight="1">
      <c r="A104" s="186" t="s">
        <v>188</v>
      </c>
      <c r="B104" s="96"/>
      <c r="C104" s="155"/>
      <c r="D104" s="155"/>
      <c r="E104" s="148" t="str">
        <f t="shared" si="34"/>
        <v/>
      </c>
      <c r="F104" s="255" t="s">
        <v>91</v>
      </c>
      <c r="G104" s="255">
        <v>0.5</v>
      </c>
      <c r="H104" s="148" t="str">
        <f t="shared" si="35"/>
        <v>公斤</v>
      </c>
      <c r="I104" s="211" t="s">
        <v>139</v>
      </c>
      <c r="J104" s="211">
        <v>1</v>
      </c>
      <c r="K104" s="148" t="str">
        <f t="shared" si="36"/>
        <v>公斤</v>
      </c>
      <c r="L104" s="103"/>
      <c r="M104" s="103"/>
      <c r="N104" s="148" t="str">
        <f t="shared" si="37"/>
        <v/>
      </c>
      <c r="O104" s="161" t="s">
        <v>388</v>
      </c>
      <c r="P104" s="155">
        <v>1.5</v>
      </c>
      <c r="Q104" s="148" t="s">
        <v>11</v>
      </c>
      <c r="R104" s="161"/>
      <c r="S104" s="155"/>
      <c r="T104" s="30"/>
      <c r="U104" s="31"/>
      <c r="V104" s="30"/>
      <c r="W104" s="30"/>
      <c r="X104" s="30"/>
      <c r="Y104" s="30"/>
      <c r="Z104" s="80"/>
      <c r="AA104" s="50"/>
      <c r="AB104" s="56"/>
      <c r="AC104" s="56"/>
      <c r="AD104" s="56"/>
    </row>
    <row r="105" spans="1:50" ht="25.15" customHeight="1">
      <c r="A105" s="183"/>
      <c r="B105" s="187"/>
      <c r="C105" s="155"/>
      <c r="D105" s="155"/>
      <c r="E105" s="148" t="str">
        <f t="shared" si="34"/>
        <v/>
      </c>
      <c r="F105" s="255" t="s">
        <v>20</v>
      </c>
      <c r="G105" s="255">
        <v>0.05</v>
      </c>
      <c r="H105" s="148" t="str">
        <f t="shared" si="35"/>
        <v>公斤</v>
      </c>
      <c r="I105" s="155" t="s">
        <v>67</v>
      </c>
      <c r="J105" s="155"/>
      <c r="K105" s="148" t="str">
        <f t="shared" si="36"/>
        <v/>
      </c>
      <c r="L105" s="103"/>
      <c r="M105" s="103"/>
      <c r="N105" s="148" t="str">
        <f t="shared" si="37"/>
        <v/>
      </c>
      <c r="O105" s="161"/>
      <c r="P105" s="155"/>
      <c r="Q105" s="148" t="s">
        <v>366</v>
      </c>
      <c r="R105" s="161"/>
      <c r="S105" s="155"/>
      <c r="T105" s="30"/>
      <c r="U105" s="30"/>
      <c r="V105" s="30"/>
      <c r="W105" s="30"/>
      <c r="X105" s="30"/>
      <c r="Y105" s="30"/>
      <c r="Z105" s="80"/>
      <c r="AA105" s="50"/>
      <c r="AB105" s="56"/>
      <c r="AC105" s="56"/>
      <c r="AD105" s="56"/>
    </row>
    <row r="106" spans="1:50" ht="25.15" customHeight="1">
      <c r="A106" s="183"/>
      <c r="B106" s="96"/>
      <c r="C106" s="155"/>
      <c r="D106" s="155"/>
      <c r="E106" s="148" t="str">
        <f t="shared" si="34"/>
        <v/>
      </c>
      <c r="F106" s="255"/>
      <c r="G106" s="255"/>
      <c r="H106" s="148" t="str">
        <f t="shared" si="35"/>
        <v/>
      </c>
      <c r="I106" s="155" t="s">
        <v>20</v>
      </c>
      <c r="J106" s="155">
        <v>0.05</v>
      </c>
      <c r="K106" s="148" t="str">
        <f t="shared" si="36"/>
        <v>公斤</v>
      </c>
      <c r="L106" s="103"/>
      <c r="M106" s="103"/>
      <c r="N106" s="148" t="str">
        <f t="shared" si="37"/>
        <v/>
      </c>
      <c r="O106" s="161"/>
      <c r="P106" s="155"/>
      <c r="Q106" s="148" t="s">
        <v>366</v>
      </c>
      <c r="R106" s="161"/>
      <c r="S106" s="155"/>
      <c r="T106" s="30"/>
      <c r="U106" s="31"/>
      <c r="V106" s="30"/>
      <c r="W106" s="30"/>
      <c r="X106" s="30"/>
      <c r="Y106" s="30"/>
      <c r="Z106" s="80"/>
      <c r="AA106" s="50"/>
      <c r="AB106" s="56"/>
      <c r="AC106" s="56"/>
      <c r="AD106" s="56"/>
    </row>
    <row r="107" spans="1:50" ht="25.15" customHeight="1" thickBot="1">
      <c r="A107" s="183"/>
      <c r="B107" s="96"/>
      <c r="C107" s="155"/>
      <c r="D107" s="155"/>
      <c r="E107" s="148" t="str">
        <f t="shared" si="34"/>
        <v/>
      </c>
      <c r="F107" s="256"/>
      <c r="G107" s="256"/>
      <c r="H107" s="148" t="str">
        <f t="shared" si="35"/>
        <v/>
      </c>
      <c r="I107" s="155"/>
      <c r="J107" s="155"/>
      <c r="K107" s="148" t="str">
        <f t="shared" si="36"/>
        <v/>
      </c>
      <c r="L107" s="103"/>
      <c r="M107" s="103"/>
      <c r="N107" s="148" t="str">
        <f t="shared" si="37"/>
        <v/>
      </c>
      <c r="O107" s="161"/>
      <c r="P107" s="155"/>
      <c r="Q107" s="148" t="s">
        <v>366</v>
      </c>
      <c r="R107" s="161"/>
      <c r="S107" s="155"/>
      <c r="T107" s="31"/>
      <c r="U107" s="30"/>
      <c r="V107" s="31"/>
      <c r="W107" s="31"/>
      <c r="X107" s="31"/>
      <c r="Y107" s="31"/>
      <c r="Z107" s="81"/>
      <c r="AA107" s="50"/>
      <c r="AB107" s="56"/>
      <c r="AC107" s="56"/>
      <c r="AD107" s="56"/>
    </row>
    <row r="108" spans="1:50" s="60" customFormat="1" ht="25.15" customHeight="1" thickBot="1">
      <c r="A108" s="182">
        <v>45649</v>
      </c>
      <c r="B108" s="96" t="s">
        <v>189</v>
      </c>
      <c r="C108" s="155" t="s">
        <v>13</v>
      </c>
      <c r="D108" s="155"/>
      <c r="E108" s="148" t="str">
        <f t="shared" si="34"/>
        <v/>
      </c>
      <c r="F108" s="155" t="s">
        <v>340</v>
      </c>
      <c r="G108" s="155"/>
      <c r="H108" s="148" t="str">
        <f t="shared" si="35"/>
        <v/>
      </c>
      <c r="I108" s="200" t="s">
        <v>254</v>
      </c>
      <c r="J108" s="212"/>
      <c r="K108" s="148" t="str">
        <f t="shared" si="36"/>
        <v/>
      </c>
      <c r="L108" s="103" t="s">
        <v>14</v>
      </c>
      <c r="M108" s="103"/>
      <c r="N108" s="148" t="str">
        <f t="shared" si="37"/>
        <v/>
      </c>
      <c r="O108" s="161" t="s">
        <v>389</v>
      </c>
      <c r="P108" s="155"/>
      <c r="Q108" s="148" t="s">
        <v>366</v>
      </c>
      <c r="R108" s="161" t="s">
        <v>78</v>
      </c>
      <c r="S108" s="155"/>
      <c r="T108" s="30">
        <v>5</v>
      </c>
      <c r="U108" s="30">
        <v>1.9750000000000001</v>
      </c>
      <c r="V108" s="30">
        <v>1.7</v>
      </c>
      <c r="W108" s="30">
        <v>0</v>
      </c>
      <c r="X108" s="30">
        <v>0</v>
      </c>
      <c r="Y108" s="30">
        <v>2.25</v>
      </c>
      <c r="Z108" s="80">
        <v>650</v>
      </c>
      <c r="AA108" s="74"/>
      <c r="AB108" s="75">
        <f>A108</f>
        <v>45649</v>
      </c>
      <c r="AC108" s="75" t="str">
        <f>A109</f>
        <v>一</v>
      </c>
      <c r="AD108" s="75" t="str">
        <f>B108</f>
        <v>Q1</v>
      </c>
      <c r="AE108" s="61" t="str">
        <f>C108</f>
        <v>白米飯</v>
      </c>
      <c r="AF108" s="76" t="str">
        <f>C109&amp;" "&amp;C110&amp;" "&amp;C111&amp;" "&amp;C112&amp;" "&amp;C113&amp;" "&amp;C114</f>
        <v xml:space="preserve">米     </v>
      </c>
      <c r="AG108" s="61" t="str">
        <f>F108</f>
        <v>回鍋豆干</v>
      </c>
      <c r="AH108" s="76" t="str">
        <f>F109&amp;" "&amp;F110&amp;" "&amp;F111&amp;" "&amp;F112&amp;" "&amp;F113&amp;" "&amp;F114</f>
        <v xml:space="preserve">豆干 時蔬 胡蘿蔔 薑  </v>
      </c>
      <c r="AI108" s="61" t="str">
        <f>I108</f>
        <v>針菇豆腐</v>
      </c>
      <c r="AJ108" s="76" t="str">
        <f>I109&amp;" "&amp;I110&amp;" "&amp;I111&amp;" "&amp;I112&amp;" "&amp;I113&amp;" "&amp;I114</f>
        <v xml:space="preserve"> 豆腐 金針菇 胡蘿蔔 薑 </v>
      </c>
      <c r="AK108" s="61" t="str">
        <f>L108</f>
        <v>時蔬</v>
      </c>
      <c r="AL108" s="76" t="str">
        <f>L109&amp;" "&amp;L110&amp;" "&amp;L111&amp;" "&amp;L112&amp;" "&amp;L113&amp;" "&amp;L114</f>
        <v xml:space="preserve">蔬菜 薑    </v>
      </c>
      <c r="AM108" s="61" t="str">
        <f>O108</f>
        <v>時蔬湯</v>
      </c>
      <c r="AN108" s="76" t="str">
        <f>O109&amp;" "&amp;O110&amp;" "&amp;O111&amp;" "&amp;O112&amp;" "&amp;O113&amp;" "&amp;O114</f>
        <v xml:space="preserve">時蔬 素羊肉 薑   </v>
      </c>
      <c r="AO108" s="77" t="str">
        <f t="shared" ref="AO108" si="53">R108</f>
        <v>保久乳</v>
      </c>
      <c r="AP108" s="62">
        <f t="shared" ref="AP108" si="54">S108</f>
        <v>0</v>
      </c>
      <c r="AQ108" s="78">
        <f t="shared" ref="AQ108:AW108" si="55">T108</f>
        <v>5</v>
      </c>
      <c r="AR108" s="78">
        <f t="shared" si="55"/>
        <v>1.9750000000000001</v>
      </c>
      <c r="AS108" s="78">
        <f t="shared" si="55"/>
        <v>1.7</v>
      </c>
      <c r="AT108" s="78">
        <f t="shared" si="55"/>
        <v>0</v>
      </c>
      <c r="AU108" s="78">
        <f t="shared" si="55"/>
        <v>0</v>
      </c>
      <c r="AV108" s="78">
        <f t="shared" si="55"/>
        <v>2.25</v>
      </c>
      <c r="AW108" s="78">
        <f t="shared" si="55"/>
        <v>650</v>
      </c>
      <c r="AX108" s="64"/>
    </row>
    <row r="109" spans="1:50" ht="25.15" customHeight="1">
      <c r="A109" s="183" t="s">
        <v>104</v>
      </c>
      <c r="B109" s="96"/>
      <c r="C109" s="155" t="s">
        <v>15</v>
      </c>
      <c r="D109" s="155">
        <v>10</v>
      </c>
      <c r="E109" s="148" t="str">
        <f t="shared" si="34"/>
        <v>公斤</v>
      </c>
      <c r="F109" s="155" t="s">
        <v>83</v>
      </c>
      <c r="G109" s="155">
        <v>6</v>
      </c>
      <c r="H109" s="148" t="str">
        <f t="shared" si="35"/>
        <v>公斤</v>
      </c>
      <c r="I109" s="200"/>
      <c r="J109" s="212"/>
      <c r="K109" s="148" t="str">
        <f t="shared" si="36"/>
        <v/>
      </c>
      <c r="L109" s="104" t="s">
        <v>12</v>
      </c>
      <c r="M109" s="104">
        <v>7</v>
      </c>
      <c r="N109" s="148" t="str">
        <f t="shared" si="37"/>
        <v>公斤</v>
      </c>
      <c r="O109" s="161" t="s">
        <v>14</v>
      </c>
      <c r="P109" s="155">
        <v>3</v>
      </c>
      <c r="Q109" s="148" t="s">
        <v>11</v>
      </c>
      <c r="R109" s="161"/>
      <c r="S109" s="155"/>
      <c r="T109" s="30"/>
      <c r="U109" s="31"/>
      <c r="V109" s="30"/>
      <c r="W109" s="30"/>
      <c r="X109" s="30"/>
      <c r="Y109" s="30"/>
      <c r="Z109" s="80"/>
      <c r="AA109" s="50"/>
      <c r="AB109" s="56"/>
      <c r="AC109" s="56"/>
      <c r="AD109" s="56"/>
    </row>
    <row r="110" spans="1:50" ht="25.15" customHeight="1">
      <c r="A110" s="183"/>
      <c r="B110" s="96"/>
      <c r="C110" s="155"/>
      <c r="D110" s="155"/>
      <c r="E110" s="148" t="str">
        <f t="shared" si="34"/>
        <v/>
      </c>
      <c r="F110" s="155" t="s">
        <v>33</v>
      </c>
      <c r="G110" s="155">
        <v>3</v>
      </c>
      <c r="H110" s="148" t="str">
        <f t="shared" si="35"/>
        <v>公斤</v>
      </c>
      <c r="I110" s="213" t="s">
        <v>256</v>
      </c>
      <c r="J110" s="212">
        <v>6</v>
      </c>
      <c r="K110" s="148" t="str">
        <f t="shared" si="36"/>
        <v>公斤</v>
      </c>
      <c r="L110" s="103" t="s">
        <v>20</v>
      </c>
      <c r="M110" s="103">
        <v>0.05</v>
      </c>
      <c r="N110" s="148" t="str">
        <f t="shared" si="37"/>
        <v>公斤</v>
      </c>
      <c r="O110" s="161" t="s">
        <v>367</v>
      </c>
      <c r="P110" s="155">
        <v>1</v>
      </c>
      <c r="Q110" s="148" t="s">
        <v>11</v>
      </c>
      <c r="R110" s="161"/>
      <c r="S110" s="155"/>
      <c r="T110" s="30"/>
      <c r="U110" s="30"/>
      <c r="V110" s="30"/>
      <c r="W110" s="30"/>
      <c r="X110" s="30"/>
      <c r="Y110" s="30"/>
      <c r="Z110" s="80"/>
      <c r="AA110" s="50"/>
      <c r="AB110" s="56"/>
      <c r="AC110" s="56"/>
      <c r="AD110" s="56"/>
    </row>
    <row r="111" spans="1:50" ht="25.15" customHeight="1">
      <c r="A111" s="183"/>
      <c r="B111" s="96"/>
      <c r="C111" s="155"/>
      <c r="D111" s="155"/>
      <c r="E111" s="148" t="str">
        <f t="shared" si="34"/>
        <v/>
      </c>
      <c r="F111" s="155" t="s">
        <v>18</v>
      </c>
      <c r="G111" s="155">
        <v>0.5</v>
      </c>
      <c r="H111" s="148" t="str">
        <f t="shared" si="35"/>
        <v>公斤</v>
      </c>
      <c r="I111" s="213" t="s">
        <v>257</v>
      </c>
      <c r="J111" s="212">
        <v>2</v>
      </c>
      <c r="K111" s="148" t="str">
        <f t="shared" si="36"/>
        <v>公斤</v>
      </c>
      <c r="L111" s="103"/>
      <c r="M111" s="103"/>
      <c r="N111" s="148" t="str">
        <f t="shared" si="37"/>
        <v/>
      </c>
      <c r="O111" s="161" t="s">
        <v>20</v>
      </c>
      <c r="P111" s="155">
        <v>0.05</v>
      </c>
      <c r="Q111" s="148" t="s">
        <v>11</v>
      </c>
      <c r="R111" s="161"/>
      <c r="S111" s="155"/>
      <c r="T111" s="30"/>
      <c r="U111" s="31"/>
      <c r="V111" s="30"/>
      <c r="W111" s="30"/>
      <c r="X111" s="30"/>
      <c r="Y111" s="30"/>
      <c r="Z111" s="80"/>
      <c r="AA111" s="50"/>
      <c r="AB111" s="56"/>
      <c r="AC111" s="56"/>
      <c r="AD111" s="56"/>
    </row>
    <row r="112" spans="1:50" ht="25.15" customHeight="1">
      <c r="A112" s="183"/>
      <c r="B112" s="96"/>
      <c r="C112" s="155"/>
      <c r="D112" s="155"/>
      <c r="E112" s="148" t="str">
        <f t="shared" si="34"/>
        <v/>
      </c>
      <c r="F112" s="155" t="s">
        <v>20</v>
      </c>
      <c r="G112" s="155">
        <v>0.05</v>
      </c>
      <c r="H112" s="148" t="str">
        <f t="shared" si="35"/>
        <v>公斤</v>
      </c>
      <c r="I112" s="155" t="s">
        <v>18</v>
      </c>
      <c r="J112" s="155">
        <v>0.5</v>
      </c>
      <c r="K112" s="148" t="str">
        <f t="shared" si="36"/>
        <v>公斤</v>
      </c>
      <c r="L112" s="103"/>
      <c r="M112" s="103"/>
      <c r="N112" s="148" t="str">
        <f t="shared" si="37"/>
        <v/>
      </c>
      <c r="O112" s="161"/>
      <c r="P112" s="155"/>
      <c r="Q112" s="148" t="s">
        <v>366</v>
      </c>
      <c r="R112" s="161"/>
      <c r="S112" s="155"/>
      <c r="T112" s="30"/>
      <c r="U112" s="30"/>
      <c r="V112" s="30"/>
      <c r="W112" s="30"/>
      <c r="X112" s="30"/>
      <c r="Y112" s="30"/>
      <c r="Z112" s="80"/>
      <c r="AA112" s="50"/>
      <c r="AB112" s="56"/>
      <c r="AC112" s="56"/>
      <c r="AD112" s="56"/>
    </row>
    <row r="113" spans="1:50" ht="25.15" customHeight="1">
      <c r="A113" s="183"/>
      <c r="B113" s="96"/>
      <c r="C113" s="155"/>
      <c r="D113" s="155"/>
      <c r="E113" s="148" t="str">
        <f t="shared" si="34"/>
        <v/>
      </c>
      <c r="F113" s="155"/>
      <c r="G113" s="155"/>
      <c r="H113" s="148" t="str">
        <f t="shared" si="35"/>
        <v/>
      </c>
      <c r="I113" s="155" t="s">
        <v>20</v>
      </c>
      <c r="J113" s="155">
        <v>0.05</v>
      </c>
      <c r="K113" s="148" t="str">
        <f t="shared" si="36"/>
        <v>公斤</v>
      </c>
      <c r="L113" s="103"/>
      <c r="M113" s="103"/>
      <c r="N113" s="148" t="str">
        <f t="shared" si="37"/>
        <v/>
      </c>
      <c r="O113" s="161"/>
      <c r="P113" s="155"/>
      <c r="Q113" s="148" t="s">
        <v>366</v>
      </c>
      <c r="R113" s="161"/>
      <c r="S113" s="155"/>
      <c r="T113" s="30"/>
      <c r="U113" s="31"/>
      <c r="V113" s="30"/>
      <c r="W113" s="30"/>
      <c r="X113" s="30"/>
      <c r="Y113" s="30"/>
      <c r="Z113" s="80"/>
      <c r="AA113" s="50"/>
      <c r="AB113" s="56"/>
      <c r="AC113" s="56"/>
      <c r="AD113" s="56"/>
    </row>
    <row r="114" spans="1:50" ht="25.15" customHeight="1" thickBot="1">
      <c r="A114" s="183"/>
      <c r="B114" s="96"/>
      <c r="C114" s="155"/>
      <c r="D114" s="155"/>
      <c r="E114" s="148" t="str">
        <f t="shared" si="34"/>
        <v/>
      </c>
      <c r="F114" s="155"/>
      <c r="G114" s="155"/>
      <c r="H114" s="148" t="str">
        <f t="shared" si="35"/>
        <v/>
      </c>
      <c r="I114" s="155"/>
      <c r="J114" s="155"/>
      <c r="K114" s="148" t="str">
        <f t="shared" si="36"/>
        <v/>
      </c>
      <c r="L114" s="103"/>
      <c r="M114" s="103"/>
      <c r="N114" s="148" t="str">
        <f t="shared" si="37"/>
        <v/>
      </c>
      <c r="O114" s="161"/>
      <c r="P114" s="155"/>
      <c r="Q114" s="148" t="s">
        <v>366</v>
      </c>
      <c r="R114" s="161"/>
      <c r="S114" s="155"/>
      <c r="T114" s="31"/>
      <c r="U114" s="30"/>
      <c r="V114" s="31"/>
      <c r="W114" s="31"/>
      <c r="X114" s="31"/>
      <c r="Y114" s="31"/>
      <c r="Z114" s="81"/>
      <c r="AA114" s="50"/>
      <c r="AB114" s="56"/>
      <c r="AC114" s="56"/>
      <c r="AD114" s="56"/>
    </row>
    <row r="115" spans="1:50" s="60" customFormat="1" ht="25.15" customHeight="1" thickBot="1">
      <c r="A115" s="182">
        <f>A108+1</f>
        <v>45650</v>
      </c>
      <c r="B115" s="96" t="s">
        <v>190</v>
      </c>
      <c r="C115" s="155" t="s">
        <v>21</v>
      </c>
      <c r="D115" s="155"/>
      <c r="E115" s="148" t="str">
        <f t="shared" si="34"/>
        <v/>
      </c>
      <c r="F115" s="155" t="s">
        <v>339</v>
      </c>
      <c r="G115" s="155"/>
      <c r="H115" s="148" t="str">
        <f t="shared" si="35"/>
        <v/>
      </c>
      <c r="I115" s="109" t="s">
        <v>350</v>
      </c>
      <c r="J115" s="252"/>
      <c r="K115" s="148" t="str">
        <f t="shared" si="36"/>
        <v/>
      </c>
      <c r="L115" s="103" t="s">
        <v>14</v>
      </c>
      <c r="M115" s="103"/>
      <c r="N115" s="148" t="str">
        <f t="shared" si="37"/>
        <v/>
      </c>
      <c r="O115" s="161" t="s">
        <v>122</v>
      </c>
      <c r="P115" s="155"/>
      <c r="Q115" s="148" t="s">
        <v>366</v>
      </c>
      <c r="R115" s="161" t="s">
        <v>77</v>
      </c>
      <c r="S115" s="155"/>
      <c r="T115" s="30">
        <v>5.1857142857142859</v>
      </c>
      <c r="U115" s="30">
        <v>1.9843181818181819</v>
      </c>
      <c r="V115" s="30">
        <v>1.355</v>
      </c>
      <c r="W115" s="30">
        <v>0</v>
      </c>
      <c r="X115" s="30">
        <v>0</v>
      </c>
      <c r="Y115" s="30">
        <v>2.6136363636363638</v>
      </c>
      <c r="Z115" s="80">
        <v>682</v>
      </c>
      <c r="AA115" s="50"/>
      <c r="AB115" s="75">
        <f>A115</f>
        <v>45650</v>
      </c>
      <c r="AC115" s="75" t="str">
        <f>A116</f>
        <v>二</v>
      </c>
      <c r="AD115" s="75" t="str">
        <f>B115</f>
        <v>Q2</v>
      </c>
      <c r="AE115" s="61" t="str">
        <f>C115</f>
        <v>糙米飯</v>
      </c>
      <c r="AF115" s="76" t="str">
        <f>C116&amp;" "&amp;C117&amp;" "&amp;C118&amp;" "&amp;C119&amp;" "&amp;C120&amp;" "&amp;C121</f>
        <v xml:space="preserve">米 糙米    </v>
      </c>
      <c r="AG115" s="61" t="str">
        <f>F115</f>
        <v>香滷豆包</v>
      </c>
      <c r="AH115" s="76" t="str">
        <f>F116&amp;" "&amp;F117&amp;" "&amp;F118&amp;" "&amp;F119&amp;" "&amp;F120&amp;" "&amp;F121</f>
        <v xml:space="preserve">豆包     </v>
      </c>
      <c r="AI115" s="61" t="str">
        <f>I115</f>
        <v>蘿蔔素黑輪</v>
      </c>
      <c r="AJ115" s="76" t="str">
        <f>I116&amp;" "&amp;I117&amp;" "&amp;I118&amp;" "&amp;I119&amp;" "&amp;I120&amp;" "&amp;I121</f>
        <v xml:space="preserve">素黑輪 白蘿蔔 胡蘿蔔 薑  </v>
      </c>
      <c r="AK115" s="61" t="str">
        <f>L115</f>
        <v>時蔬</v>
      </c>
      <c r="AL115" s="76" t="str">
        <f>L116&amp;" "&amp;L117&amp;" "&amp;L118&amp;" "&amp;L119&amp;" "&amp;L120&amp;" "&amp;L121</f>
        <v xml:space="preserve">蔬菜 薑    </v>
      </c>
      <c r="AM115" s="61" t="str">
        <f>O115</f>
        <v>酸辣湯</v>
      </c>
      <c r="AN115" s="76" t="str">
        <f>O116&amp;" "&amp;O117&amp;" "&amp;O118&amp;" "&amp;O119&amp;" "&amp;O120&amp;" "&amp;O121</f>
        <v>豆腐 雞蛋 金針菇 乾木耳 脆筍 烏醋</v>
      </c>
      <c r="AO115" s="77" t="str">
        <f t="shared" ref="AO115" si="56">R115</f>
        <v>水果</v>
      </c>
      <c r="AP115" s="62">
        <f t="shared" ref="AP115" si="57">S115</f>
        <v>0</v>
      </c>
      <c r="AQ115" s="78">
        <f t="shared" ref="AQ115:AW115" si="58">T115</f>
        <v>5.1857142857142859</v>
      </c>
      <c r="AR115" s="78">
        <f t="shared" si="58"/>
        <v>1.9843181818181819</v>
      </c>
      <c r="AS115" s="78">
        <f t="shared" si="58"/>
        <v>1.355</v>
      </c>
      <c r="AT115" s="78">
        <f t="shared" si="58"/>
        <v>0</v>
      </c>
      <c r="AU115" s="78">
        <f t="shared" si="58"/>
        <v>0</v>
      </c>
      <c r="AV115" s="78">
        <f t="shared" si="58"/>
        <v>2.6136363636363638</v>
      </c>
      <c r="AW115" s="78">
        <f t="shared" si="58"/>
        <v>682</v>
      </c>
      <c r="AX115" s="64"/>
    </row>
    <row r="116" spans="1:50" ht="25.15" customHeight="1">
      <c r="A116" s="183" t="s">
        <v>98</v>
      </c>
      <c r="B116" s="96"/>
      <c r="C116" s="155" t="s">
        <v>15</v>
      </c>
      <c r="D116" s="155">
        <v>7</v>
      </c>
      <c r="E116" s="148" t="str">
        <f t="shared" si="34"/>
        <v>公斤</v>
      </c>
      <c r="F116" s="155" t="s">
        <v>88</v>
      </c>
      <c r="G116" s="155">
        <v>6</v>
      </c>
      <c r="H116" s="148" t="str">
        <f t="shared" si="35"/>
        <v>公斤</v>
      </c>
      <c r="I116" s="263" t="s">
        <v>351</v>
      </c>
      <c r="J116" s="264">
        <v>1.3</v>
      </c>
      <c r="K116" s="148" t="str">
        <f t="shared" si="36"/>
        <v>公斤</v>
      </c>
      <c r="L116" s="104" t="s">
        <v>12</v>
      </c>
      <c r="M116" s="104">
        <v>7</v>
      </c>
      <c r="N116" s="148" t="str">
        <f t="shared" si="37"/>
        <v>公斤</v>
      </c>
      <c r="O116" s="161" t="s">
        <v>74</v>
      </c>
      <c r="P116" s="155">
        <v>2</v>
      </c>
      <c r="Q116" s="148" t="s">
        <v>11</v>
      </c>
      <c r="R116" s="161"/>
      <c r="S116" s="155"/>
      <c r="T116" s="30"/>
      <c r="U116" s="31"/>
      <c r="V116" s="30"/>
      <c r="W116" s="30"/>
      <c r="X116" s="30"/>
      <c r="Y116" s="30"/>
      <c r="Z116" s="80"/>
      <c r="AA116" s="50"/>
      <c r="AB116" s="56"/>
      <c r="AC116" s="56"/>
      <c r="AD116" s="56"/>
    </row>
    <row r="117" spans="1:50" ht="25.15" customHeight="1">
      <c r="A117" s="183"/>
      <c r="B117" s="96"/>
      <c r="C117" s="155" t="s">
        <v>24</v>
      </c>
      <c r="D117" s="155">
        <v>3</v>
      </c>
      <c r="E117" s="148" t="str">
        <f t="shared" si="34"/>
        <v>公斤</v>
      </c>
      <c r="F117" s="155"/>
      <c r="G117" s="155"/>
      <c r="H117" s="148" t="str">
        <f t="shared" si="35"/>
        <v/>
      </c>
      <c r="I117" s="253" t="s">
        <v>260</v>
      </c>
      <c r="J117" s="252">
        <v>5</v>
      </c>
      <c r="K117" s="148" t="str">
        <f t="shared" si="36"/>
        <v>公斤</v>
      </c>
      <c r="L117" s="103" t="s">
        <v>20</v>
      </c>
      <c r="M117" s="103">
        <v>0.05</v>
      </c>
      <c r="N117" s="148" t="str">
        <f t="shared" si="37"/>
        <v>公斤</v>
      </c>
      <c r="O117" s="161" t="s">
        <v>16</v>
      </c>
      <c r="P117" s="155">
        <v>2</v>
      </c>
      <c r="Q117" s="148" t="s">
        <v>11</v>
      </c>
      <c r="R117" s="161"/>
      <c r="S117" s="155"/>
      <c r="T117" s="30"/>
      <c r="U117" s="30"/>
      <c r="V117" s="30"/>
      <c r="W117" s="30"/>
      <c r="X117" s="30"/>
      <c r="Y117" s="30"/>
      <c r="Z117" s="80"/>
      <c r="AA117" s="50"/>
      <c r="AB117" s="56"/>
      <c r="AC117" s="56"/>
      <c r="AD117" s="56"/>
    </row>
    <row r="118" spans="1:50" ht="25.15" customHeight="1">
      <c r="A118" s="183"/>
      <c r="B118" s="96"/>
      <c r="C118" s="155"/>
      <c r="D118" s="155"/>
      <c r="E118" s="148" t="str">
        <f t="shared" si="34"/>
        <v/>
      </c>
      <c r="F118" s="155"/>
      <c r="G118" s="155"/>
      <c r="H118" s="148" t="str">
        <f t="shared" si="35"/>
        <v/>
      </c>
      <c r="I118" s="253" t="s">
        <v>261</v>
      </c>
      <c r="J118" s="252">
        <v>1</v>
      </c>
      <c r="K118" s="148" t="str">
        <f t="shared" si="36"/>
        <v>公斤</v>
      </c>
      <c r="L118" s="103"/>
      <c r="M118" s="103"/>
      <c r="N118" s="148" t="str">
        <f t="shared" si="37"/>
        <v/>
      </c>
      <c r="O118" s="161" t="s">
        <v>73</v>
      </c>
      <c r="P118" s="155">
        <v>0.5</v>
      </c>
      <c r="Q118" s="148" t="s">
        <v>11</v>
      </c>
      <c r="R118" s="161"/>
      <c r="S118" s="155"/>
      <c r="T118" s="30"/>
      <c r="U118" s="31"/>
      <c r="V118" s="30"/>
      <c r="W118" s="30"/>
      <c r="X118" s="30"/>
      <c r="Y118" s="30"/>
      <c r="Z118" s="80"/>
      <c r="AA118" s="50"/>
      <c r="AB118" s="56"/>
      <c r="AC118" s="56"/>
      <c r="AD118" s="56"/>
    </row>
    <row r="119" spans="1:50" ht="25.15" customHeight="1">
      <c r="A119" s="183"/>
      <c r="B119" s="96"/>
      <c r="C119" s="155"/>
      <c r="D119" s="155"/>
      <c r="E119" s="148" t="str">
        <f t="shared" si="34"/>
        <v/>
      </c>
      <c r="F119" s="155"/>
      <c r="G119" s="155"/>
      <c r="H119" s="148" t="str">
        <f t="shared" si="35"/>
        <v/>
      </c>
      <c r="I119" s="155" t="s">
        <v>20</v>
      </c>
      <c r="J119" s="155">
        <v>0.05</v>
      </c>
      <c r="K119" s="148" t="str">
        <f t="shared" si="36"/>
        <v>公斤</v>
      </c>
      <c r="L119" s="103"/>
      <c r="M119" s="103"/>
      <c r="N119" s="148" t="str">
        <f t="shared" si="37"/>
        <v/>
      </c>
      <c r="O119" s="161" t="s">
        <v>27</v>
      </c>
      <c r="P119" s="155">
        <v>0.1</v>
      </c>
      <c r="Q119" s="148" t="s">
        <v>11</v>
      </c>
      <c r="R119" s="161"/>
      <c r="S119" s="155"/>
      <c r="T119" s="30"/>
      <c r="U119" s="30"/>
      <c r="V119" s="30"/>
      <c r="W119" s="30"/>
      <c r="X119" s="30"/>
      <c r="Y119" s="30"/>
      <c r="Z119" s="80"/>
      <c r="AA119" s="50"/>
      <c r="AB119" s="56"/>
      <c r="AC119" s="56"/>
      <c r="AD119" s="56"/>
    </row>
    <row r="120" spans="1:50" ht="25.15" customHeight="1">
      <c r="A120" s="183"/>
      <c r="B120" s="96"/>
      <c r="C120" s="155"/>
      <c r="D120" s="155"/>
      <c r="E120" s="148" t="str">
        <f t="shared" si="34"/>
        <v/>
      </c>
      <c r="F120" s="155"/>
      <c r="G120" s="155"/>
      <c r="H120" s="148" t="str">
        <f t="shared" si="35"/>
        <v/>
      </c>
      <c r="I120" s="155"/>
      <c r="J120" s="155"/>
      <c r="K120" s="148" t="str">
        <f t="shared" si="36"/>
        <v/>
      </c>
      <c r="L120" s="103"/>
      <c r="M120" s="103"/>
      <c r="N120" s="148" t="str">
        <f t="shared" si="37"/>
        <v/>
      </c>
      <c r="O120" s="161" t="s">
        <v>153</v>
      </c>
      <c r="P120" s="155">
        <v>1</v>
      </c>
      <c r="Q120" s="148" t="s">
        <v>11</v>
      </c>
      <c r="R120" s="161"/>
      <c r="S120" s="155"/>
      <c r="T120" s="30"/>
      <c r="U120" s="31"/>
      <c r="V120" s="30"/>
      <c r="W120" s="30"/>
      <c r="X120" s="30"/>
      <c r="Y120" s="30"/>
      <c r="Z120" s="80"/>
      <c r="AA120" s="50"/>
      <c r="AB120" s="56"/>
      <c r="AC120" s="56"/>
      <c r="AD120" s="56"/>
    </row>
    <row r="121" spans="1:50" ht="25.15" customHeight="1" thickBot="1">
      <c r="A121" s="183"/>
      <c r="B121" s="96"/>
      <c r="C121" s="155"/>
      <c r="D121" s="155"/>
      <c r="E121" s="148" t="str">
        <f t="shared" si="34"/>
        <v/>
      </c>
      <c r="F121" s="155"/>
      <c r="G121" s="155"/>
      <c r="H121" s="148" t="str">
        <f t="shared" si="35"/>
        <v/>
      </c>
      <c r="I121" s="109"/>
      <c r="J121" s="252"/>
      <c r="K121" s="148" t="str">
        <f t="shared" si="36"/>
        <v/>
      </c>
      <c r="L121" s="103"/>
      <c r="M121" s="103"/>
      <c r="N121" s="148" t="str">
        <f t="shared" si="37"/>
        <v/>
      </c>
      <c r="O121" s="161" t="s">
        <v>390</v>
      </c>
      <c r="P121" s="155"/>
      <c r="Q121" s="148" t="s">
        <v>366</v>
      </c>
      <c r="R121" s="161"/>
      <c r="S121" s="155"/>
      <c r="T121" s="31"/>
      <c r="U121" s="30"/>
      <c r="V121" s="31"/>
      <c r="W121" s="31"/>
      <c r="X121" s="31"/>
      <c r="Y121" s="31"/>
      <c r="Z121" s="81"/>
      <c r="AA121" s="50"/>
      <c r="AB121" s="56"/>
      <c r="AC121" s="56"/>
      <c r="AD121" s="56"/>
    </row>
    <row r="122" spans="1:50" s="60" customFormat="1" ht="25.15" customHeight="1" thickBot="1">
      <c r="A122" s="182">
        <f>A115+1</f>
        <v>45651</v>
      </c>
      <c r="B122" s="96" t="s">
        <v>191</v>
      </c>
      <c r="C122" s="358" t="s">
        <v>192</v>
      </c>
      <c r="D122" s="359"/>
      <c r="E122" s="148" t="str">
        <f t="shared" si="34"/>
        <v/>
      </c>
      <c r="F122" s="155" t="s">
        <v>341</v>
      </c>
      <c r="G122" s="155"/>
      <c r="H122" s="148" t="str">
        <f t="shared" si="35"/>
        <v/>
      </c>
      <c r="I122" s="155" t="s">
        <v>338</v>
      </c>
      <c r="J122" s="155"/>
      <c r="K122" s="148" t="str">
        <f t="shared" si="36"/>
        <v/>
      </c>
      <c r="L122" s="103" t="s">
        <v>14</v>
      </c>
      <c r="M122" s="103"/>
      <c r="N122" s="148" t="str">
        <f t="shared" si="37"/>
        <v/>
      </c>
      <c r="O122" s="161" t="s">
        <v>391</v>
      </c>
      <c r="P122" s="155"/>
      <c r="Q122" s="148" t="s">
        <v>366</v>
      </c>
      <c r="R122" s="161" t="s">
        <v>392</v>
      </c>
      <c r="S122" s="155"/>
      <c r="T122" s="30">
        <v>5.125</v>
      </c>
      <c r="U122" s="30">
        <v>1.8234848484848487</v>
      </c>
      <c r="V122" s="30">
        <v>1.35</v>
      </c>
      <c r="W122" s="30">
        <v>0</v>
      </c>
      <c r="X122" s="30">
        <v>0</v>
      </c>
      <c r="Y122" s="30">
        <v>2.2969696969696973</v>
      </c>
      <c r="Z122" s="80">
        <v>647</v>
      </c>
      <c r="AA122" s="50"/>
      <c r="AB122" s="75">
        <f>A122</f>
        <v>45651</v>
      </c>
      <c r="AC122" s="75" t="str">
        <f>A123</f>
        <v>三</v>
      </c>
      <c r="AD122" s="75" t="str">
        <f>B122</f>
        <v>Q3</v>
      </c>
      <c r="AE122" s="61" t="str">
        <f>C122</f>
        <v>西式特餐</v>
      </c>
      <c r="AF122" s="76" t="str">
        <f>C123&amp;" "&amp;C124&amp;" "&amp;C125&amp;" "&amp;C126&amp;" "&amp;C127&amp;" "&amp;C128</f>
        <v xml:space="preserve">通心麵     </v>
      </c>
      <c r="AG122" s="61" t="str">
        <f>F122</f>
        <v>茄汁若醬</v>
      </c>
      <c r="AH122" s="76" t="str">
        <f>F123&amp;" "&amp;F124&amp;" "&amp;F125&amp;" "&amp;F126&amp;" "&amp;F127&amp;" "&amp;F128</f>
        <v xml:space="preserve">素肉 馬鈴薯 大番茄 時蔬 番茄醬 </v>
      </c>
      <c r="AI122" s="61" t="str">
        <f>I122</f>
        <v>滷煎蒸炒蛋</v>
      </c>
      <c r="AJ122" s="76" t="str">
        <f>I123&amp;" "&amp;I124&amp;" "&amp;I125&amp;" "&amp;I126&amp;" "&amp;I127&amp;" "&amp;I128</f>
        <v xml:space="preserve">雞蛋     </v>
      </c>
      <c r="AK122" s="61" t="str">
        <f>L122</f>
        <v>時蔬</v>
      </c>
      <c r="AL122" s="76" t="str">
        <f>L123&amp;" "&amp;L124&amp;" "&amp;L125&amp;" "&amp;L126&amp;" "&amp;L127&amp;" "&amp;L128</f>
        <v xml:space="preserve">蔬菜 薑    </v>
      </c>
      <c r="AM122" s="61" t="str">
        <f>O122</f>
        <v>花椰濃湯</v>
      </c>
      <c r="AN122" s="76" t="str">
        <f>O123&amp;" "&amp;O124&amp;" "&amp;O125&amp;" "&amp;O126&amp;" "&amp;O127&amp;" "&amp;O128</f>
        <v xml:space="preserve">冷凍青花菜 紅蘿蔔 雞蛋 玉米濃湯粉  </v>
      </c>
      <c r="AO122" s="77" t="str">
        <f t="shared" ref="AO122" si="59">R122</f>
        <v>旺仔小饅頭</v>
      </c>
      <c r="AP122" s="62">
        <f t="shared" ref="AP122" si="60">S122</f>
        <v>0</v>
      </c>
      <c r="AQ122" s="78">
        <f t="shared" ref="AQ122:AW122" si="61">T122</f>
        <v>5.125</v>
      </c>
      <c r="AR122" s="78">
        <f t="shared" si="61"/>
        <v>1.8234848484848487</v>
      </c>
      <c r="AS122" s="78">
        <f t="shared" si="61"/>
        <v>1.35</v>
      </c>
      <c r="AT122" s="78">
        <f t="shared" si="61"/>
        <v>0</v>
      </c>
      <c r="AU122" s="78">
        <f t="shared" si="61"/>
        <v>0</v>
      </c>
      <c r="AV122" s="78">
        <f t="shared" si="61"/>
        <v>2.2969696969696973</v>
      </c>
      <c r="AW122" s="78">
        <f t="shared" si="61"/>
        <v>647</v>
      </c>
      <c r="AX122" s="64"/>
    </row>
    <row r="123" spans="1:50" ht="25.15" customHeight="1">
      <c r="A123" s="183" t="s">
        <v>99</v>
      </c>
      <c r="B123" s="96"/>
      <c r="C123" s="155" t="s">
        <v>193</v>
      </c>
      <c r="D123" s="155">
        <v>6</v>
      </c>
      <c r="E123" s="148" t="str">
        <f t="shared" si="34"/>
        <v>公斤</v>
      </c>
      <c r="F123" s="155" t="s">
        <v>93</v>
      </c>
      <c r="G123" s="155">
        <v>1</v>
      </c>
      <c r="H123" s="148" t="str">
        <f t="shared" si="35"/>
        <v>公斤</v>
      </c>
      <c r="I123" s="155" t="s">
        <v>89</v>
      </c>
      <c r="J123" s="155">
        <v>5.5</v>
      </c>
      <c r="K123" s="148" t="str">
        <f t="shared" si="36"/>
        <v>公斤</v>
      </c>
      <c r="L123" s="104" t="s">
        <v>12</v>
      </c>
      <c r="M123" s="104">
        <v>7</v>
      </c>
      <c r="N123" s="148" t="str">
        <f t="shared" si="37"/>
        <v>公斤</v>
      </c>
      <c r="O123" s="161" t="s">
        <v>50</v>
      </c>
      <c r="P123" s="155">
        <v>3</v>
      </c>
      <c r="Q123" s="148" t="s">
        <v>11</v>
      </c>
      <c r="R123" s="161"/>
      <c r="S123" s="155"/>
      <c r="T123" s="30"/>
      <c r="U123" s="31"/>
      <c r="V123" s="30"/>
      <c r="W123" s="30"/>
      <c r="X123" s="30"/>
      <c r="Y123" s="30"/>
      <c r="Z123" s="80"/>
      <c r="AA123" s="50"/>
      <c r="AB123" s="56"/>
      <c r="AC123" s="56"/>
      <c r="AD123" s="56"/>
    </row>
    <row r="124" spans="1:50" ht="25.15" customHeight="1">
      <c r="A124" s="183"/>
      <c r="B124" s="96"/>
      <c r="C124" s="155"/>
      <c r="D124" s="155"/>
      <c r="E124" s="148" t="str">
        <f t="shared" si="34"/>
        <v/>
      </c>
      <c r="F124" s="155" t="s">
        <v>132</v>
      </c>
      <c r="G124" s="155">
        <v>1</v>
      </c>
      <c r="H124" s="148" t="str">
        <f t="shared" si="35"/>
        <v>公斤</v>
      </c>
      <c r="I124" s="155"/>
      <c r="J124" s="155"/>
      <c r="K124" s="148" t="str">
        <f t="shared" si="36"/>
        <v/>
      </c>
      <c r="L124" s="103" t="s">
        <v>20</v>
      </c>
      <c r="M124" s="103">
        <v>0.05</v>
      </c>
      <c r="N124" s="148" t="str">
        <f t="shared" si="37"/>
        <v>公斤</v>
      </c>
      <c r="O124" s="161" t="s">
        <v>72</v>
      </c>
      <c r="P124" s="155">
        <v>0.5</v>
      </c>
      <c r="Q124" s="148" t="s">
        <v>11</v>
      </c>
      <c r="R124" s="161"/>
      <c r="S124" s="155"/>
      <c r="T124" s="30"/>
      <c r="U124" s="30"/>
      <c r="V124" s="30"/>
      <c r="W124" s="30"/>
      <c r="X124" s="30"/>
      <c r="Y124" s="30"/>
      <c r="Z124" s="80"/>
      <c r="AA124" s="50"/>
      <c r="AB124" s="56"/>
      <c r="AC124" s="56"/>
      <c r="AD124" s="56"/>
    </row>
    <row r="125" spans="1:50" ht="25.15" customHeight="1">
      <c r="A125" s="183" t="s">
        <v>194</v>
      </c>
      <c r="B125" s="96"/>
      <c r="C125" s="155"/>
      <c r="D125" s="155"/>
      <c r="E125" s="148" t="str">
        <f t="shared" si="34"/>
        <v/>
      </c>
      <c r="F125" s="155" t="s">
        <v>68</v>
      </c>
      <c r="G125" s="155">
        <v>2</v>
      </c>
      <c r="H125" s="148" t="str">
        <f t="shared" si="35"/>
        <v>公斤</v>
      </c>
      <c r="I125" s="155"/>
      <c r="J125" s="155"/>
      <c r="K125" s="148" t="str">
        <f t="shared" si="36"/>
        <v/>
      </c>
      <c r="L125" s="103"/>
      <c r="M125" s="103"/>
      <c r="N125" s="148" t="str">
        <f t="shared" si="37"/>
        <v/>
      </c>
      <c r="O125" s="161" t="s">
        <v>16</v>
      </c>
      <c r="P125" s="155">
        <v>2</v>
      </c>
      <c r="Q125" s="148" t="s">
        <v>11</v>
      </c>
      <c r="R125" s="161"/>
      <c r="S125" s="155"/>
      <c r="T125" s="30"/>
      <c r="U125" s="31"/>
      <c r="V125" s="30"/>
      <c r="W125" s="30"/>
      <c r="X125" s="30"/>
      <c r="Y125" s="30"/>
      <c r="Z125" s="80"/>
      <c r="AA125" s="50"/>
      <c r="AB125" s="56"/>
      <c r="AC125" s="56"/>
      <c r="AD125" s="56"/>
    </row>
    <row r="126" spans="1:50" ht="25.15" customHeight="1">
      <c r="A126" s="183"/>
      <c r="B126" s="96"/>
      <c r="C126" s="155"/>
      <c r="D126" s="155"/>
      <c r="E126" s="148" t="str">
        <f t="shared" si="34"/>
        <v/>
      </c>
      <c r="F126" s="155" t="s">
        <v>14</v>
      </c>
      <c r="G126" s="155">
        <v>1</v>
      </c>
      <c r="H126" s="148" t="str">
        <f t="shared" si="35"/>
        <v>公斤</v>
      </c>
      <c r="I126" s="155"/>
      <c r="J126" s="155"/>
      <c r="K126" s="148" t="str">
        <f t="shared" si="36"/>
        <v/>
      </c>
      <c r="L126" s="103"/>
      <c r="M126" s="103"/>
      <c r="N126" s="148" t="str">
        <f t="shared" si="37"/>
        <v/>
      </c>
      <c r="O126" s="161" t="s">
        <v>393</v>
      </c>
      <c r="P126" s="155"/>
      <c r="Q126" s="148" t="s">
        <v>366</v>
      </c>
      <c r="R126" s="161"/>
      <c r="S126" s="155"/>
      <c r="T126" s="30"/>
      <c r="U126" s="30"/>
      <c r="V126" s="30"/>
      <c r="W126" s="30"/>
      <c r="X126" s="30"/>
      <c r="Y126" s="30"/>
      <c r="Z126" s="80"/>
      <c r="AA126" s="50"/>
      <c r="AB126" s="56"/>
      <c r="AC126" s="56"/>
      <c r="AD126" s="56"/>
    </row>
    <row r="127" spans="1:50" ht="25.15" customHeight="1">
      <c r="A127" s="183"/>
      <c r="B127" s="96"/>
      <c r="C127" s="155"/>
      <c r="D127" s="155"/>
      <c r="E127" s="148" t="str">
        <f t="shared" si="34"/>
        <v/>
      </c>
      <c r="F127" s="155" t="s">
        <v>67</v>
      </c>
      <c r="G127" s="155"/>
      <c r="H127" s="148" t="str">
        <f t="shared" si="35"/>
        <v/>
      </c>
      <c r="I127" s="199"/>
      <c r="J127" s="199"/>
      <c r="K127" s="148" t="str">
        <f t="shared" si="36"/>
        <v/>
      </c>
      <c r="L127" s="103"/>
      <c r="M127" s="103"/>
      <c r="N127" s="148" t="str">
        <f t="shared" si="37"/>
        <v/>
      </c>
      <c r="O127" s="161"/>
      <c r="P127" s="155"/>
      <c r="Q127" s="148"/>
      <c r="R127" s="161"/>
      <c r="S127" s="155"/>
      <c r="T127" s="30"/>
      <c r="U127" s="31"/>
      <c r="V127" s="30"/>
      <c r="W127" s="30"/>
      <c r="X127" s="30"/>
      <c r="Y127" s="30"/>
      <c r="Z127" s="80"/>
      <c r="AA127" s="50"/>
      <c r="AB127" s="56"/>
      <c r="AC127" s="56"/>
      <c r="AD127" s="56"/>
    </row>
    <row r="128" spans="1:50" ht="25.15" customHeight="1" thickBot="1">
      <c r="A128" s="183"/>
      <c r="B128" s="96"/>
      <c r="C128" s="155"/>
      <c r="D128" s="155"/>
      <c r="E128" s="148" t="str">
        <f t="shared" si="34"/>
        <v/>
      </c>
      <c r="F128" s="155"/>
      <c r="G128" s="155"/>
      <c r="H128" s="148" t="str">
        <f t="shared" si="35"/>
        <v/>
      </c>
      <c r="I128" s="254"/>
      <c r="J128" s="155"/>
      <c r="K128" s="148" t="str">
        <f t="shared" si="36"/>
        <v/>
      </c>
      <c r="L128" s="103"/>
      <c r="M128" s="103"/>
      <c r="N128" s="148" t="str">
        <f t="shared" si="37"/>
        <v/>
      </c>
      <c r="O128" s="161"/>
      <c r="P128" s="155"/>
      <c r="Q128" s="148" t="s">
        <v>366</v>
      </c>
      <c r="R128" s="161"/>
      <c r="S128" s="155"/>
      <c r="T128" s="31"/>
      <c r="U128" s="30"/>
      <c r="V128" s="31"/>
      <c r="W128" s="31"/>
      <c r="X128" s="31"/>
      <c r="Y128" s="31"/>
      <c r="Z128" s="81"/>
      <c r="AA128" s="50"/>
      <c r="AB128" s="56"/>
      <c r="AC128" s="56"/>
      <c r="AD128" s="56"/>
    </row>
    <row r="129" spans="1:50" s="60" customFormat="1" ht="25.15" customHeight="1" thickBot="1">
      <c r="A129" s="182">
        <f>A122+1</f>
        <v>45652</v>
      </c>
      <c r="B129" s="96" t="s">
        <v>195</v>
      </c>
      <c r="C129" s="155" t="s">
        <v>21</v>
      </c>
      <c r="D129" s="155"/>
      <c r="E129" s="148" t="str">
        <f t="shared" si="34"/>
        <v/>
      </c>
      <c r="F129" s="155" t="s">
        <v>342</v>
      </c>
      <c r="G129" s="155"/>
      <c r="H129" s="148" t="str">
        <f t="shared" si="35"/>
        <v/>
      </c>
      <c r="I129" s="252" t="s">
        <v>264</v>
      </c>
      <c r="J129" s="265"/>
      <c r="K129" s="148" t="str">
        <f t="shared" si="36"/>
        <v/>
      </c>
      <c r="L129" s="103" t="s">
        <v>14</v>
      </c>
      <c r="M129" s="103"/>
      <c r="N129" s="148" t="str">
        <f t="shared" si="37"/>
        <v/>
      </c>
      <c r="O129" s="161" t="s">
        <v>394</v>
      </c>
      <c r="P129" s="171"/>
      <c r="Q129" s="148" t="s">
        <v>366</v>
      </c>
      <c r="R129" s="161" t="s">
        <v>375</v>
      </c>
      <c r="S129" s="171" t="s">
        <v>79</v>
      </c>
      <c r="T129" s="30">
        <v>5.95</v>
      </c>
      <c r="U129" s="30">
        <v>1.6025</v>
      </c>
      <c r="V129" s="30">
        <v>1.2050000000000001</v>
      </c>
      <c r="W129" s="30">
        <v>0</v>
      </c>
      <c r="X129" s="30">
        <v>0</v>
      </c>
      <c r="Y129" s="30">
        <v>2</v>
      </c>
      <c r="Z129" s="80">
        <v>669</v>
      </c>
      <c r="AA129" s="50"/>
      <c r="AB129" s="75">
        <f>A129</f>
        <v>45652</v>
      </c>
      <c r="AC129" s="75" t="str">
        <f>A130</f>
        <v>四</v>
      </c>
      <c r="AD129" s="75" t="str">
        <f>B129</f>
        <v>Q4</v>
      </c>
      <c r="AE129" s="61" t="str">
        <f>C129</f>
        <v>糙米飯</v>
      </c>
      <c r="AF129" s="76" t="str">
        <f>C130&amp;" "&amp;C131&amp;" "&amp;C132&amp;" "&amp;C133&amp;" "&amp;C134&amp;" "&amp;C135</f>
        <v xml:space="preserve">米 糙米    </v>
      </c>
      <c r="AG129" s="61" t="str">
        <f>F129</f>
        <v>醬瓜凍腐</v>
      </c>
      <c r="AH129" s="76" t="str">
        <f>F130&amp;" "&amp;F131&amp;" "&amp;F132&amp;" "&amp;F133&amp;" "&amp;F134&amp;" "&amp;F135</f>
        <v xml:space="preserve">凍豆腐 醃漬花胡瓜 薑 胡蘿蔔  </v>
      </c>
      <c r="AI129" s="61" t="str">
        <f>I129</f>
        <v>茄汁豆包</v>
      </c>
      <c r="AJ129" s="76" t="str">
        <f>I130&amp;" "&amp;I131&amp;" "&amp;I132&amp;" "&amp;I133&amp;" "&amp;I134&amp;" "&amp;I135</f>
        <v xml:space="preserve">豆包 番茄 時蔬 薑  </v>
      </c>
      <c r="AK129" s="61" t="str">
        <f>L129</f>
        <v>時蔬</v>
      </c>
      <c r="AL129" s="76" t="str">
        <f>L130&amp;" "&amp;L131&amp;" "&amp;L132&amp;" "&amp;L133&amp;" "&amp;L134&amp;" "&amp;L135</f>
        <v xml:space="preserve">蔬菜 薑    </v>
      </c>
      <c r="AM129" s="61" t="str">
        <f>O129</f>
        <v>麥仁粉圓湯</v>
      </c>
      <c r="AN129" s="76" t="str">
        <f>O130&amp;" "&amp;O131&amp;" "&amp;O132&amp;" "&amp;O133&amp;" "&amp;O134&amp;" "&amp;O135</f>
        <v xml:space="preserve">大麥仁 粉圓 二砂糖   </v>
      </c>
      <c r="AO129" s="77" t="str">
        <f t="shared" ref="AO129" si="62">R129</f>
        <v>小餐包</v>
      </c>
      <c r="AP129" s="62" t="str">
        <f t="shared" ref="AP129" si="63">S129</f>
        <v>有機豆奶</v>
      </c>
      <c r="AQ129" s="78">
        <f t="shared" ref="AQ129:AW129" si="64">T129</f>
        <v>5.95</v>
      </c>
      <c r="AR129" s="78">
        <f t="shared" si="64"/>
        <v>1.6025</v>
      </c>
      <c r="AS129" s="78">
        <f t="shared" si="64"/>
        <v>1.2050000000000001</v>
      </c>
      <c r="AT129" s="78">
        <f t="shared" si="64"/>
        <v>0</v>
      </c>
      <c r="AU129" s="78">
        <f t="shared" si="64"/>
        <v>0</v>
      </c>
      <c r="AV129" s="78">
        <f t="shared" si="64"/>
        <v>2</v>
      </c>
      <c r="AW129" s="78">
        <f t="shared" si="64"/>
        <v>669</v>
      </c>
      <c r="AX129" s="64"/>
    </row>
    <row r="130" spans="1:50" ht="25.15" customHeight="1">
      <c r="A130" s="183" t="s">
        <v>100</v>
      </c>
      <c r="B130" s="96"/>
      <c r="C130" s="155" t="s">
        <v>15</v>
      </c>
      <c r="D130" s="155">
        <v>7</v>
      </c>
      <c r="E130" s="148" t="str">
        <f t="shared" si="34"/>
        <v>公斤</v>
      </c>
      <c r="F130" s="155" t="s">
        <v>82</v>
      </c>
      <c r="G130" s="155">
        <v>8</v>
      </c>
      <c r="H130" s="148" t="str">
        <f t="shared" si="35"/>
        <v>公斤</v>
      </c>
      <c r="I130" s="109" t="s">
        <v>265</v>
      </c>
      <c r="J130" s="252">
        <v>3</v>
      </c>
      <c r="K130" s="148" t="str">
        <f t="shared" si="36"/>
        <v>公斤</v>
      </c>
      <c r="L130" s="104" t="s">
        <v>12</v>
      </c>
      <c r="M130" s="104">
        <v>7</v>
      </c>
      <c r="N130" s="148" t="str">
        <f t="shared" si="37"/>
        <v>公斤</v>
      </c>
      <c r="O130" s="161" t="s">
        <v>103</v>
      </c>
      <c r="P130" s="155">
        <v>0.5</v>
      </c>
      <c r="Q130" s="148" t="s">
        <v>11</v>
      </c>
      <c r="R130" s="161"/>
      <c r="S130" s="155"/>
      <c r="T130" s="30"/>
      <c r="U130" s="31"/>
      <c r="V130" s="30"/>
      <c r="W130" s="30"/>
      <c r="X130" s="30"/>
      <c r="Y130" s="30"/>
      <c r="Z130" s="80"/>
      <c r="AA130" s="50"/>
      <c r="AB130" s="56"/>
      <c r="AC130" s="56"/>
      <c r="AD130" s="56"/>
    </row>
    <row r="131" spans="1:50" ht="25.15" customHeight="1">
      <c r="A131" s="183"/>
      <c r="B131" s="96"/>
      <c r="C131" s="155" t="s">
        <v>24</v>
      </c>
      <c r="D131" s="155">
        <v>3</v>
      </c>
      <c r="E131" s="148"/>
      <c r="F131" s="155" t="s">
        <v>135</v>
      </c>
      <c r="G131" s="155">
        <v>2</v>
      </c>
      <c r="H131" s="148" t="str">
        <f t="shared" ref="H131:H278" si="65">IF(G131,"公斤","")</f>
        <v>公斤</v>
      </c>
      <c r="I131" s="252" t="s">
        <v>266</v>
      </c>
      <c r="J131" s="252">
        <v>1</v>
      </c>
      <c r="K131" s="148" t="str">
        <f t="shared" ref="K131:K278" si="66">IF(J131,"公斤","")</f>
        <v>公斤</v>
      </c>
      <c r="L131" s="103" t="s">
        <v>20</v>
      </c>
      <c r="M131" s="103">
        <v>0.05</v>
      </c>
      <c r="N131" s="148" t="str">
        <f t="shared" ref="N131:N147" si="67">IF(M131,"公斤","")</f>
        <v>公斤</v>
      </c>
      <c r="O131" s="161" t="s">
        <v>376</v>
      </c>
      <c r="P131" s="155">
        <v>1.5</v>
      </c>
      <c r="Q131" s="148" t="s">
        <v>11</v>
      </c>
      <c r="R131" s="161"/>
      <c r="S131" s="155"/>
      <c r="T131" s="30"/>
      <c r="U131" s="30"/>
      <c r="V131" s="30"/>
      <c r="W131" s="30"/>
      <c r="X131" s="30"/>
      <c r="Y131" s="30"/>
      <c r="Z131" s="80"/>
      <c r="AA131" s="50"/>
      <c r="AB131" s="56"/>
      <c r="AC131" s="56"/>
      <c r="AD131" s="56"/>
    </row>
    <row r="132" spans="1:50" ht="25.15" customHeight="1">
      <c r="A132" s="183"/>
      <c r="B132" s="96"/>
      <c r="C132" s="155"/>
      <c r="D132" s="155"/>
      <c r="E132" s="148" t="str">
        <f t="shared" ref="E132:E278" si="68">IF(D132,"公斤","")</f>
        <v/>
      </c>
      <c r="F132" s="155" t="s">
        <v>20</v>
      </c>
      <c r="G132" s="155">
        <v>0.05</v>
      </c>
      <c r="H132" s="148" t="str">
        <f t="shared" si="65"/>
        <v>公斤</v>
      </c>
      <c r="I132" s="252" t="s">
        <v>14</v>
      </c>
      <c r="J132" s="252">
        <v>2</v>
      </c>
      <c r="K132" s="148" t="str">
        <f t="shared" si="66"/>
        <v>公斤</v>
      </c>
      <c r="L132" s="103"/>
      <c r="M132" s="103"/>
      <c r="N132" s="148" t="str">
        <f t="shared" si="67"/>
        <v/>
      </c>
      <c r="O132" s="161" t="s">
        <v>29</v>
      </c>
      <c r="P132" s="155">
        <v>1</v>
      </c>
      <c r="Q132" s="148" t="s">
        <v>11</v>
      </c>
      <c r="R132" s="161"/>
      <c r="S132" s="155"/>
      <c r="T132" s="30"/>
      <c r="U132" s="31"/>
      <c r="V132" s="30"/>
      <c r="W132" s="30"/>
      <c r="X132" s="30"/>
      <c r="Y132" s="30"/>
      <c r="Z132" s="80"/>
      <c r="AA132" s="50"/>
      <c r="AB132" s="56"/>
      <c r="AC132" s="56"/>
      <c r="AD132" s="56"/>
    </row>
    <row r="133" spans="1:50" ht="25.15" customHeight="1">
      <c r="A133" s="183"/>
      <c r="B133" s="96"/>
      <c r="C133" s="155"/>
      <c r="D133" s="155"/>
      <c r="E133" s="148" t="str">
        <f t="shared" si="68"/>
        <v/>
      </c>
      <c r="F133" s="155" t="s">
        <v>18</v>
      </c>
      <c r="G133" s="96">
        <v>0.5</v>
      </c>
      <c r="H133" s="148" t="str">
        <f t="shared" si="65"/>
        <v>公斤</v>
      </c>
      <c r="I133" s="252" t="s">
        <v>20</v>
      </c>
      <c r="J133" s="252">
        <v>0.02</v>
      </c>
      <c r="K133" s="148" t="str">
        <f t="shared" si="66"/>
        <v>公斤</v>
      </c>
      <c r="L133" s="103"/>
      <c r="M133" s="103"/>
      <c r="N133" s="148" t="str">
        <f t="shared" si="67"/>
        <v/>
      </c>
      <c r="O133" s="161"/>
      <c r="P133" s="155"/>
      <c r="Q133" s="148" t="s">
        <v>366</v>
      </c>
      <c r="R133" s="161"/>
      <c r="S133" s="155"/>
      <c r="T133" s="30"/>
      <c r="U133" s="30"/>
      <c r="V133" s="30"/>
      <c r="W133" s="30"/>
      <c r="X133" s="30"/>
      <c r="Y133" s="30"/>
      <c r="Z133" s="80"/>
      <c r="AA133" s="50"/>
      <c r="AB133" s="56"/>
      <c r="AC133" s="56"/>
      <c r="AD133" s="56"/>
    </row>
    <row r="134" spans="1:50" ht="25.15" customHeight="1">
      <c r="A134" s="183"/>
      <c r="B134" s="96"/>
      <c r="C134" s="155"/>
      <c r="D134" s="155"/>
      <c r="E134" s="148" t="str">
        <f t="shared" si="68"/>
        <v/>
      </c>
      <c r="F134" s="155"/>
      <c r="G134" s="155"/>
      <c r="H134" s="148" t="str">
        <f t="shared" si="65"/>
        <v/>
      </c>
      <c r="I134" s="252"/>
      <c r="J134" s="252"/>
      <c r="K134" s="148" t="str">
        <f t="shared" si="66"/>
        <v/>
      </c>
      <c r="L134" s="103"/>
      <c r="M134" s="103"/>
      <c r="N134" s="148" t="str">
        <f t="shared" si="67"/>
        <v/>
      </c>
      <c r="O134" s="161"/>
      <c r="P134" s="155"/>
      <c r="Q134" s="148" t="s">
        <v>366</v>
      </c>
      <c r="R134" s="161"/>
      <c r="S134" s="155"/>
      <c r="T134" s="30"/>
      <c r="U134" s="31"/>
      <c r="V134" s="30"/>
      <c r="W134" s="30"/>
      <c r="X134" s="30"/>
      <c r="Y134" s="30"/>
      <c r="Z134" s="80"/>
      <c r="AA134" s="50"/>
      <c r="AB134" s="56"/>
      <c r="AC134" s="56"/>
      <c r="AD134" s="56"/>
    </row>
    <row r="135" spans="1:50" ht="25.15" customHeight="1" thickBot="1">
      <c r="A135" s="183"/>
      <c r="B135" s="96"/>
      <c r="C135" s="155"/>
      <c r="D135" s="155"/>
      <c r="E135" s="148" t="str">
        <f t="shared" si="68"/>
        <v/>
      </c>
      <c r="F135" s="155"/>
      <c r="G135" s="155"/>
      <c r="H135" s="148" t="str">
        <f t="shared" si="65"/>
        <v/>
      </c>
      <c r="I135" s="155"/>
      <c r="J135" s="155"/>
      <c r="K135" s="148" t="str">
        <f t="shared" si="66"/>
        <v/>
      </c>
      <c r="L135" s="103"/>
      <c r="M135" s="103"/>
      <c r="N135" s="148" t="str">
        <f t="shared" si="67"/>
        <v/>
      </c>
      <c r="O135" s="161"/>
      <c r="P135" s="155"/>
      <c r="Q135" s="148" t="s">
        <v>366</v>
      </c>
      <c r="R135" s="161"/>
      <c r="S135" s="155"/>
      <c r="T135" s="31"/>
      <c r="U135" s="30"/>
      <c r="V135" s="31"/>
      <c r="W135" s="31"/>
      <c r="X135" s="31"/>
      <c r="Y135" s="31"/>
      <c r="Z135" s="81"/>
      <c r="AA135" s="50"/>
      <c r="AB135" s="56"/>
      <c r="AC135" s="56"/>
      <c r="AD135" s="56"/>
    </row>
    <row r="136" spans="1:50" s="60" customFormat="1" ht="25.15" customHeight="1" thickBot="1">
      <c r="A136" s="182">
        <f>A129+1</f>
        <v>45653</v>
      </c>
      <c r="B136" s="96" t="s">
        <v>196</v>
      </c>
      <c r="C136" s="155" t="s">
        <v>80</v>
      </c>
      <c r="D136" s="155"/>
      <c r="E136" s="148" t="str">
        <f t="shared" si="68"/>
        <v/>
      </c>
      <c r="F136" s="155" t="s">
        <v>343</v>
      </c>
      <c r="G136" s="155"/>
      <c r="H136" s="148" t="str">
        <f t="shared" si="65"/>
        <v/>
      </c>
      <c r="I136" s="199" t="s">
        <v>267</v>
      </c>
      <c r="J136" s="199"/>
      <c r="K136" s="148" t="str">
        <f t="shared" si="66"/>
        <v/>
      </c>
      <c r="L136" s="103" t="s">
        <v>14</v>
      </c>
      <c r="M136" s="103"/>
      <c r="N136" s="148" t="str">
        <f t="shared" si="67"/>
        <v/>
      </c>
      <c r="O136" s="161" t="s">
        <v>395</v>
      </c>
      <c r="P136" s="155"/>
      <c r="Q136" s="148" t="s">
        <v>366</v>
      </c>
      <c r="R136" s="161" t="s">
        <v>77</v>
      </c>
      <c r="S136" s="155"/>
      <c r="T136" s="30">
        <v>5.4375</v>
      </c>
      <c r="U136" s="30">
        <v>1.8746428571428573</v>
      </c>
      <c r="V136" s="30">
        <v>1.5349999999999999</v>
      </c>
      <c r="W136" s="30">
        <v>0</v>
      </c>
      <c r="X136" s="30">
        <v>0</v>
      </c>
      <c r="Y136" s="30">
        <v>2.2142857142857144</v>
      </c>
      <c r="Z136" s="80">
        <v>669</v>
      </c>
      <c r="AA136" s="50"/>
      <c r="AB136" s="75">
        <f t="shared" ref="AB136" si="69">A136</f>
        <v>45653</v>
      </c>
      <c r="AC136" s="75" t="str">
        <f t="shared" ref="AC136" si="70">A137</f>
        <v>五</v>
      </c>
      <c r="AD136" s="75" t="str">
        <f t="shared" ref="AD136" si="71">B136</f>
        <v>Q5</v>
      </c>
      <c r="AE136" s="61" t="str">
        <f t="shared" ref="AE136" si="72">C136</f>
        <v>芝麻飯</v>
      </c>
      <c r="AF136" s="76" t="str">
        <f t="shared" ref="AF136" si="73">C137&amp;" "&amp;C138&amp;" "&amp;C139&amp;" "&amp;C140&amp;" "&amp;C141&amp;" "&amp;C142</f>
        <v xml:space="preserve">米 芝麻(熟)    </v>
      </c>
      <c r="AG136" s="61" t="str">
        <f t="shared" ref="AG136" si="74">F136</f>
        <v>南瓜麵腸</v>
      </c>
      <c r="AH136" s="76" t="str">
        <f t="shared" ref="AH136" si="75">F137&amp;" "&amp;F138&amp;" "&amp;F139&amp;" "&amp;F140&amp;" "&amp;F141&amp;" "&amp;F142</f>
        <v xml:space="preserve">豬後腿肉 南瓜 胡蘿蔔 薑  </v>
      </c>
      <c r="AI136" s="61" t="str">
        <f t="shared" ref="AI136" si="76">I136</f>
        <v>豆瓣海根</v>
      </c>
      <c r="AJ136" s="76" t="str">
        <f t="shared" ref="AJ136" si="77">I137&amp;" "&amp;I138&amp;" "&amp;I139&amp;" "&amp;I140&amp;" "&amp;I141&amp;" "&amp;I142</f>
        <v xml:space="preserve">海帶根 素肉 薑 豆瓣醬  </v>
      </c>
      <c r="AK136" s="61" t="str">
        <f t="shared" ref="AK136" si="78">L136</f>
        <v>時蔬</v>
      </c>
      <c r="AL136" s="76" t="str">
        <f t="shared" ref="AL136" si="79">L137&amp;" "&amp;L138&amp;" "&amp;L139&amp;" "&amp;L140&amp;" "&amp;L141&amp;" "&amp;L142</f>
        <v xml:space="preserve">蔬菜 薑    </v>
      </c>
      <c r="AM136" s="61" t="str">
        <f t="shared" ref="AM136" si="80">O136</f>
        <v>味噌時蔬湯</v>
      </c>
      <c r="AN136" s="76" t="str">
        <f t="shared" ref="AN136" si="81">O137&amp;" "&amp;O138&amp;" "&amp;O139&amp;" "&amp;O140&amp;" "&amp;O141&amp;" "&amp;O142</f>
        <v xml:space="preserve">時蔬 味噌 乾裙帶菜   </v>
      </c>
      <c r="AO136" s="77" t="str">
        <f t="shared" ref="AO136" si="82">R136</f>
        <v>水果</v>
      </c>
      <c r="AP136" s="62">
        <f t="shared" ref="AP136" si="83">S136</f>
        <v>0</v>
      </c>
      <c r="AQ136" s="78">
        <f t="shared" ref="AQ136" si="84">T136</f>
        <v>5.4375</v>
      </c>
      <c r="AR136" s="78">
        <f t="shared" ref="AR136" si="85">U136</f>
        <v>1.8746428571428573</v>
      </c>
      <c r="AS136" s="78">
        <f t="shared" ref="AS136" si="86">V136</f>
        <v>1.5349999999999999</v>
      </c>
      <c r="AT136" s="78">
        <f t="shared" ref="AT136" si="87">W136</f>
        <v>0</v>
      </c>
      <c r="AU136" s="78">
        <f t="shared" ref="AU136" si="88">X136</f>
        <v>0</v>
      </c>
      <c r="AV136" s="78">
        <f t="shared" ref="AV136" si="89">Y136</f>
        <v>2.2142857142857144</v>
      </c>
      <c r="AW136" s="78">
        <f t="shared" ref="AW136" si="90">Z136</f>
        <v>669</v>
      </c>
      <c r="AX136" s="64"/>
    </row>
    <row r="137" spans="1:50" ht="25.15" customHeight="1">
      <c r="A137" s="183" t="s">
        <v>102</v>
      </c>
      <c r="B137" s="96"/>
      <c r="C137" s="155" t="s">
        <v>15</v>
      </c>
      <c r="D137" s="155">
        <v>10</v>
      </c>
      <c r="E137" s="148" t="str">
        <f t="shared" si="68"/>
        <v>公斤</v>
      </c>
      <c r="F137" s="155" t="s">
        <v>51</v>
      </c>
      <c r="G137" s="199">
        <v>6</v>
      </c>
      <c r="H137" s="148" t="str">
        <f t="shared" si="65"/>
        <v>公斤</v>
      </c>
      <c r="I137" s="155" t="s">
        <v>268</v>
      </c>
      <c r="J137" s="199">
        <v>5</v>
      </c>
      <c r="K137" s="148" t="str">
        <f t="shared" si="66"/>
        <v>公斤</v>
      </c>
      <c r="L137" s="104" t="s">
        <v>12</v>
      </c>
      <c r="M137" s="104">
        <v>7</v>
      </c>
      <c r="N137" s="148" t="str">
        <f t="shared" si="67"/>
        <v>公斤</v>
      </c>
      <c r="O137" s="161" t="s">
        <v>14</v>
      </c>
      <c r="P137" s="155">
        <v>2</v>
      </c>
      <c r="Q137" s="148" t="s">
        <v>11</v>
      </c>
      <c r="R137" s="161"/>
      <c r="S137" s="155"/>
      <c r="T137" s="30"/>
      <c r="U137" s="31"/>
      <c r="V137" s="30"/>
      <c r="W137" s="30"/>
      <c r="X137" s="30"/>
      <c r="Y137" s="30"/>
      <c r="Z137" s="80"/>
      <c r="AA137" s="50"/>
      <c r="AB137" s="56"/>
      <c r="AC137" s="56"/>
      <c r="AD137" s="56"/>
    </row>
    <row r="138" spans="1:50" ht="25.15" customHeight="1">
      <c r="A138" s="183"/>
      <c r="B138" s="96"/>
      <c r="C138" s="155" t="s">
        <v>81</v>
      </c>
      <c r="D138" s="155">
        <v>0.01</v>
      </c>
      <c r="E138" s="148" t="str">
        <f t="shared" si="68"/>
        <v>公斤</v>
      </c>
      <c r="F138" s="155" t="s">
        <v>228</v>
      </c>
      <c r="G138" s="155">
        <v>3.5</v>
      </c>
      <c r="H138" s="148" t="str">
        <f t="shared" si="65"/>
        <v>公斤</v>
      </c>
      <c r="I138" s="199" t="s">
        <v>93</v>
      </c>
      <c r="J138" s="199">
        <v>0.6</v>
      </c>
      <c r="K138" s="148" t="str">
        <f t="shared" si="66"/>
        <v>公斤</v>
      </c>
      <c r="L138" s="103" t="s">
        <v>20</v>
      </c>
      <c r="M138" s="103">
        <v>0.05</v>
      </c>
      <c r="N138" s="148" t="str">
        <f t="shared" si="67"/>
        <v>公斤</v>
      </c>
      <c r="O138" s="161" t="s">
        <v>26</v>
      </c>
      <c r="P138" s="155">
        <v>1</v>
      </c>
      <c r="Q138" s="148" t="s">
        <v>11</v>
      </c>
      <c r="R138" s="161"/>
      <c r="S138" s="155"/>
      <c r="T138" s="31"/>
      <c r="U138" s="30"/>
      <c r="V138" s="31"/>
      <c r="W138" s="31"/>
      <c r="X138" s="31"/>
      <c r="Y138" s="31"/>
      <c r="Z138" s="81"/>
      <c r="AA138" s="50"/>
      <c r="AB138" s="56"/>
      <c r="AC138" s="56"/>
      <c r="AD138" s="56"/>
    </row>
    <row r="139" spans="1:50" ht="25.15" customHeight="1">
      <c r="A139" s="183"/>
      <c r="B139" s="96"/>
      <c r="C139" s="155"/>
      <c r="D139" s="155"/>
      <c r="E139" s="148" t="str">
        <f t="shared" si="68"/>
        <v/>
      </c>
      <c r="F139" s="155" t="s">
        <v>18</v>
      </c>
      <c r="G139" s="155">
        <v>0.5</v>
      </c>
      <c r="H139" s="148" t="str">
        <f t="shared" si="65"/>
        <v>公斤</v>
      </c>
      <c r="I139" s="199" t="s">
        <v>20</v>
      </c>
      <c r="J139" s="199">
        <v>0.05</v>
      </c>
      <c r="K139" s="148" t="str">
        <f t="shared" si="66"/>
        <v>公斤</v>
      </c>
      <c r="L139" s="103"/>
      <c r="M139" s="103"/>
      <c r="N139" s="148" t="str">
        <f t="shared" si="67"/>
        <v/>
      </c>
      <c r="O139" s="161" t="s">
        <v>23</v>
      </c>
      <c r="P139" s="155">
        <v>0.2</v>
      </c>
      <c r="Q139" s="148" t="s">
        <v>11</v>
      </c>
      <c r="R139" s="161"/>
      <c r="S139" s="155"/>
      <c r="T139" s="30"/>
      <c r="U139" s="31"/>
      <c r="V139" s="30"/>
      <c r="W139" s="30"/>
      <c r="X139" s="30"/>
      <c r="Y139" s="30"/>
      <c r="Z139" s="80"/>
      <c r="AA139" s="50"/>
      <c r="AB139" s="56"/>
      <c r="AC139" s="56"/>
      <c r="AD139" s="56"/>
    </row>
    <row r="140" spans="1:50" ht="25.15" customHeight="1">
      <c r="A140" s="183"/>
      <c r="B140" s="96"/>
      <c r="C140" s="155"/>
      <c r="D140" s="155"/>
      <c r="E140" s="148" t="str">
        <f t="shared" si="68"/>
        <v/>
      </c>
      <c r="F140" s="155" t="s">
        <v>20</v>
      </c>
      <c r="G140" s="155">
        <v>0.05</v>
      </c>
      <c r="H140" s="148" t="str">
        <f t="shared" si="65"/>
        <v>公斤</v>
      </c>
      <c r="I140" s="155" t="s">
        <v>140</v>
      </c>
      <c r="J140" s="155"/>
      <c r="K140" s="148" t="str">
        <f t="shared" si="66"/>
        <v/>
      </c>
      <c r="L140" s="103"/>
      <c r="M140" s="103"/>
      <c r="N140" s="148" t="str">
        <f t="shared" si="67"/>
        <v/>
      </c>
      <c r="O140" s="161"/>
      <c r="P140" s="155"/>
      <c r="Q140" s="148" t="s">
        <v>366</v>
      </c>
      <c r="R140" s="161"/>
      <c r="S140" s="155"/>
      <c r="T140" s="31"/>
      <c r="U140" s="30"/>
      <c r="V140" s="31"/>
      <c r="W140" s="31"/>
      <c r="X140" s="31"/>
      <c r="Y140" s="31"/>
      <c r="Z140" s="81"/>
      <c r="AA140" s="50"/>
      <c r="AB140" s="56"/>
      <c r="AC140" s="56"/>
      <c r="AD140" s="56"/>
    </row>
    <row r="141" spans="1:50" ht="25.15" customHeight="1">
      <c r="A141" s="183"/>
      <c r="B141" s="96"/>
      <c r="C141" s="155"/>
      <c r="D141" s="155"/>
      <c r="E141" s="148" t="str">
        <f t="shared" si="68"/>
        <v/>
      </c>
      <c r="F141" s="155"/>
      <c r="G141" s="155"/>
      <c r="H141" s="148" t="str">
        <f t="shared" si="65"/>
        <v/>
      </c>
      <c r="I141" s="199"/>
      <c r="J141" s="199"/>
      <c r="K141" s="148" t="str">
        <f t="shared" si="66"/>
        <v/>
      </c>
      <c r="L141" s="103"/>
      <c r="M141" s="103"/>
      <c r="N141" s="148" t="str">
        <f t="shared" si="67"/>
        <v/>
      </c>
      <c r="O141" s="161"/>
      <c r="P141" s="155"/>
      <c r="Q141" s="148" t="s">
        <v>366</v>
      </c>
      <c r="R141" s="161"/>
      <c r="S141" s="155"/>
      <c r="T141" s="30"/>
      <c r="U141" s="31"/>
      <c r="V141" s="30"/>
      <c r="W141" s="30"/>
      <c r="X141" s="30"/>
      <c r="Y141" s="30"/>
      <c r="Z141" s="80"/>
      <c r="AA141" s="50"/>
      <c r="AB141" s="56"/>
      <c r="AC141" s="56"/>
      <c r="AD141" s="56"/>
    </row>
    <row r="142" spans="1:50" ht="25.15" customHeight="1" thickBot="1">
      <c r="A142" s="183"/>
      <c r="B142" s="96"/>
      <c r="C142" s="155"/>
      <c r="D142" s="155"/>
      <c r="E142" s="148" t="str">
        <f t="shared" si="68"/>
        <v/>
      </c>
      <c r="F142" s="155"/>
      <c r="G142" s="155"/>
      <c r="H142" s="148" t="str">
        <f t="shared" si="65"/>
        <v/>
      </c>
      <c r="I142" s="155"/>
      <c r="J142" s="155"/>
      <c r="K142" s="148" t="str">
        <f t="shared" si="66"/>
        <v/>
      </c>
      <c r="L142" s="103"/>
      <c r="M142" s="103"/>
      <c r="N142" s="148" t="str">
        <f t="shared" si="67"/>
        <v/>
      </c>
      <c r="O142" s="161"/>
      <c r="P142" s="155"/>
      <c r="Q142" s="148" t="s">
        <v>366</v>
      </c>
      <c r="R142" s="161"/>
      <c r="S142" s="155"/>
      <c r="T142" s="31"/>
      <c r="U142" s="30"/>
      <c r="V142" s="31"/>
      <c r="W142" s="31"/>
      <c r="X142" s="31"/>
      <c r="Y142" s="31"/>
      <c r="Z142" s="81"/>
      <c r="AA142" s="58"/>
      <c r="AB142" s="56"/>
      <c r="AC142" s="56"/>
      <c r="AD142" s="56"/>
    </row>
    <row r="143" spans="1:50" s="60" customFormat="1" ht="25.15" customHeight="1" thickBot="1">
      <c r="A143" s="182">
        <v>45656</v>
      </c>
      <c r="B143" s="96" t="s">
        <v>197</v>
      </c>
      <c r="C143" s="155" t="s">
        <v>13</v>
      </c>
      <c r="D143" s="155"/>
      <c r="E143" s="148"/>
      <c r="F143" s="155" t="s">
        <v>344</v>
      </c>
      <c r="G143" s="155"/>
      <c r="H143" s="148" t="str">
        <f t="shared" si="65"/>
        <v/>
      </c>
      <c r="I143" s="199" t="s">
        <v>141</v>
      </c>
      <c r="J143" s="199"/>
      <c r="K143" s="148" t="str">
        <f t="shared" si="66"/>
        <v/>
      </c>
      <c r="L143" s="103" t="s">
        <v>14</v>
      </c>
      <c r="M143" s="103"/>
      <c r="N143" s="148" t="str">
        <f t="shared" si="67"/>
        <v/>
      </c>
      <c r="O143" s="161" t="s">
        <v>396</v>
      </c>
      <c r="P143" s="155"/>
      <c r="Q143" s="148" t="s">
        <v>366</v>
      </c>
      <c r="R143" s="161" t="s">
        <v>78</v>
      </c>
      <c r="S143" s="155"/>
      <c r="T143" s="30">
        <v>5.375</v>
      </c>
      <c r="U143" s="30">
        <v>1.6775</v>
      </c>
      <c r="V143" s="30">
        <v>1.355</v>
      </c>
      <c r="W143" s="30">
        <v>0</v>
      </c>
      <c r="X143" s="30">
        <v>0</v>
      </c>
      <c r="Y143" s="30">
        <v>2</v>
      </c>
      <c r="Z143" s="80">
        <v>636</v>
      </c>
      <c r="AA143" s="58"/>
      <c r="AB143" s="75">
        <f t="shared" ref="AB143" si="91">A143</f>
        <v>45656</v>
      </c>
      <c r="AC143" s="75" t="str">
        <f t="shared" ref="AC143" si="92">A144</f>
        <v>一</v>
      </c>
      <c r="AD143" s="75" t="str">
        <f t="shared" ref="AD143" si="93">B143</f>
        <v>R1</v>
      </c>
      <c r="AE143" s="61" t="str">
        <f t="shared" ref="AE143" si="94">C143</f>
        <v>白米飯</v>
      </c>
      <c r="AF143" s="76" t="str">
        <f t="shared" ref="AF143" si="95">C144&amp;" "&amp;C145&amp;" "&amp;C146&amp;" "&amp;C147&amp;" "&amp;C148&amp;" "&amp;C149</f>
        <v xml:space="preserve">米     </v>
      </c>
      <c r="AG143" s="61" t="str">
        <f t="shared" ref="AG143" si="96">F143</f>
        <v>泡菜油腐</v>
      </c>
      <c r="AH143" s="76" t="str">
        <f t="shared" ref="AH143" si="97">F144&amp;" "&amp;F145&amp;" "&amp;F146&amp;" "&amp;F147&amp;" "&amp;F148&amp;" "&amp;F149</f>
        <v xml:space="preserve">四角油豆腐 韓式泡菜 時蔬 薑  </v>
      </c>
      <c r="AI143" s="61" t="str">
        <f t="shared" ref="AI143" si="98">I143</f>
        <v>玉米炒蛋</v>
      </c>
      <c r="AJ143" s="76" t="str">
        <f t="shared" ref="AJ143" si="99">I144&amp;" "&amp;I145&amp;" "&amp;I146&amp;" "&amp;I147&amp;" "&amp;I148&amp;" "&amp;I149</f>
        <v xml:space="preserve">雞蛋 冷凍玉米粒 胡蘿蔔 薑  </v>
      </c>
      <c r="AK143" s="61" t="str">
        <f t="shared" ref="AK143" si="100">L143</f>
        <v>時蔬</v>
      </c>
      <c r="AL143" s="76" t="str">
        <f t="shared" ref="AL143" si="101">L144&amp;" "&amp;L145&amp;" "&amp;L146&amp;" "&amp;L147&amp;" "&amp;L148&amp;" "&amp;L149</f>
        <v xml:space="preserve">蔬菜 薑    </v>
      </c>
      <c r="AM143" s="61" t="str">
        <f t="shared" ref="AM143" si="102">O143</f>
        <v>時蔬素丸湯</v>
      </c>
      <c r="AN143" s="76" t="str">
        <f t="shared" ref="AN143" si="103">O144&amp;" "&amp;O145&amp;" "&amp;O146&amp;" "&amp;O147&amp;" "&amp;O148&amp;" "&amp;O149</f>
        <v xml:space="preserve">時蔬 素丸 薑   </v>
      </c>
      <c r="AO143" s="77" t="str">
        <f t="shared" ref="AO143" si="104">R143</f>
        <v>保久乳</v>
      </c>
      <c r="AP143" s="62">
        <f t="shared" ref="AP143" si="105">S143</f>
        <v>0</v>
      </c>
      <c r="AQ143" s="78">
        <f t="shared" ref="AQ143" si="106">T143</f>
        <v>5.375</v>
      </c>
      <c r="AR143" s="78">
        <f t="shared" ref="AR143" si="107">U143</f>
        <v>1.6775</v>
      </c>
      <c r="AS143" s="78">
        <f t="shared" ref="AS143" si="108">V143</f>
        <v>1.355</v>
      </c>
      <c r="AT143" s="78">
        <f t="shared" ref="AT143" si="109">W143</f>
        <v>0</v>
      </c>
      <c r="AU143" s="78">
        <f t="shared" ref="AU143" si="110">X143</f>
        <v>0</v>
      </c>
      <c r="AV143" s="78">
        <f t="shared" ref="AV143" si="111">Y143</f>
        <v>2</v>
      </c>
      <c r="AW143" s="78">
        <f t="shared" ref="AW143" si="112">Z143</f>
        <v>636</v>
      </c>
      <c r="AX143" s="64"/>
    </row>
    <row r="144" spans="1:50" ht="25.15" customHeight="1">
      <c r="A144" s="183" t="s">
        <v>104</v>
      </c>
      <c r="B144" s="96"/>
      <c r="C144" s="155" t="s">
        <v>15</v>
      </c>
      <c r="D144" s="155">
        <v>10</v>
      </c>
      <c r="E144" s="148" t="str">
        <f t="shared" si="68"/>
        <v>公斤</v>
      </c>
      <c r="F144" s="155" t="s">
        <v>157</v>
      </c>
      <c r="G144" s="155">
        <v>7</v>
      </c>
      <c r="H144" s="148" t="str">
        <f t="shared" si="65"/>
        <v>公斤</v>
      </c>
      <c r="I144" s="155" t="s">
        <v>16</v>
      </c>
      <c r="J144" s="96">
        <v>4</v>
      </c>
      <c r="K144" s="148" t="str">
        <f t="shared" si="66"/>
        <v>公斤</v>
      </c>
      <c r="L144" s="104" t="s">
        <v>12</v>
      </c>
      <c r="M144" s="104">
        <v>7</v>
      </c>
      <c r="N144" s="148" t="str">
        <f t="shared" si="67"/>
        <v>公斤</v>
      </c>
      <c r="O144" s="161" t="s">
        <v>14</v>
      </c>
      <c r="P144" s="155">
        <v>3</v>
      </c>
      <c r="Q144" s="148" t="s">
        <v>11</v>
      </c>
      <c r="R144" s="161"/>
      <c r="S144" s="155"/>
      <c r="T144" s="112"/>
      <c r="U144" s="112"/>
      <c r="V144" s="112"/>
      <c r="W144" s="112"/>
      <c r="X144" s="112"/>
      <c r="Y144" s="112"/>
      <c r="Z144" s="80"/>
      <c r="AA144" s="58"/>
      <c r="AB144" s="56"/>
      <c r="AC144" s="56"/>
      <c r="AD144" s="56"/>
    </row>
    <row r="145" spans="1:49" ht="25.15" customHeight="1">
      <c r="A145" s="183"/>
      <c r="B145" s="96"/>
      <c r="C145" s="155"/>
      <c r="D145" s="155"/>
      <c r="E145" s="148" t="str">
        <f t="shared" si="68"/>
        <v/>
      </c>
      <c r="F145" s="155" t="s">
        <v>230</v>
      </c>
      <c r="G145" s="155">
        <v>1</v>
      </c>
      <c r="H145" s="148" t="str">
        <f t="shared" si="65"/>
        <v>公斤</v>
      </c>
      <c r="I145" s="155" t="s">
        <v>69</v>
      </c>
      <c r="J145" s="155">
        <v>3</v>
      </c>
      <c r="K145" s="148" t="str">
        <f t="shared" si="66"/>
        <v>公斤</v>
      </c>
      <c r="L145" s="103" t="s">
        <v>20</v>
      </c>
      <c r="M145" s="103">
        <v>0.05</v>
      </c>
      <c r="N145" s="148" t="str">
        <f t="shared" si="67"/>
        <v>公斤</v>
      </c>
      <c r="O145" s="161" t="s">
        <v>397</v>
      </c>
      <c r="P145" s="155">
        <v>1</v>
      </c>
      <c r="Q145" s="148" t="s">
        <v>11</v>
      </c>
      <c r="R145" s="161"/>
      <c r="S145" s="155"/>
      <c r="T145" s="112"/>
      <c r="U145" s="112"/>
      <c r="V145" s="112"/>
      <c r="W145" s="112"/>
      <c r="X145" s="112"/>
      <c r="Y145" s="112"/>
      <c r="Z145" s="80"/>
      <c r="AA145" s="58"/>
      <c r="AB145" s="56"/>
      <c r="AC145" s="56"/>
      <c r="AD145" s="56"/>
    </row>
    <row r="146" spans="1:49" ht="25.15" customHeight="1">
      <c r="A146" s="183"/>
      <c r="B146" s="96"/>
      <c r="C146" s="155"/>
      <c r="D146" s="155"/>
      <c r="E146" s="148" t="str">
        <f t="shared" si="68"/>
        <v/>
      </c>
      <c r="F146" s="155" t="s">
        <v>33</v>
      </c>
      <c r="G146" s="155">
        <v>2</v>
      </c>
      <c r="H146" s="148" t="str">
        <f t="shared" si="65"/>
        <v>公斤</v>
      </c>
      <c r="I146" s="155" t="s">
        <v>18</v>
      </c>
      <c r="J146" s="155">
        <v>0.5</v>
      </c>
      <c r="K146" s="148" t="str">
        <f t="shared" si="66"/>
        <v>公斤</v>
      </c>
      <c r="L146" s="103"/>
      <c r="M146" s="103"/>
      <c r="N146" s="148" t="str">
        <f t="shared" si="67"/>
        <v/>
      </c>
      <c r="O146" s="161" t="s">
        <v>20</v>
      </c>
      <c r="P146" s="155">
        <v>0.05</v>
      </c>
      <c r="Q146" s="148" t="s">
        <v>11</v>
      </c>
      <c r="R146" s="161"/>
      <c r="S146" s="155"/>
      <c r="T146" s="112"/>
      <c r="U146" s="112"/>
      <c r="V146" s="112"/>
      <c r="W146" s="112"/>
      <c r="X146" s="112"/>
      <c r="Y146" s="112"/>
      <c r="Z146" s="80"/>
      <c r="AA146" s="58"/>
      <c r="AB146" s="56"/>
      <c r="AC146" s="56"/>
      <c r="AD146" s="56"/>
    </row>
    <row r="147" spans="1:49" ht="25.15" customHeight="1">
      <c r="A147" s="183"/>
      <c r="B147" s="96"/>
      <c r="C147" s="155"/>
      <c r="D147" s="155"/>
      <c r="E147" s="148" t="str">
        <f t="shared" si="68"/>
        <v/>
      </c>
      <c r="F147" s="155" t="s">
        <v>20</v>
      </c>
      <c r="G147" s="155">
        <v>0.05</v>
      </c>
      <c r="H147" s="148" t="str">
        <f t="shared" si="65"/>
        <v>公斤</v>
      </c>
      <c r="I147" s="155" t="s">
        <v>20</v>
      </c>
      <c r="J147" s="155">
        <v>0.05</v>
      </c>
      <c r="K147" s="148" t="str">
        <f t="shared" si="66"/>
        <v>公斤</v>
      </c>
      <c r="L147" s="103"/>
      <c r="M147" s="103"/>
      <c r="N147" s="148" t="str">
        <f t="shared" si="67"/>
        <v/>
      </c>
      <c r="O147" s="161"/>
      <c r="P147" s="155"/>
      <c r="Q147" s="148" t="s">
        <v>366</v>
      </c>
      <c r="R147" s="161"/>
      <c r="S147" s="155"/>
      <c r="T147" s="112"/>
      <c r="U147" s="112"/>
      <c r="V147" s="112"/>
      <c r="W147" s="112"/>
      <c r="X147" s="112"/>
      <c r="Y147" s="112"/>
      <c r="Z147" s="80"/>
      <c r="AA147" s="58"/>
      <c r="AB147" s="56"/>
      <c r="AC147" s="56"/>
      <c r="AD147" s="56"/>
    </row>
    <row r="148" spans="1:49" ht="15" customHeight="1">
      <c r="A148" s="183"/>
      <c r="B148" s="96"/>
      <c r="C148" s="155"/>
      <c r="D148" s="155"/>
      <c r="E148" s="148" t="str">
        <f t="shared" si="68"/>
        <v/>
      </c>
      <c r="F148" s="155"/>
      <c r="G148" s="155"/>
      <c r="H148" s="148"/>
      <c r="I148" s="155"/>
      <c r="J148" s="155"/>
      <c r="K148" s="148"/>
      <c r="L148" s="103"/>
      <c r="M148" s="103"/>
      <c r="N148" s="148"/>
      <c r="O148" s="161"/>
      <c r="P148" s="155"/>
      <c r="Q148" s="148"/>
      <c r="R148" s="161"/>
      <c r="S148" s="155"/>
      <c r="T148" s="112"/>
      <c r="U148" s="112"/>
      <c r="V148" s="112"/>
      <c r="W148" s="112"/>
      <c r="X148" s="112"/>
      <c r="Y148" s="112"/>
      <c r="Z148" s="80"/>
      <c r="AA148" s="58"/>
      <c r="AB148" s="59"/>
      <c r="AC148" s="59"/>
      <c r="AD148" s="59"/>
    </row>
    <row r="149" spans="1:49" ht="15" customHeight="1" thickBot="1">
      <c r="A149" s="183"/>
      <c r="B149" s="96"/>
      <c r="C149" s="155"/>
      <c r="D149" s="155"/>
      <c r="E149" s="148" t="str">
        <f t="shared" si="68"/>
        <v/>
      </c>
      <c r="F149" s="155"/>
      <c r="G149" s="155"/>
      <c r="H149" s="148"/>
      <c r="I149" s="155"/>
      <c r="J149" s="155"/>
      <c r="K149" s="148"/>
      <c r="L149" s="103"/>
      <c r="M149" s="103"/>
      <c r="N149" s="148"/>
      <c r="O149" s="161"/>
      <c r="P149" s="155"/>
      <c r="Q149" s="148"/>
      <c r="R149" s="161"/>
      <c r="S149" s="155"/>
      <c r="T149" s="112"/>
      <c r="U149" s="112"/>
      <c r="V149" s="112"/>
      <c r="W149" s="112"/>
      <c r="X149" s="112"/>
      <c r="Y149" s="112"/>
      <c r="Z149" s="80"/>
      <c r="AA149" s="58"/>
      <c r="AB149" s="59"/>
      <c r="AC149" s="59"/>
      <c r="AD149" s="59"/>
    </row>
    <row r="150" spans="1:49" ht="15" customHeight="1" thickBot="1">
      <c r="A150" s="182">
        <f>A143+1</f>
        <v>45657</v>
      </c>
      <c r="B150" s="96" t="s">
        <v>198</v>
      </c>
      <c r="C150" s="155" t="s">
        <v>21</v>
      </c>
      <c r="D150" s="155"/>
      <c r="E150" s="148"/>
      <c r="F150" s="257" t="s">
        <v>345</v>
      </c>
      <c r="G150" s="258"/>
      <c r="H150" s="148"/>
      <c r="I150" s="199" t="s">
        <v>112</v>
      </c>
      <c r="J150" s="199"/>
      <c r="K150" s="148"/>
      <c r="L150" s="103" t="s">
        <v>14</v>
      </c>
      <c r="M150" s="103"/>
      <c r="N150" s="148" t="str">
        <f t="shared" ref="N150:N154" si="113">IF(M150,"公斤","")</f>
        <v/>
      </c>
      <c r="O150" s="164" t="s">
        <v>389</v>
      </c>
      <c r="P150" s="165"/>
      <c r="Q150" s="148"/>
      <c r="R150" s="164" t="s">
        <v>77</v>
      </c>
      <c r="S150" s="165"/>
      <c r="T150" s="112">
        <v>5.75</v>
      </c>
      <c r="U150" s="112">
        <v>1.83</v>
      </c>
      <c r="V150" s="112">
        <v>1.1600000000000001</v>
      </c>
      <c r="W150" s="112">
        <v>0</v>
      </c>
      <c r="X150" s="112">
        <v>0</v>
      </c>
      <c r="Y150" s="112">
        <v>2.5</v>
      </c>
      <c r="Z150" s="80">
        <v>701</v>
      </c>
      <c r="AA150" s="58"/>
      <c r="AB150" s="75">
        <f t="shared" ref="AB150" si="114">A150</f>
        <v>45657</v>
      </c>
      <c r="AC150" s="75" t="str">
        <f t="shared" ref="AC150" si="115">A151</f>
        <v>二</v>
      </c>
      <c r="AD150" s="75" t="str">
        <f t="shared" ref="AD150" si="116">B150</f>
        <v>R2</v>
      </c>
      <c r="AE150" s="61" t="str">
        <f t="shared" ref="AE150" si="117">C150</f>
        <v>糙米飯</v>
      </c>
      <c r="AF150" s="76" t="str">
        <f t="shared" ref="AF150" si="118">C151&amp;" "&amp;C152&amp;" "&amp;C153&amp;" "&amp;C154&amp;" "&amp;C155&amp;" "&amp;C156</f>
        <v xml:space="preserve">米 糙米    </v>
      </c>
      <c r="AG150" s="61" t="str">
        <f t="shared" ref="AG150" si="119">F150</f>
        <v>紅燒天貝</v>
      </c>
      <c r="AH150" s="76" t="str">
        <f t="shared" ref="AH150" si="120">F151&amp;" "&amp;F152&amp;" "&amp;F153&amp;" "&amp;F154&amp;" "&amp;F155&amp;" "&amp;F156</f>
        <v xml:space="preserve">天貝 馬鈴薯 紅蘿蔔 薑  </v>
      </c>
      <c r="AI150" s="61" t="str">
        <f t="shared" ref="AI150" si="121">I150</f>
        <v>關東煮</v>
      </c>
      <c r="AJ150" s="76" t="str">
        <f t="shared" ref="AJ150" si="122">I151&amp;" "&amp;I152&amp;" "&amp;I153&amp;" "&amp;I154&amp;" "&amp;I155&amp;" "&amp;I156</f>
        <v xml:space="preserve">凍豆腐 甜玉米 白蘿蔔 薑 柴魚片 </v>
      </c>
      <c r="AK150" s="61" t="str">
        <f t="shared" ref="AK150" si="123">L150</f>
        <v>時蔬</v>
      </c>
      <c r="AL150" s="76" t="str">
        <f t="shared" ref="AL150" si="124">L151&amp;" "&amp;L152&amp;" "&amp;L153&amp;" "&amp;L154&amp;" "&amp;L155&amp;" "&amp;L156</f>
        <v xml:space="preserve">蔬菜 薑    </v>
      </c>
      <c r="AM150" s="61" t="str">
        <f t="shared" ref="AM150" si="125">O150</f>
        <v>時蔬湯</v>
      </c>
      <c r="AN150" s="76" t="str">
        <f t="shared" ref="AN150" si="126">O151&amp;" "&amp;O152&amp;" "&amp;O153&amp;" "&amp;O154&amp;" "&amp;O155&amp;" "&amp;O156</f>
        <v xml:space="preserve">時蔬 素羊肉 薑   </v>
      </c>
      <c r="AO150" s="77" t="str">
        <f t="shared" ref="AO150" si="127">R150</f>
        <v>水果</v>
      </c>
      <c r="AP150" s="62">
        <f t="shared" ref="AP150" si="128">S150</f>
        <v>0</v>
      </c>
      <c r="AQ150" s="78">
        <f t="shared" ref="AQ150" si="129">T150</f>
        <v>5.75</v>
      </c>
      <c r="AR150" s="78">
        <f t="shared" ref="AR150" si="130">U150</f>
        <v>1.83</v>
      </c>
      <c r="AS150" s="78">
        <f t="shared" ref="AS150" si="131">V150</f>
        <v>1.1600000000000001</v>
      </c>
      <c r="AT150" s="78">
        <f t="shared" ref="AT150" si="132">W150</f>
        <v>0</v>
      </c>
      <c r="AU150" s="78">
        <f t="shared" ref="AU150" si="133">X150</f>
        <v>0</v>
      </c>
      <c r="AV150" s="78">
        <f t="shared" ref="AV150" si="134">Y150</f>
        <v>2.5</v>
      </c>
      <c r="AW150" s="78">
        <f t="shared" ref="AW150" si="135">Z150</f>
        <v>701</v>
      </c>
    </row>
    <row r="151" spans="1:49" ht="15" customHeight="1">
      <c r="A151" s="183" t="s">
        <v>98</v>
      </c>
      <c r="B151" s="96"/>
      <c r="C151" s="155" t="s">
        <v>15</v>
      </c>
      <c r="D151" s="155">
        <v>7</v>
      </c>
      <c r="E151" s="148" t="str">
        <f t="shared" si="68"/>
        <v>公斤</v>
      </c>
      <c r="F151" s="257" t="s">
        <v>346</v>
      </c>
      <c r="G151" s="259">
        <v>4</v>
      </c>
      <c r="H151" s="148" t="str">
        <f t="shared" ref="H151:H156" si="136">IF(G151,"公斤","")</f>
        <v>公斤</v>
      </c>
      <c r="I151" s="155" t="s">
        <v>116</v>
      </c>
      <c r="J151" s="199">
        <v>4</v>
      </c>
      <c r="K151" s="148" t="str">
        <f t="shared" ref="K151:K156" si="137">IF(J151,"公斤","")</f>
        <v>公斤</v>
      </c>
      <c r="L151" s="104" t="s">
        <v>12</v>
      </c>
      <c r="M151" s="104">
        <v>7</v>
      </c>
      <c r="N151" s="148" t="str">
        <f t="shared" si="113"/>
        <v>公斤</v>
      </c>
      <c r="O151" s="164" t="s">
        <v>14</v>
      </c>
      <c r="P151" s="165">
        <v>3</v>
      </c>
      <c r="Q151" s="148" t="s">
        <v>11</v>
      </c>
      <c r="R151" s="164"/>
      <c r="S151" s="165"/>
      <c r="T151" s="112"/>
      <c r="U151" s="112"/>
      <c r="V151" s="112"/>
      <c r="W151" s="112"/>
      <c r="X151" s="112"/>
      <c r="Y151" s="112"/>
      <c r="Z151" s="80"/>
      <c r="AA151" s="58"/>
      <c r="AB151" s="59"/>
      <c r="AC151" s="59"/>
      <c r="AD151" s="59"/>
    </row>
    <row r="152" spans="1:49" ht="15" customHeight="1">
      <c r="A152" s="183"/>
      <c r="B152" s="96"/>
      <c r="C152" s="155" t="s">
        <v>24</v>
      </c>
      <c r="D152" s="155">
        <v>3</v>
      </c>
      <c r="E152" s="148" t="str">
        <f t="shared" si="68"/>
        <v>公斤</v>
      </c>
      <c r="F152" s="260" t="s">
        <v>232</v>
      </c>
      <c r="G152" s="259">
        <v>3</v>
      </c>
      <c r="H152" s="148" t="str">
        <f t="shared" si="136"/>
        <v>公斤</v>
      </c>
      <c r="I152" s="199" t="s">
        <v>269</v>
      </c>
      <c r="J152" s="199">
        <v>3</v>
      </c>
      <c r="K152" s="148" t="str">
        <f t="shared" si="137"/>
        <v>公斤</v>
      </c>
      <c r="L152" s="103" t="s">
        <v>20</v>
      </c>
      <c r="M152" s="103">
        <v>0.05</v>
      </c>
      <c r="N152" s="148" t="str">
        <f t="shared" si="113"/>
        <v>公斤</v>
      </c>
      <c r="O152" s="164" t="s">
        <v>367</v>
      </c>
      <c r="P152" s="165">
        <v>1</v>
      </c>
      <c r="Q152" s="148" t="s">
        <v>11</v>
      </c>
      <c r="R152" s="164"/>
      <c r="S152" s="165"/>
      <c r="T152" s="112"/>
      <c r="U152" s="112"/>
      <c r="V152" s="112"/>
      <c r="W152" s="112"/>
      <c r="X152" s="112"/>
      <c r="Y152" s="112"/>
      <c r="Z152" s="80"/>
      <c r="AA152" s="58"/>
      <c r="AB152" s="59"/>
      <c r="AC152" s="59"/>
      <c r="AD152" s="59"/>
    </row>
    <row r="153" spans="1:49" ht="15" customHeight="1">
      <c r="A153" s="183"/>
      <c r="B153" s="96"/>
      <c r="C153" s="155"/>
      <c r="D153" s="155"/>
      <c r="E153" s="148" t="str">
        <f t="shared" si="68"/>
        <v/>
      </c>
      <c r="F153" s="251" t="s">
        <v>211</v>
      </c>
      <c r="G153" s="251">
        <v>0.5</v>
      </c>
      <c r="H153" s="148" t="str">
        <f t="shared" si="136"/>
        <v>公斤</v>
      </c>
      <c r="I153" s="199" t="s">
        <v>25</v>
      </c>
      <c r="J153" s="199">
        <v>4</v>
      </c>
      <c r="K153" s="148" t="str">
        <f t="shared" si="137"/>
        <v>公斤</v>
      </c>
      <c r="L153" s="103"/>
      <c r="M153" s="103"/>
      <c r="N153" s="148" t="str">
        <f t="shared" si="113"/>
        <v/>
      </c>
      <c r="O153" s="164" t="s">
        <v>20</v>
      </c>
      <c r="P153" s="165">
        <v>0.05</v>
      </c>
      <c r="Q153" s="148" t="s">
        <v>11</v>
      </c>
      <c r="R153" s="164"/>
      <c r="S153" s="165"/>
      <c r="T153" s="112"/>
      <c r="U153" s="112"/>
      <c r="V153" s="112"/>
      <c r="W153" s="112"/>
      <c r="X153" s="112"/>
      <c r="Y153" s="112"/>
      <c r="Z153" s="80"/>
      <c r="AA153" s="58"/>
      <c r="AB153" s="59"/>
      <c r="AC153" s="59"/>
      <c r="AD153" s="59"/>
    </row>
    <row r="154" spans="1:49" ht="15" customHeight="1">
      <c r="A154" s="183"/>
      <c r="B154" s="96"/>
      <c r="C154" s="155"/>
      <c r="D154" s="155"/>
      <c r="E154" s="148" t="str">
        <f t="shared" si="68"/>
        <v/>
      </c>
      <c r="F154" s="251" t="s">
        <v>20</v>
      </c>
      <c r="G154" s="251">
        <v>0.05</v>
      </c>
      <c r="H154" s="148" t="str">
        <f t="shared" si="136"/>
        <v>公斤</v>
      </c>
      <c r="I154" s="155" t="s">
        <v>20</v>
      </c>
      <c r="J154" s="155">
        <v>0.05</v>
      </c>
      <c r="K154" s="148" t="str">
        <f t="shared" si="137"/>
        <v>公斤</v>
      </c>
      <c r="L154" s="103"/>
      <c r="M154" s="103"/>
      <c r="N154" s="148" t="str">
        <f t="shared" si="113"/>
        <v/>
      </c>
      <c r="O154" s="164"/>
      <c r="P154" s="165"/>
      <c r="Q154" s="148" t="s">
        <v>366</v>
      </c>
      <c r="R154" s="164"/>
      <c r="S154" s="165"/>
      <c r="T154" s="112"/>
      <c r="U154" s="112"/>
      <c r="V154" s="112"/>
      <c r="W154" s="112"/>
      <c r="X154" s="112"/>
      <c r="Y154" s="112"/>
      <c r="Z154" s="80"/>
      <c r="AA154" s="58"/>
      <c r="AB154" s="59"/>
      <c r="AC154" s="59"/>
      <c r="AD154" s="59"/>
    </row>
    <row r="155" spans="1:49" ht="15" customHeight="1">
      <c r="A155" s="183"/>
      <c r="B155" s="96"/>
      <c r="C155" s="155"/>
      <c r="D155" s="155"/>
      <c r="E155" s="148" t="str">
        <f t="shared" si="68"/>
        <v/>
      </c>
      <c r="F155" s="251"/>
      <c r="G155" s="251"/>
      <c r="H155" s="148" t="str">
        <f t="shared" si="136"/>
        <v/>
      </c>
      <c r="I155" s="199" t="s">
        <v>55</v>
      </c>
      <c r="J155" s="199">
        <v>0.01</v>
      </c>
      <c r="K155" s="148" t="str">
        <f t="shared" si="137"/>
        <v>公斤</v>
      </c>
      <c r="L155" s="103"/>
      <c r="M155" s="103"/>
      <c r="N155" s="148"/>
      <c r="O155" s="164"/>
      <c r="P155" s="165"/>
      <c r="Q155" s="148" t="s">
        <v>366</v>
      </c>
      <c r="R155" s="164"/>
      <c r="S155" s="165"/>
      <c r="T155" s="112"/>
      <c r="U155" s="112"/>
      <c r="V155" s="112"/>
      <c r="W155" s="112"/>
      <c r="X155" s="112"/>
      <c r="Y155" s="112"/>
      <c r="Z155" s="80"/>
      <c r="AA155" s="58"/>
      <c r="AB155" s="59"/>
      <c r="AC155" s="59"/>
      <c r="AD155" s="59"/>
    </row>
    <row r="156" spans="1:49" ht="15" customHeight="1" thickBot="1">
      <c r="A156" s="183"/>
      <c r="B156" s="96"/>
      <c r="C156" s="155"/>
      <c r="D156" s="155"/>
      <c r="E156" s="148" t="str">
        <f t="shared" si="68"/>
        <v/>
      </c>
      <c r="F156" s="251"/>
      <c r="G156" s="251"/>
      <c r="H156" s="148" t="str">
        <f t="shared" si="136"/>
        <v/>
      </c>
      <c r="I156" s="199"/>
      <c r="J156" s="199"/>
      <c r="K156" s="148" t="str">
        <f t="shared" si="137"/>
        <v/>
      </c>
      <c r="L156" s="103"/>
      <c r="M156" s="103"/>
      <c r="N156" s="148"/>
      <c r="O156" s="164"/>
      <c r="P156" s="165"/>
      <c r="Q156" s="148" t="s">
        <v>366</v>
      </c>
      <c r="R156" s="164"/>
      <c r="S156" s="165"/>
      <c r="T156" s="112"/>
      <c r="U156" s="112"/>
      <c r="V156" s="112"/>
      <c r="W156" s="112"/>
      <c r="X156" s="112"/>
      <c r="Y156" s="112"/>
      <c r="Z156" s="80"/>
      <c r="AA156" s="58"/>
      <c r="AB156" s="59"/>
      <c r="AC156" s="59"/>
      <c r="AD156" s="59"/>
    </row>
    <row r="157" spans="1:49" ht="15" customHeight="1" thickBot="1">
      <c r="A157" s="188"/>
      <c r="B157" s="189"/>
      <c r="C157" s="190"/>
      <c r="D157" s="191"/>
      <c r="E157" s="148"/>
      <c r="F157" s="190"/>
      <c r="G157" s="109"/>
      <c r="H157" s="148"/>
      <c r="I157" s="155"/>
      <c r="J157" s="155"/>
      <c r="K157" s="148"/>
      <c r="L157" s="103"/>
      <c r="M157" s="103"/>
      <c r="N157" s="148"/>
      <c r="O157" s="164"/>
      <c r="P157" s="165"/>
      <c r="Q157" s="148"/>
      <c r="R157" s="164"/>
      <c r="S157" s="165"/>
      <c r="T157" s="112"/>
      <c r="U157" s="112"/>
      <c r="V157" s="112"/>
      <c r="W157" s="112"/>
      <c r="X157" s="112"/>
      <c r="Y157" s="112"/>
      <c r="Z157" s="80"/>
      <c r="AA157" s="58"/>
      <c r="AB157" s="75">
        <f t="shared" ref="AB157" si="138">A157</f>
        <v>0</v>
      </c>
      <c r="AC157" s="75">
        <f t="shared" ref="AC157" si="139">A158</f>
        <v>0</v>
      </c>
      <c r="AD157" s="75">
        <f t="shared" ref="AD157" si="140">B157</f>
        <v>0</v>
      </c>
      <c r="AE157" s="61">
        <f t="shared" ref="AE157" si="141">C157</f>
        <v>0</v>
      </c>
      <c r="AF157" s="76" t="str">
        <f t="shared" ref="AF157" si="142">C158&amp;" "&amp;C159&amp;" "&amp;C160&amp;" "&amp;C161&amp;" "&amp;C162&amp;" "&amp;C163</f>
        <v xml:space="preserve">     </v>
      </c>
      <c r="AG157" s="61">
        <f t="shared" ref="AG157" si="143">F157</f>
        <v>0</v>
      </c>
      <c r="AH157" s="76" t="str">
        <f t="shared" ref="AH157" si="144">F158&amp;" "&amp;F159&amp;" "&amp;F160&amp;" "&amp;F161&amp;" "&amp;F162&amp;" "&amp;F163</f>
        <v xml:space="preserve">     </v>
      </c>
      <c r="AI157" s="61">
        <f t="shared" ref="AI157" si="145">I157</f>
        <v>0</v>
      </c>
      <c r="AJ157" s="76" t="str">
        <f t="shared" ref="AJ157" si="146">I158&amp;" "&amp;I159&amp;" "&amp;I160&amp;" "&amp;I161&amp;" "&amp;I162&amp;" "&amp;I163</f>
        <v xml:space="preserve">     </v>
      </c>
      <c r="AK157" s="61">
        <f t="shared" ref="AK157" si="147">L157</f>
        <v>0</v>
      </c>
      <c r="AL157" s="76" t="str">
        <f t="shared" ref="AL157" si="148">L158&amp;" "&amp;L159&amp;" "&amp;L160&amp;" "&amp;L161&amp;" "&amp;L162&amp;" "&amp;L163</f>
        <v xml:space="preserve">     </v>
      </c>
      <c r="AM157" s="61">
        <f t="shared" ref="AM157" si="149">O157</f>
        <v>0</v>
      </c>
      <c r="AN157" s="76" t="str">
        <f t="shared" ref="AN157" si="150">O158&amp;" "&amp;O159&amp;" "&amp;O160&amp;" "&amp;O161&amp;" "&amp;O162&amp;" "&amp;O163</f>
        <v xml:space="preserve">     </v>
      </c>
      <c r="AO157" s="77">
        <f t="shared" ref="AO157" si="151">R157</f>
        <v>0</v>
      </c>
      <c r="AP157" s="62">
        <f t="shared" ref="AP157" si="152">S157</f>
        <v>0</v>
      </c>
      <c r="AQ157" s="78">
        <f t="shared" ref="AQ157" si="153">T157</f>
        <v>0</v>
      </c>
      <c r="AR157" s="78">
        <f t="shared" ref="AR157" si="154">U157</f>
        <v>0</v>
      </c>
      <c r="AS157" s="78">
        <f t="shared" ref="AS157" si="155">V157</f>
        <v>0</v>
      </c>
      <c r="AT157" s="78">
        <f t="shared" ref="AT157" si="156">W157</f>
        <v>0</v>
      </c>
      <c r="AU157" s="78">
        <f t="shared" ref="AU157" si="157">X157</f>
        <v>0</v>
      </c>
      <c r="AV157" s="78">
        <f t="shared" ref="AV157" si="158">Y157</f>
        <v>0</v>
      </c>
      <c r="AW157" s="78">
        <f t="shared" ref="AW157" si="159">Z157</f>
        <v>0</v>
      </c>
    </row>
    <row r="158" spans="1:49" ht="15" customHeight="1">
      <c r="A158" s="188"/>
      <c r="B158" s="189"/>
      <c r="C158" s="190"/>
      <c r="D158" s="191"/>
      <c r="E158" s="148"/>
      <c r="F158" s="190"/>
      <c r="G158" s="109"/>
      <c r="H158" s="148"/>
      <c r="I158" s="155"/>
      <c r="J158" s="155"/>
      <c r="K158" s="148"/>
      <c r="L158" s="104"/>
      <c r="M158" s="104"/>
      <c r="N158" s="148"/>
      <c r="O158" s="164"/>
      <c r="P158" s="165"/>
      <c r="Q158" s="148"/>
      <c r="R158" s="164"/>
      <c r="S158" s="165"/>
      <c r="T158" s="112"/>
      <c r="U158" s="112"/>
      <c r="V158" s="112"/>
      <c r="W158" s="112"/>
      <c r="X158" s="112"/>
      <c r="Y158" s="112"/>
      <c r="Z158" s="81"/>
      <c r="AA158" s="58"/>
      <c r="AB158" s="59"/>
      <c r="AC158" s="59"/>
      <c r="AD158" s="59"/>
    </row>
    <row r="159" spans="1:49" ht="15" customHeight="1">
      <c r="A159" s="188"/>
      <c r="B159" s="189"/>
      <c r="C159" s="190"/>
      <c r="D159" s="191"/>
      <c r="E159" s="148"/>
      <c r="F159" s="190"/>
      <c r="G159" s="207"/>
      <c r="H159" s="148"/>
      <c r="I159" s="155"/>
      <c r="J159" s="155"/>
      <c r="K159" s="148"/>
      <c r="L159" s="103"/>
      <c r="M159" s="103"/>
      <c r="N159" s="148"/>
      <c r="O159" s="164"/>
      <c r="P159" s="165"/>
      <c r="Q159" s="148"/>
      <c r="R159" s="164"/>
      <c r="S159" s="165"/>
      <c r="T159" s="112"/>
      <c r="U159" s="112"/>
      <c r="V159" s="112"/>
      <c r="W159" s="112"/>
      <c r="X159" s="112"/>
      <c r="Y159" s="112"/>
      <c r="Z159" s="80"/>
      <c r="AA159" s="58"/>
      <c r="AB159" s="59"/>
      <c r="AC159" s="59"/>
      <c r="AD159" s="59"/>
    </row>
    <row r="160" spans="1:49" ht="15" customHeight="1">
      <c r="A160" s="188"/>
      <c r="B160" s="189"/>
      <c r="C160" s="190"/>
      <c r="D160" s="191"/>
      <c r="E160" s="148"/>
      <c r="F160" s="190"/>
      <c r="G160" s="155"/>
      <c r="H160" s="148"/>
      <c r="I160" s="155"/>
      <c r="J160" s="155"/>
      <c r="K160" s="148"/>
      <c r="L160" s="103"/>
      <c r="M160" s="103"/>
      <c r="N160" s="148"/>
      <c r="O160" s="164"/>
      <c r="P160" s="165"/>
      <c r="Q160" s="148"/>
      <c r="R160" s="164"/>
      <c r="S160" s="165"/>
      <c r="T160" s="112"/>
      <c r="U160" s="112"/>
      <c r="V160" s="112"/>
      <c r="W160" s="112"/>
      <c r="X160" s="112"/>
      <c r="Y160" s="112"/>
      <c r="Z160" s="80"/>
      <c r="AA160" s="58"/>
      <c r="AB160" s="59"/>
      <c r="AC160" s="59"/>
      <c r="AD160" s="59"/>
    </row>
    <row r="161" spans="1:30" ht="15" customHeight="1">
      <c r="A161" s="188"/>
      <c r="B161" s="189"/>
      <c r="C161" s="190"/>
      <c r="D161" s="191"/>
      <c r="E161" s="148"/>
      <c r="F161" s="190"/>
      <c r="G161" s="155"/>
      <c r="H161" s="148"/>
      <c r="I161" s="155"/>
      <c r="J161" s="155"/>
      <c r="K161" s="148"/>
      <c r="L161" s="103"/>
      <c r="M161" s="103"/>
      <c r="N161" s="148"/>
      <c r="O161" s="164"/>
      <c r="P161" s="165"/>
      <c r="Q161" s="148"/>
      <c r="R161" s="164"/>
      <c r="S161" s="165"/>
      <c r="T161" s="112"/>
      <c r="U161" s="112"/>
      <c r="V161" s="112"/>
      <c r="W161" s="112"/>
      <c r="X161" s="112"/>
      <c r="Y161" s="112"/>
      <c r="Z161" s="80"/>
      <c r="AA161" s="58"/>
      <c r="AB161" s="59"/>
      <c r="AC161" s="59"/>
      <c r="AD161" s="59"/>
    </row>
    <row r="162" spans="1:30" ht="15" customHeight="1">
      <c r="A162" s="188"/>
      <c r="B162" s="189"/>
      <c r="C162" s="190"/>
      <c r="D162" s="191"/>
      <c r="E162" s="148"/>
      <c r="F162" s="190"/>
      <c r="G162" s="155"/>
      <c r="H162" s="148"/>
      <c r="I162" s="155"/>
      <c r="J162" s="155"/>
      <c r="K162" s="148"/>
      <c r="L162" s="103"/>
      <c r="M162" s="103"/>
      <c r="N162" s="148"/>
      <c r="O162" s="164"/>
      <c r="P162" s="165"/>
      <c r="Q162" s="148"/>
      <c r="R162" s="164"/>
      <c r="S162" s="165"/>
      <c r="T162" s="112"/>
      <c r="U162" s="112"/>
      <c r="V162" s="112"/>
      <c r="W162" s="112"/>
      <c r="X162" s="112"/>
      <c r="Y162" s="112"/>
      <c r="Z162" s="80"/>
      <c r="AA162" s="58"/>
      <c r="AB162" s="59"/>
      <c r="AC162" s="59"/>
      <c r="AD162" s="59"/>
    </row>
    <row r="163" spans="1:30" ht="15" customHeight="1">
      <c r="A163" s="188"/>
      <c r="B163" s="189"/>
      <c r="C163" s="190"/>
      <c r="D163" s="191"/>
      <c r="E163" s="148"/>
      <c r="F163" s="190"/>
      <c r="G163" s="155"/>
      <c r="H163" s="148"/>
      <c r="I163" s="155"/>
      <c r="J163" s="155"/>
      <c r="K163" s="148"/>
      <c r="L163" s="103"/>
      <c r="M163" s="103"/>
      <c r="N163" s="148"/>
      <c r="O163" s="164"/>
      <c r="P163" s="165"/>
      <c r="Q163" s="148"/>
      <c r="R163" s="164"/>
      <c r="S163" s="165"/>
      <c r="T163" s="112"/>
      <c r="U163" s="112"/>
      <c r="V163" s="112"/>
      <c r="W163" s="112"/>
      <c r="X163" s="112"/>
      <c r="Y163" s="112"/>
      <c r="Z163" s="80"/>
      <c r="AA163" s="58"/>
      <c r="AB163" s="59"/>
      <c r="AC163" s="59"/>
      <c r="AD163" s="59"/>
    </row>
    <row r="164" spans="1:30" ht="15" customHeight="1">
      <c r="A164" s="188"/>
      <c r="B164" s="189"/>
      <c r="C164" s="190"/>
      <c r="D164" s="191"/>
      <c r="E164" s="148"/>
      <c r="F164" s="190"/>
      <c r="G164" s="155"/>
      <c r="H164" s="148"/>
      <c r="I164" s="155"/>
      <c r="J164" s="155"/>
      <c r="K164" s="148"/>
      <c r="L164" s="103"/>
      <c r="M164" s="103"/>
      <c r="N164" s="148"/>
      <c r="O164" s="164"/>
      <c r="P164" s="165"/>
      <c r="Q164" s="148"/>
      <c r="R164" s="164"/>
      <c r="S164" s="165"/>
      <c r="T164" s="112"/>
      <c r="U164" s="112"/>
      <c r="V164" s="112"/>
      <c r="W164" s="112"/>
      <c r="X164" s="112"/>
      <c r="Y164" s="112"/>
      <c r="Z164" s="80"/>
      <c r="AA164" s="58"/>
      <c r="AB164" s="59"/>
      <c r="AC164" s="59"/>
      <c r="AD164" s="59"/>
    </row>
    <row r="165" spans="1:30" ht="15" customHeight="1">
      <c r="A165" s="188"/>
      <c r="B165" s="189"/>
      <c r="C165" s="190"/>
      <c r="D165" s="191"/>
      <c r="E165" s="148"/>
      <c r="F165" s="190"/>
      <c r="G165" s="155"/>
      <c r="H165" s="148"/>
      <c r="I165" s="155"/>
      <c r="J165" s="155"/>
      <c r="K165" s="148"/>
      <c r="L165" s="103"/>
      <c r="M165" s="103"/>
      <c r="N165" s="148"/>
      <c r="O165" s="164"/>
      <c r="P165" s="165"/>
      <c r="Q165" s="148"/>
      <c r="R165" s="164"/>
      <c r="S165" s="165"/>
      <c r="T165" s="112"/>
      <c r="U165" s="112"/>
      <c r="V165" s="112"/>
      <c r="W165" s="112"/>
      <c r="X165" s="112"/>
      <c r="Y165" s="112"/>
      <c r="Z165" s="81"/>
      <c r="AA165" s="58"/>
      <c r="AB165" s="59"/>
      <c r="AC165" s="59"/>
      <c r="AD165" s="59"/>
    </row>
    <row r="166" spans="1:30" ht="15" customHeight="1">
      <c r="A166" s="188"/>
      <c r="B166" s="189"/>
      <c r="C166" s="190"/>
      <c r="D166" s="191"/>
      <c r="E166" s="148"/>
      <c r="F166" s="190"/>
      <c r="G166" s="155"/>
      <c r="H166" s="148"/>
      <c r="I166" s="155"/>
      <c r="J166" s="155"/>
      <c r="K166" s="148"/>
      <c r="L166" s="103"/>
      <c r="M166" s="103"/>
      <c r="N166" s="148"/>
      <c r="O166" s="164"/>
      <c r="P166" s="165"/>
      <c r="Q166" s="148"/>
      <c r="R166" s="164"/>
      <c r="S166" s="165"/>
      <c r="T166" s="112"/>
      <c r="U166" s="112"/>
      <c r="V166" s="112"/>
      <c r="W166" s="112"/>
      <c r="X166" s="112"/>
      <c r="Y166" s="112"/>
      <c r="Z166" s="80"/>
      <c r="AA166" s="58"/>
      <c r="AB166" s="59"/>
      <c r="AC166" s="59"/>
      <c r="AD166" s="59"/>
    </row>
    <row r="167" spans="1:30" ht="15" customHeight="1">
      <c r="A167" s="188"/>
      <c r="B167" s="189"/>
      <c r="C167" s="190"/>
      <c r="D167" s="191"/>
      <c r="E167" s="148"/>
      <c r="F167" s="190"/>
      <c r="G167" s="155"/>
      <c r="H167" s="148"/>
      <c r="I167" s="155"/>
      <c r="J167" s="155"/>
      <c r="K167" s="148"/>
      <c r="L167" s="103"/>
      <c r="M167" s="103"/>
      <c r="N167" s="148"/>
      <c r="O167" s="164"/>
      <c r="P167" s="165"/>
      <c r="Q167" s="148"/>
      <c r="R167" s="164"/>
      <c r="S167" s="165"/>
      <c r="T167" s="112"/>
      <c r="U167" s="112"/>
      <c r="V167" s="112"/>
      <c r="W167" s="112"/>
      <c r="X167" s="112"/>
      <c r="Y167" s="112"/>
      <c r="Z167" s="80"/>
      <c r="AA167" s="58"/>
      <c r="AB167" s="59"/>
      <c r="AC167" s="59"/>
      <c r="AD167" s="59"/>
    </row>
    <row r="168" spans="1:30" ht="15" customHeight="1">
      <c r="A168" s="188"/>
      <c r="B168" s="189"/>
      <c r="C168" s="190"/>
      <c r="D168" s="191"/>
      <c r="E168" s="148"/>
      <c r="F168" s="190"/>
      <c r="G168" s="155"/>
      <c r="H168" s="148"/>
      <c r="I168" s="155"/>
      <c r="J168" s="155"/>
      <c r="K168" s="148"/>
      <c r="L168" s="103"/>
      <c r="M168" s="103"/>
      <c r="N168" s="148"/>
      <c r="O168" s="164"/>
      <c r="P168" s="165"/>
      <c r="Q168" s="148"/>
      <c r="R168" s="164"/>
      <c r="S168" s="165"/>
      <c r="T168" s="112"/>
      <c r="U168" s="112"/>
      <c r="V168" s="112"/>
      <c r="W168" s="112"/>
      <c r="X168" s="112"/>
      <c r="Y168" s="112"/>
      <c r="Z168" s="80"/>
      <c r="AA168" s="58"/>
      <c r="AB168" s="59"/>
      <c r="AC168" s="59"/>
      <c r="AD168" s="59"/>
    </row>
    <row r="169" spans="1:30" ht="15" customHeight="1">
      <c r="A169" s="188"/>
      <c r="B169" s="189"/>
      <c r="C169" s="190"/>
      <c r="D169" s="191"/>
      <c r="E169" s="148"/>
      <c r="F169" s="190"/>
      <c r="G169" s="155"/>
      <c r="H169" s="148"/>
      <c r="I169" s="155"/>
      <c r="J169" s="155"/>
      <c r="K169" s="148"/>
      <c r="L169" s="103"/>
      <c r="M169" s="103"/>
      <c r="N169" s="148"/>
      <c r="O169" s="164"/>
      <c r="P169" s="165"/>
      <c r="Q169" s="148"/>
      <c r="R169" s="164"/>
      <c r="S169" s="165"/>
      <c r="T169" s="112"/>
      <c r="U169" s="112"/>
      <c r="V169" s="112"/>
      <c r="W169" s="112"/>
      <c r="X169" s="112"/>
      <c r="Y169" s="112"/>
      <c r="Z169" s="80"/>
      <c r="AA169" s="58"/>
      <c r="AB169" s="59"/>
      <c r="AC169" s="59"/>
      <c r="AD169" s="59"/>
    </row>
    <row r="170" spans="1:30" ht="15" customHeight="1">
      <c r="A170" s="188"/>
      <c r="B170" s="189"/>
      <c r="C170" s="190"/>
      <c r="D170" s="191"/>
      <c r="E170" s="148"/>
      <c r="F170" s="190"/>
      <c r="G170" s="155"/>
      <c r="H170" s="148"/>
      <c r="I170" s="155"/>
      <c r="J170" s="155"/>
      <c r="K170" s="148"/>
      <c r="L170" s="103"/>
      <c r="M170" s="103"/>
      <c r="N170" s="148"/>
      <c r="O170" s="164"/>
      <c r="P170" s="165"/>
      <c r="Q170" s="148"/>
      <c r="R170" s="164"/>
      <c r="S170" s="165"/>
      <c r="T170" s="112"/>
      <c r="U170" s="112"/>
      <c r="V170" s="112"/>
      <c r="W170" s="112"/>
      <c r="X170" s="112"/>
      <c r="Y170" s="112"/>
      <c r="Z170" s="80"/>
      <c r="AA170" s="58"/>
      <c r="AB170" s="59"/>
      <c r="AC170" s="59"/>
      <c r="AD170" s="59"/>
    </row>
    <row r="171" spans="1:30" ht="15" customHeight="1">
      <c r="A171" s="188"/>
      <c r="B171" s="189"/>
      <c r="C171" s="190"/>
      <c r="D171" s="191"/>
      <c r="E171" s="148"/>
      <c r="F171" s="190"/>
      <c r="G171" s="155"/>
      <c r="H171" s="148"/>
      <c r="I171" s="155"/>
      <c r="J171" s="155"/>
      <c r="K171" s="148"/>
      <c r="L171" s="103"/>
      <c r="M171" s="103"/>
      <c r="N171" s="148"/>
      <c r="O171" s="164"/>
      <c r="P171" s="165"/>
      <c r="Q171" s="148"/>
      <c r="R171" s="164"/>
      <c r="S171" s="165"/>
      <c r="T171" s="112"/>
      <c r="U171" s="112"/>
      <c r="V171" s="112"/>
      <c r="W171" s="112"/>
      <c r="X171" s="112"/>
      <c r="Y171" s="112"/>
      <c r="Z171" s="80"/>
      <c r="AA171" s="58"/>
      <c r="AB171" s="59"/>
      <c r="AC171" s="59"/>
      <c r="AD171" s="59"/>
    </row>
    <row r="172" spans="1:30" ht="15" customHeight="1">
      <c r="A172" s="188"/>
      <c r="B172" s="189"/>
      <c r="C172" s="190"/>
      <c r="D172" s="191"/>
      <c r="E172" s="148"/>
      <c r="F172" s="190"/>
      <c r="G172" s="155"/>
      <c r="H172" s="148"/>
      <c r="I172" s="155"/>
      <c r="J172" s="155"/>
      <c r="K172" s="148"/>
      <c r="L172" s="103"/>
      <c r="M172" s="103"/>
      <c r="N172" s="148"/>
      <c r="O172" s="164"/>
      <c r="P172" s="165"/>
      <c r="Q172" s="148"/>
      <c r="R172" s="164"/>
      <c r="S172" s="165"/>
      <c r="T172" s="112"/>
      <c r="U172" s="112"/>
      <c r="V172" s="112"/>
      <c r="W172" s="112"/>
      <c r="X172" s="112"/>
      <c r="Y172" s="112"/>
      <c r="Z172" s="81"/>
      <c r="AA172" s="58"/>
      <c r="AB172" s="59"/>
      <c r="AC172" s="59"/>
      <c r="AD172" s="59"/>
    </row>
    <row r="173" spans="1:30" ht="15" customHeight="1">
      <c r="A173" s="188"/>
      <c r="B173" s="189"/>
      <c r="C173" s="190"/>
      <c r="D173" s="191"/>
      <c r="E173" s="148"/>
      <c r="F173" s="190"/>
      <c r="G173" s="155"/>
      <c r="H173" s="148"/>
      <c r="I173" s="155"/>
      <c r="J173" s="155"/>
      <c r="K173" s="148"/>
      <c r="L173" s="103"/>
      <c r="M173" s="103"/>
      <c r="N173" s="148"/>
      <c r="O173" s="164"/>
      <c r="P173" s="165"/>
      <c r="Q173" s="148"/>
      <c r="R173" s="164"/>
      <c r="S173" s="165"/>
      <c r="T173" s="112"/>
      <c r="U173" s="112"/>
      <c r="V173" s="112"/>
      <c r="W173" s="112"/>
      <c r="X173" s="112"/>
      <c r="Y173" s="112"/>
      <c r="Z173" s="80"/>
      <c r="AA173" s="58"/>
      <c r="AB173" s="59"/>
      <c r="AC173" s="59"/>
      <c r="AD173" s="59"/>
    </row>
    <row r="174" spans="1:30" ht="15" customHeight="1">
      <c r="A174" s="188"/>
      <c r="B174" s="189"/>
      <c r="C174" s="190"/>
      <c r="D174" s="191"/>
      <c r="E174" s="148"/>
      <c r="F174" s="190"/>
      <c r="G174" s="155"/>
      <c r="H174" s="148"/>
      <c r="I174" s="155"/>
      <c r="J174" s="155"/>
      <c r="K174" s="148"/>
      <c r="L174" s="103"/>
      <c r="M174" s="103"/>
      <c r="N174" s="148"/>
      <c r="O174" s="164"/>
      <c r="P174" s="165"/>
      <c r="Q174" s="148"/>
      <c r="R174" s="164"/>
      <c r="S174" s="165"/>
      <c r="T174" s="112"/>
      <c r="U174" s="112"/>
      <c r="V174" s="112"/>
      <c r="W174" s="112"/>
      <c r="X174" s="112"/>
      <c r="Y174" s="112"/>
      <c r="Z174" s="80"/>
      <c r="AA174" s="58"/>
      <c r="AB174" s="59"/>
      <c r="AC174" s="59"/>
      <c r="AD174" s="59"/>
    </row>
    <row r="175" spans="1:30" ht="15" customHeight="1">
      <c r="A175" s="188"/>
      <c r="B175" s="189"/>
      <c r="C175" s="190"/>
      <c r="D175" s="191"/>
      <c r="E175" s="148"/>
      <c r="F175" s="190"/>
      <c r="G175" s="155"/>
      <c r="H175" s="148"/>
      <c r="I175" s="155"/>
      <c r="J175" s="155"/>
      <c r="K175" s="148"/>
      <c r="L175" s="103"/>
      <c r="M175" s="103"/>
      <c r="N175" s="148"/>
      <c r="O175" s="164"/>
      <c r="P175" s="165"/>
      <c r="Q175" s="148"/>
      <c r="R175" s="164"/>
      <c r="S175" s="165"/>
      <c r="T175" s="112"/>
      <c r="U175" s="112"/>
      <c r="V175" s="112"/>
      <c r="W175" s="112"/>
      <c r="X175" s="112"/>
      <c r="Y175" s="112"/>
      <c r="Z175" s="80"/>
      <c r="AA175" s="58"/>
      <c r="AB175" s="59"/>
      <c r="AC175" s="59"/>
      <c r="AD175" s="59"/>
    </row>
    <row r="176" spans="1:30" ht="15" customHeight="1">
      <c r="A176" s="188"/>
      <c r="B176" s="189"/>
      <c r="C176" s="190"/>
      <c r="D176" s="191"/>
      <c r="E176" s="148"/>
      <c r="F176" s="190"/>
      <c r="G176" s="155"/>
      <c r="H176" s="148"/>
      <c r="I176" s="155"/>
      <c r="J176" s="155"/>
      <c r="K176" s="148"/>
      <c r="L176" s="103"/>
      <c r="M176" s="103"/>
      <c r="N176" s="148"/>
      <c r="O176" s="164"/>
      <c r="P176" s="165"/>
      <c r="Q176" s="148"/>
      <c r="R176" s="164"/>
      <c r="S176" s="165"/>
      <c r="T176" s="112"/>
      <c r="U176" s="112"/>
      <c r="V176" s="112"/>
      <c r="W176" s="112"/>
      <c r="X176" s="112"/>
      <c r="Y176" s="112"/>
      <c r="Z176" s="80"/>
      <c r="AA176" s="58"/>
      <c r="AB176" s="59"/>
      <c r="AC176" s="59"/>
      <c r="AD176" s="59"/>
    </row>
    <row r="177" spans="1:30" ht="15" customHeight="1">
      <c r="A177" s="188"/>
      <c r="B177" s="189"/>
      <c r="C177" s="190"/>
      <c r="D177" s="191"/>
      <c r="E177" s="148"/>
      <c r="F177" s="190"/>
      <c r="G177" s="155"/>
      <c r="H177" s="148"/>
      <c r="I177" s="199"/>
      <c r="J177" s="199"/>
      <c r="K177" s="148"/>
      <c r="L177" s="103"/>
      <c r="M177" s="103"/>
      <c r="N177" s="148"/>
      <c r="O177" s="164"/>
      <c r="P177" s="165"/>
      <c r="Q177" s="148"/>
      <c r="R177" s="164"/>
      <c r="S177" s="165"/>
      <c r="T177" s="112"/>
      <c r="U177" s="112"/>
      <c r="V177" s="112"/>
      <c r="W177" s="112"/>
      <c r="X177" s="112"/>
      <c r="Y177" s="112"/>
      <c r="Z177" s="80"/>
      <c r="AA177" s="58"/>
      <c r="AB177" s="59"/>
      <c r="AC177" s="59"/>
      <c r="AD177" s="59"/>
    </row>
    <row r="178" spans="1:30" ht="15" customHeight="1">
      <c r="A178" s="188"/>
      <c r="B178" s="189"/>
      <c r="C178" s="190"/>
      <c r="D178" s="191"/>
      <c r="E178" s="148"/>
      <c r="F178" s="190"/>
      <c r="G178" s="155"/>
      <c r="H178" s="148"/>
      <c r="I178" s="199"/>
      <c r="J178" s="199"/>
      <c r="K178" s="148"/>
      <c r="L178" s="103"/>
      <c r="M178" s="103"/>
      <c r="N178" s="148"/>
      <c r="O178" s="164"/>
      <c r="P178" s="165"/>
      <c r="Q178" s="148"/>
      <c r="R178" s="164"/>
      <c r="S178" s="165"/>
      <c r="T178" s="112"/>
      <c r="U178" s="112"/>
      <c r="V178" s="112"/>
      <c r="W178" s="112"/>
      <c r="X178" s="112"/>
      <c r="Y178" s="112"/>
      <c r="Z178" s="80"/>
      <c r="AA178" s="58"/>
      <c r="AB178" s="59"/>
      <c r="AC178" s="59"/>
      <c r="AD178" s="59"/>
    </row>
    <row r="179" spans="1:30" ht="15" customHeight="1">
      <c r="A179" s="188"/>
      <c r="B179" s="189"/>
      <c r="C179" s="190"/>
      <c r="D179" s="191"/>
      <c r="E179" s="148"/>
      <c r="F179" s="190"/>
      <c r="G179" s="155"/>
      <c r="H179" s="148"/>
      <c r="I179" s="155"/>
      <c r="J179" s="199"/>
      <c r="K179" s="148"/>
      <c r="L179" s="103"/>
      <c r="M179" s="103"/>
      <c r="N179" s="148"/>
      <c r="O179" s="164"/>
      <c r="P179" s="165"/>
      <c r="Q179" s="148"/>
      <c r="R179" s="164"/>
      <c r="S179" s="165"/>
      <c r="T179" s="112"/>
      <c r="U179" s="112"/>
      <c r="V179" s="112"/>
      <c r="W179" s="112"/>
      <c r="X179" s="112"/>
      <c r="Y179" s="112"/>
      <c r="Z179" s="81"/>
      <c r="AA179" s="58"/>
      <c r="AB179" s="59"/>
      <c r="AC179" s="59"/>
      <c r="AD179" s="59"/>
    </row>
    <row r="180" spans="1:30" ht="15" customHeight="1">
      <c r="A180" s="188"/>
      <c r="B180" s="189"/>
      <c r="C180" s="190"/>
      <c r="D180" s="191"/>
      <c r="E180" s="148"/>
      <c r="F180" s="190"/>
      <c r="G180" s="155"/>
      <c r="H180" s="148"/>
      <c r="I180" s="155"/>
      <c r="J180" s="199"/>
      <c r="K180" s="148"/>
      <c r="L180" s="103"/>
      <c r="M180" s="103"/>
      <c r="N180" s="148"/>
      <c r="O180" s="164"/>
      <c r="P180" s="165"/>
      <c r="Q180" s="148"/>
      <c r="R180" s="164"/>
      <c r="S180" s="165"/>
      <c r="T180" s="112"/>
      <c r="U180" s="112"/>
      <c r="V180" s="112"/>
      <c r="W180" s="112"/>
      <c r="X180" s="112"/>
      <c r="Y180" s="112"/>
      <c r="Z180" s="80"/>
      <c r="AA180" s="58"/>
      <c r="AB180" s="59"/>
      <c r="AC180" s="59"/>
      <c r="AD180" s="59"/>
    </row>
    <row r="181" spans="1:30" ht="15" customHeight="1">
      <c r="A181" s="188"/>
      <c r="B181" s="189"/>
      <c r="C181" s="190"/>
      <c r="D181" s="191"/>
      <c r="E181" s="148"/>
      <c r="F181" s="190"/>
      <c r="G181" s="155"/>
      <c r="H181" s="148"/>
      <c r="I181" s="155"/>
      <c r="J181" s="155"/>
      <c r="K181" s="148"/>
      <c r="L181" s="103"/>
      <c r="M181" s="103"/>
      <c r="N181" s="148"/>
      <c r="O181" s="164"/>
      <c r="P181" s="165"/>
      <c r="Q181" s="148"/>
      <c r="R181" s="164"/>
      <c r="S181" s="165"/>
      <c r="T181" s="112"/>
      <c r="U181" s="112"/>
      <c r="V181" s="112"/>
      <c r="W181" s="112"/>
      <c r="X181" s="112"/>
      <c r="Y181" s="112"/>
      <c r="Z181" s="80"/>
      <c r="AA181" s="58"/>
      <c r="AB181" s="59"/>
      <c r="AC181" s="59"/>
      <c r="AD181" s="59"/>
    </row>
    <row r="182" spans="1:30" ht="15" customHeight="1">
      <c r="A182" s="188"/>
      <c r="B182" s="189"/>
      <c r="C182" s="190"/>
      <c r="D182" s="191"/>
      <c r="E182" s="148"/>
      <c r="F182" s="190"/>
      <c r="G182" s="155"/>
      <c r="H182" s="148"/>
      <c r="I182" s="155"/>
      <c r="J182" s="155"/>
      <c r="K182" s="148"/>
      <c r="L182" s="103"/>
      <c r="M182" s="103"/>
      <c r="N182" s="148"/>
      <c r="O182" s="166"/>
      <c r="P182" s="165"/>
      <c r="Q182" s="148"/>
      <c r="R182" s="166"/>
      <c r="S182" s="165"/>
      <c r="T182" s="112"/>
      <c r="U182" s="112"/>
      <c r="V182" s="112"/>
      <c r="W182" s="112"/>
      <c r="X182" s="112"/>
      <c r="Y182" s="112"/>
      <c r="Z182" s="80"/>
      <c r="AA182" s="58"/>
      <c r="AB182" s="59"/>
      <c r="AC182" s="59"/>
      <c r="AD182" s="59"/>
    </row>
    <row r="183" spans="1:30" ht="15" customHeight="1">
      <c r="A183" s="188"/>
      <c r="B183" s="189"/>
      <c r="C183" s="190"/>
      <c r="D183" s="191"/>
      <c r="E183" s="148"/>
      <c r="F183" s="190"/>
      <c r="G183" s="155"/>
      <c r="H183" s="148"/>
      <c r="I183" s="155"/>
      <c r="J183" s="155"/>
      <c r="K183" s="148"/>
      <c r="L183" s="103"/>
      <c r="M183" s="103"/>
      <c r="N183" s="148"/>
      <c r="O183" s="166"/>
      <c r="P183" s="165"/>
      <c r="Q183" s="148"/>
      <c r="R183" s="166"/>
      <c r="S183" s="165"/>
      <c r="T183" s="112"/>
      <c r="U183" s="112"/>
      <c r="V183" s="112"/>
      <c r="W183" s="112"/>
      <c r="X183" s="112"/>
      <c r="Y183" s="112"/>
      <c r="Z183" s="80"/>
      <c r="AA183" s="58"/>
      <c r="AB183" s="59"/>
      <c r="AC183" s="59"/>
      <c r="AD183" s="59"/>
    </row>
    <row r="184" spans="1:30" ht="15" customHeight="1">
      <c r="A184" s="188"/>
      <c r="B184" s="189"/>
      <c r="C184" s="190"/>
      <c r="D184" s="191"/>
      <c r="E184" s="148"/>
      <c r="F184" s="190"/>
      <c r="G184" s="155"/>
      <c r="H184" s="148"/>
      <c r="I184" s="155"/>
      <c r="J184" s="155"/>
      <c r="K184" s="148"/>
      <c r="L184" s="103"/>
      <c r="M184" s="103"/>
      <c r="N184" s="148"/>
      <c r="O184" s="166"/>
      <c r="P184" s="165"/>
      <c r="Q184" s="148"/>
      <c r="R184" s="166"/>
      <c r="S184" s="165"/>
      <c r="T184" s="112"/>
      <c r="U184" s="112"/>
      <c r="V184" s="112"/>
      <c r="W184" s="112"/>
      <c r="X184" s="112"/>
      <c r="Y184" s="112"/>
      <c r="Z184" s="80"/>
      <c r="AA184" s="58"/>
      <c r="AB184" s="59"/>
      <c r="AC184" s="59"/>
      <c r="AD184" s="59"/>
    </row>
    <row r="185" spans="1:30" ht="15" customHeight="1">
      <c r="A185" s="188"/>
      <c r="B185" s="189"/>
      <c r="C185" s="190"/>
      <c r="D185" s="191"/>
      <c r="E185" s="148"/>
      <c r="F185" s="190"/>
      <c r="G185" s="191"/>
      <c r="H185" s="148"/>
      <c r="I185" s="190"/>
      <c r="J185" s="191"/>
      <c r="K185" s="148"/>
      <c r="L185" s="103"/>
      <c r="M185" s="103"/>
      <c r="N185" s="148"/>
      <c r="O185" s="166"/>
      <c r="P185" s="165"/>
      <c r="Q185" s="148"/>
      <c r="R185" s="166"/>
      <c r="S185" s="165"/>
      <c r="T185" s="112"/>
      <c r="U185" s="112"/>
      <c r="V185" s="112"/>
      <c r="W185" s="112"/>
      <c r="X185" s="112"/>
      <c r="Y185" s="112"/>
      <c r="Z185" s="80"/>
      <c r="AA185" s="58"/>
      <c r="AB185" s="59"/>
      <c r="AC185" s="59"/>
      <c r="AD185" s="59"/>
    </row>
    <row r="186" spans="1:30" ht="15" customHeight="1">
      <c r="A186" s="188"/>
      <c r="B186" s="189"/>
      <c r="C186" s="190"/>
      <c r="D186" s="191"/>
      <c r="E186" s="148"/>
      <c r="F186" s="190"/>
      <c r="G186" s="191"/>
      <c r="H186" s="148"/>
      <c r="I186" s="190"/>
      <c r="J186" s="191"/>
      <c r="K186" s="148"/>
      <c r="L186" s="103"/>
      <c r="M186" s="103"/>
      <c r="N186" s="148"/>
      <c r="O186" s="166"/>
      <c r="P186" s="165"/>
      <c r="Q186" s="148"/>
      <c r="R186" s="166"/>
      <c r="S186" s="165"/>
      <c r="T186" s="112"/>
      <c r="U186" s="112"/>
      <c r="V186" s="112"/>
      <c r="W186" s="112"/>
      <c r="X186" s="112"/>
      <c r="Y186" s="112"/>
      <c r="Z186" s="81"/>
      <c r="AA186" s="58"/>
      <c r="AB186" s="59"/>
      <c r="AC186" s="59"/>
      <c r="AD186" s="59"/>
    </row>
    <row r="187" spans="1:30" ht="15" customHeight="1">
      <c r="A187" s="188"/>
      <c r="B187" s="189"/>
      <c r="C187" s="190"/>
      <c r="D187" s="191"/>
      <c r="E187" s="148"/>
      <c r="F187" s="190"/>
      <c r="G187" s="191"/>
      <c r="H187" s="148"/>
      <c r="I187" s="190"/>
      <c r="J187" s="191"/>
      <c r="K187" s="148"/>
      <c r="L187" s="103"/>
      <c r="M187" s="103"/>
      <c r="N187" s="148"/>
      <c r="O187" s="166"/>
      <c r="P187" s="165"/>
      <c r="Q187" s="148"/>
      <c r="R187" s="166"/>
      <c r="S187" s="165"/>
      <c r="T187" s="112"/>
      <c r="U187" s="112"/>
      <c r="V187" s="112"/>
      <c r="W187" s="112"/>
      <c r="X187" s="112"/>
      <c r="Y187" s="112"/>
      <c r="Z187" s="80"/>
      <c r="AA187" s="58"/>
      <c r="AB187" s="59"/>
      <c r="AC187" s="59"/>
      <c r="AD187" s="59"/>
    </row>
    <row r="188" spans="1:30" ht="15" customHeight="1">
      <c r="A188" s="188"/>
      <c r="B188" s="189"/>
      <c r="C188" s="190"/>
      <c r="D188" s="191"/>
      <c r="E188" s="148"/>
      <c r="F188" s="190"/>
      <c r="G188" s="191"/>
      <c r="H188" s="148"/>
      <c r="I188" s="190"/>
      <c r="J188" s="191"/>
      <c r="K188" s="148"/>
      <c r="L188" s="103"/>
      <c r="M188" s="103"/>
      <c r="N188" s="148"/>
      <c r="O188" s="166"/>
      <c r="P188" s="165"/>
      <c r="Q188" s="148"/>
      <c r="R188" s="166"/>
      <c r="S188" s="165"/>
      <c r="T188" s="112"/>
      <c r="U188" s="112"/>
      <c r="V188" s="112"/>
      <c r="W188" s="112"/>
      <c r="X188" s="112"/>
      <c r="Y188" s="112"/>
      <c r="Z188" s="80"/>
      <c r="AA188" s="58"/>
      <c r="AB188" s="59"/>
      <c r="AC188" s="59"/>
      <c r="AD188" s="59"/>
    </row>
    <row r="189" spans="1:30" ht="15" customHeight="1">
      <c r="A189" s="188"/>
      <c r="B189" s="189"/>
      <c r="C189" s="190"/>
      <c r="D189" s="191"/>
      <c r="E189" s="148"/>
      <c r="F189" s="190"/>
      <c r="G189" s="191"/>
      <c r="H189" s="148"/>
      <c r="I189" s="190"/>
      <c r="J189" s="191"/>
      <c r="K189" s="148"/>
      <c r="L189" s="103"/>
      <c r="M189" s="103"/>
      <c r="N189" s="148"/>
      <c r="O189" s="166"/>
      <c r="P189" s="165"/>
      <c r="Q189" s="148"/>
      <c r="R189" s="166"/>
      <c r="S189" s="165"/>
      <c r="T189" s="112"/>
      <c r="U189" s="112"/>
      <c r="V189" s="112"/>
      <c r="W189" s="112"/>
      <c r="X189" s="112"/>
      <c r="Y189" s="112"/>
      <c r="Z189" s="80"/>
      <c r="AA189" s="58"/>
      <c r="AB189" s="59"/>
      <c r="AC189" s="59"/>
      <c r="AD189" s="59"/>
    </row>
    <row r="190" spans="1:30" ht="15" customHeight="1">
      <c r="A190" s="188"/>
      <c r="B190" s="189"/>
      <c r="C190" s="190"/>
      <c r="D190" s="191"/>
      <c r="E190" s="148"/>
      <c r="F190" s="190"/>
      <c r="G190" s="191"/>
      <c r="H190" s="148"/>
      <c r="I190" s="190"/>
      <c r="J190" s="191"/>
      <c r="K190" s="148"/>
      <c r="L190" s="103"/>
      <c r="M190" s="103"/>
      <c r="N190" s="148"/>
      <c r="O190" s="166"/>
      <c r="P190" s="165"/>
      <c r="Q190" s="148"/>
      <c r="R190" s="166"/>
      <c r="S190" s="165"/>
      <c r="T190" s="112"/>
      <c r="U190" s="112"/>
      <c r="V190" s="112"/>
      <c r="W190" s="112"/>
      <c r="X190" s="112"/>
      <c r="Y190" s="112"/>
      <c r="Z190" s="80"/>
      <c r="AA190" s="58"/>
      <c r="AB190" s="59"/>
      <c r="AC190" s="59"/>
      <c r="AD190" s="59"/>
    </row>
    <row r="191" spans="1:30" ht="15" customHeight="1">
      <c r="A191" s="188"/>
      <c r="B191" s="189"/>
      <c r="C191" s="190"/>
      <c r="D191" s="191"/>
      <c r="E191" s="148"/>
      <c r="F191" s="190"/>
      <c r="G191" s="191"/>
      <c r="H191" s="148"/>
      <c r="I191" s="190"/>
      <c r="J191" s="191"/>
      <c r="K191" s="148"/>
      <c r="L191" s="103"/>
      <c r="M191" s="103"/>
      <c r="N191" s="148"/>
      <c r="O191" s="166"/>
      <c r="P191" s="165"/>
      <c r="Q191" s="148"/>
      <c r="R191" s="166"/>
      <c r="S191" s="165"/>
      <c r="T191" s="112"/>
      <c r="U191" s="112"/>
      <c r="V191" s="112"/>
      <c r="W191" s="112"/>
      <c r="X191" s="112"/>
      <c r="Y191" s="112"/>
      <c r="Z191" s="80"/>
      <c r="AA191" s="58"/>
      <c r="AB191" s="59"/>
      <c r="AC191" s="59"/>
      <c r="AD191" s="59"/>
    </row>
    <row r="192" spans="1:30" ht="15" customHeight="1">
      <c r="A192" s="188"/>
      <c r="B192" s="189"/>
      <c r="C192" s="190"/>
      <c r="D192" s="191"/>
      <c r="E192" s="148"/>
      <c r="F192" s="190"/>
      <c r="G192" s="191"/>
      <c r="H192" s="148"/>
      <c r="I192" s="190"/>
      <c r="J192" s="191"/>
      <c r="K192" s="148"/>
      <c r="L192" s="103"/>
      <c r="M192" s="103"/>
      <c r="N192" s="148"/>
      <c r="O192" s="166"/>
      <c r="P192" s="165"/>
      <c r="Q192" s="148"/>
      <c r="R192" s="166"/>
      <c r="S192" s="165"/>
      <c r="T192" s="112"/>
      <c r="U192" s="112"/>
      <c r="V192" s="112"/>
      <c r="W192" s="112"/>
      <c r="X192" s="112"/>
      <c r="Y192" s="112"/>
      <c r="Z192" s="80"/>
      <c r="AA192" s="58"/>
      <c r="AB192" s="59"/>
      <c r="AC192" s="59"/>
      <c r="AD192" s="59"/>
    </row>
    <row r="193" spans="1:30" ht="15" customHeight="1">
      <c r="A193" s="188"/>
      <c r="B193" s="189"/>
      <c r="C193" s="190"/>
      <c r="D193" s="191"/>
      <c r="E193" s="148"/>
      <c r="F193" s="190"/>
      <c r="G193" s="191"/>
      <c r="H193" s="148"/>
      <c r="I193" s="190"/>
      <c r="J193" s="191"/>
      <c r="K193" s="148"/>
      <c r="L193" s="103"/>
      <c r="M193" s="103"/>
      <c r="N193" s="148"/>
      <c r="O193" s="166"/>
      <c r="P193" s="165"/>
      <c r="Q193" s="148"/>
      <c r="R193" s="166"/>
      <c r="S193" s="165"/>
      <c r="T193" s="112"/>
      <c r="U193" s="112"/>
      <c r="V193" s="112"/>
      <c r="W193" s="112"/>
      <c r="X193" s="112"/>
      <c r="Y193" s="112"/>
      <c r="Z193" s="81"/>
      <c r="AA193" s="58"/>
      <c r="AB193" s="59"/>
      <c r="AC193" s="59"/>
      <c r="AD193" s="59"/>
    </row>
    <row r="194" spans="1:30" ht="15" customHeight="1">
      <c r="A194" s="188"/>
      <c r="B194" s="189"/>
      <c r="C194" s="190"/>
      <c r="D194" s="191"/>
      <c r="E194" s="148"/>
      <c r="F194" s="190"/>
      <c r="G194" s="191"/>
      <c r="H194" s="148"/>
      <c r="I194" s="190"/>
      <c r="J194" s="191"/>
      <c r="K194" s="148"/>
      <c r="L194" s="103"/>
      <c r="M194" s="103"/>
      <c r="N194" s="148"/>
      <c r="O194" s="166"/>
      <c r="P194" s="165"/>
      <c r="Q194" s="148"/>
      <c r="R194" s="166"/>
      <c r="S194" s="165"/>
      <c r="T194" s="112"/>
      <c r="U194" s="112"/>
      <c r="V194" s="112"/>
      <c r="W194" s="112"/>
      <c r="X194" s="112"/>
      <c r="Y194" s="112"/>
      <c r="Z194" s="80"/>
      <c r="AA194" s="58"/>
      <c r="AB194" s="59"/>
      <c r="AC194" s="59"/>
      <c r="AD194" s="59"/>
    </row>
    <row r="195" spans="1:30" ht="15" customHeight="1">
      <c r="A195" s="188"/>
      <c r="B195" s="189"/>
      <c r="C195" s="190"/>
      <c r="D195" s="191"/>
      <c r="E195" s="148"/>
      <c r="F195" s="190"/>
      <c r="G195" s="191"/>
      <c r="H195" s="148"/>
      <c r="I195" s="190"/>
      <c r="J195" s="191"/>
      <c r="K195" s="148"/>
      <c r="L195" s="103"/>
      <c r="M195" s="103"/>
      <c r="N195" s="148"/>
      <c r="O195" s="166"/>
      <c r="P195" s="165"/>
      <c r="Q195" s="148"/>
      <c r="R195" s="166"/>
      <c r="S195" s="165"/>
      <c r="T195" s="112"/>
      <c r="U195" s="112"/>
      <c r="V195" s="112"/>
      <c r="W195" s="112"/>
      <c r="X195" s="112"/>
      <c r="Y195" s="112"/>
      <c r="Z195" s="80"/>
      <c r="AA195" s="58"/>
      <c r="AB195" s="59"/>
      <c r="AC195" s="59"/>
      <c r="AD195" s="59"/>
    </row>
    <row r="196" spans="1:30" ht="15" customHeight="1">
      <c r="A196" s="188"/>
      <c r="B196" s="189"/>
      <c r="C196" s="190"/>
      <c r="D196" s="191"/>
      <c r="E196" s="148"/>
      <c r="F196" s="190"/>
      <c r="G196" s="191"/>
      <c r="H196" s="148"/>
      <c r="I196" s="190"/>
      <c r="J196" s="191"/>
      <c r="K196" s="148"/>
      <c r="L196" s="103"/>
      <c r="M196" s="103"/>
      <c r="N196" s="148"/>
      <c r="O196" s="166"/>
      <c r="P196" s="165"/>
      <c r="Q196" s="148"/>
      <c r="R196" s="166"/>
      <c r="S196" s="165"/>
      <c r="T196" s="112"/>
      <c r="U196" s="112"/>
      <c r="V196" s="112"/>
      <c r="W196" s="112"/>
      <c r="X196" s="112"/>
      <c r="Y196" s="112"/>
      <c r="Z196" s="80"/>
      <c r="AA196" s="58"/>
      <c r="AB196" s="59"/>
      <c r="AC196" s="59"/>
      <c r="AD196" s="59"/>
    </row>
    <row r="197" spans="1:30" ht="15" customHeight="1">
      <c r="A197" s="188"/>
      <c r="B197" s="189"/>
      <c r="C197" s="190"/>
      <c r="D197" s="191"/>
      <c r="E197" s="148"/>
      <c r="F197" s="190"/>
      <c r="G197" s="191"/>
      <c r="H197" s="148"/>
      <c r="I197" s="190"/>
      <c r="J197" s="191"/>
      <c r="K197" s="148"/>
      <c r="L197" s="103"/>
      <c r="M197" s="103"/>
      <c r="N197" s="148"/>
      <c r="O197" s="166"/>
      <c r="P197" s="165"/>
      <c r="Q197" s="148"/>
      <c r="R197" s="166"/>
      <c r="S197" s="165"/>
      <c r="T197" s="112"/>
      <c r="U197" s="112"/>
      <c r="V197" s="112"/>
      <c r="W197" s="112"/>
      <c r="X197" s="112"/>
      <c r="Y197" s="112"/>
      <c r="Z197" s="80"/>
      <c r="AA197" s="58"/>
      <c r="AB197" s="59"/>
      <c r="AC197" s="59"/>
      <c r="AD197" s="59"/>
    </row>
    <row r="198" spans="1:30" ht="15" customHeight="1">
      <c r="A198" s="188"/>
      <c r="B198" s="189"/>
      <c r="C198" s="190"/>
      <c r="D198" s="191"/>
      <c r="E198" s="148"/>
      <c r="F198" s="190"/>
      <c r="G198" s="191"/>
      <c r="H198" s="148"/>
      <c r="I198" s="190"/>
      <c r="J198" s="191"/>
      <c r="K198" s="148"/>
      <c r="L198" s="103"/>
      <c r="M198" s="103"/>
      <c r="N198" s="148"/>
      <c r="O198" s="166"/>
      <c r="P198" s="165"/>
      <c r="Q198" s="148"/>
      <c r="R198" s="166"/>
      <c r="S198" s="165"/>
      <c r="T198" s="112"/>
      <c r="U198" s="112"/>
      <c r="V198" s="112"/>
      <c r="W198" s="112"/>
      <c r="X198" s="112"/>
      <c r="Y198" s="112"/>
      <c r="Z198" s="80"/>
      <c r="AA198" s="58"/>
      <c r="AB198" s="59"/>
      <c r="AC198" s="59"/>
      <c r="AD198" s="59"/>
    </row>
    <row r="199" spans="1:30" ht="15" customHeight="1">
      <c r="A199" s="188"/>
      <c r="B199" s="189"/>
      <c r="C199" s="190"/>
      <c r="D199" s="191"/>
      <c r="E199" s="148"/>
      <c r="F199" s="190"/>
      <c r="G199" s="191"/>
      <c r="H199" s="148"/>
      <c r="I199" s="190"/>
      <c r="J199" s="191"/>
      <c r="K199" s="148"/>
      <c r="L199" s="103"/>
      <c r="M199" s="103"/>
      <c r="N199" s="148"/>
      <c r="O199" s="166"/>
      <c r="P199" s="165"/>
      <c r="Q199" s="148"/>
      <c r="R199" s="166"/>
      <c r="S199" s="165"/>
      <c r="T199" s="112"/>
      <c r="U199" s="112"/>
      <c r="V199" s="112"/>
      <c r="W199" s="112"/>
      <c r="X199" s="112"/>
      <c r="Y199" s="112"/>
      <c r="Z199" s="80"/>
      <c r="AA199" s="58"/>
      <c r="AB199" s="59"/>
      <c r="AC199" s="59"/>
      <c r="AD199" s="59"/>
    </row>
    <row r="200" spans="1:30" ht="15" customHeight="1">
      <c r="A200" s="192"/>
      <c r="B200" s="193"/>
      <c r="C200" s="190"/>
      <c r="D200" s="191"/>
      <c r="E200" s="148"/>
      <c r="F200" s="190"/>
      <c r="G200" s="191"/>
      <c r="H200" s="148"/>
      <c r="I200" s="190"/>
      <c r="J200" s="191"/>
      <c r="K200" s="148"/>
      <c r="L200" s="103"/>
      <c r="M200" s="103"/>
      <c r="N200" s="148"/>
      <c r="O200" s="166"/>
      <c r="P200" s="165"/>
      <c r="Q200" s="148"/>
      <c r="R200" s="166"/>
      <c r="S200" s="165"/>
      <c r="T200" s="112"/>
      <c r="U200" s="112"/>
      <c r="V200" s="112"/>
      <c r="W200" s="112"/>
      <c r="X200" s="112"/>
      <c r="Y200" s="112"/>
      <c r="Z200" s="81"/>
      <c r="AA200" s="58"/>
      <c r="AB200" s="59"/>
      <c r="AC200" s="59"/>
      <c r="AD200" s="59"/>
    </row>
    <row r="201" spans="1:30" ht="15" customHeight="1">
      <c r="A201" s="192"/>
      <c r="B201" s="193"/>
      <c r="C201" s="190"/>
      <c r="D201" s="191"/>
      <c r="E201" s="148"/>
      <c r="F201" s="190"/>
      <c r="G201" s="191"/>
      <c r="H201" s="148"/>
      <c r="I201" s="190"/>
      <c r="J201" s="191"/>
      <c r="K201" s="148"/>
      <c r="L201" s="103"/>
      <c r="M201" s="103"/>
      <c r="N201" s="148"/>
      <c r="O201" s="166"/>
      <c r="P201" s="165"/>
      <c r="Q201" s="148"/>
      <c r="R201" s="166"/>
      <c r="S201" s="165"/>
      <c r="T201" s="112"/>
      <c r="U201" s="112"/>
      <c r="V201" s="112"/>
      <c r="W201" s="112"/>
      <c r="X201" s="112"/>
      <c r="Y201" s="112"/>
      <c r="Z201" s="80"/>
      <c r="AA201" s="58"/>
      <c r="AB201" s="59"/>
      <c r="AC201" s="59"/>
      <c r="AD201" s="59"/>
    </row>
    <row r="202" spans="1:30" ht="15" customHeight="1">
      <c r="A202" s="192"/>
      <c r="B202" s="193"/>
      <c r="C202" s="190"/>
      <c r="D202" s="191"/>
      <c r="E202" s="148"/>
      <c r="F202" s="190"/>
      <c r="G202" s="191"/>
      <c r="H202" s="148"/>
      <c r="I202" s="190"/>
      <c r="J202" s="191"/>
      <c r="K202" s="148"/>
      <c r="L202" s="103"/>
      <c r="M202" s="103"/>
      <c r="N202" s="148"/>
      <c r="O202" s="166"/>
      <c r="P202" s="165"/>
      <c r="Q202" s="148"/>
      <c r="R202" s="166"/>
      <c r="S202" s="165"/>
      <c r="T202" s="112"/>
      <c r="U202" s="112"/>
      <c r="V202" s="112"/>
      <c r="W202" s="112"/>
      <c r="X202" s="112"/>
      <c r="Y202" s="112"/>
      <c r="Z202" s="80"/>
      <c r="AA202" s="58"/>
      <c r="AB202" s="59"/>
      <c r="AC202" s="59"/>
      <c r="AD202" s="59"/>
    </row>
    <row r="203" spans="1:30" ht="15" customHeight="1">
      <c r="A203" s="192"/>
      <c r="B203" s="193"/>
      <c r="C203" s="190"/>
      <c r="D203" s="191"/>
      <c r="E203" s="148"/>
      <c r="F203" s="190"/>
      <c r="G203" s="191"/>
      <c r="H203" s="148"/>
      <c r="I203" s="190"/>
      <c r="J203" s="191"/>
      <c r="K203" s="148"/>
      <c r="L203" s="103"/>
      <c r="M203" s="103"/>
      <c r="N203" s="148"/>
      <c r="O203" s="166"/>
      <c r="P203" s="165"/>
      <c r="Q203" s="148"/>
      <c r="R203" s="166"/>
      <c r="S203" s="165"/>
      <c r="T203" s="112"/>
      <c r="U203" s="112"/>
      <c r="V203" s="112"/>
      <c r="W203" s="112"/>
      <c r="X203" s="112"/>
      <c r="Y203" s="112"/>
      <c r="Z203" s="80"/>
      <c r="AA203" s="58"/>
      <c r="AB203" s="59"/>
      <c r="AC203" s="59"/>
      <c r="AD203" s="59"/>
    </row>
    <row r="204" spans="1:30" ht="15" customHeight="1">
      <c r="A204" s="192"/>
      <c r="B204" s="193"/>
      <c r="C204" s="190"/>
      <c r="D204" s="191"/>
      <c r="E204" s="148"/>
      <c r="F204" s="190"/>
      <c r="G204" s="191"/>
      <c r="H204" s="148"/>
      <c r="I204" s="190"/>
      <c r="J204" s="191"/>
      <c r="K204" s="148"/>
      <c r="L204" s="103"/>
      <c r="M204" s="103"/>
      <c r="N204" s="148"/>
      <c r="O204" s="166"/>
      <c r="P204" s="165"/>
      <c r="Q204" s="148"/>
      <c r="R204" s="166"/>
      <c r="S204" s="165"/>
      <c r="T204" s="112"/>
      <c r="U204" s="112"/>
      <c r="V204" s="112"/>
      <c r="W204" s="112"/>
      <c r="X204" s="112"/>
      <c r="Y204" s="112"/>
      <c r="Z204" s="80"/>
      <c r="AA204" s="58"/>
      <c r="AB204" s="59"/>
      <c r="AC204" s="59"/>
      <c r="AD204" s="59"/>
    </row>
    <row r="205" spans="1:30" ht="15" customHeight="1">
      <c r="A205" s="192"/>
      <c r="B205" s="193"/>
      <c r="C205" s="190"/>
      <c r="D205" s="191"/>
      <c r="E205" s="148"/>
      <c r="F205" s="190"/>
      <c r="G205" s="191"/>
      <c r="H205" s="148"/>
      <c r="I205" s="190"/>
      <c r="J205" s="191"/>
      <c r="K205" s="148"/>
      <c r="L205" s="103"/>
      <c r="M205" s="103"/>
      <c r="N205" s="148"/>
      <c r="O205" s="166"/>
      <c r="P205" s="165"/>
      <c r="Q205" s="148"/>
      <c r="R205" s="166"/>
      <c r="S205" s="165"/>
      <c r="T205" s="112"/>
      <c r="U205" s="112"/>
      <c r="V205" s="112"/>
      <c r="W205" s="112"/>
      <c r="X205" s="112"/>
      <c r="Y205" s="112"/>
      <c r="Z205" s="80"/>
      <c r="AA205" s="58"/>
      <c r="AB205" s="59"/>
      <c r="AC205" s="59"/>
      <c r="AD205" s="59"/>
    </row>
    <row r="206" spans="1:30" ht="15" customHeight="1">
      <c r="A206" s="192"/>
      <c r="B206" s="193"/>
      <c r="C206" s="190"/>
      <c r="D206" s="191"/>
      <c r="E206" s="148"/>
      <c r="F206" s="190"/>
      <c r="G206" s="191"/>
      <c r="H206" s="148"/>
      <c r="I206" s="190"/>
      <c r="J206" s="191"/>
      <c r="K206" s="148"/>
      <c r="L206" s="103"/>
      <c r="M206" s="103"/>
      <c r="N206" s="148"/>
      <c r="O206" s="166"/>
      <c r="P206" s="165"/>
      <c r="Q206" s="148"/>
      <c r="R206" s="166"/>
      <c r="S206" s="165"/>
      <c r="T206" s="112"/>
      <c r="U206" s="112"/>
      <c r="V206" s="112"/>
      <c r="W206" s="112"/>
      <c r="X206" s="112"/>
      <c r="Y206" s="112"/>
      <c r="Z206" s="80"/>
      <c r="AA206" s="58"/>
      <c r="AB206" s="59"/>
      <c r="AC206" s="59"/>
      <c r="AD206" s="59"/>
    </row>
    <row r="207" spans="1:30" ht="15" customHeight="1">
      <c r="A207" s="192"/>
      <c r="B207" s="193"/>
      <c r="C207" s="190"/>
      <c r="D207" s="191"/>
      <c r="E207" s="148"/>
      <c r="F207" s="190"/>
      <c r="G207" s="191"/>
      <c r="H207" s="148"/>
      <c r="I207" s="190"/>
      <c r="J207" s="191"/>
      <c r="K207" s="148"/>
      <c r="L207" s="103"/>
      <c r="M207" s="103"/>
      <c r="N207" s="148"/>
      <c r="O207" s="166"/>
      <c r="P207" s="165"/>
      <c r="Q207" s="148"/>
      <c r="R207" s="166"/>
      <c r="S207" s="165"/>
      <c r="T207" s="112"/>
      <c r="U207" s="112"/>
      <c r="V207" s="112"/>
      <c r="W207" s="112"/>
      <c r="X207" s="112"/>
      <c r="Y207" s="112"/>
      <c r="Z207" s="81"/>
      <c r="AA207" s="58"/>
      <c r="AB207" s="59"/>
      <c r="AC207" s="59"/>
      <c r="AD207" s="59"/>
    </row>
    <row r="208" spans="1:30" ht="15" customHeight="1">
      <c r="A208" s="192"/>
      <c r="B208" s="193"/>
      <c r="C208" s="190"/>
      <c r="D208" s="191"/>
      <c r="E208" s="148"/>
      <c r="F208" s="190"/>
      <c r="G208" s="191"/>
      <c r="H208" s="148"/>
      <c r="I208" s="190"/>
      <c r="J208" s="191"/>
      <c r="K208" s="148"/>
      <c r="L208" s="103"/>
      <c r="M208" s="103"/>
      <c r="N208" s="148"/>
      <c r="O208" s="166"/>
      <c r="P208" s="165"/>
      <c r="Q208" s="148"/>
      <c r="R208" s="166"/>
      <c r="S208" s="165"/>
      <c r="T208" s="112"/>
      <c r="U208" s="112"/>
      <c r="V208" s="112"/>
      <c r="W208" s="112"/>
      <c r="X208" s="112"/>
      <c r="Y208" s="112"/>
      <c r="Z208" s="80"/>
      <c r="AA208" s="58"/>
      <c r="AB208" s="59"/>
      <c r="AC208" s="59"/>
      <c r="AD208" s="59"/>
    </row>
    <row r="209" spans="1:30" ht="15" customHeight="1">
      <c r="A209" s="192"/>
      <c r="B209" s="193"/>
      <c r="C209" s="190"/>
      <c r="D209" s="191"/>
      <c r="E209" s="148"/>
      <c r="F209" s="190"/>
      <c r="G209" s="191"/>
      <c r="H209" s="148"/>
      <c r="I209" s="190"/>
      <c r="J209" s="191"/>
      <c r="K209" s="148"/>
      <c r="L209" s="103"/>
      <c r="M209" s="103"/>
      <c r="N209" s="148"/>
      <c r="O209" s="166"/>
      <c r="P209" s="165"/>
      <c r="Q209" s="148"/>
      <c r="R209" s="166"/>
      <c r="S209" s="165"/>
      <c r="T209" s="112"/>
      <c r="U209" s="112"/>
      <c r="V209" s="112"/>
      <c r="W209" s="112"/>
      <c r="X209" s="112"/>
      <c r="Y209" s="112"/>
      <c r="Z209" s="80"/>
      <c r="AA209" s="58"/>
      <c r="AB209" s="59"/>
      <c r="AC209" s="59"/>
      <c r="AD209" s="59"/>
    </row>
    <row r="210" spans="1:30" ht="15" customHeight="1">
      <c r="A210" s="192"/>
      <c r="B210" s="193"/>
      <c r="C210" s="190"/>
      <c r="D210" s="191"/>
      <c r="E210" s="148"/>
      <c r="F210" s="190"/>
      <c r="G210" s="191"/>
      <c r="H210" s="148"/>
      <c r="I210" s="190"/>
      <c r="J210" s="191"/>
      <c r="K210" s="148"/>
      <c r="L210" s="103"/>
      <c r="M210" s="103"/>
      <c r="N210" s="148"/>
      <c r="O210" s="166"/>
      <c r="P210" s="165"/>
      <c r="Q210" s="148"/>
      <c r="R210" s="166"/>
      <c r="S210" s="165"/>
      <c r="T210" s="112"/>
      <c r="U210" s="112"/>
      <c r="V210" s="112"/>
      <c r="W210" s="112"/>
      <c r="X210" s="112"/>
      <c r="Y210" s="112"/>
      <c r="Z210" s="80"/>
      <c r="AA210" s="58"/>
      <c r="AB210" s="59"/>
      <c r="AC210" s="59"/>
      <c r="AD210" s="59"/>
    </row>
    <row r="211" spans="1:30" ht="15" customHeight="1">
      <c r="A211" s="192"/>
      <c r="B211" s="193"/>
      <c r="C211" s="190"/>
      <c r="D211" s="191"/>
      <c r="E211" s="148"/>
      <c r="F211" s="190"/>
      <c r="G211" s="191"/>
      <c r="H211" s="148"/>
      <c r="I211" s="190"/>
      <c r="J211" s="191"/>
      <c r="K211" s="148"/>
      <c r="L211" s="103"/>
      <c r="M211" s="103"/>
      <c r="N211" s="148"/>
      <c r="O211" s="166"/>
      <c r="P211" s="165"/>
      <c r="Q211" s="148"/>
      <c r="R211" s="166"/>
      <c r="S211" s="165"/>
      <c r="T211" s="112"/>
      <c r="U211" s="112"/>
      <c r="V211" s="112"/>
      <c r="W211" s="112"/>
      <c r="X211" s="112"/>
      <c r="Y211" s="112"/>
      <c r="Z211" s="80"/>
      <c r="AA211" s="58"/>
      <c r="AB211" s="59"/>
      <c r="AC211" s="59"/>
      <c r="AD211" s="59"/>
    </row>
    <row r="212" spans="1:30" ht="15" customHeight="1">
      <c r="A212" s="192"/>
      <c r="B212" s="193"/>
      <c r="C212" s="190"/>
      <c r="D212" s="191"/>
      <c r="E212" s="148"/>
      <c r="F212" s="190"/>
      <c r="G212" s="191"/>
      <c r="H212" s="148"/>
      <c r="I212" s="190"/>
      <c r="J212" s="191"/>
      <c r="K212" s="148"/>
      <c r="L212" s="103"/>
      <c r="M212" s="103"/>
      <c r="N212" s="148"/>
      <c r="O212" s="166"/>
      <c r="P212" s="165"/>
      <c r="Q212" s="148"/>
      <c r="R212" s="166"/>
      <c r="S212" s="165"/>
      <c r="T212" s="112"/>
      <c r="U212" s="112"/>
      <c r="V212" s="112"/>
      <c r="W212" s="112"/>
      <c r="X212" s="112"/>
      <c r="Y212" s="112"/>
      <c r="Z212" s="80"/>
      <c r="AA212" s="58"/>
      <c r="AB212" s="59"/>
      <c r="AC212" s="59"/>
      <c r="AD212" s="59"/>
    </row>
    <row r="213" spans="1:30" ht="15" customHeight="1">
      <c r="A213" s="192"/>
      <c r="B213" s="193"/>
      <c r="C213" s="190"/>
      <c r="D213" s="191"/>
      <c r="E213" s="148"/>
      <c r="F213" s="190"/>
      <c r="G213" s="191"/>
      <c r="H213" s="148"/>
      <c r="I213" s="190"/>
      <c r="J213" s="191"/>
      <c r="K213" s="148"/>
      <c r="L213" s="103"/>
      <c r="M213" s="103"/>
      <c r="N213" s="148"/>
      <c r="O213" s="166"/>
      <c r="P213" s="165"/>
      <c r="Q213" s="148"/>
      <c r="R213" s="166"/>
      <c r="S213" s="165"/>
      <c r="T213" s="112"/>
      <c r="U213" s="112"/>
      <c r="V213" s="112"/>
      <c r="W213" s="112"/>
      <c r="X213" s="112"/>
      <c r="Y213" s="112"/>
      <c r="Z213" s="80"/>
      <c r="AA213" s="58"/>
      <c r="AB213" s="59"/>
      <c r="AC213" s="59"/>
      <c r="AD213" s="59"/>
    </row>
    <row r="214" spans="1:30" ht="15" customHeight="1">
      <c r="A214" s="192"/>
      <c r="B214" s="193"/>
      <c r="C214" s="190"/>
      <c r="D214" s="191"/>
      <c r="E214" s="148"/>
      <c r="F214" s="190"/>
      <c r="G214" s="191"/>
      <c r="H214" s="148"/>
      <c r="I214" s="190"/>
      <c r="J214" s="191"/>
      <c r="K214" s="148"/>
      <c r="L214" s="103"/>
      <c r="M214" s="103"/>
      <c r="N214" s="148"/>
      <c r="O214" s="166"/>
      <c r="P214" s="165"/>
      <c r="Q214" s="148"/>
      <c r="R214" s="166"/>
      <c r="S214" s="165"/>
      <c r="T214" s="112"/>
      <c r="U214" s="112"/>
      <c r="V214" s="112"/>
      <c r="W214" s="112"/>
      <c r="X214" s="112"/>
      <c r="Y214" s="112"/>
      <c r="Z214" s="81"/>
      <c r="AA214" s="58"/>
      <c r="AB214" s="59"/>
      <c r="AC214" s="59"/>
      <c r="AD214" s="59"/>
    </row>
    <row r="215" spans="1:30" ht="15" customHeight="1">
      <c r="A215" s="192"/>
      <c r="B215" s="193"/>
      <c r="C215" s="190"/>
      <c r="D215" s="191"/>
      <c r="E215" s="148"/>
      <c r="F215" s="190"/>
      <c r="G215" s="191"/>
      <c r="H215" s="148"/>
      <c r="I215" s="190"/>
      <c r="J215" s="191"/>
      <c r="K215" s="148"/>
      <c r="L215" s="103"/>
      <c r="M215" s="103"/>
      <c r="N215" s="148"/>
      <c r="O215" s="166"/>
      <c r="P215" s="165"/>
      <c r="Q215" s="148"/>
      <c r="R215" s="166"/>
      <c r="S215" s="165"/>
      <c r="T215" s="112"/>
      <c r="U215" s="112"/>
      <c r="V215" s="112"/>
      <c r="W215" s="112"/>
      <c r="X215" s="112"/>
      <c r="Y215" s="112"/>
      <c r="Z215" s="80"/>
      <c r="AA215" s="58"/>
      <c r="AB215" s="59"/>
      <c r="AC215" s="59"/>
      <c r="AD215" s="59"/>
    </row>
    <row r="216" spans="1:30" ht="15" customHeight="1">
      <c r="A216" s="192"/>
      <c r="B216" s="193"/>
      <c r="C216" s="190"/>
      <c r="D216" s="191"/>
      <c r="E216" s="148"/>
      <c r="F216" s="190"/>
      <c r="G216" s="191"/>
      <c r="H216" s="148"/>
      <c r="I216" s="190"/>
      <c r="J216" s="191"/>
      <c r="K216" s="148"/>
      <c r="L216" s="103"/>
      <c r="M216" s="103"/>
      <c r="N216" s="148"/>
      <c r="O216" s="166"/>
      <c r="P216" s="165"/>
      <c r="Q216" s="148"/>
      <c r="R216" s="166"/>
      <c r="S216" s="165"/>
      <c r="T216" s="112"/>
      <c r="U216" s="112"/>
      <c r="V216" s="112"/>
      <c r="W216" s="112"/>
      <c r="X216" s="112"/>
      <c r="Y216" s="112"/>
      <c r="Z216" s="80"/>
      <c r="AA216" s="58"/>
      <c r="AB216" s="59"/>
      <c r="AC216" s="59"/>
      <c r="AD216" s="59"/>
    </row>
    <row r="217" spans="1:30" ht="15" customHeight="1">
      <c r="A217" s="192"/>
      <c r="B217" s="193"/>
      <c r="C217" s="190"/>
      <c r="D217" s="191"/>
      <c r="E217" s="148"/>
      <c r="F217" s="190"/>
      <c r="G217" s="191"/>
      <c r="H217" s="148"/>
      <c r="I217" s="190"/>
      <c r="J217" s="191"/>
      <c r="K217" s="148"/>
      <c r="L217" s="103"/>
      <c r="M217" s="103"/>
      <c r="N217" s="148"/>
      <c r="O217" s="166"/>
      <c r="P217" s="165"/>
      <c r="Q217" s="148"/>
      <c r="R217" s="166"/>
      <c r="S217" s="165"/>
      <c r="T217" s="112"/>
      <c r="U217" s="112"/>
      <c r="V217" s="112"/>
      <c r="W217" s="112"/>
      <c r="X217" s="112"/>
      <c r="Y217" s="112"/>
      <c r="Z217" s="80"/>
      <c r="AA217" s="58"/>
      <c r="AB217" s="59"/>
      <c r="AC217" s="59"/>
      <c r="AD217" s="59"/>
    </row>
    <row r="218" spans="1:30" ht="15" customHeight="1">
      <c r="A218" s="192"/>
      <c r="B218" s="193"/>
      <c r="C218" s="190"/>
      <c r="D218" s="191"/>
      <c r="E218" s="148"/>
      <c r="F218" s="190"/>
      <c r="G218" s="191"/>
      <c r="H218" s="148"/>
      <c r="I218" s="190"/>
      <c r="J218" s="191"/>
      <c r="K218" s="148"/>
      <c r="L218" s="103"/>
      <c r="M218" s="103"/>
      <c r="N218" s="148"/>
      <c r="O218" s="166"/>
      <c r="P218" s="165"/>
      <c r="Q218" s="148"/>
      <c r="R218" s="166"/>
      <c r="S218" s="165"/>
      <c r="T218" s="112"/>
      <c r="U218" s="112"/>
      <c r="V218" s="112"/>
      <c r="W218" s="112"/>
      <c r="X218" s="112"/>
      <c r="Y218" s="112"/>
      <c r="Z218" s="80"/>
      <c r="AA218" s="58"/>
      <c r="AB218" s="59"/>
      <c r="AC218" s="59"/>
      <c r="AD218" s="59"/>
    </row>
    <row r="219" spans="1:30" ht="15" customHeight="1">
      <c r="A219" s="192"/>
      <c r="B219" s="193"/>
      <c r="C219" s="190"/>
      <c r="D219" s="191"/>
      <c r="E219" s="148"/>
      <c r="F219" s="190"/>
      <c r="G219" s="191"/>
      <c r="H219" s="148"/>
      <c r="I219" s="190"/>
      <c r="J219" s="191"/>
      <c r="K219" s="148"/>
      <c r="L219" s="103"/>
      <c r="M219" s="103"/>
      <c r="N219" s="148"/>
      <c r="O219" s="166"/>
      <c r="P219" s="165"/>
      <c r="Q219" s="148"/>
      <c r="R219" s="166"/>
      <c r="S219" s="165"/>
      <c r="T219" s="112"/>
      <c r="U219" s="112"/>
      <c r="V219" s="112"/>
      <c r="W219" s="112"/>
      <c r="X219" s="112"/>
      <c r="Y219" s="112"/>
      <c r="Z219" s="80"/>
      <c r="AA219" s="58"/>
      <c r="AB219" s="59"/>
      <c r="AC219" s="59"/>
      <c r="AD219" s="59"/>
    </row>
    <row r="220" spans="1:30" ht="15" customHeight="1">
      <c r="A220" s="192"/>
      <c r="B220" s="193"/>
      <c r="C220" s="190"/>
      <c r="D220" s="191"/>
      <c r="E220" s="148"/>
      <c r="F220" s="190"/>
      <c r="G220" s="191"/>
      <c r="H220" s="148"/>
      <c r="I220" s="190"/>
      <c r="J220" s="191"/>
      <c r="K220" s="148"/>
      <c r="L220" s="103"/>
      <c r="M220" s="103"/>
      <c r="N220" s="148"/>
      <c r="O220" s="166"/>
      <c r="P220" s="165"/>
      <c r="Q220" s="148"/>
      <c r="R220" s="166"/>
      <c r="S220" s="165"/>
      <c r="T220" s="112"/>
      <c r="U220" s="112"/>
      <c r="V220" s="112"/>
      <c r="W220" s="112"/>
      <c r="X220" s="112"/>
      <c r="Y220" s="112"/>
      <c r="Z220" s="80"/>
      <c r="AA220" s="58"/>
      <c r="AB220" s="59"/>
      <c r="AC220" s="59"/>
      <c r="AD220" s="59"/>
    </row>
    <row r="221" spans="1:30" ht="15" customHeight="1">
      <c r="A221" s="192"/>
      <c r="B221" s="193"/>
      <c r="C221" s="190"/>
      <c r="D221" s="191"/>
      <c r="E221" s="148"/>
      <c r="F221" s="190"/>
      <c r="G221" s="191"/>
      <c r="H221" s="148"/>
      <c r="I221" s="190"/>
      <c r="J221" s="191"/>
      <c r="K221" s="148"/>
      <c r="L221" s="103"/>
      <c r="M221" s="103"/>
      <c r="N221" s="148"/>
      <c r="O221" s="166"/>
      <c r="P221" s="165"/>
      <c r="Q221" s="148"/>
      <c r="R221" s="166"/>
      <c r="S221" s="165"/>
      <c r="T221" s="112"/>
      <c r="U221" s="112"/>
      <c r="V221" s="112"/>
      <c r="W221" s="112"/>
      <c r="X221" s="112"/>
      <c r="Y221" s="112"/>
      <c r="Z221" s="81"/>
      <c r="AA221" s="58"/>
      <c r="AB221" s="59"/>
      <c r="AC221" s="59"/>
      <c r="AD221" s="59"/>
    </row>
    <row r="222" spans="1:30" ht="15" customHeight="1">
      <c r="A222" s="192"/>
      <c r="B222" s="193"/>
      <c r="C222" s="190"/>
      <c r="D222" s="191"/>
      <c r="E222" s="148"/>
      <c r="F222" s="190"/>
      <c r="G222" s="191"/>
      <c r="H222" s="148"/>
      <c r="I222" s="190"/>
      <c r="J222" s="191"/>
      <c r="K222" s="148"/>
      <c r="L222" s="103"/>
      <c r="M222" s="103"/>
      <c r="N222" s="148"/>
      <c r="O222" s="166"/>
      <c r="P222" s="165"/>
      <c r="Q222" s="148"/>
      <c r="R222" s="166"/>
      <c r="S222" s="165"/>
      <c r="T222" s="112"/>
      <c r="U222" s="112"/>
      <c r="V222" s="112"/>
      <c r="W222" s="112"/>
      <c r="X222" s="112"/>
      <c r="Y222" s="112"/>
      <c r="Z222" s="80"/>
      <c r="AA222" s="58"/>
      <c r="AB222" s="59"/>
      <c r="AC222" s="59"/>
      <c r="AD222" s="59"/>
    </row>
    <row r="223" spans="1:30" ht="15" customHeight="1">
      <c r="A223" s="192"/>
      <c r="B223" s="193"/>
      <c r="C223" s="190"/>
      <c r="D223" s="191"/>
      <c r="E223" s="148"/>
      <c r="F223" s="190"/>
      <c r="G223" s="191"/>
      <c r="H223" s="148"/>
      <c r="I223" s="190"/>
      <c r="J223" s="191"/>
      <c r="K223" s="148"/>
      <c r="L223" s="103"/>
      <c r="M223" s="103"/>
      <c r="N223" s="148"/>
      <c r="O223" s="166"/>
      <c r="P223" s="165"/>
      <c r="Q223" s="148"/>
      <c r="R223" s="166"/>
      <c r="S223" s="165"/>
      <c r="T223" s="112"/>
      <c r="U223" s="112"/>
      <c r="V223" s="112"/>
      <c r="W223" s="112"/>
      <c r="X223" s="112"/>
      <c r="Y223" s="112"/>
      <c r="Z223" s="80"/>
      <c r="AA223" s="58"/>
      <c r="AB223" s="59"/>
      <c r="AC223" s="59"/>
      <c r="AD223" s="59"/>
    </row>
    <row r="224" spans="1:30" ht="15" customHeight="1">
      <c r="A224" s="192"/>
      <c r="B224" s="193"/>
      <c r="C224" s="190"/>
      <c r="D224" s="191"/>
      <c r="E224" s="148"/>
      <c r="F224" s="190"/>
      <c r="G224" s="191"/>
      <c r="H224" s="148"/>
      <c r="I224" s="190"/>
      <c r="J224" s="191"/>
      <c r="K224" s="148"/>
      <c r="L224" s="103"/>
      <c r="M224" s="103"/>
      <c r="N224" s="148"/>
      <c r="O224" s="166"/>
      <c r="P224" s="165"/>
      <c r="Q224" s="148"/>
      <c r="R224" s="166"/>
      <c r="S224" s="165"/>
      <c r="T224" s="112"/>
      <c r="U224" s="112"/>
      <c r="V224" s="112"/>
      <c r="W224" s="112"/>
      <c r="X224" s="112"/>
      <c r="Y224" s="112"/>
      <c r="Z224" s="80"/>
      <c r="AA224" s="58"/>
      <c r="AB224" s="59"/>
      <c r="AC224" s="59"/>
      <c r="AD224" s="59"/>
    </row>
    <row r="225" spans="1:30" ht="15" customHeight="1">
      <c r="A225" s="192"/>
      <c r="B225" s="193"/>
      <c r="C225" s="190"/>
      <c r="D225" s="191"/>
      <c r="E225" s="148"/>
      <c r="F225" s="190"/>
      <c r="G225" s="191"/>
      <c r="H225" s="148"/>
      <c r="I225" s="190"/>
      <c r="J225" s="191"/>
      <c r="K225" s="148"/>
      <c r="L225" s="103"/>
      <c r="M225" s="103"/>
      <c r="N225" s="148"/>
      <c r="O225" s="166"/>
      <c r="P225" s="165"/>
      <c r="Q225" s="148"/>
      <c r="R225" s="166"/>
      <c r="S225" s="165"/>
      <c r="T225" s="112"/>
      <c r="U225" s="112"/>
      <c r="V225" s="112"/>
      <c r="W225" s="112"/>
      <c r="X225" s="112"/>
      <c r="Y225" s="112"/>
      <c r="Z225" s="80"/>
      <c r="AA225" s="58"/>
      <c r="AB225" s="59"/>
      <c r="AC225" s="59"/>
      <c r="AD225" s="59"/>
    </row>
    <row r="226" spans="1:30" ht="15" customHeight="1">
      <c r="A226" s="192"/>
      <c r="B226" s="193"/>
      <c r="C226" s="190"/>
      <c r="D226" s="191"/>
      <c r="E226" s="148"/>
      <c r="F226" s="190"/>
      <c r="G226" s="191"/>
      <c r="H226" s="148"/>
      <c r="I226" s="190"/>
      <c r="J226" s="191"/>
      <c r="K226" s="148"/>
      <c r="L226" s="103"/>
      <c r="M226" s="103"/>
      <c r="N226" s="148"/>
      <c r="O226" s="166"/>
      <c r="P226" s="165"/>
      <c r="Q226" s="148"/>
      <c r="R226" s="166"/>
      <c r="S226" s="165"/>
      <c r="T226" s="112"/>
      <c r="U226" s="112"/>
      <c r="V226" s="112"/>
      <c r="W226" s="112"/>
      <c r="X226" s="112"/>
      <c r="Y226" s="112"/>
      <c r="Z226" s="80"/>
      <c r="AA226" s="58"/>
      <c r="AB226" s="59"/>
      <c r="AC226" s="59"/>
      <c r="AD226" s="59"/>
    </row>
    <row r="227" spans="1:30" ht="15" customHeight="1">
      <c r="A227" s="192"/>
      <c r="B227" s="193"/>
      <c r="C227" s="190"/>
      <c r="D227" s="191"/>
      <c r="E227" s="148"/>
      <c r="F227" s="190"/>
      <c r="G227" s="191"/>
      <c r="H227" s="148"/>
      <c r="I227" s="190"/>
      <c r="J227" s="191"/>
      <c r="K227" s="148"/>
      <c r="L227" s="103"/>
      <c r="M227" s="103"/>
      <c r="N227" s="148"/>
      <c r="O227" s="166"/>
      <c r="P227" s="165"/>
      <c r="Q227" s="148"/>
      <c r="R227" s="166"/>
      <c r="S227" s="165"/>
      <c r="T227" s="112"/>
      <c r="U227" s="112"/>
      <c r="V227" s="112"/>
      <c r="W227" s="112"/>
      <c r="X227" s="112"/>
      <c r="Y227" s="112"/>
      <c r="Z227" s="80"/>
      <c r="AA227" s="58"/>
      <c r="AB227" s="59"/>
      <c r="AC227" s="59"/>
      <c r="AD227" s="59"/>
    </row>
    <row r="228" spans="1:30" ht="15" customHeight="1">
      <c r="A228" s="192"/>
      <c r="B228" s="193"/>
      <c r="C228" s="190"/>
      <c r="D228" s="191"/>
      <c r="E228" s="148"/>
      <c r="F228" s="190"/>
      <c r="G228" s="191"/>
      <c r="H228" s="148"/>
      <c r="I228" s="190"/>
      <c r="J228" s="191"/>
      <c r="K228" s="148"/>
      <c r="L228" s="103"/>
      <c r="M228" s="103"/>
      <c r="N228" s="148"/>
      <c r="O228" s="166"/>
      <c r="P228" s="165"/>
      <c r="Q228" s="148"/>
      <c r="R228" s="166"/>
      <c r="S228" s="165"/>
      <c r="T228" s="112"/>
      <c r="U228" s="112"/>
      <c r="V228" s="112"/>
      <c r="W228" s="112"/>
      <c r="X228" s="112"/>
      <c r="Y228" s="112"/>
      <c r="Z228" s="81"/>
      <c r="AA228" s="58"/>
      <c r="AB228" s="59"/>
      <c r="AC228" s="59"/>
      <c r="AD228" s="59"/>
    </row>
    <row r="229" spans="1:30" ht="15" customHeight="1">
      <c r="A229" s="192"/>
      <c r="B229" s="193"/>
      <c r="C229" s="190"/>
      <c r="D229" s="191"/>
      <c r="E229" s="148"/>
      <c r="F229" s="190"/>
      <c r="G229" s="191"/>
      <c r="H229" s="148"/>
      <c r="I229" s="190"/>
      <c r="J229" s="191"/>
      <c r="K229" s="148"/>
      <c r="L229" s="103"/>
      <c r="M229" s="103"/>
      <c r="N229" s="148"/>
      <c r="O229" s="166"/>
      <c r="P229" s="165"/>
      <c r="Q229" s="148"/>
      <c r="R229" s="166"/>
      <c r="S229" s="165"/>
      <c r="T229" s="112"/>
      <c r="U229" s="112"/>
      <c r="V229" s="112"/>
      <c r="W229" s="112"/>
      <c r="X229" s="112"/>
      <c r="Y229" s="112"/>
      <c r="Z229" s="80"/>
      <c r="AA229" s="58"/>
      <c r="AB229" s="59"/>
      <c r="AC229" s="59"/>
      <c r="AD229" s="59"/>
    </row>
    <row r="230" spans="1:30" ht="15" customHeight="1">
      <c r="A230" s="192"/>
      <c r="B230" s="193"/>
      <c r="C230" s="190"/>
      <c r="D230" s="191"/>
      <c r="E230" s="148"/>
      <c r="F230" s="190"/>
      <c r="G230" s="191"/>
      <c r="H230" s="148"/>
      <c r="I230" s="190"/>
      <c r="J230" s="191"/>
      <c r="K230" s="148"/>
      <c r="L230" s="103"/>
      <c r="M230" s="103"/>
      <c r="N230" s="148"/>
      <c r="O230" s="166"/>
      <c r="P230" s="165"/>
      <c r="Q230" s="148"/>
      <c r="R230" s="166"/>
      <c r="S230" s="165"/>
      <c r="T230" s="112"/>
      <c r="U230" s="112"/>
      <c r="V230" s="112"/>
      <c r="W230" s="112"/>
      <c r="X230" s="112"/>
      <c r="Y230" s="112"/>
      <c r="Z230" s="80"/>
      <c r="AA230" s="58"/>
      <c r="AB230" s="59"/>
      <c r="AC230" s="59"/>
      <c r="AD230" s="59"/>
    </row>
    <row r="231" spans="1:30" ht="15" customHeight="1">
      <c r="A231" s="192"/>
      <c r="B231" s="193"/>
      <c r="C231" s="190"/>
      <c r="D231" s="191"/>
      <c r="E231" s="148"/>
      <c r="F231" s="190"/>
      <c r="G231" s="191"/>
      <c r="H231" s="148"/>
      <c r="I231" s="190"/>
      <c r="J231" s="191"/>
      <c r="K231" s="148"/>
      <c r="L231" s="103"/>
      <c r="M231" s="103"/>
      <c r="N231" s="148"/>
      <c r="O231" s="166"/>
      <c r="P231" s="165"/>
      <c r="Q231" s="148"/>
      <c r="R231" s="166"/>
      <c r="S231" s="165"/>
      <c r="T231" s="112"/>
      <c r="U231" s="112"/>
      <c r="V231" s="112"/>
      <c r="W231" s="112"/>
      <c r="X231" s="112"/>
      <c r="Y231" s="112"/>
      <c r="Z231" s="80"/>
      <c r="AA231" s="58"/>
      <c r="AB231" s="59"/>
      <c r="AC231" s="59"/>
      <c r="AD231" s="59"/>
    </row>
    <row r="232" spans="1:30" ht="15" customHeight="1">
      <c r="A232" s="192"/>
      <c r="B232" s="193"/>
      <c r="C232" s="190"/>
      <c r="D232" s="191"/>
      <c r="E232" s="148"/>
      <c r="F232" s="190"/>
      <c r="G232" s="191"/>
      <c r="H232" s="148"/>
      <c r="I232" s="190"/>
      <c r="J232" s="191"/>
      <c r="K232" s="148"/>
      <c r="L232" s="103"/>
      <c r="M232" s="103"/>
      <c r="N232" s="148"/>
      <c r="O232" s="166"/>
      <c r="P232" s="165"/>
      <c r="Q232" s="148"/>
      <c r="R232" s="166"/>
      <c r="S232" s="165"/>
      <c r="T232" s="112"/>
      <c r="U232" s="112"/>
      <c r="V232" s="112"/>
      <c r="W232" s="112"/>
      <c r="X232" s="112"/>
      <c r="Y232" s="112"/>
      <c r="Z232" s="80"/>
      <c r="AA232" s="58"/>
      <c r="AB232" s="59"/>
      <c r="AC232" s="59"/>
      <c r="AD232" s="59"/>
    </row>
    <row r="233" spans="1:30" ht="15" customHeight="1">
      <c r="A233" s="192"/>
      <c r="B233" s="193"/>
      <c r="C233" s="190"/>
      <c r="D233" s="191"/>
      <c r="E233" s="148"/>
      <c r="F233" s="190"/>
      <c r="G233" s="191"/>
      <c r="H233" s="148"/>
      <c r="I233" s="190"/>
      <c r="J233" s="191"/>
      <c r="K233" s="148"/>
      <c r="L233" s="103"/>
      <c r="M233" s="103"/>
      <c r="N233" s="148"/>
      <c r="O233" s="166"/>
      <c r="P233" s="165"/>
      <c r="Q233" s="148"/>
      <c r="R233" s="166"/>
      <c r="S233" s="165"/>
      <c r="T233" s="112"/>
      <c r="U233" s="112"/>
      <c r="V233" s="112"/>
      <c r="W233" s="112"/>
      <c r="X233" s="112"/>
      <c r="Y233" s="112"/>
      <c r="Z233" s="80"/>
      <c r="AA233" s="58"/>
      <c r="AB233" s="59"/>
      <c r="AC233" s="59"/>
      <c r="AD233" s="59"/>
    </row>
    <row r="234" spans="1:30" ht="15" customHeight="1">
      <c r="A234" s="192"/>
      <c r="B234" s="193"/>
      <c r="C234" s="190"/>
      <c r="D234" s="191"/>
      <c r="E234" s="148"/>
      <c r="F234" s="190"/>
      <c r="G234" s="191"/>
      <c r="H234" s="148"/>
      <c r="I234" s="190"/>
      <c r="J234" s="191"/>
      <c r="K234" s="148"/>
      <c r="L234" s="103"/>
      <c r="M234" s="103"/>
      <c r="N234" s="148"/>
      <c r="O234" s="166"/>
      <c r="P234" s="165"/>
      <c r="Q234" s="148"/>
      <c r="R234" s="166"/>
      <c r="S234" s="165"/>
      <c r="T234" s="112"/>
      <c r="U234" s="112"/>
      <c r="V234" s="112"/>
      <c r="W234" s="112"/>
      <c r="X234" s="112"/>
      <c r="Y234" s="112"/>
      <c r="Z234" s="80"/>
      <c r="AA234" s="58"/>
      <c r="AB234" s="59"/>
      <c r="AC234" s="59"/>
      <c r="AD234" s="59"/>
    </row>
    <row r="235" spans="1:30" ht="15" customHeight="1">
      <c r="A235" s="192"/>
      <c r="B235" s="193"/>
      <c r="C235" s="190"/>
      <c r="D235" s="191"/>
      <c r="E235" s="148"/>
      <c r="F235" s="190"/>
      <c r="G235" s="191"/>
      <c r="H235" s="148"/>
      <c r="I235" s="190"/>
      <c r="J235" s="191"/>
      <c r="K235" s="148"/>
      <c r="L235" s="103"/>
      <c r="M235" s="103"/>
      <c r="N235" s="148"/>
      <c r="O235" s="166"/>
      <c r="P235" s="165"/>
      <c r="Q235" s="148"/>
      <c r="R235" s="166"/>
      <c r="S235" s="165"/>
      <c r="T235" s="112"/>
      <c r="U235" s="112"/>
      <c r="V235" s="112"/>
      <c r="W235" s="112"/>
      <c r="X235" s="112"/>
      <c r="Y235" s="112"/>
      <c r="Z235" s="81"/>
      <c r="AA235" s="58"/>
      <c r="AB235" s="59"/>
      <c r="AC235" s="59"/>
      <c r="AD235" s="59"/>
    </row>
    <row r="236" spans="1:30" ht="15" customHeight="1">
      <c r="A236" s="192"/>
      <c r="B236" s="193"/>
      <c r="C236" s="190"/>
      <c r="D236" s="191"/>
      <c r="E236" s="148"/>
      <c r="F236" s="190"/>
      <c r="G236" s="191"/>
      <c r="H236" s="148"/>
      <c r="I236" s="190"/>
      <c r="J236" s="191"/>
      <c r="K236" s="148"/>
      <c r="L236" s="103"/>
      <c r="M236" s="103"/>
      <c r="N236" s="148"/>
      <c r="O236" s="166"/>
      <c r="P236" s="165"/>
      <c r="Q236" s="148"/>
      <c r="R236" s="166"/>
      <c r="S236" s="165"/>
      <c r="T236" s="112"/>
      <c r="U236" s="112"/>
      <c r="V236" s="112"/>
      <c r="W236" s="112"/>
      <c r="X236" s="112"/>
      <c r="Y236" s="112"/>
      <c r="Z236" s="80"/>
      <c r="AA236" s="58"/>
      <c r="AB236" s="59"/>
      <c r="AC236" s="59"/>
      <c r="AD236" s="59"/>
    </row>
    <row r="237" spans="1:30" ht="15" customHeight="1">
      <c r="A237" s="192"/>
      <c r="B237" s="193"/>
      <c r="C237" s="190"/>
      <c r="D237" s="191"/>
      <c r="E237" s="148"/>
      <c r="F237" s="190"/>
      <c r="G237" s="191"/>
      <c r="H237" s="148"/>
      <c r="I237" s="190"/>
      <c r="J237" s="191"/>
      <c r="K237" s="148"/>
      <c r="L237" s="103"/>
      <c r="M237" s="103"/>
      <c r="N237" s="148"/>
      <c r="O237" s="166"/>
      <c r="P237" s="165"/>
      <c r="Q237" s="148"/>
      <c r="R237" s="166"/>
      <c r="S237" s="165"/>
      <c r="T237" s="112"/>
      <c r="U237" s="112"/>
      <c r="V237" s="112"/>
      <c r="W237" s="112"/>
      <c r="X237" s="112"/>
      <c r="Y237" s="112"/>
      <c r="Z237" s="80"/>
      <c r="AA237" s="58"/>
      <c r="AB237" s="59"/>
      <c r="AC237" s="59"/>
      <c r="AD237" s="59"/>
    </row>
    <row r="238" spans="1:30" ht="15" customHeight="1">
      <c r="A238" s="192"/>
      <c r="B238" s="193"/>
      <c r="C238" s="190"/>
      <c r="D238" s="191"/>
      <c r="E238" s="148"/>
      <c r="F238" s="190"/>
      <c r="G238" s="191"/>
      <c r="H238" s="148"/>
      <c r="I238" s="190"/>
      <c r="J238" s="191"/>
      <c r="K238" s="148"/>
      <c r="L238" s="103"/>
      <c r="M238" s="103"/>
      <c r="N238" s="148"/>
      <c r="O238" s="166"/>
      <c r="P238" s="165"/>
      <c r="Q238" s="148"/>
      <c r="R238" s="166"/>
      <c r="S238" s="165"/>
      <c r="T238" s="112"/>
      <c r="U238" s="113"/>
      <c r="V238" s="112"/>
      <c r="W238" s="112"/>
      <c r="X238" s="112"/>
      <c r="Y238" s="112"/>
      <c r="Z238" s="80"/>
      <c r="AA238" s="58"/>
      <c r="AB238" s="59"/>
      <c r="AC238" s="59"/>
      <c r="AD238" s="59"/>
    </row>
    <row r="239" spans="1:30" ht="15" customHeight="1">
      <c r="A239" s="192"/>
      <c r="B239" s="193"/>
      <c r="C239" s="190"/>
      <c r="D239" s="191"/>
      <c r="E239" s="148"/>
      <c r="F239" s="190"/>
      <c r="G239" s="191"/>
      <c r="H239" s="148"/>
      <c r="I239" s="190"/>
      <c r="J239" s="191"/>
      <c r="K239" s="148"/>
      <c r="L239" s="103"/>
      <c r="M239" s="103"/>
      <c r="N239" s="148"/>
      <c r="O239" s="166"/>
      <c r="P239" s="165"/>
      <c r="Q239" s="148"/>
      <c r="R239" s="166"/>
      <c r="S239" s="165"/>
      <c r="T239" s="113"/>
      <c r="U239" s="113"/>
      <c r="V239" s="113"/>
      <c r="W239" s="113"/>
      <c r="X239" s="113"/>
      <c r="Y239" s="113"/>
      <c r="Z239" s="80"/>
      <c r="AA239" s="58"/>
      <c r="AB239" s="59"/>
      <c r="AC239" s="59"/>
      <c r="AD239" s="59"/>
    </row>
    <row r="240" spans="1:30" ht="15" customHeight="1">
      <c r="A240" s="192"/>
      <c r="B240" s="193"/>
      <c r="C240" s="190"/>
      <c r="D240" s="191"/>
      <c r="E240" s="148"/>
      <c r="F240" s="190"/>
      <c r="G240" s="191"/>
      <c r="H240" s="148"/>
      <c r="I240" s="190"/>
      <c r="J240" s="191"/>
      <c r="K240" s="148"/>
      <c r="L240" s="103"/>
      <c r="M240" s="103"/>
      <c r="N240" s="148"/>
      <c r="O240" s="166"/>
      <c r="P240" s="165"/>
      <c r="Q240" s="148"/>
      <c r="R240" s="166"/>
      <c r="S240" s="165"/>
      <c r="T240" s="113"/>
      <c r="U240" s="113"/>
      <c r="V240" s="113"/>
      <c r="W240" s="113"/>
      <c r="X240" s="113"/>
      <c r="Y240" s="113"/>
      <c r="Z240" s="80"/>
      <c r="AA240" s="58"/>
      <c r="AB240" s="59"/>
      <c r="AC240" s="59"/>
      <c r="AD240" s="59"/>
    </row>
    <row r="241" spans="1:30" ht="15" customHeight="1">
      <c r="A241" s="192"/>
      <c r="B241" s="193"/>
      <c r="C241" s="190"/>
      <c r="D241" s="191"/>
      <c r="E241" s="148"/>
      <c r="F241" s="190"/>
      <c r="G241" s="191"/>
      <c r="H241" s="148"/>
      <c r="I241" s="190"/>
      <c r="J241" s="191"/>
      <c r="K241" s="148"/>
      <c r="L241" s="103"/>
      <c r="M241" s="103"/>
      <c r="N241" s="148"/>
      <c r="O241" s="166"/>
      <c r="P241" s="165"/>
      <c r="Q241" s="148"/>
      <c r="R241" s="166"/>
      <c r="S241" s="165"/>
      <c r="T241" s="113"/>
      <c r="U241" s="113"/>
      <c r="V241" s="113"/>
      <c r="W241" s="113"/>
      <c r="X241" s="113"/>
      <c r="Y241" s="113"/>
      <c r="Z241" s="80"/>
      <c r="AA241" s="58"/>
      <c r="AB241" s="59"/>
      <c r="AC241" s="59"/>
      <c r="AD241" s="59"/>
    </row>
    <row r="242" spans="1:30" ht="15" customHeight="1">
      <c r="A242" s="192"/>
      <c r="B242" s="193"/>
      <c r="C242" s="190"/>
      <c r="D242" s="191"/>
      <c r="E242" s="148"/>
      <c r="F242" s="190"/>
      <c r="G242" s="191"/>
      <c r="H242" s="148"/>
      <c r="I242" s="190"/>
      <c r="J242" s="191"/>
      <c r="K242" s="148"/>
      <c r="L242" s="103"/>
      <c r="M242" s="103"/>
      <c r="N242" s="148"/>
      <c r="O242" s="166"/>
      <c r="P242" s="165"/>
      <c r="Q242" s="148"/>
      <c r="R242" s="166"/>
      <c r="S242" s="165"/>
      <c r="T242" s="113"/>
      <c r="U242" s="113"/>
      <c r="V242" s="113"/>
      <c r="W242" s="113"/>
      <c r="X242" s="113"/>
      <c r="Y242" s="113"/>
      <c r="Z242" s="81"/>
      <c r="AA242" s="58"/>
      <c r="AB242" s="59"/>
      <c r="AC242" s="59"/>
      <c r="AD242" s="59"/>
    </row>
    <row r="243" spans="1:30" ht="15" customHeight="1">
      <c r="A243" s="192"/>
      <c r="B243" s="193"/>
      <c r="C243" s="190"/>
      <c r="D243" s="191"/>
      <c r="E243" s="148"/>
      <c r="F243" s="190"/>
      <c r="G243" s="191"/>
      <c r="H243" s="148"/>
      <c r="I243" s="190"/>
      <c r="J243" s="191"/>
      <c r="K243" s="148"/>
      <c r="L243" s="103"/>
      <c r="M243" s="103"/>
      <c r="N243" s="148"/>
      <c r="O243" s="166"/>
      <c r="P243" s="165"/>
      <c r="Q243" s="148"/>
      <c r="R243" s="166"/>
      <c r="S243" s="165"/>
      <c r="T243" s="113"/>
      <c r="U243" s="113"/>
      <c r="V243" s="113"/>
      <c r="W243" s="113"/>
      <c r="X243" s="113"/>
      <c r="Y243" s="113"/>
      <c r="Z243" s="80"/>
      <c r="AA243" s="58"/>
      <c r="AB243" s="59"/>
      <c r="AC243" s="59"/>
      <c r="AD243" s="59"/>
    </row>
    <row r="244" spans="1:30" ht="15" customHeight="1">
      <c r="A244" s="192"/>
      <c r="B244" s="193"/>
      <c r="C244" s="190"/>
      <c r="D244" s="191"/>
      <c r="E244" s="148"/>
      <c r="F244" s="190"/>
      <c r="G244" s="191"/>
      <c r="H244" s="148"/>
      <c r="I244" s="190"/>
      <c r="J244" s="191"/>
      <c r="K244" s="148"/>
      <c r="L244" s="103"/>
      <c r="M244" s="103"/>
      <c r="N244" s="148"/>
      <c r="O244" s="166"/>
      <c r="P244" s="165"/>
      <c r="Q244" s="148"/>
      <c r="R244" s="166"/>
      <c r="S244" s="165"/>
      <c r="T244" s="113"/>
      <c r="U244" s="113"/>
      <c r="V244" s="113"/>
      <c r="W244" s="113"/>
      <c r="X244" s="113"/>
      <c r="Y244" s="113"/>
      <c r="Z244" s="80"/>
      <c r="AA244" s="58"/>
      <c r="AB244" s="59"/>
      <c r="AC244" s="59"/>
      <c r="AD244" s="59"/>
    </row>
    <row r="245" spans="1:30" ht="15" customHeight="1">
      <c r="A245" s="192"/>
      <c r="B245" s="193"/>
      <c r="C245" s="190"/>
      <c r="D245" s="191"/>
      <c r="E245" s="148"/>
      <c r="F245" s="190"/>
      <c r="G245" s="191"/>
      <c r="H245" s="148"/>
      <c r="I245" s="190"/>
      <c r="J245" s="191"/>
      <c r="K245" s="148"/>
      <c r="L245" s="103"/>
      <c r="M245" s="103"/>
      <c r="N245" s="148"/>
      <c r="O245" s="166"/>
      <c r="P245" s="165"/>
      <c r="Q245" s="148"/>
      <c r="R245" s="166"/>
      <c r="S245" s="165"/>
      <c r="T245" s="113"/>
      <c r="U245" s="113"/>
      <c r="V245" s="113"/>
      <c r="W245" s="113"/>
      <c r="X245" s="113"/>
      <c r="Y245" s="113"/>
      <c r="Z245" s="80"/>
      <c r="AA245" s="58"/>
      <c r="AB245" s="59"/>
      <c r="AC245" s="59"/>
      <c r="AD245" s="59"/>
    </row>
    <row r="246" spans="1:30" ht="15" customHeight="1">
      <c r="A246" s="192"/>
      <c r="B246" s="193"/>
      <c r="C246" s="190"/>
      <c r="D246" s="191"/>
      <c r="E246" s="148"/>
      <c r="F246" s="190"/>
      <c r="G246" s="191"/>
      <c r="H246" s="148"/>
      <c r="I246" s="190"/>
      <c r="J246" s="191"/>
      <c r="K246" s="148"/>
      <c r="L246" s="103"/>
      <c r="M246" s="103"/>
      <c r="N246" s="148"/>
      <c r="O246" s="166"/>
      <c r="P246" s="165"/>
      <c r="Q246" s="148"/>
      <c r="R246" s="166"/>
      <c r="S246" s="165"/>
      <c r="T246" s="113"/>
      <c r="U246" s="113"/>
      <c r="V246" s="113"/>
      <c r="W246" s="113"/>
      <c r="X246" s="113"/>
      <c r="Y246" s="113"/>
      <c r="Z246" s="80"/>
      <c r="AA246" s="58"/>
      <c r="AB246" s="59"/>
      <c r="AC246" s="59"/>
      <c r="AD246" s="59"/>
    </row>
    <row r="247" spans="1:30" ht="15" customHeight="1">
      <c r="A247" s="192"/>
      <c r="B247" s="193"/>
      <c r="C247" s="190"/>
      <c r="D247" s="191"/>
      <c r="E247" s="148"/>
      <c r="F247" s="190"/>
      <c r="G247" s="191"/>
      <c r="H247" s="148"/>
      <c r="I247" s="190"/>
      <c r="J247" s="191"/>
      <c r="K247" s="148"/>
      <c r="L247" s="103"/>
      <c r="M247" s="103"/>
      <c r="N247" s="148"/>
      <c r="O247" s="166"/>
      <c r="P247" s="165"/>
      <c r="Q247" s="148"/>
      <c r="R247" s="166"/>
      <c r="S247" s="165"/>
      <c r="T247" s="113"/>
      <c r="U247" s="113"/>
      <c r="V247" s="113"/>
      <c r="W247" s="113"/>
      <c r="X247" s="113"/>
      <c r="Y247" s="113"/>
      <c r="Z247" s="80"/>
      <c r="AA247" s="58"/>
      <c r="AB247" s="59"/>
      <c r="AC247" s="59"/>
      <c r="AD247" s="59"/>
    </row>
    <row r="248" spans="1:30" ht="15" customHeight="1">
      <c r="A248" s="192"/>
      <c r="B248" s="193"/>
      <c r="C248" s="190"/>
      <c r="D248" s="191"/>
      <c r="E248" s="148"/>
      <c r="F248" s="190"/>
      <c r="G248" s="191"/>
      <c r="H248" s="148"/>
      <c r="I248" s="190"/>
      <c r="J248" s="191"/>
      <c r="K248" s="148"/>
      <c r="L248" s="103"/>
      <c r="M248" s="103"/>
      <c r="N248" s="148"/>
      <c r="O248" s="166"/>
      <c r="P248" s="165"/>
      <c r="Q248" s="148"/>
      <c r="R248" s="166"/>
      <c r="S248" s="165"/>
      <c r="T248" s="113"/>
      <c r="U248" s="113"/>
      <c r="V248" s="113"/>
      <c r="W248" s="113"/>
      <c r="X248" s="113"/>
      <c r="Y248" s="113"/>
      <c r="Z248" s="80"/>
      <c r="AA248" s="58"/>
      <c r="AB248" s="59"/>
      <c r="AC248" s="59"/>
      <c r="AD248" s="59"/>
    </row>
    <row r="249" spans="1:30" ht="15" customHeight="1">
      <c r="A249" s="192"/>
      <c r="B249" s="193"/>
      <c r="C249" s="190"/>
      <c r="D249" s="191"/>
      <c r="E249" s="148"/>
      <c r="F249" s="190"/>
      <c r="G249" s="191"/>
      <c r="H249" s="148"/>
      <c r="I249" s="190"/>
      <c r="J249" s="191"/>
      <c r="K249" s="148"/>
      <c r="L249" s="103"/>
      <c r="M249" s="103"/>
      <c r="N249" s="148"/>
      <c r="O249" s="166"/>
      <c r="P249" s="165"/>
      <c r="Q249" s="148"/>
      <c r="R249" s="166"/>
      <c r="S249" s="165"/>
      <c r="T249" s="113"/>
      <c r="U249" s="113"/>
      <c r="V249" s="113"/>
      <c r="W249" s="113"/>
      <c r="X249" s="113"/>
      <c r="Y249" s="113"/>
      <c r="Z249" s="81"/>
      <c r="AA249" s="58"/>
      <c r="AB249" s="59"/>
      <c r="AC249" s="59"/>
      <c r="AD249" s="59"/>
    </row>
    <row r="250" spans="1:30" ht="15" customHeight="1">
      <c r="A250" s="192"/>
      <c r="B250" s="193"/>
      <c r="C250" s="190"/>
      <c r="D250" s="191"/>
      <c r="E250" s="148"/>
      <c r="F250" s="190"/>
      <c r="G250" s="191"/>
      <c r="H250" s="148"/>
      <c r="I250" s="190"/>
      <c r="J250" s="191"/>
      <c r="K250" s="148"/>
      <c r="L250" s="103"/>
      <c r="M250" s="103"/>
      <c r="N250" s="148"/>
      <c r="O250" s="166"/>
      <c r="P250" s="165"/>
      <c r="Q250" s="148"/>
      <c r="R250" s="166"/>
      <c r="S250" s="165"/>
      <c r="T250" s="113"/>
      <c r="U250" s="113"/>
      <c r="V250" s="113"/>
      <c r="W250" s="113"/>
      <c r="X250" s="113"/>
      <c r="Y250" s="113"/>
      <c r="Z250" s="80"/>
      <c r="AA250" s="58"/>
      <c r="AB250" s="59"/>
      <c r="AC250" s="59"/>
      <c r="AD250" s="59"/>
    </row>
    <row r="251" spans="1:30" ht="15" customHeight="1">
      <c r="A251" s="192"/>
      <c r="B251" s="193"/>
      <c r="C251" s="190"/>
      <c r="D251" s="191"/>
      <c r="E251" s="148"/>
      <c r="F251" s="190"/>
      <c r="G251" s="191"/>
      <c r="H251" s="148"/>
      <c r="I251" s="190"/>
      <c r="J251" s="191"/>
      <c r="K251" s="148"/>
      <c r="L251" s="103"/>
      <c r="M251" s="103"/>
      <c r="N251" s="148"/>
      <c r="O251" s="166"/>
      <c r="P251" s="165"/>
      <c r="Q251" s="148"/>
      <c r="R251" s="166"/>
      <c r="S251" s="165"/>
      <c r="T251" s="113"/>
      <c r="U251" s="113"/>
      <c r="V251" s="113"/>
      <c r="W251" s="113"/>
      <c r="X251" s="113"/>
      <c r="Y251" s="113"/>
      <c r="Z251" s="80"/>
      <c r="AA251" s="58"/>
      <c r="AB251" s="59"/>
      <c r="AC251" s="59"/>
      <c r="AD251" s="59"/>
    </row>
    <row r="252" spans="1:30" ht="15" customHeight="1">
      <c r="A252" s="192"/>
      <c r="B252" s="193"/>
      <c r="C252" s="190"/>
      <c r="D252" s="191"/>
      <c r="E252" s="148"/>
      <c r="F252" s="190"/>
      <c r="G252" s="191"/>
      <c r="H252" s="148"/>
      <c r="I252" s="190"/>
      <c r="J252" s="191"/>
      <c r="K252" s="148"/>
      <c r="L252" s="103"/>
      <c r="M252" s="103"/>
      <c r="N252" s="148"/>
      <c r="O252" s="166"/>
      <c r="P252" s="165"/>
      <c r="Q252" s="148"/>
      <c r="R252" s="166"/>
      <c r="S252" s="165"/>
      <c r="T252" s="113"/>
      <c r="U252" s="113"/>
      <c r="V252" s="113"/>
      <c r="W252" s="113"/>
      <c r="X252" s="113"/>
      <c r="Y252" s="113"/>
      <c r="Z252" s="80"/>
      <c r="AA252" s="58"/>
      <c r="AB252" s="59"/>
      <c r="AC252" s="59"/>
      <c r="AD252" s="59"/>
    </row>
    <row r="253" spans="1:30" ht="15" customHeight="1">
      <c r="A253" s="192"/>
      <c r="B253" s="193"/>
      <c r="C253" s="190"/>
      <c r="D253" s="191"/>
      <c r="E253" s="148"/>
      <c r="F253" s="190"/>
      <c r="G253" s="191"/>
      <c r="H253" s="148"/>
      <c r="I253" s="190"/>
      <c r="J253" s="191"/>
      <c r="K253" s="148"/>
      <c r="L253" s="103"/>
      <c r="M253" s="103"/>
      <c r="N253" s="148"/>
      <c r="O253" s="166"/>
      <c r="P253" s="165"/>
      <c r="Q253" s="148"/>
      <c r="R253" s="166"/>
      <c r="S253" s="165"/>
      <c r="T253" s="113"/>
      <c r="U253" s="113"/>
      <c r="V253" s="113"/>
      <c r="W253" s="113"/>
      <c r="X253" s="113"/>
      <c r="Y253" s="113"/>
      <c r="Z253" s="80"/>
      <c r="AA253" s="58"/>
      <c r="AB253" s="59"/>
      <c r="AC253" s="59"/>
      <c r="AD253" s="59"/>
    </row>
    <row r="254" spans="1:30" ht="15" customHeight="1">
      <c r="A254" s="192"/>
      <c r="B254" s="193"/>
      <c r="C254" s="190"/>
      <c r="D254" s="191"/>
      <c r="E254" s="148"/>
      <c r="F254" s="190"/>
      <c r="G254" s="191"/>
      <c r="H254" s="148"/>
      <c r="I254" s="190"/>
      <c r="J254" s="191"/>
      <c r="K254" s="148"/>
      <c r="L254" s="103"/>
      <c r="M254" s="103"/>
      <c r="N254" s="148"/>
      <c r="O254" s="166"/>
      <c r="P254" s="165"/>
      <c r="Q254" s="148"/>
      <c r="R254" s="166"/>
      <c r="S254" s="165"/>
      <c r="T254" s="113"/>
      <c r="U254" s="113"/>
      <c r="V254" s="113"/>
      <c r="W254" s="113"/>
      <c r="X254" s="113"/>
      <c r="Y254" s="113"/>
      <c r="Z254" s="80"/>
      <c r="AA254" s="58"/>
      <c r="AB254" s="59"/>
      <c r="AC254" s="59"/>
      <c r="AD254" s="59"/>
    </row>
    <row r="255" spans="1:30" ht="15" customHeight="1">
      <c r="A255" s="192"/>
      <c r="B255" s="193"/>
      <c r="C255" s="190"/>
      <c r="D255" s="191"/>
      <c r="E255" s="148"/>
      <c r="F255" s="190"/>
      <c r="G255" s="191"/>
      <c r="H255" s="148"/>
      <c r="I255" s="190"/>
      <c r="J255" s="191"/>
      <c r="K255" s="148"/>
      <c r="L255" s="103"/>
      <c r="M255" s="103"/>
      <c r="N255" s="148"/>
      <c r="O255" s="166"/>
      <c r="P255" s="165"/>
      <c r="Q255" s="148"/>
      <c r="R255" s="166"/>
      <c r="S255" s="165"/>
      <c r="T255" s="113"/>
      <c r="U255" s="113"/>
      <c r="V255" s="113"/>
      <c r="W255" s="113"/>
      <c r="X255" s="113"/>
      <c r="Y255" s="113"/>
      <c r="Z255" s="80"/>
      <c r="AA255" s="58"/>
      <c r="AB255" s="59"/>
      <c r="AC255" s="59"/>
      <c r="AD255" s="59"/>
    </row>
    <row r="256" spans="1:30" ht="15" customHeight="1">
      <c r="A256" s="192"/>
      <c r="B256" s="193"/>
      <c r="C256" s="190"/>
      <c r="D256" s="191"/>
      <c r="E256" s="148"/>
      <c r="F256" s="190"/>
      <c r="G256" s="191"/>
      <c r="H256" s="148"/>
      <c r="I256" s="190"/>
      <c r="J256" s="191"/>
      <c r="K256" s="148"/>
      <c r="L256" s="103"/>
      <c r="M256" s="103"/>
      <c r="N256" s="148"/>
      <c r="O256" s="166"/>
      <c r="P256" s="165"/>
      <c r="Q256" s="148"/>
      <c r="R256" s="166"/>
      <c r="S256" s="165"/>
      <c r="T256" s="113"/>
      <c r="U256" s="113"/>
      <c r="V256" s="113"/>
      <c r="W256" s="113"/>
      <c r="X256" s="113"/>
      <c r="Y256" s="113"/>
      <c r="Z256" s="81"/>
      <c r="AA256" s="58"/>
      <c r="AB256" s="59"/>
      <c r="AC256" s="59"/>
      <c r="AD256" s="59"/>
    </row>
    <row r="257" spans="1:30" ht="15" customHeight="1">
      <c r="A257" s="192"/>
      <c r="B257" s="193"/>
      <c r="C257" s="190"/>
      <c r="D257" s="191"/>
      <c r="E257" s="148" t="str">
        <f t="shared" si="68"/>
        <v/>
      </c>
      <c r="F257" s="190"/>
      <c r="G257" s="191"/>
      <c r="H257" s="148" t="str">
        <f t="shared" si="65"/>
        <v/>
      </c>
      <c r="I257" s="190"/>
      <c r="J257" s="191"/>
      <c r="K257" s="148" t="str">
        <f t="shared" si="66"/>
        <v/>
      </c>
      <c r="L257" s="103" t="s">
        <v>14</v>
      </c>
      <c r="M257" s="103"/>
      <c r="N257" s="148" t="str">
        <f t="shared" ref="N257:N278" si="160">IF(M257,"公斤","")</f>
        <v/>
      </c>
      <c r="O257" s="166"/>
      <c r="P257" s="165"/>
      <c r="Q257" s="148" t="s">
        <v>366</v>
      </c>
      <c r="R257" s="166"/>
      <c r="S257" s="165"/>
      <c r="T257" s="113"/>
      <c r="U257" s="113"/>
      <c r="V257" s="113"/>
      <c r="W257" s="113"/>
      <c r="X257" s="113"/>
      <c r="Y257" s="113"/>
      <c r="Z257" s="80"/>
      <c r="AA257" s="58"/>
      <c r="AB257" s="59"/>
      <c r="AC257" s="59"/>
      <c r="AD257" s="59"/>
    </row>
    <row r="258" spans="1:30" ht="15" customHeight="1">
      <c r="A258" s="192"/>
      <c r="B258" s="193"/>
      <c r="C258" s="190"/>
      <c r="D258" s="191"/>
      <c r="E258" s="148" t="str">
        <f t="shared" si="68"/>
        <v/>
      </c>
      <c r="F258" s="190"/>
      <c r="G258" s="191"/>
      <c r="H258" s="148" t="str">
        <f t="shared" si="65"/>
        <v/>
      </c>
      <c r="I258" s="190"/>
      <c r="J258" s="191"/>
      <c r="K258" s="148" t="str">
        <f t="shared" si="66"/>
        <v/>
      </c>
      <c r="L258" s="104" t="s">
        <v>12</v>
      </c>
      <c r="M258" s="104">
        <v>7</v>
      </c>
      <c r="N258" s="148" t="str">
        <f t="shared" si="160"/>
        <v>公斤</v>
      </c>
      <c r="O258" s="166"/>
      <c r="P258" s="165"/>
      <c r="Q258" s="148" t="s">
        <v>366</v>
      </c>
      <c r="R258" s="166"/>
      <c r="S258" s="165"/>
      <c r="T258" s="113"/>
      <c r="U258" s="113"/>
      <c r="V258" s="113"/>
      <c r="W258" s="113"/>
      <c r="X258" s="113"/>
      <c r="Y258" s="113"/>
      <c r="Z258" s="80"/>
      <c r="AA258" s="58"/>
      <c r="AB258" s="59"/>
      <c r="AC258" s="59"/>
      <c r="AD258" s="59"/>
    </row>
    <row r="259" spans="1:30" ht="15" customHeight="1">
      <c r="A259" s="192"/>
      <c r="B259" s="193"/>
      <c r="C259" s="190"/>
      <c r="D259" s="191"/>
      <c r="E259" s="148" t="str">
        <f t="shared" si="68"/>
        <v/>
      </c>
      <c r="F259" s="190"/>
      <c r="G259" s="191"/>
      <c r="H259" s="148" t="str">
        <f t="shared" si="65"/>
        <v/>
      </c>
      <c r="I259" s="190"/>
      <c r="J259" s="191"/>
      <c r="K259" s="148" t="str">
        <f t="shared" si="66"/>
        <v/>
      </c>
      <c r="L259" s="103" t="s">
        <v>20</v>
      </c>
      <c r="M259" s="103">
        <v>0.05</v>
      </c>
      <c r="N259" s="148" t="str">
        <f t="shared" si="160"/>
        <v>公斤</v>
      </c>
      <c r="O259" s="166"/>
      <c r="P259" s="165"/>
      <c r="Q259" s="148" t="s">
        <v>366</v>
      </c>
      <c r="R259" s="166"/>
      <c r="S259" s="165"/>
      <c r="T259" s="113"/>
      <c r="U259" s="113"/>
      <c r="V259" s="113"/>
      <c r="W259" s="113"/>
      <c r="X259" s="113"/>
      <c r="Y259" s="113"/>
      <c r="Z259" s="80"/>
      <c r="AA259" s="58"/>
      <c r="AB259" s="59"/>
      <c r="AC259" s="59"/>
      <c r="AD259" s="59"/>
    </row>
    <row r="260" spans="1:30" ht="15" customHeight="1">
      <c r="A260" s="192"/>
      <c r="B260" s="193"/>
      <c r="C260" s="190"/>
      <c r="D260" s="191"/>
      <c r="E260" s="148" t="str">
        <f t="shared" si="68"/>
        <v/>
      </c>
      <c r="F260" s="190"/>
      <c r="G260" s="191"/>
      <c r="H260" s="148" t="str">
        <f t="shared" si="65"/>
        <v/>
      </c>
      <c r="I260" s="190"/>
      <c r="J260" s="191"/>
      <c r="K260" s="148" t="str">
        <f t="shared" si="66"/>
        <v/>
      </c>
      <c r="L260" s="103"/>
      <c r="M260" s="103"/>
      <c r="N260" s="148" t="str">
        <f t="shared" si="160"/>
        <v/>
      </c>
      <c r="O260" s="166"/>
      <c r="P260" s="165"/>
      <c r="Q260" s="148" t="s">
        <v>366</v>
      </c>
      <c r="R260" s="166"/>
      <c r="S260" s="165"/>
      <c r="T260" s="113"/>
      <c r="U260" s="113"/>
      <c r="V260" s="113"/>
      <c r="W260" s="113"/>
      <c r="X260" s="113"/>
      <c r="Y260" s="113"/>
      <c r="Z260" s="80"/>
      <c r="AA260" s="58"/>
      <c r="AB260" s="59"/>
      <c r="AC260" s="59"/>
      <c r="AD260" s="59"/>
    </row>
    <row r="261" spans="1:30" ht="15" customHeight="1">
      <c r="A261" s="192"/>
      <c r="B261" s="193"/>
      <c r="C261" s="190"/>
      <c r="D261" s="191"/>
      <c r="E261" s="148" t="str">
        <f t="shared" si="68"/>
        <v/>
      </c>
      <c r="F261" s="190"/>
      <c r="G261" s="191"/>
      <c r="H261" s="148" t="str">
        <f t="shared" si="65"/>
        <v/>
      </c>
      <c r="I261" s="190"/>
      <c r="J261" s="191"/>
      <c r="K261" s="148" t="str">
        <f t="shared" si="66"/>
        <v/>
      </c>
      <c r="L261" s="103"/>
      <c r="M261" s="103"/>
      <c r="N261" s="148" t="str">
        <f t="shared" si="160"/>
        <v/>
      </c>
      <c r="O261" s="166"/>
      <c r="P261" s="165"/>
      <c r="Q261" s="148" t="s">
        <v>366</v>
      </c>
      <c r="R261" s="166"/>
      <c r="S261" s="165"/>
      <c r="T261" s="113"/>
      <c r="U261" s="113"/>
      <c r="V261" s="113"/>
      <c r="W261" s="113"/>
      <c r="X261" s="113"/>
      <c r="Y261" s="113"/>
      <c r="Z261" s="80"/>
      <c r="AA261" s="58"/>
      <c r="AB261" s="59"/>
      <c r="AC261" s="59"/>
      <c r="AD261" s="59"/>
    </row>
    <row r="262" spans="1:30" ht="15" customHeight="1">
      <c r="A262" s="192"/>
      <c r="B262" s="193"/>
      <c r="C262" s="190"/>
      <c r="D262" s="191"/>
      <c r="E262" s="148" t="str">
        <f t="shared" si="68"/>
        <v/>
      </c>
      <c r="F262" s="190"/>
      <c r="G262" s="191"/>
      <c r="H262" s="148" t="str">
        <f t="shared" si="65"/>
        <v/>
      </c>
      <c r="I262" s="190"/>
      <c r="J262" s="191"/>
      <c r="K262" s="148" t="str">
        <f t="shared" si="66"/>
        <v/>
      </c>
      <c r="L262" s="103"/>
      <c r="M262" s="103"/>
      <c r="N262" s="148" t="str">
        <f t="shared" si="160"/>
        <v/>
      </c>
      <c r="O262" s="166"/>
      <c r="P262" s="165"/>
      <c r="Q262" s="148" t="s">
        <v>366</v>
      </c>
      <c r="R262" s="166"/>
      <c r="S262" s="165"/>
      <c r="T262" s="113"/>
      <c r="U262" s="113"/>
      <c r="V262" s="113"/>
      <c r="W262" s="113"/>
      <c r="X262" s="113"/>
      <c r="Y262" s="113"/>
      <c r="Z262" s="80"/>
      <c r="AA262" s="58"/>
      <c r="AB262" s="59"/>
      <c r="AC262" s="59"/>
      <c r="AD262" s="59"/>
    </row>
    <row r="263" spans="1:30" ht="15" customHeight="1">
      <c r="A263" s="192"/>
      <c r="B263" s="193"/>
      <c r="C263" s="190"/>
      <c r="D263" s="191"/>
      <c r="E263" s="148" t="str">
        <f t="shared" si="68"/>
        <v/>
      </c>
      <c r="F263" s="190"/>
      <c r="G263" s="191"/>
      <c r="H263" s="148" t="str">
        <f t="shared" si="65"/>
        <v/>
      </c>
      <c r="I263" s="190"/>
      <c r="J263" s="191"/>
      <c r="K263" s="148" t="str">
        <f t="shared" si="66"/>
        <v/>
      </c>
      <c r="L263" s="103"/>
      <c r="M263" s="103"/>
      <c r="N263" s="148" t="str">
        <f t="shared" si="160"/>
        <v/>
      </c>
      <c r="O263" s="166"/>
      <c r="P263" s="165"/>
      <c r="Q263" s="148" t="s">
        <v>366</v>
      </c>
      <c r="R263" s="166"/>
      <c r="S263" s="165"/>
      <c r="T263" s="113"/>
      <c r="U263" s="113"/>
      <c r="V263" s="113"/>
      <c r="W263" s="113"/>
      <c r="X263" s="113"/>
      <c r="Y263" s="113"/>
      <c r="Z263" s="81"/>
      <c r="AA263" s="58"/>
      <c r="AB263" s="59"/>
      <c r="AC263" s="59"/>
      <c r="AD263" s="59"/>
    </row>
    <row r="264" spans="1:30" ht="15" customHeight="1">
      <c r="A264" s="192"/>
      <c r="B264" s="193"/>
      <c r="C264" s="190"/>
      <c r="D264" s="191"/>
      <c r="E264" s="148" t="str">
        <f t="shared" si="68"/>
        <v/>
      </c>
      <c r="F264" s="190"/>
      <c r="G264" s="191"/>
      <c r="H264" s="148" t="str">
        <f t="shared" si="65"/>
        <v/>
      </c>
      <c r="I264" s="190"/>
      <c r="J264" s="191"/>
      <c r="K264" s="148" t="str">
        <f t="shared" si="66"/>
        <v/>
      </c>
      <c r="L264" s="103" t="s">
        <v>14</v>
      </c>
      <c r="M264" s="103"/>
      <c r="N264" s="148" t="str">
        <f t="shared" si="160"/>
        <v/>
      </c>
      <c r="O264" s="166"/>
      <c r="P264" s="165"/>
      <c r="Q264" s="148" t="s">
        <v>366</v>
      </c>
      <c r="R264" s="166"/>
      <c r="S264" s="165"/>
      <c r="T264" s="113"/>
      <c r="U264" s="113"/>
      <c r="V264" s="113"/>
      <c r="W264" s="113"/>
      <c r="X264" s="113"/>
      <c r="Y264" s="113"/>
      <c r="Z264" s="80"/>
      <c r="AA264" s="58"/>
      <c r="AB264" s="59"/>
      <c r="AC264" s="59"/>
      <c r="AD264" s="59"/>
    </row>
    <row r="265" spans="1:30" ht="15" customHeight="1">
      <c r="A265" s="192"/>
      <c r="B265" s="193"/>
      <c r="C265" s="190"/>
      <c r="D265" s="191"/>
      <c r="E265" s="148" t="str">
        <f t="shared" si="68"/>
        <v/>
      </c>
      <c r="F265" s="190"/>
      <c r="G265" s="191"/>
      <c r="H265" s="148" t="str">
        <f t="shared" si="65"/>
        <v/>
      </c>
      <c r="I265" s="190"/>
      <c r="J265" s="191"/>
      <c r="K265" s="148" t="str">
        <f t="shared" si="66"/>
        <v/>
      </c>
      <c r="L265" s="104" t="s">
        <v>12</v>
      </c>
      <c r="M265" s="104">
        <v>7</v>
      </c>
      <c r="N265" s="148" t="str">
        <f t="shared" si="160"/>
        <v>公斤</v>
      </c>
      <c r="O265" s="166"/>
      <c r="P265" s="165"/>
      <c r="Q265" s="148" t="s">
        <v>366</v>
      </c>
      <c r="R265" s="166"/>
      <c r="S265" s="165"/>
      <c r="T265" s="113"/>
      <c r="U265" s="113"/>
      <c r="V265" s="113"/>
      <c r="W265" s="113"/>
      <c r="X265" s="113"/>
      <c r="Y265" s="113"/>
      <c r="Z265" s="80"/>
      <c r="AA265" s="58"/>
      <c r="AB265" s="59"/>
      <c r="AC265" s="59"/>
      <c r="AD265" s="59"/>
    </row>
    <row r="266" spans="1:30" ht="15" customHeight="1">
      <c r="A266" s="192"/>
      <c r="B266" s="193"/>
      <c r="C266" s="190"/>
      <c r="D266" s="191"/>
      <c r="E266" s="148" t="str">
        <f t="shared" si="68"/>
        <v/>
      </c>
      <c r="F266" s="190"/>
      <c r="G266" s="191"/>
      <c r="H266" s="148" t="str">
        <f t="shared" si="65"/>
        <v/>
      </c>
      <c r="I266" s="190"/>
      <c r="J266" s="191"/>
      <c r="K266" s="148" t="str">
        <f t="shared" si="66"/>
        <v/>
      </c>
      <c r="L266" s="103" t="s">
        <v>20</v>
      </c>
      <c r="M266" s="103">
        <v>0.05</v>
      </c>
      <c r="N266" s="148" t="str">
        <f t="shared" si="160"/>
        <v>公斤</v>
      </c>
      <c r="O266" s="166"/>
      <c r="P266" s="165"/>
      <c r="Q266" s="148" t="s">
        <v>366</v>
      </c>
      <c r="R266" s="166"/>
      <c r="S266" s="165"/>
      <c r="T266" s="113"/>
      <c r="U266" s="113"/>
      <c r="V266" s="113"/>
      <c r="W266" s="113"/>
      <c r="X266" s="113"/>
      <c r="Y266" s="113"/>
      <c r="Z266" s="80"/>
      <c r="AA266" s="58"/>
      <c r="AB266" s="59"/>
      <c r="AC266" s="59"/>
      <c r="AD266" s="59"/>
    </row>
    <row r="267" spans="1:30" ht="15" customHeight="1">
      <c r="A267" s="192"/>
      <c r="B267" s="193"/>
      <c r="C267" s="190"/>
      <c r="D267" s="191"/>
      <c r="E267" s="148" t="str">
        <f t="shared" si="68"/>
        <v/>
      </c>
      <c r="F267" s="190"/>
      <c r="G267" s="191"/>
      <c r="H267" s="148" t="str">
        <f t="shared" si="65"/>
        <v/>
      </c>
      <c r="I267" s="190"/>
      <c r="J267" s="191"/>
      <c r="K267" s="148" t="str">
        <f t="shared" si="66"/>
        <v/>
      </c>
      <c r="L267" s="103"/>
      <c r="M267" s="103"/>
      <c r="N267" s="148" t="str">
        <f t="shared" si="160"/>
        <v/>
      </c>
      <c r="O267" s="166"/>
      <c r="P267" s="165"/>
      <c r="Q267" s="148" t="s">
        <v>366</v>
      </c>
      <c r="R267" s="166"/>
      <c r="S267" s="165"/>
      <c r="T267" s="113"/>
      <c r="U267" s="113"/>
      <c r="V267" s="113"/>
      <c r="W267" s="113"/>
      <c r="X267" s="113"/>
      <c r="Y267" s="113"/>
      <c r="Z267" s="80"/>
      <c r="AA267" s="58"/>
      <c r="AB267" s="59"/>
      <c r="AC267" s="59"/>
      <c r="AD267" s="59"/>
    </row>
    <row r="268" spans="1:30" ht="15" customHeight="1">
      <c r="A268" s="192"/>
      <c r="B268" s="193"/>
      <c r="C268" s="190"/>
      <c r="D268" s="191"/>
      <c r="E268" s="148" t="str">
        <f t="shared" si="68"/>
        <v/>
      </c>
      <c r="F268" s="190"/>
      <c r="G268" s="191"/>
      <c r="H268" s="148" t="str">
        <f t="shared" si="65"/>
        <v/>
      </c>
      <c r="I268" s="190"/>
      <c r="J268" s="191"/>
      <c r="K268" s="148" t="str">
        <f t="shared" si="66"/>
        <v/>
      </c>
      <c r="L268" s="103"/>
      <c r="M268" s="103"/>
      <c r="N268" s="148" t="str">
        <f t="shared" si="160"/>
        <v/>
      </c>
      <c r="O268" s="166"/>
      <c r="P268" s="165"/>
      <c r="Q268" s="148" t="s">
        <v>366</v>
      </c>
      <c r="R268" s="166"/>
      <c r="S268" s="165"/>
      <c r="T268" s="113"/>
      <c r="U268" s="113"/>
      <c r="V268" s="113"/>
      <c r="W268" s="113"/>
      <c r="X268" s="113"/>
      <c r="Y268" s="113"/>
      <c r="Z268" s="80"/>
      <c r="AA268" s="58"/>
      <c r="AB268" s="59"/>
      <c r="AC268" s="59"/>
      <c r="AD268" s="59"/>
    </row>
    <row r="269" spans="1:30" ht="15" customHeight="1">
      <c r="A269" s="192"/>
      <c r="B269" s="193"/>
      <c r="C269" s="190"/>
      <c r="D269" s="191"/>
      <c r="E269" s="148" t="str">
        <f t="shared" si="68"/>
        <v/>
      </c>
      <c r="F269" s="190"/>
      <c r="G269" s="191"/>
      <c r="H269" s="148" t="str">
        <f t="shared" si="65"/>
        <v/>
      </c>
      <c r="I269" s="190"/>
      <c r="J269" s="191"/>
      <c r="K269" s="148" t="str">
        <f t="shared" si="66"/>
        <v/>
      </c>
      <c r="L269" s="103"/>
      <c r="M269" s="103"/>
      <c r="N269" s="148" t="str">
        <f t="shared" si="160"/>
        <v/>
      </c>
      <c r="O269" s="166"/>
      <c r="P269" s="165"/>
      <c r="Q269" s="148" t="s">
        <v>366</v>
      </c>
      <c r="R269" s="166"/>
      <c r="S269" s="165"/>
      <c r="T269" s="113"/>
      <c r="U269" s="113"/>
      <c r="V269" s="113"/>
      <c r="W269" s="113"/>
      <c r="X269" s="113"/>
      <c r="Y269" s="113"/>
      <c r="Z269" s="80"/>
      <c r="AA269" s="58"/>
      <c r="AB269" s="59"/>
      <c r="AC269" s="59"/>
      <c r="AD269" s="59"/>
    </row>
    <row r="270" spans="1:30" ht="15" customHeight="1">
      <c r="A270" s="192"/>
      <c r="B270" s="193"/>
      <c r="C270" s="190"/>
      <c r="D270" s="191"/>
      <c r="E270" s="148" t="str">
        <f t="shared" si="68"/>
        <v/>
      </c>
      <c r="F270" s="190"/>
      <c r="G270" s="191"/>
      <c r="H270" s="148" t="str">
        <f t="shared" si="65"/>
        <v/>
      </c>
      <c r="I270" s="190"/>
      <c r="J270" s="191"/>
      <c r="K270" s="148" t="str">
        <f t="shared" si="66"/>
        <v/>
      </c>
      <c r="L270" s="103"/>
      <c r="M270" s="103"/>
      <c r="N270" s="148" t="str">
        <f t="shared" si="160"/>
        <v/>
      </c>
      <c r="O270" s="166"/>
      <c r="P270" s="165"/>
      <c r="Q270" s="148" t="s">
        <v>366</v>
      </c>
      <c r="R270" s="166"/>
      <c r="S270" s="165"/>
      <c r="T270" s="113"/>
      <c r="U270" s="113"/>
      <c r="V270" s="113"/>
      <c r="W270" s="113"/>
      <c r="X270" s="113"/>
      <c r="Y270" s="113"/>
      <c r="Z270" s="81"/>
      <c r="AA270" s="58"/>
      <c r="AB270" s="59"/>
      <c r="AC270" s="59"/>
      <c r="AD270" s="59"/>
    </row>
    <row r="271" spans="1:30" ht="15" customHeight="1">
      <c r="A271" s="192"/>
      <c r="B271" s="193"/>
      <c r="C271" s="190"/>
      <c r="D271" s="191"/>
      <c r="E271" s="148" t="str">
        <f t="shared" si="68"/>
        <v/>
      </c>
      <c r="F271" s="190"/>
      <c r="G271" s="191"/>
      <c r="H271" s="148" t="str">
        <f t="shared" si="65"/>
        <v/>
      </c>
      <c r="I271" s="190"/>
      <c r="J271" s="191"/>
      <c r="K271" s="148" t="str">
        <f t="shared" si="66"/>
        <v/>
      </c>
      <c r="L271" s="103" t="s">
        <v>14</v>
      </c>
      <c r="M271" s="103"/>
      <c r="N271" s="148" t="str">
        <f t="shared" si="160"/>
        <v/>
      </c>
      <c r="O271" s="166"/>
      <c r="P271" s="165"/>
      <c r="Q271" s="148" t="s">
        <v>366</v>
      </c>
      <c r="R271" s="166"/>
      <c r="S271" s="165"/>
      <c r="T271" s="113"/>
      <c r="U271" s="113"/>
      <c r="V271" s="113"/>
      <c r="W271" s="113"/>
      <c r="X271" s="113"/>
      <c r="Y271" s="113"/>
      <c r="Z271" s="80"/>
      <c r="AA271" s="58"/>
      <c r="AB271" s="59"/>
      <c r="AC271" s="59"/>
      <c r="AD271" s="59"/>
    </row>
    <row r="272" spans="1:30" ht="15" customHeight="1">
      <c r="A272" s="192"/>
      <c r="B272" s="193"/>
      <c r="C272" s="190"/>
      <c r="D272" s="191"/>
      <c r="E272" s="148" t="str">
        <f t="shared" si="68"/>
        <v/>
      </c>
      <c r="F272" s="190"/>
      <c r="G272" s="191"/>
      <c r="H272" s="148" t="str">
        <f t="shared" si="65"/>
        <v/>
      </c>
      <c r="I272" s="190"/>
      <c r="J272" s="191"/>
      <c r="K272" s="148" t="str">
        <f t="shared" si="66"/>
        <v/>
      </c>
      <c r="L272" s="104" t="s">
        <v>12</v>
      </c>
      <c r="M272" s="104">
        <v>7</v>
      </c>
      <c r="N272" s="148" t="str">
        <f t="shared" si="160"/>
        <v>公斤</v>
      </c>
      <c r="O272" s="166"/>
      <c r="P272" s="165"/>
      <c r="Q272" s="148" t="s">
        <v>366</v>
      </c>
      <c r="R272" s="166"/>
      <c r="S272" s="165"/>
      <c r="T272" s="113"/>
      <c r="U272" s="113"/>
      <c r="V272" s="113"/>
      <c r="W272" s="113"/>
      <c r="X272" s="113"/>
      <c r="Y272" s="113"/>
      <c r="Z272" s="80"/>
      <c r="AA272" s="58"/>
      <c r="AB272" s="59"/>
      <c r="AC272" s="59"/>
      <c r="AD272" s="59"/>
    </row>
    <row r="273" spans="1:30" ht="15" customHeight="1">
      <c r="A273" s="192"/>
      <c r="B273" s="193"/>
      <c r="C273" s="190"/>
      <c r="D273" s="191"/>
      <c r="E273" s="148" t="str">
        <f t="shared" si="68"/>
        <v/>
      </c>
      <c r="F273" s="190"/>
      <c r="G273" s="191"/>
      <c r="H273" s="148" t="str">
        <f t="shared" si="65"/>
        <v/>
      </c>
      <c r="I273" s="190"/>
      <c r="J273" s="191"/>
      <c r="K273" s="148" t="str">
        <f t="shared" si="66"/>
        <v/>
      </c>
      <c r="L273" s="103" t="s">
        <v>20</v>
      </c>
      <c r="M273" s="103">
        <v>0.05</v>
      </c>
      <c r="N273" s="148" t="str">
        <f t="shared" si="160"/>
        <v>公斤</v>
      </c>
      <c r="O273" s="166"/>
      <c r="P273" s="165"/>
      <c r="Q273" s="148" t="s">
        <v>366</v>
      </c>
      <c r="R273" s="166"/>
      <c r="S273" s="165"/>
      <c r="T273" s="113"/>
      <c r="U273" s="113"/>
      <c r="V273" s="113"/>
      <c r="W273" s="113"/>
      <c r="X273" s="113"/>
      <c r="Y273" s="113"/>
      <c r="Z273" s="80"/>
      <c r="AA273" s="58"/>
      <c r="AB273" s="59"/>
      <c r="AC273" s="59"/>
      <c r="AD273" s="59"/>
    </row>
    <row r="274" spans="1:30" ht="15" customHeight="1">
      <c r="A274" s="192"/>
      <c r="B274" s="193"/>
      <c r="C274" s="190"/>
      <c r="D274" s="191"/>
      <c r="E274" s="148" t="str">
        <f t="shared" si="68"/>
        <v/>
      </c>
      <c r="F274" s="190"/>
      <c r="G274" s="191"/>
      <c r="H274" s="148" t="str">
        <f t="shared" si="65"/>
        <v/>
      </c>
      <c r="I274" s="190"/>
      <c r="J274" s="191"/>
      <c r="K274" s="148" t="str">
        <f t="shared" si="66"/>
        <v/>
      </c>
      <c r="L274" s="103"/>
      <c r="M274" s="103"/>
      <c r="N274" s="148" t="str">
        <f t="shared" si="160"/>
        <v/>
      </c>
      <c r="O274" s="166"/>
      <c r="P274" s="165"/>
      <c r="Q274" s="148" t="s">
        <v>366</v>
      </c>
      <c r="R274" s="166"/>
      <c r="S274" s="165"/>
      <c r="T274" s="113"/>
      <c r="U274" s="113"/>
      <c r="V274" s="113"/>
      <c r="W274" s="113"/>
      <c r="X274" s="113"/>
      <c r="Y274" s="113"/>
      <c r="Z274" s="80"/>
      <c r="AA274" s="58"/>
      <c r="AB274" s="59"/>
      <c r="AC274" s="59"/>
      <c r="AD274" s="59"/>
    </row>
    <row r="275" spans="1:30" ht="15" customHeight="1">
      <c r="A275" s="192"/>
      <c r="B275" s="193"/>
      <c r="C275" s="190"/>
      <c r="D275" s="191"/>
      <c r="E275" s="148" t="str">
        <f t="shared" si="68"/>
        <v/>
      </c>
      <c r="F275" s="190"/>
      <c r="G275" s="191"/>
      <c r="H275" s="148" t="str">
        <f t="shared" si="65"/>
        <v/>
      </c>
      <c r="I275" s="190"/>
      <c r="J275" s="191"/>
      <c r="K275" s="148" t="str">
        <f t="shared" si="66"/>
        <v/>
      </c>
      <c r="L275" s="103"/>
      <c r="M275" s="103"/>
      <c r="N275" s="148" t="str">
        <f t="shared" si="160"/>
        <v/>
      </c>
      <c r="O275" s="166"/>
      <c r="P275" s="165"/>
      <c r="Q275" s="148" t="s">
        <v>366</v>
      </c>
      <c r="R275" s="166"/>
      <c r="S275" s="165"/>
      <c r="T275" s="113"/>
      <c r="U275" s="113"/>
      <c r="V275" s="113"/>
      <c r="W275" s="113"/>
      <c r="X275" s="113"/>
      <c r="Y275" s="113"/>
      <c r="Z275" s="80"/>
      <c r="AA275" s="58"/>
      <c r="AB275" s="59"/>
      <c r="AC275" s="59"/>
      <c r="AD275" s="59"/>
    </row>
    <row r="276" spans="1:30" ht="15" customHeight="1">
      <c r="A276" s="192"/>
      <c r="B276" s="193"/>
      <c r="C276" s="190"/>
      <c r="D276" s="191"/>
      <c r="E276" s="148" t="str">
        <f t="shared" si="68"/>
        <v/>
      </c>
      <c r="F276" s="190"/>
      <c r="G276" s="191"/>
      <c r="H276" s="148" t="str">
        <f t="shared" si="65"/>
        <v/>
      </c>
      <c r="I276" s="190"/>
      <c r="J276" s="191"/>
      <c r="K276" s="148" t="str">
        <f t="shared" si="66"/>
        <v/>
      </c>
      <c r="L276" s="103"/>
      <c r="M276" s="103"/>
      <c r="N276" s="148" t="str">
        <f t="shared" si="160"/>
        <v/>
      </c>
      <c r="O276" s="166"/>
      <c r="P276" s="165"/>
      <c r="Q276" s="148" t="s">
        <v>366</v>
      </c>
      <c r="R276" s="166"/>
      <c r="S276" s="165"/>
      <c r="T276" s="113"/>
      <c r="U276" s="113"/>
      <c r="V276" s="113"/>
      <c r="W276" s="113"/>
      <c r="X276" s="113"/>
      <c r="Y276" s="113"/>
      <c r="Z276" s="80"/>
      <c r="AA276" s="58"/>
      <c r="AB276" s="59"/>
      <c r="AC276" s="59"/>
      <c r="AD276" s="59"/>
    </row>
    <row r="277" spans="1:30" ht="15" customHeight="1">
      <c r="A277" s="192"/>
      <c r="B277" s="193"/>
      <c r="C277" s="190"/>
      <c r="D277" s="191"/>
      <c r="E277" s="148" t="str">
        <f t="shared" si="68"/>
        <v/>
      </c>
      <c r="F277" s="190"/>
      <c r="G277" s="191"/>
      <c r="H277" s="148" t="str">
        <f t="shared" si="65"/>
        <v/>
      </c>
      <c r="I277" s="190"/>
      <c r="J277" s="191"/>
      <c r="K277" s="148" t="str">
        <f t="shared" si="66"/>
        <v/>
      </c>
      <c r="L277" s="103"/>
      <c r="M277" s="103"/>
      <c r="N277" s="148" t="str">
        <f t="shared" si="160"/>
        <v/>
      </c>
      <c r="O277" s="166"/>
      <c r="P277" s="165"/>
      <c r="Q277" s="148" t="s">
        <v>366</v>
      </c>
      <c r="R277" s="166"/>
      <c r="S277" s="165"/>
      <c r="T277" s="113"/>
      <c r="U277" s="113"/>
      <c r="V277" s="113"/>
      <c r="W277" s="113"/>
      <c r="X277" s="113"/>
      <c r="Y277" s="113"/>
      <c r="Z277" s="81"/>
      <c r="AA277" s="58"/>
      <c r="AB277" s="59"/>
      <c r="AC277" s="59"/>
      <c r="AD277" s="59"/>
    </row>
    <row r="278" spans="1:30" ht="15" customHeight="1">
      <c r="A278" s="192"/>
      <c r="B278" s="193"/>
      <c r="C278" s="190"/>
      <c r="D278" s="191"/>
      <c r="E278" s="148" t="str">
        <f t="shared" si="68"/>
        <v/>
      </c>
      <c r="F278" s="190"/>
      <c r="G278" s="191"/>
      <c r="H278" s="148" t="str">
        <f t="shared" si="65"/>
        <v/>
      </c>
      <c r="I278" s="190"/>
      <c r="J278" s="191"/>
      <c r="K278" s="148" t="str">
        <f t="shared" si="66"/>
        <v/>
      </c>
      <c r="L278" s="103"/>
      <c r="M278" s="103"/>
      <c r="N278" s="148" t="str">
        <f t="shared" si="160"/>
        <v/>
      </c>
      <c r="O278" s="166"/>
      <c r="P278" s="165"/>
      <c r="Q278" s="148" t="s">
        <v>366</v>
      </c>
      <c r="R278" s="166"/>
      <c r="S278" s="165"/>
      <c r="T278" s="113"/>
      <c r="U278" s="113"/>
      <c r="V278" s="113"/>
      <c r="W278" s="113"/>
      <c r="X278" s="113"/>
      <c r="Y278" s="113"/>
      <c r="Z278" s="80"/>
      <c r="AA278" s="58"/>
      <c r="AB278" s="59"/>
      <c r="AC278" s="59"/>
      <c r="AD278" s="59"/>
    </row>
    <row r="279" spans="1:30" ht="15" customHeight="1">
      <c r="A279" s="192"/>
      <c r="B279" s="193"/>
      <c r="C279" s="190"/>
      <c r="D279" s="191"/>
      <c r="E279" s="151"/>
      <c r="F279" s="190"/>
      <c r="G279" s="191"/>
      <c r="H279" s="151"/>
      <c r="I279" s="190"/>
      <c r="J279" s="191"/>
      <c r="K279" s="151"/>
      <c r="L279" s="104"/>
      <c r="M279" s="104"/>
      <c r="N279" s="151"/>
      <c r="O279" s="166"/>
      <c r="P279" s="165"/>
      <c r="Q279" s="151"/>
      <c r="R279" s="166"/>
      <c r="S279" s="165"/>
      <c r="T279" s="113"/>
      <c r="U279" s="113"/>
      <c r="V279" s="113"/>
      <c r="W279" s="113"/>
      <c r="X279" s="113"/>
      <c r="Y279" s="113"/>
      <c r="Z279" s="80"/>
      <c r="AA279" s="58"/>
      <c r="AB279" s="59"/>
      <c r="AC279" s="59"/>
      <c r="AD279" s="59"/>
    </row>
    <row r="280" spans="1:30" ht="15" customHeight="1">
      <c r="A280" s="192"/>
      <c r="B280" s="193"/>
      <c r="C280" s="190"/>
      <c r="D280" s="191"/>
      <c r="E280" s="151"/>
      <c r="F280" s="190"/>
      <c r="G280" s="191"/>
      <c r="H280" s="151"/>
      <c r="I280" s="190"/>
      <c r="J280" s="191"/>
      <c r="K280" s="151"/>
      <c r="L280" s="103"/>
      <c r="M280" s="103"/>
      <c r="N280" s="151"/>
      <c r="O280" s="166"/>
      <c r="P280" s="165"/>
      <c r="Q280" s="151"/>
      <c r="R280" s="166"/>
      <c r="S280" s="165"/>
      <c r="T280" s="113"/>
      <c r="U280" s="113"/>
      <c r="V280" s="113"/>
      <c r="W280" s="113"/>
      <c r="X280" s="113"/>
      <c r="Y280" s="113"/>
      <c r="Z280" s="80"/>
      <c r="AA280" s="58"/>
      <c r="AB280" s="59"/>
      <c r="AC280" s="59"/>
      <c r="AD280" s="59"/>
    </row>
    <row r="281" spans="1:30" ht="15" customHeight="1">
      <c r="A281" s="192"/>
      <c r="B281" s="193"/>
      <c r="C281" s="190"/>
      <c r="D281" s="191"/>
      <c r="E281" s="151"/>
      <c r="F281" s="190"/>
      <c r="G281" s="191"/>
      <c r="H281" s="151"/>
      <c r="I281" s="190"/>
      <c r="J281" s="191"/>
      <c r="K281" s="151"/>
      <c r="L281" s="103"/>
      <c r="M281" s="103"/>
      <c r="N281" s="151"/>
      <c r="O281" s="166"/>
      <c r="P281" s="165"/>
      <c r="Q281" s="151"/>
      <c r="R281" s="166"/>
      <c r="S281" s="165"/>
      <c r="T281" s="113"/>
      <c r="U281" s="113"/>
      <c r="V281" s="113"/>
      <c r="W281" s="113"/>
      <c r="X281" s="113"/>
      <c r="Y281" s="113"/>
      <c r="Z281" s="80"/>
      <c r="AA281" s="58"/>
      <c r="AB281" s="59"/>
      <c r="AC281" s="59"/>
      <c r="AD281" s="59"/>
    </row>
    <row r="282" spans="1:30" ht="15" customHeight="1">
      <c r="A282" s="192"/>
      <c r="B282" s="193"/>
      <c r="C282" s="190"/>
      <c r="D282" s="191"/>
      <c r="E282" s="151"/>
      <c r="F282" s="190"/>
      <c r="G282" s="191"/>
      <c r="H282" s="151"/>
      <c r="I282" s="190"/>
      <c r="J282" s="191"/>
      <c r="K282" s="151"/>
      <c r="L282" s="103"/>
      <c r="M282" s="103"/>
      <c r="N282" s="151"/>
      <c r="O282" s="166"/>
      <c r="P282" s="165"/>
      <c r="Q282" s="151"/>
      <c r="R282" s="166"/>
      <c r="S282" s="165"/>
      <c r="T282" s="113"/>
      <c r="U282" s="113"/>
      <c r="V282" s="113"/>
      <c r="W282" s="113"/>
      <c r="X282" s="113"/>
      <c r="Y282" s="113"/>
      <c r="Z282" s="80"/>
      <c r="AA282" s="58"/>
      <c r="AB282" s="59"/>
      <c r="AC282" s="59"/>
      <c r="AD282" s="59"/>
    </row>
    <row r="283" spans="1:30" ht="15" customHeight="1">
      <c r="A283" s="192"/>
      <c r="B283" s="193"/>
      <c r="C283" s="190"/>
      <c r="D283" s="191"/>
      <c r="E283" s="151"/>
      <c r="F283" s="190"/>
      <c r="G283" s="191"/>
      <c r="H283" s="151"/>
      <c r="I283" s="190"/>
      <c r="J283" s="191"/>
      <c r="K283" s="151"/>
      <c r="L283" s="103"/>
      <c r="M283" s="103"/>
      <c r="N283" s="151"/>
      <c r="O283" s="166"/>
      <c r="P283" s="165"/>
      <c r="Q283" s="151"/>
      <c r="R283" s="166"/>
      <c r="S283" s="165"/>
      <c r="T283" s="113"/>
      <c r="U283" s="113"/>
      <c r="V283" s="113"/>
      <c r="W283" s="113"/>
      <c r="X283" s="113"/>
      <c r="Y283" s="113"/>
      <c r="Z283" s="80"/>
      <c r="AA283" s="58"/>
      <c r="AB283" s="59"/>
      <c r="AC283" s="59"/>
      <c r="AD283" s="59"/>
    </row>
    <row r="284" spans="1:30" ht="15" customHeight="1">
      <c r="A284" s="192"/>
      <c r="B284" s="193"/>
      <c r="C284" s="190"/>
      <c r="D284" s="191"/>
      <c r="E284" s="151"/>
      <c r="F284" s="190"/>
      <c r="G284" s="191"/>
      <c r="H284" s="151"/>
      <c r="I284" s="190"/>
      <c r="J284" s="191"/>
      <c r="K284" s="151"/>
      <c r="L284" s="103"/>
      <c r="M284" s="103"/>
      <c r="N284" s="151"/>
      <c r="O284" s="166"/>
      <c r="P284" s="165"/>
      <c r="Q284" s="151"/>
      <c r="R284" s="166"/>
      <c r="S284" s="165"/>
      <c r="T284" s="113"/>
      <c r="U284" s="113"/>
      <c r="V284" s="113"/>
      <c r="W284" s="113"/>
      <c r="X284" s="113"/>
      <c r="Y284" s="113"/>
      <c r="Z284" s="81"/>
      <c r="AA284" s="58"/>
      <c r="AB284" s="59"/>
      <c r="AC284" s="59"/>
      <c r="AD284" s="59"/>
    </row>
    <row r="285" spans="1:30" ht="15" customHeight="1">
      <c r="A285" s="192"/>
      <c r="B285" s="193"/>
      <c r="C285" s="190"/>
      <c r="D285" s="191"/>
      <c r="E285" s="151"/>
      <c r="F285" s="190"/>
      <c r="G285" s="191"/>
      <c r="H285" s="151"/>
      <c r="I285" s="190"/>
      <c r="J285" s="191"/>
      <c r="K285" s="151"/>
      <c r="L285" s="103"/>
      <c r="M285" s="103"/>
      <c r="N285" s="151"/>
      <c r="O285" s="166"/>
      <c r="P285" s="165"/>
      <c r="Q285" s="151"/>
      <c r="R285" s="166"/>
      <c r="S285" s="165"/>
      <c r="T285" s="113"/>
      <c r="U285" s="113"/>
      <c r="V285" s="113"/>
      <c r="W285" s="113"/>
      <c r="X285" s="113"/>
      <c r="Y285" s="113"/>
      <c r="Z285" s="80"/>
      <c r="AA285" s="58"/>
      <c r="AB285" s="59"/>
      <c r="AC285" s="59"/>
      <c r="AD285" s="59"/>
    </row>
    <row r="286" spans="1:30" ht="15" customHeight="1">
      <c r="A286" s="192"/>
      <c r="B286" s="193"/>
      <c r="C286" s="190"/>
      <c r="D286" s="191"/>
      <c r="E286" s="151"/>
      <c r="F286" s="190"/>
      <c r="G286" s="191"/>
      <c r="H286" s="151"/>
      <c r="I286" s="190"/>
      <c r="J286" s="191"/>
      <c r="K286" s="151"/>
      <c r="L286" s="104"/>
      <c r="M286" s="104"/>
      <c r="N286" s="151"/>
      <c r="O286" s="166"/>
      <c r="P286" s="165"/>
      <c r="Q286" s="151"/>
      <c r="R286" s="166"/>
      <c r="S286" s="165"/>
      <c r="T286" s="113"/>
      <c r="U286" s="113"/>
      <c r="V286" s="113"/>
      <c r="W286" s="113"/>
      <c r="X286" s="113"/>
      <c r="Y286" s="113"/>
      <c r="Z286" s="80"/>
      <c r="AA286" s="58"/>
      <c r="AB286" s="59"/>
      <c r="AC286" s="59"/>
      <c r="AD286" s="59"/>
    </row>
    <row r="287" spans="1:30" ht="15" customHeight="1">
      <c r="A287" s="192"/>
      <c r="B287" s="193"/>
      <c r="C287" s="190"/>
      <c r="D287" s="191"/>
      <c r="E287" s="151"/>
      <c r="F287" s="190"/>
      <c r="G287" s="191"/>
      <c r="H287" s="151"/>
      <c r="I287" s="190"/>
      <c r="J287" s="191"/>
      <c r="K287" s="151"/>
      <c r="L287" s="103"/>
      <c r="M287" s="103"/>
      <c r="N287" s="151"/>
      <c r="O287" s="166"/>
      <c r="P287" s="165"/>
      <c r="Q287" s="151"/>
      <c r="R287" s="166"/>
      <c r="S287" s="165"/>
      <c r="T287" s="113"/>
      <c r="U287" s="113"/>
      <c r="V287" s="113"/>
      <c r="W287" s="113"/>
      <c r="X287" s="113"/>
      <c r="Y287" s="113"/>
      <c r="Z287" s="80"/>
      <c r="AA287" s="58"/>
      <c r="AB287" s="59"/>
      <c r="AC287" s="59"/>
      <c r="AD287" s="59"/>
    </row>
    <row r="288" spans="1:30" ht="15" customHeight="1">
      <c r="A288" s="192"/>
      <c r="B288" s="193"/>
      <c r="C288" s="190"/>
      <c r="D288" s="191"/>
      <c r="E288" s="151"/>
      <c r="F288" s="190"/>
      <c r="G288" s="191"/>
      <c r="H288" s="151"/>
      <c r="I288" s="190"/>
      <c r="J288" s="191"/>
      <c r="K288" s="151"/>
      <c r="L288" s="103"/>
      <c r="M288" s="103"/>
      <c r="N288" s="151"/>
      <c r="O288" s="166"/>
      <c r="P288" s="165"/>
      <c r="Q288" s="151"/>
      <c r="R288" s="166"/>
      <c r="S288" s="165"/>
      <c r="T288" s="113"/>
      <c r="U288" s="113"/>
      <c r="V288" s="113"/>
      <c r="W288" s="113"/>
      <c r="X288" s="113"/>
      <c r="Y288" s="113"/>
      <c r="Z288" s="80"/>
      <c r="AA288" s="58"/>
      <c r="AB288" s="59"/>
      <c r="AC288" s="59"/>
      <c r="AD288" s="59"/>
    </row>
    <row r="289" spans="1:30" ht="15" customHeight="1">
      <c r="A289" s="192"/>
      <c r="B289" s="193"/>
      <c r="C289" s="190"/>
      <c r="D289" s="191"/>
      <c r="E289" s="151"/>
      <c r="F289" s="190"/>
      <c r="G289" s="191"/>
      <c r="H289" s="151"/>
      <c r="I289" s="190"/>
      <c r="J289" s="191"/>
      <c r="K289" s="151"/>
      <c r="L289" s="103"/>
      <c r="M289" s="103"/>
      <c r="N289" s="151"/>
      <c r="O289" s="166"/>
      <c r="P289" s="165"/>
      <c r="Q289" s="151"/>
      <c r="R289" s="166"/>
      <c r="S289" s="165"/>
      <c r="T289" s="113"/>
      <c r="U289" s="113"/>
      <c r="V289" s="113"/>
      <c r="W289" s="113"/>
      <c r="X289" s="113"/>
      <c r="Y289" s="113"/>
      <c r="Z289" s="80"/>
      <c r="AA289" s="58"/>
      <c r="AB289" s="59"/>
      <c r="AC289" s="59"/>
      <c r="AD289" s="59"/>
    </row>
    <row r="290" spans="1:30" ht="15" customHeight="1">
      <c r="A290" s="192"/>
      <c r="B290" s="193"/>
      <c r="C290" s="190"/>
      <c r="D290" s="191"/>
      <c r="E290" s="151"/>
      <c r="F290" s="190"/>
      <c r="G290" s="191"/>
      <c r="H290" s="151"/>
      <c r="I290" s="190"/>
      <c r="J290" s="191"/>
      <c r="K290" s="151"/>
      <c r="L290" s="103"/>
      <c r="M290" s="103"/>
      <c r="N290" s="151"/>
      <c r="O290" s="166"/>
      <c r="P290" s="165"/>
      <c r="Q290" s="151"/>
      <c r="R290" s="166"/>
      <c r="S290" s="165"/>
      <c r="T290" s="113"/>
      <c r="U290" s="113"/>
      <c r="V290" s="113"/>
      <c r="W290" s="113"/>
      <c r="X290" s="113"/>
      <c r="Y290" s="113"/>
      <c r="Z290" s="80"/>
      <c r="AA290" s="58"/>
      <c r="AB290" s="59"/>
      <c r="AC290" s="59"/>
      <c r="AD290" s="59"/>
    </row>
    <row r="291" spans="1:30" ht="15" customHeight="1">
      <c r="A291" s="192"/>
      <c r="B291" s="193"/>
      <c r="C291" s="190"/>
      <c r="D291" s="191"/>
      <c r="E291" s="151"/>
      <c r="F291" s="190"/>
      <c r="G291" s="191"/>
      <c r="H291" s="151"/>
      <c r="I291" s="190"/>
      <c r="J291" s="191"/>
      <c r="K291" s="151"/>
      <c r="L291" s="103"/>
      <c r="M291" s="103"/>
      <c r="N291" s="151"/>
      <c r="O291" s="166"/>
      <c r="P291" s="165"/>
      <c r="Q291" s="151"/>
      <c r="R291" s="166"/>
      <c r="S291" s="165"/>
      <c r="T291" s="113"/>
      <c r="U291" s="113"/>
      <c r="V291" s="113"/>
      <c r="W291" s="113"/>
      <c r="X291" s="113"/>
      <c r="Y291" s="113"/>
      <c r="Z291" s="81"/>
      <c r="AA291" s="58"/>
      <c r="AB291" s="59"/>
      <c r="AC291" s="59"/>
      <c r="AD291" s="59"/>
    </row>
    <row r="292" spans="1:30" ht="15" customHeight="1">
      <c r="A292" s="192"/>
      <c r="B292" s="193"/>
      <c r="C292" s="190"/>
      <c r="D292" s="191"/>
      <c r="E292" s="151"/>
      <c r="F292" s="190"/>
      <c r="G292" s="191"/>
      <c r="H292" s="151"/>
      <c r="I292" s="190"/>
      <c r="J292" s="191"/>
      <c r="K292" s="151"/>
      <c r="L292" s="105"/>
      <c r="M292" s="105"/>
      <c r="N292" s="151"/>
      <c r="O292" s="166"/>
      <c r="P292" s="165"/>
      <c r="Q292" s="151"/>
      <c r="R292" s="166"/>
      <c r="S292" s="165"/>
      <c r="T292" s="113"/>
      <c r="U292" s="113"/>
      <c r="V292" s="113"/>
      <c r="W292" s="113"/>
      <c r="X292" s="113"/>
      <c r="Y292" s="113"/>
      <c r="Z292" s="80"/>
      <c r="AA292" s="58"/>
      <c r="AB292" s="59"/>
      <c r="AC292" s="59"/>
      <c r="AD292" s="59"/>
    </row>
    <row r="293" spans="1:30" ht="15" customHeight="1">
      <c r="A293" s="192"/>
      <c r="B293" s="193"/>
      <c r="C293" s="190"/>
      <c r="D293" s="191"/>
      <c r="E293" s="151"/>
      <c r="F293" s="190"/>
      <c r="G293" s="191"/>
      <c r="H293" s="151"/>
      <c r="I293" s="190"/>
      <c r="J293" s="191"/>
      <c r="K293" s="151"/>
      <c r="L293" s="105"/>
      <c r="M293" s="105"/>
      <c r="N293" s="151"/>
      <c r="O293" s="166"/>
      <c r="P293" s="165"/>
      <c r="Q293" s="151"/>
      <c r="R293" s="166"/>
      <c r="S293" s="165"/>
      <c r="T293" s="113"/>
      <c r="U293" s="113"/>
      <c r="V293" s="113"/>
      <c r="W293" s="113"/>
      <c r="X293" s="113"/>
      <c r="Y293" s="113"/>
      <c r="Z293" s="80"/>
      <c r="AA293" s="58"/>
      <c r="AB293" s="59"/>
      <c r="AC293" s="59"/>
      <c r="AD293" s="59"/>
    </row>
    <row r="294" spans="1:30" ht="15" customHeight="1">
      <c r="A294" s="192"/>
      <c r="B294" s="193"/>
      <c r="C294" s="190"/>
      <c r="D294" s="191"/>
      <c r="E294" s="151"/>
      <c r="F294" s="190"/>
      <c r="G294" s="191"/>
      <c r="H294" s="151"/>
      <c r="I294" s="190"/>
      <c r="J294" s="191"/>
      <c r="K294" s="151"/>
      <c r="L294" s="105"/>
      <c r="M294" s="105"/>
      <c r="N294" s="151"/>
      <c r="O294" s="166"/>
      <c r="P294" s="165"/>
      <c r="Q294" s="151"/>
      <c r="R294" s="166"/>
      <c r="S294" s="165"/>
      <c r="T294" s="113"/>
      <c r="U294" s="113"/>
      <c r="V294" s="113"/>
      <c r="W294" s="113"/>
      <c r="X294" s="113"/>
      <c r="Y294" s="113"/>
      <c r="Z294" s="80"/>
      <c r="AA294" s="58"/>
      <c r="AB294" s="59"/>
      <c r="AC294" s="59"/>
      <c r="AD294" s="59"/>
    </row>
    <row r="295" spans="1:30" ht="15" customHeight="1">
      <c r="A295" s="192"/>
      <c r="B295" s="193"/>
      <c r="C295" s="190"/>
      <c r="D295" s="191"/>
      <c r="E295" s="151"/>
      <c r="F295" s="190"/>
      <c r="G295" s="191"/>
      <c r="H295" s="151"/>
      <c r="I295" s="190"/>
      <c r="J295" s="191"/>
      <c r="K295" s="151"/>
      <c r="L295" s="105"/>
      <c r="M295" s="105"/>
      <c r="N295" s="151"/>
      <c r="O295" s="166"/>
      <c r="P295" s="165"/>
      <c r="Q295" s="151"/>
      <c r="R295" s="166"/>
      <c r="S295" s="165"/>
      <c r="T295" s="113"/>
      <c r="U295" s="113"/>
      <c r="V295" s="113"/>
      <c r="W295" s="113"/>
      <c r="X295" s="113"/>
      <c r="Y295" s="113"/>
      <c r="Z295" s="80"/>
      <c r="AA295" s="58"/>
      <c r="AB295" s="59"/>
      <c r="AC295" s="59"/>
      <c r="AD295" s="59"/>
    </row>
    <row r="296" spans="1:30" ht="15" customHeight="1">
      <c r="A296" s="192"/>
      <c r="B296" s="193"/>
      <c r="C296" s="190"/>
      <c r="D296" s="191"/>
      <c r="E296" s="151"/>
      <c r="F296" s="190"/>
      <c r="G296" s="191"/>
      <c r="H296" s="151"/>
      <c r="I296" s="190"/>
      <c r="J296" s="191"/>
      <c r="K296" s="151"/>
      <c r="L296" s="105"/>
      <c r="M296" s="105"/>
      <c r="N296" s="151"/>
      <c r="O296" s="166"/>
      <c r="P296" s="165"/>
      <c r="Q296" s="151"/>
      <c r="R296" s="166"/>
      <c r="S296" s="165"/>
      <c r="T296" s="113"/>
      <c r="U296" s="113"/>
      <c r="V296" s="113"/>
      <c r="W296" s="113"/>
      <c r="X296" s="113"/>
      <c r="Y296" s="113"/>
      <c r="Z296" s="80"/>
      <c r="AA296" s="58"/>
      <c r="AB296" s="59"/>
      <c r="AC296" s="59"/>
      <c r="AD296" s="59"/>
    </row>
    <row r="297" spans="1:30" ht="15" customHeight="1">
      <c r="A297" s="192"/>
      <c r="B297" s="193"/>
      <c r="C297" s="190"/>
      <c r="D297" s="191"/>
      <c r="E297" s="151"/>
      <c r="F297" s="190"/>
      <c r="G297" s="191"/>
      <c r="H297" s="151"/>
      <c r="I297" s="190"/>
      <c r="J297" s="191"/>
      <c r="K297" s="151"/>
      <c r="L297" s="105"/>
      <c r="M297" s="105"/>
      <c r="N297" s="151"/>
      <c r="O297" s="166"/>
      <c r="P297" s="165"/>
      <c r="Q297" s="151"/>
      <c r="R297" s="166"/>
      <c r="S297" s="165"/>
      <c r="T297" s="113"/>
      <c r="U297" s="113"/>
      <c r="V297" s="113"/>
      <c r="W297" s="113"/>
      <c r="X297" s="113"/>
      <c r="Y297" s="113"/>
      <c r="Z297" s="80"/>
      <c r="AA297" s="58"/>
      <c r="AB297" s="59"/>
      <c r="AC297" s="59"/>
      <c r="AD297" s="59"/>
    </row>
    <row r="298" spans="1:30" ht="15" customHeight="1">
      <c r="A298" s="192"/>
      <c r="B298" s="193"/>
      <c r="C298" s="190"/>
      <c r="D298" s="191"/>
      <c r="E298" s="151"/>
      <c r="F298" s="190"/>
      <c r="G298" s="191"/>
      <c r="H298" s="151"/>
      <c r="I298" s="190"/>
      <c r="J298" s="191"/>
      <c r="K298" s="151"/>
      <c r="L298" s="105"/>
      <c r="M298" s="105"/>
      <c r="N298" s="151"/>
      <c r="O298" s="166"/>
      <c r="P298" s="165"/>
      <c r="Q298" s="151"/>
      <c r="R298" s="166"/>
      <c r="S298" s="165"/>
      <c r="T298" s="113"/>
      <c r="U298" s="113"/>
      <c r="V298" s="113"/>
      <c r="W298" s="113"/>
      <c r="X298" s="113"/>
      <c r="Y298" s="113"/>
      <c r="Z298" s="114"/>
      <c r="AA298" s="58"/>
      <c r="AB298" s="59"/>
      <c r="AC298" s="59"/>
      <c r="AD298" s="59"/>
    </row>
    <row r="299" spans="1:30" ht="15" customHeight="1">
      <c r="A299" s="192"/>
      <c r="B299" s="193"/>
      <c r="C299" s="190"/>
      <c r="D299" s="191"/>
      <c r="E299" s="151"/>
      <c r="F299" s="190"/>
      <c r="G299" s="191"/>
      <c r="H299" s="151"/>
      <c r="I299" s="190"/>
      <c r="J299" s="191"/>
      <c r="K299" s="151"/>
      <c r="L299" s="105"/>
      <c r="M299" s="105"/>
      <c r="N299" s="151"/>
      <c r="O299" s="166"/>
      <c r="P299" s="165"/>
      <c r="Q299" s="151"/>
      <c r="R299" s="166"/>
      <c r="S299" s="165"/>
      <c r="T299" s="113"/>
      <c r="U299" s="113"/>
      <c r="V299" s="113"/>
      <c r="W299" s="113"/>
      <c r="X299" s="113"/>
      <c r="Y299" s="113"/>
      <c r="Z299" s="114"/>
      <c r="AA299" s="58"/>
      <c r="AB299" s="59"/>
      <c r="AC299" s="59"/>
      <c r="AD299" s="59"/>
    </row>
    <row r="300" spans="1:30" ht="15" customHeight="1">
      <c r="A300" s="192"/>
      <c r="B300" s="193"/>
      <c r="C300" s="190"/>
      <c r="D300" s="191"/>
      <c r="E300" s="151"/>
      <c r="F300" s="190"/>
      <c r="G300" s="191"/>
      <c r="H300" s="151"/>
      <c r="I300" s="190"/>
      <c r="J300" s="191"/>
      <c r="K300" s="151"/>
      <c r="L300" s="105"/>
      <c r="M300" s="105"/>
      <c r="N300" s="151"/>
      <c r="O300" s="166"/>
      <c r="P300" s="165"/>
      <c r="Q300" s="151"/>
      <c r="R300" s="166"/>
      <c r="S300" s="165"/>
      <c r="T300" s="113"/>
      <c r="U300" s="113"/>
      <c r="V300" s="113"/>
      <c r="W300" s="113"/>
      <c r="X300" s="113"/>
      <c r="Y300" s="113"/>
      <c r="Z300" s="114"/>
      <c r="AA300" s="58"/>
      <c r="AB300" s="59"/>
      <c r="AC300" s="59"/>
      <c r="AD300" s="59"/>
    </row>
    <row r="301" spans="1:30" ht="15" customHeight="1">
      <c r="A301" s="192"/>
      <c r="B301" s="193"/>
      <c r="C301" s="190"/>
      <c r="D301" s="191"/>
      <c r="E301" s="151"/>
      <c r="F301" s="190"/>
      <c r="G301" s="191"/>
      <c r="H301" s="151"/>
      <c r="I301" s="190"/>
      <c r="J301" s="191"/>
      <c r="K301" s="151"/>
      <c r="L301" s="105"/>
      <c r="M301" s="105"/>
      <c r="N301" s="151"/>
      <c r="O301" s="166"/>
      <c r="P301" s="165"/>
      <c r="Q301" s="151"/>
      <c r="R301" s="166"/>
      <c r="S301" s="165"/>
      <c r="T301" s="113"/>
      <c r="U301" s="113"/>
      <c r="V301" s="113"/>
      <c r="W301" s="113"/>
      <c r="X301" s="113"/>
      <c r="Y301" s="113"/>
      <c r="Z301" s="114"/>
      <c r="AA301" s="58"/>
      <c r="AB301" s="59"/>
      <c r="AC301" s="59"/>
      <c r="AD301" s="59"/>
    </row>
    <row r="302" spans="1:30" ht="15" customHeight="1">
      <c r="A302" s="192"/>
      <c r="B302" s="193"/>
      <c r="C302" s="190"/>
      <c r="D302" s="191"/>
      <c r="E302" s="151"/>
      <c r="F302" s="190"/>
      <c r="G302" s="191"/>
      <c r="H302" s="151"/>
      <c r="I302" s="190"/>
      <c r="J302" s="191"/>
      <c r="K302" s="151"/>
      <c r="L302" s="105"/>
      <c r="M302" s="105"/>
      <c r="N302" s="151"/>
      <c r="O302" s="166"/>
      <c r="P302" s="165"/>
      <c r="Q302" s="151"/>
      <c r="R302" s="166"/>
      <c r="S302" s="165"/>
      <c r="T302" s="113"/>
      <c r="U302" s="113"/>
      <c r="V302" s="113"/>
      <c r="W302" s="113"/>
      <c r="X302" s="113"/>
      <c r="Y302" s="113"/>
      <c r="Z302" s="114"/>
      <c r="AA302" s="58"/>
      <c r="AB302" s="59"/>
      <c r="AC302" s="59"/>
      <c r="AD302" s="59"/>
    </row>
    <row r="303" spans="1:30" ht="15" customHeight="1">
      <c r="A303" s="192"/>
      <c r="B303" s="193"/>
      <c r="C303" s="190"/>
      <c r="D303" s="191"/>
      <c r="E303" s="151"/>
      <c r="F303" s="190"/>
      <c r="G303" s="191"/>
      <c r="H303" s="151"/>
      <c r="I303" s="190"/>
      <c r="J303" s="191"/>
      <c r="K303" s="151"/>
      <c r="L303" s="105"/>
      <c r="M303" s="105"/>
      <c r="N303" s="151"/>
      <c r="O303" s="166"/>
      <c r="P303" s="165"/>
      <c r="Q303" s="151"/>
      <c r="R303" s="166"/>
      <c r="S303" s="165"/>
      <c r="T303" s="113"/>
      <c r="U303" s="113"/>
      <c r="V303" s="113"/>
      <c r="W303" s="113"/>
      <c r="X303" s="113"/>
      <c r="Y303" s="113"/>
      <c r="Z303" s="114"/>
      <c r="AA303" s="58"/>
      <c r="AB303" s="59"/>
      <c r="AC303" s="59"/>
      <c r="AD303" s="59"/>
    </row>
    <row r="304" spans="1:30" ht="15" customHeight="1">
      <c r="A304" s="192"/>
      <c r="B304" s="193"/>
      <c r="C304" s="190"/>
      <c r="D304" s="191"/>
      <c r="E304" s="151"/>
      <c r="F304" s="190"/>
      <c r="G304" s="191"/>
      <c r="H304" s="151"/>
      <c r="I304" s="190"/>
      <c r="J304" s="191"/>
      <c r="K304" s="151"/>
      <c r="L304" s="105"/>
      <c r="M304" s="105"/>
      <c r="N304" s="151"/>
      <c r="O304" s="166"/>
      <c r="P304" s="165"/>
      <c r="Q304" s="151"/>
      <c r="R304" s="166"/>
      <c r="S304" s="165"/>
      <c r="T304" s="113"/>
      <c r="U304" s="113"/>
      <c r="V304" s="113"/>
      <c r="W304" s="113"/>
      <c r="X304" s="113"/>
      <c r="Y304" s="113"/>
      <c r="Z304" s="114"/>
      <c r="AA304" s="58"/>
      <c r="AB304" s="59"/>
      <c r="AC304" s="59"/>
      <c r="AD304" s="59"/>
    </row>
    <row r="305" spans="1:30" ht="15" customHeight="1">
      <c r="A305" s="192"/>
      <c r="B305" s="193"/>
      <c r="C305" s="190"/>
      <c r="D305" s="191"/>
      <c r="E305" s="151"/>
      <c r="F305" s="190"/>
      <c r="G305" s="191"/>
      <c r="H305" s="151"/>
      <c r="I305" s="190"/>
      <c r="J305" s="191"/>
      <c r="K305" s="151"/>
      <c r="L305" s="105"/>
      <c r="M305" s="105"/>
      <c r="N305" s="151"/>
      <c r="O305" s="166"/>
      <c r="P305" s="165"/>
      <c r="Q305" s="151"/>
      <c r="R305" s="166"/>
      <c r="S305" s="165"/>
      <c r="T305" s="113"/>
      <c r="U305" s="113"/>
      <c r="V305" s="113"/>
      <c r="W305" s="113"/>
      <c r="X305" s="113"/>
      <c r="Y305" s="113"/>
      <c r="Z305" s="114"/>
      <c r="AA305" s="58"/>
      <c r="AB305" s="59"/>
      <c r="AC305" s="59"/>
      <c r="AD305" s="59"/>
    </row>
    <row r="306" spans="1:30" ht="15" customHeight="1">
      <c r="A306" s="192"/>
      <c r="B306" s="193"/>
      <c r="C306" s="190"/>
      <c r="D306" s="191"/>
      <c r="E306" s="151"/>
      <c r="F306" s="190"/>
      <c r="G306" s="191"/>
      <c r="H306" s="151"/>
      <c r="I306" s="190"/>
      <c r="J306" s="191"/>
      <c r="K306" s="151"/>
      <c r="L306" s="105"/>
      <c r="M306" s="105"/>
      <c r="N306" s="151"/>
      <c r="O306" s="166"/>
      <c r="P306" s="165"/>
      <c r="Q306" s="151"/>
      <c r="R306" s="166"/>
      <c r="S306" s="165"/>
      <c r="T306" s="113"/>
      <c r="U306" s="113"/>
      <c r="V306" s="113"/>
      <c r="W306" s="113"/>
      <c r="X306" s="113"/>
      <c r="Y306" s="113"/>
      <c r="Z306" s="114"/>
      <c r="AA306" s="58"/>
      <c r="AB306" s="59"/>
      <c r="AC306" s="59"/>
      <c r="AD306" s="59"/>
    </row>
    <row r="307" spans="1:30" ht="15" customHeight="1">
      <c r="A307" s="192"/>
      <c r="B307" s="193"/>
      <c r="C307" s="190"/>
      <c r="D307" s="191"/>
      <c r="E307" s="151"/>
      <c r="F307" s="190"/>
      <c r="G307" s="191"/>
      <c r="H307" s="151"/>
      <c r="I307" s="190"/>
      <c r="J307" s="191"/>
      <c r="K307" s="151"/>
      <c r="L307" s="105"/>
      <c r="M307" s="105"/>
      <c r="N307" s="151"/>
      <c r="O307" s="166"/>
      <c r="P307" s="165"/>
      <c r="Q307" s="151"/>
      <c r="R307" s="166"/>
      <c r="S307" s="165"/>
      <c r="T307" s="113"/>
      <c r="U307" s="113"/>
      <c r="V307" s="113"/>
      <c r="W307" s="113"/>
      <c r="X307" s="113"/>
      <c r="Y307" s="113"/>
      <c r="Z307" s="114"/>
      <c r="AA307" s="58"/>
      <c r="AB307" s="59"/>
      <c r="AC307" s="59"/>
      <c r="AD307" s="59"/>
    </row>
    <row r="308" spans="1:30" ht="15" customHeight="1">
      <c r="A308" s="192"/>
      <c r="B308" s="193"/>
      <c r="C308" s="190"/>
      <c r="D308" s="191"/>
      <c r="E308" s="151"/>
      <c r="F308" s="190"/>
      <c r="G308" s="191"/>
      <c r="H308" s="151"/>
      <c r="I308" s="190"/>
      <c r="J308" s="191"/>
      <c r="K308" s="151"/>
      <c r="L308" s="105"/>
      <c r="M308" s="105"/>
      <c r="N308" s="151"/>
      <c r="O308" s="166"/>
      <c r="P308" s="165"/>
      <c r="Q308" s="151"/>
      <c r="R308" s="166"/>
      <c r="S308" s="165"/>
      <c r="T308" s="113"/>
      <c r="U308" s="113"/>
      <c r="V308" s="113"/>
      <c r="W308" s="113"/>
      <c r="X308" s="113"/>
      <c r="Y308" s="113"/>
      <c r="Z308" s="114"/>
      <c r="AA308" s="58"/>
      <c r="AB308" s="59"/>
      <c r="AC308" s="59"/>
      <c r="AD308" s="59"/>
    </row>
    <row r="309" spans="1:30" ht="15" customHeight="1">
      <c r="A309" s="192"/>
      <c r="B309" s="193"/>
      <c r="C309" s="190"/>
      <c r="D309" s="191"/>
      <c r="E309" s="151"/>
      <c r="F309" s="190"/>
      <c r="G309" s="191"/>
      <c r="H309" s="151"/>
      <c r="I309" s="190"/>
      <c r="J309" s="191"/>
      <c r="K309" s="151"/>
      <c r="L309" s="105"/>
      <c r="M309" s="105"/>
      <c r="N309" s="151"/>
      <c r="O309" s="166"/>
      <c r="P309" s="165"/>
      <c r="Q309" s="151"/>
      <c r="R309" s="166"/>
      <c r="S309" s="165"/>
      <c r="T309" s="113"/>
      <c r="U309" s="113"/>
      <c r="V309" s="113"/>
      <c r="W309" s="113"/>
      <c r="X309" s="113"/>
      <c r="Y309" s="113"/>
      <c r="Z309" s="114"/>
      <c r="AA309" s="58"/>
      <c r="AB309" s="59"/>
      <c r="AC309" s="59"/>
      <c r="AD309" s="59"/>
    </row>
    <row r="310" spans="1:30" ht="15" customHeight="1">
      <c r="A310" s="192"/>
      <c r="B310" s="193"/>
      <c r="C310" s="190"/>
      <c r="D310" s="191"/>
      <c r="E310" s="151"/>
      <c r="F310" s="190"/>
      <c r="G310" s="191"/>
      <c r="H310" s="151"/>
      <c r="I310" s="190"/>
      <c r="J310" s="191"/>
      <c r="K310" s="151"/>
      <c r="L310" s="105"/>
      <c r="M310" s="105"/>
      <c r="N310" s="151"/>
      <c r="O310" s="166"/>
      <c r="P310" s="165"/>
      <c r="Q310" s="151"/>
      <c r="R310" s="166"/>
      <c r="S310" s="165"/>
      <c r="T310" s="113"/>
      <c r="U310" s="113"/>
      <c r="V310" s="113"/>
      <c r="W310" s="113"/>
      <c r="X310" s="113"/>
      <c r="Y310" s="113"/>
      <c r="Z310" s="114"/>
      <c r="AA310" s="58"/>
      <c r="AB310" s="59"/>
      <c r="AC310" s="59"/>
      <c r="AD310" s="59"/>
    </row>
    <row r="311" spans="1:30" ht="15" customHeight="1">
      <c r="A311" s="192"/>
      <c r="B311" s="193"/>
      <c r="C311" s="190"/>
      <c r="D311" s="191"/>
      <c r="E311" s="151"/>
      <c r="F311" s="190"/>
      <c r="G311" s="191"/>
      <c r="H311" s="151"/>
      <c r="I311" s="190"/>
      <c r="J311" s="191"/>
      <c r="K311" s="151"/>
      <c r="L311" s="105"/>
      <c r="M311" s="105"/>
      <c r="N311" s="151"/>
      <c r="O311" s="166"/>
      <c r="P311" s="165"/>
      <c r="Q311" s="151"/>
      <c r="R311" s="166"/>
      <c r="S311" s="165"/>
      <c r="T311" s="113"/>
      <c r="U311" s="113"/>
      <c r="V311" s="113"/>
      <c r="W311" s="113"/>
      <c r="X311" s="113"/>
      <c r="Y311" s="113"/>
      <c r="Z311" s="114"/>
      <c r="AA311" s="58"/>
      <c r="AB311" s="59"/>
      <c r="AC311" s="59"/>
      <c r="AD311" s="59"/>
    </row>
    <row r="312" spans="1:30" ht="15" customHeight="1">
      <c r="A312" s="192"/>
      <c r="B312" s="193"/>
      <c r="C312" s="190"/>
      <c r="D312" s="191"/>
      <c r="E312" s="151"/>
      <c r="F312" s="190"/>
      <c r="G312" s="191"/>
      <c r="H312" s="151"/>
      <c r="I312" s="190"/>
      <c r="J312" s="191"/>
      <c r="K312" s="151"/>
      <c r="L312" s="105"/>
      <c r="M312" s="105"/>
      <c r="N312" s="151"/>
      <c r="O312" s="166"/>
      <c r="P312" s="165"/>
      <c r="Q312" s="151"/>
      <c r="R312" s="166"/>
      <c r="S312" s="165"/>
      <c r="T312" s="113"/>
      <c r="U312" s="113"/>
      <c r="V312" s="113"/>
      <c r="W312" s="113"/>
      <c r="X312" s="113"/>
      <c r="Y312" s="113"/>
      <c r="Z312" s="114"/>
      <c r="AA312" s="58"/>
      <c r="AB312" s="59"/>
      <c r="AC312" s="59"/>
      <c r="AD312" s="59"/>
    </row>
    <row r="313" spans="1:30" ht="15" customHeight="1">
      <c r="A313" s="192"/>
      <c r="B313" s="193"/>
      <c r="C313" s="190"/>
      <c r="D313" s="191"/>
      <c r="E313" s="151"/>
      <c r="F313" s="190"/>
      <c r="G313" s="191"/>
      <c r="H313" s="151"/>
      <c r="I313" s="190"/>
      <c r="J313" s="191"/>
      <c r="K313" s="151"/>
      <c r="L313" s="105"/>
      <c r="M313" s="105"/>
      <c r="N313" s="151"/>
      <c r="O313" s="166"/>
      <c r="P313" s="165"/>
      <c r="Q313" s="151"/>
      <c r="R313" s="166"/>
      <c r="S313" s="165"/>
      <c r="T313" s="113"/>
      <c r="U313" s="113"/>
      <c r="V313" s="113"/>
      <c r="W313" s="113"/>
      <c r="X313" s="113"/>
      <c r="Y313" s="113"/>
      <c r="Z313" s="114"/>
      <c r="AA313" s="58"/>
      <c r="AB313" s="59"/>
      <c r="AC313" s="59"/>
      <c r="AD313" s="59"/>
    </row>
    <row r="314" spans="1:30" ht="15" customHeight="1">
      <c r="A314" s="192"/>
      <c r="B314" s="193"/>
      <c r="C314" s="190"/>
      <c r="D314" s="191"/>
      <c r="E314" s="151"/>
      <c r="F314" s="190"/>
      <c r="G314" s="191"/>
      <c r="H314" s="151"/>
      <c r="I314" s="190"/>
      <c r="J314" s="191"/>
      <c r="K314" s="151"/>
      <c r="L314" s="105"/>
      <c r="M314" s="105"/>
      <c r="N314" s="151"/>
      <c r="O314" s="166"/>
      <c r="P314" s="165"/>
      <c r="Q314" s="151"/>
      <c r="R314" s="166"/>
      <c r="S314" s="165"/>
      <c r="T314" s="113"/>
      <c r="U314" s="113"/>
      <c r="V314" s="113"/>
      <c r="W314" s="113"/>
      <c r="X314" s="113"/>
      <c r="Y314" s="113"/>
      <c r="Z314" s="114"/>
      <c r="AA314" s="58"/>
      <c r="AB314" s="59"/>
      <c r="AC314" s="59"/>
      <c r="AD314" s="59"/>
    </row>
    <row r="315" spans="1:30" ht="15" customHeight="1">
      <c r="A315" s="192"/>
      <c r="B315" s="193"/>
      <c r="C315" s="190"/>
      <c r="D315" s="191"/>
      <c r="E315" s="151"/>
      <c r="F315" s="190"/>
      <c r="G315" s="191"/>
      <c r="H315" s="151"/>
      <c r="I315" s="190"/>
      <c r="J315" s="191"/>
      <c r="K315" s="151"/>
      <c r="L315" s="105"/>
      <c r="M315" s="105"/>
      <c r="N315" s="151"/>
      <c r="O315" s="166"/>
      <c r="P315" s="165"/>
      <c r="Q315" s="151"/>
      <c r="R315" s="166"/>
      <c r="S315" s="165"/>
      <c r="T315" s="113"/>
      <c r="U315" s="113"/>
      <c r="V315" s="113"/>
      <c r="W315" s="113"/>
      <c r="X315" s="113"/>
      <c r="Y315" s="113"/>
      <c r="Z315" s="114"/>
      <c r="AA315" s="58"/>
      <c r="AB315" s="59"/>
      <c r="AC315" s="59"/>
      <c r="AD315" s="59"/>
    </row>
    <row r="316" spans="1:30" ht="15" customHeight="1">
      <c r="A316" s="192"/>
      <c r="B316" s="193"/>
      <c r="C316" s="190"/>
      <c r="D316" s="191"/>
      <c r="E316" s="151"/>
      <c r="F316" s="190"/>
      <c r="G316" s="191"/>
      <c r="H316" s="151"/>
      <c r="I316" s="190"/>
      <c r="J316" s="191"/>
      <c r="K316" s="151"/>
      <c r="L316" s="105"/>
      <c r="M316" s="105"/>
      <c r="N316" s="151"/>
      <c r="O316" s="166"/>
      <c r="P316" s="165"/>
      <c r="Q316" s="151"/>
      <c r="R316" s="166"/>
      <c r="S316" s="165"/>
      <c r="T316" s="113"/>
      <c r="U316" s="113"/>
      <c r="V316" s="113"/>
      <c r="W316" s="113"/>
      <c r="X316" s="113"/>
      <c r="Y316" s="113"/>
      <c r="Z316" s="114"/>
      <c r="AA316" s="58"/>
      <c r="AB316" s="59"/>
      <c r="AC316" s="59"/>
      <c r="AD316" s="59"/>
    </row>
    <row r="317" spans="1:30" ht="15" customHeight="1">
      <c r="A317" s="192"/>
      <c r="B317" s="193"/>
      <c r="C317" s="190"/>
      <c r="D317" s="191"/>
      <c r="E317" s="151"/>
      <c r="F317" s="190"/>
      <c r="G317" s="191"/>
      <c r="H317" s="151"/>
      <c r="I317" s="190"/>
      <c r="J317" s="191"/>
      <c r="K317" s="151"/>
      <c r="L317" s="105"/>
      <c r="M317" s="105"/>
      <c r="N317" s="151"/>
      <c r="O317" s="166"/>
      <c r="P317" s="165"/>
      <c r="Q317" s="151"/>
      <c r="R317" s="166"/>
      <c r="S317" s="165"/>
      <c r="T317" s="113"/>
      <c r="U317" s="113"/>
      <c r="V317" s="113"/>
      <c r="W317" s="113"/>
      <c r="X317" s="113"/>
      <c r="Y317" s="113"/>
      <c r="Z317" s="114"/>
      <c r="AA317" s="58"/>
      <c r="AB317" s="59"/>
      <c r="AC317" s="59"/>
      <c r="AD317" s="59"/>
    </row>
    <row r="318" spans="1:30" ht="15" customHeight="1">
      <c r="A318" s="192"/>
      <c r="B318" s="193"/>
      <c r="C318" s="190"/>
      <c r="D318" s="191"/>
      <c r="E318" s="151"/>
      <c r="F318" s="190"/>
      <c r="G318" s="191"/>
      <c r="H318" s="151"/>
      <c r="I318" s="190"/>
      <c r="J318" s="191"/>
      <c r="K318" s="151"/>
      <c r="L318" s="105"/>
      <c r="M318" s="105"/>
      <c r="N318" s="151"/>
      <c r="O318" s="166"/>
      <c r="P318" s="165"/>
      <c r="Q318" s="151"/>
      <c r="R318" s="166"/>
      <c r="S318" s="165"/>
      <c r="T318" s="113"/>
      <c r="U318" s="113"/>
      <c r="V318" s="113"/>
      <c r="W318" s="113"/>
      <c r="X318" s="113"/>
      <c r="Y318" s="113"/>
      <c r="Z318" s="114"/>
      <c r="AA318" s="58"/>
      <c r="AB318" s="59"/>
      <c r="AC318" s="59"/>
      <c r="AD318" s="59"/>
    </row>
    <row r="319" spans="1:30" ht="15" customHeight="1">
      <c r="A319" s="192"/>
      <c r="B319" s="193"/>
      <c r="C319" s="190"/>
      <c r="D319" s="191"/>
      <c r="E319" s="151"/>
      <c r="F319" s="190"/>
      <c r="G319" s="191"/>
      <c r="H319" s="151"/>
      <c r="I319" s="190"/>
      <c r="J319" s="191"/>
      <c r="K319" s="151"/>
      <c r="L319" s="105"/>
      <c r="M319" s="105"/>
      <c r="N319" s="151"/>
      <c r="O319" s="166"/>
      <c r="P319" s="165"/>
      <c r="Q319" s="151"/>
      <c r="R319" s="166"/>
      <c r="S319" s="165"/>
      <c r="T319" s="113"/>
      <c r="U319" s="113"/>
      <c r="V319" s="113"/>
      <c r="W319" s="113"/>
      <c r="X319" s="113"/>
      <c r="Y319" s="113"/>
      <c r="Z319" s="114"/>
      <c r="AA319" s="58"/>
      <c r="AB319" s="59"/>
      <c r="AC319" s="59"/>
      <c r="AD319" s="59"/>
    </row>
    <row r="320" spans="1:30" ht="15" customHeight="1">
      <c r="A320" s="192"/>
      <c r="B320" s="193"/>
      <c r="C320" s="190"/>
      <c r="D320" s="191"/>
      <c r="E320" s="151"/>
      <c r="F320" s="190"/>
      <c r="G320" s="191"/>
      <c r="H320" s="151"/>
      <c r="I320" s="190"/>
      <c r="J320" s="191"/>
      <c r="K320" s="151"/>
      <c r="L320" s="105"/>
      <c r="M320" s="105"/>
      <c r="N320" s="151"/>
      <c r="O320" s="166"/>
      <c r="P320" s="165"/>
      <c r="Q320" s="151"/>
      <c r="R320" s="166"/>
      <c r="S320" s="165"/>
      <c r="T320" s="113"/>
      <c r="U320" s="113"/>
      <c r="V320" s="113"/>
      <c r="W320" s="113"/>
      <c r="X320" s="113"/>
      <c r="Y320" s="113"/>
      <c r="Z320" s="114"/>
      <c r="AA320" s="58"/>
      <c r="AB320" s="59"/>
      <c r="AC320" s="59"/>
      <c r="AD320" s="59"/>
    </row>
    <row r="321" spans="1:30" ht="15" customHeight="1">
      <c r="A321" s="192"/>
      <c r="B321" s="193"/>
      <c r="C321" s="190"/>
      <c r="D321" s="191"/>
      <c r="E321" s="151"/>
      <c r="F321" s="190"/>
      <c r="G321" s="191"/>
      <c r="H321" s="151"/>
      <c r="I321" s="190"/>
      <c r="J321" s="191"/>
      <c r="K321" s="151"/>
      <c r="L321" s="105"/>
      <c r="M321" s="105"/>
      <c r="N321" s="151"/>
      <c r="O321" s="166"/>
      <c r="P321" s="165"/>
      <c r="Q321" s="151"/>
      <c r="R321" s="166"/>
      <c r="S321" s="165"/>
      <c r="T321" s="113"/>
      <c r="U321" s="113"/>
      <c r="V321" s="113"/>
      <c r="W321" s="113"/>
      <c r="X321" s="113"/>
      <c r="Y321" s="113"/>
      <c r="Z321" s="114"/>
      <c r="AA321" s="58"/>
      <c r="AB321" s="59"/>
      <c r="AC321" s="59"/>
      <c r="AD321" s="59"/>
    </row>
    <row r="322" spans="1:30" ht="15" customHeight="1">
      <c r="A322" s="192"/>
      <c r="B322" s="193"/>
      <c r="C322" s="190"/>
      <c r="D322" s="191"/>
      <c r="E322" s="151"/>
      <c r="F322" s="190"/>
      <c r="G322" s="191"/>
      <c r="H322" s="151"/>
      <c r="I322" s="190"/>
      <c r="J322" s="191"/>
      <c r="K322" s="151"/>
      <c r="L322" s="105"/>
      <c r="M322" s="105"/>
      <c r="N322" s="151"/>
      <c r="O322" s="166"/>
      <c r="P322" s="165"/>
      <c r="Q322" s="151"/>
      <c r="R322" s="166"/>
      <c r="S322" s="165"/>
      <c r="T322" s="113"/>
      <c r="U322" s="113"/>
      <c r="V322" s="113"/>
      <c r="W322" s="113"/>
      <c r="X322" s="113"/>
      <c r="Y322" s="113"/>
      <c r="Z322" s="114"/>
      <c r="AA322" s="58"/>
      <c r="AB322" s="59"/>
      <c r="AC322" s="59"/>
      <c r="AD322" s="59"/>
    </row>
    <row r="323" spans="1:30" ht="15" customHeight="1">
      <c r="A323" s="192"/>
      <c r="B323" s="193"/>
      <c r="C323" s="190"/>
      <c r="D323" s="191"/>
      <c r="E323" s="151"/>
      <c r="F323" s="190"/>
      <c r="G323" s="191"/>
      <c r="H323" s="151"/>
      <c r="I323" s="190"/>
      <c r="J323" s="191"/>
      <c r="K323" s="151"/>
      <c r="L323" s="105"/>
      <c r="M323" s="105"/>
      <c r="N323" s="151"/>
      <c r="O323" s="166"/>
      <c r="P323" s="165"/>
      <c r="Q323" s="151"/>
      <c r="R323" s="166"/>
      <c r="S323" s="165"/>
      <c r="T323" s="113"/>
      <c r="U323" s="113"/>
      <c r="V323" s="113"/>
      <c r="W323" s="113"/>
      <c r="X323" s="113"/>
      <c r="Y323" s="113"/>
      <c r="Z323" s="114"/>
      <c r="AA323" s="58"/>
      <c r="AB323" s="59"/>
      <c r="AC323" s="59"/>
      <c r="AD323" s="59"/>
    </row>
    <row r="324" spans="1:30" ht="15" customHeight="1">
      <c r="A324" s="192"/>
      <c r="B324" s="193"/>
      <c r="C324" s="190"/>
      <c r="D324" s="191"/>
      <c r="E324" s="151"/>
      <c r="F324" s="190"/>
      <c r="G324" s="191"/>
      <c r="H324" s="151"/>
      <c r="I324" s="190"/>
      <c r="J324" s="191"/>
      <c r="K324" s="151"/>
      <c r="L324" s="105"/>
      <c r="M324" s="105"/>
      <c r="N324" s="151"/>
      <c r="O324" s="166"/>
      <c r="P324" s="165"/>
      <c r="Q324" s="151"/>
      <c r="R324" s="166"/>
      <c r="S324" s="165"/>
      <c r="T324" s="113"/>
      <c r="U324" s="113"/>
      <c r="V324" s="113"/>
      <c r="W324" s="113"/>
      <c r="X324" s="113"/>
      <c r="Y324" s="113"/>
      <c r="Z324" s="114"/>
      <c r="AA324" s="58"/>
      <c r="AB324" s="59"/>
      <c r="AC324" s="59"/>
      <c r="AD324" s="59"/>
    </row>
    <row r="325" spans="1:30" ht="15" customHeight="1">
      <c r="A325" s="192"/>
      <c r="B325" s="193"/>
      <c r="C325" s="190"/>
      <c r="D325" s="191"/>
      <c r="E325" s="151"/>
      <c r="F325" s="190"/>
      <c r="G325" s="191"/>
      <c r="H325" s="151"/>
      <c r="I325" s="190"/>
      <c r="J325" s="191"/>
      <c r="K325" s="151"/>
      <c r="L325" s="105"/>
      <c r="M325" s="105"/>
      <c r="N325" s="151"/>
      <c r="O325" s="166"/>
      <c r="P325" s="165"/>
      <c r="Q325" s="151"/>
      <c r="R325" s="166"/>
      <c r="S325" s="165"/>
      <c r="T325" s="113"/>
      <c r="U325" s="113"/>
      <c r="V325" s="113"/>
      <c r="W325" s="113"/>
      <c r="X325" s="113"/>
      <c r="Y325" s="113"/>
      <c r="Z325" s="114"/>
      <c r="AA325" s="58"/>
      <c r="AB325" s="59"/>
      <c r="AC325" s="59"/>
      <c r="AD325" s="59"/>
    </row>
    <row r="326" spans="1:30" ht="15" customHeight="1">
      <c r="A326" s="192"/>
      <c r="B326" s="193"/>
      <c r="C326" s="190"/>
      <c r="D326" s="191"/>
      <c r="E326" s="151"/>
      <c r="F326" s="190"/>
      <c r="G326" s="191"/>
      <c r="H326" s="151"/>
      <c r="I326" s="190"/>
      <c r="J326" s="191"/>
      <c r="K326" s="151"/>
      <c r="L326" s="105"/>
      <c r="M326" s="105"/>
      <c r="N326" s="151"/>
      <c r="O326" s="166"/>
      <c r="P326" s="165"/>
      <c r="Q326" s="151"/>
      <c r="R326" s="166"/>
      <c r="S326" s="165"/>
      <c r="T326" s="113"/>
      <c r="U326" s="113"/>
      <c r="V326" s="113"/>
      <c r="W326" s="113"/>
      <c r="X326" s="113"/>
      <c r="Y326" s="113"/>
      <c r="Z326" s="114"/>
      <c r="AA326" s="58"/>
      <c r="AB326" s="59"/>
      <c r="AC326" s="59"/>
      <c r="AD326" s="59"/>
    </row>
    <row r="327" spans="1:30" ht="15" customHeight="1">
      <c r="A327" s="192"/>
      <c r="B327" s="193"/>
      <c r="C327" s="190"/>
      <c r="D327" s="191"/>
      <c r="E327" s="151"/>
      <c r="F327" s="190"/>
      <c r="G327" s="191"/>
      <c r="H327" s="151"/>
      <c r="I327" s="190"/>
      <c r="J327" s="191"/>
      <c r="K327" s="151"/>
      <c r="L327" s="105"/>
      <c r="M327" s="105"/>
      <c r="N327" s="151"/>
      <c r="O327" s="166"/>
      <c r="P327" s="165"/>
      <c r="Q327" s="151"/>
      <c r="R327" s="166"/>
      <c r="S327" s="165"/>
      <c r="T327" s="113"/>
      <c r="U327" s="113"/>
      <c r="V327" s="113"/>
      <c r="W327" s="113"/>
      <c r="X327" s="113"/>
      <c r="Y327" s="113"/>
      <c r="Z327" s="114"/>
      <c r="AA327" s="58"/>
      <c r="AB327" s="59"/>
      <c r="AC327" s="59"/>
      <c r="AD327" s="59"/>
    </row>
    <row r="328" spans="1:30" ht="15" customHeight="1">
      <c r="A328" s="192"/>
      <c r="B328" s="193"/>
      <c r="C328" s="190"/>
      <c r="D328" s="191"/>
      <c r="E328" s="151"/>
      <c r="F328" s="190"/>
      <c r="G328" s="191"/>
      <c r="H328" s="151"/>
      <c r="I328" s="190"/>
      <c r="J328" s="191"/>
      <c r="K328" s="151"/>
      <c r="L328" s="105"/>
      <c r="M328" s="105"/>
      <c r="N328" s="151"/>
      <c r="O328" s="166"/>
      <c r="P328" s="165"/>
      <c r="Q328" s="151"/>
      <c r="R328" s="166"/>
      <c r="S328" s="165"/>
      <c r="T328" s="113"/>
      <c r="U328" s="113"/>
      <c r="V328" s="113"/>
      <c r="W328" s="113"/>
      <c r="X328" s="113"/>
      <c r="Y328" s="113"/>
      <c r="Z328" s="114"/>
      <c r="AA328" s="58"/>
      <c r="AB328" s="59"/>
      <c r="AC328" s="59"/>
      <c r="AD328" s="59"/>
    </row>
    <row r="329" spans="1:30" ht="15" customHeight="1">
      <c r="A329" s="192"/>
      <c r="B329" s="193"/>
      <c r="C329" s="190"/>
      <c r="D329" s="191"/>
      <c r="E329" s="151"/>
      <c r="F329" s="190"/>
      <c r="G329" s="191"/>
      <c r="H329" s="151"/>
      <c r="I329" s="190"/>
      <c r="J329" s="191"/>
      <c r="K329" s="151"/>
      <c r="L329" s="105"/>
      <c r="M329" s="105"/>
      <c r="N329" s="151"/>
      <c r="O329" s="166"/>
      <c r="P329" s="165"/>
      <c r="Q329" s="151"/>
      <c r="R329" s="166"/>
      <c r="S329" s="165"/>
      <c r="T329" s="113"/>
      <c r="U329" s="113"/>
      <c r="V329" s="113"/>
      <c r="W329" s="113"/>
      <c r="X329" s="113"/>
      <c r="Y329" s="113"/>
      <c r="Z329" s="114"/>
      <c r="AA329" s="58"/>
      <c r="AB329" s="59"/>
      <c r="AC329" s="59"/>
      <c r="AD329" s="59"/>
    </row>
    <row r="330" spans="1:30" ht="15" customHeight="1">
      <c r="A330" s="192"/>
      <c r="B330" s="193"/>
      <c r="C330" s="190"/>
      <c r="D330" s="191"/>
      <c r="E330" s="151"/>
      <c r="F330" s="190"/>
      <c r="G330" s="191"/>
      <c r="H330" s="151"/>
      <c r="I330" s="190"/>
      <c r="J330" s="191"/>
      <c r="K330" s="151"/>
      <c r="L330" s="105"/>
      <c r="M330" s="105"/>
      <c r="N330" s="151"/>
      <c r="O330" s="166"/>
      <c r="P330" s="165"/>
      <c r="Q330" s="151"/>
      <c r="R330" s="166"/>
      <c r="S330" s="165"/>
      <c r="T330" s="113"/>
      <c r="U330" s="113"/>
      <c r="V330" s="113"/>
      <c r="W330" s="113"/>
      <c r="X330" s="113"/>
      <c r="Y330" s="113"/>
      <c r="Z330" s="114"/>
      <c r="AA330" s="58"/>
      <c r="AB330" s="59"/>
      <c r="AC330" s="59"/>
      <c r="AD330" s="59"/>
    </row>
    <row r="331" spans="1:30" ht="15" customHeight="1">
      <c r="A331" s="192"/>
      <c r="B331" s="193"/>
      <c r="C331" s="190"/>
      <c r="D331" s="191"/>
      <c r="E331" s="151"/>
      <c r="F331" s="190"/>
      <c r="G331" s="191"/>
      <c r="H331" s="151"/>
      <c r="I331" s="190"/>
      <c r="J331" s="191"/>
      <c r="K331" s="151"/>
      <c r="L331" s="105"/>
      <c r="M331" s="105"/>
      <c r="N331" s="151"/>
      <c r="O331" s="166"/>
      <c r="P331" s="165"/>
      <c r="Q331" s="151"/>
      <c r="R331" s="166"/>
      <c r="S331" s="165"/>
      <c r="T331" s="113"/>
      <c r="U331" s="113"/>
      <c r="V331" s="113"/>
      <c r="W331" s="113"/>
      <c r="X331" s="113"/>
      <c r="Y331" s="113"/>
      <c r="Z331" s="114"/>
      <c r="AA331" s="58"/>
      <c r="AB331" s="59"/>
      <c r="AC331" s="59"/>
      <c r="AD331" s="59"/>
    </row>
    <row r="332" spans="1:30" ht="15" customHeight="1">
      <c r="A332" s="192"/>
      <c r="B332" s="193"/>
      <c r="C332" s="190"/>
      <c r="D332" s="191"/>
      <c r="E332" s="151"/>
      <c r="F332" s="190"/>
      <c r="G332" s="191"/>
      <c r="H332" s="151"/>
      <c r="I332" s="190"/>
      <c r="J332" s="191"/>
      <c r="K332" s="151"/>
      <c r="L332" s="105"/>
      <c r="M332" s="105"/>
      <c r="N332" s="151"/>
      <c r="O332" s="166"/>
      <c r="P332" s="165"/>
      <c r="Q332" s="151"/>
      <c r="R332" s="166"/>
      <c r="S332" s="165"/>
      <c r="T332" s="113"/>
      <c r="U332" s="113"/>
      <c r="V332" s="113"/>
      <c r="W332" s="113"/>
      <c r="X332" s="113"/>
      <c r="Y332" s="113"/>
      <c r="Z332" s="114"/>
      <c r="AA332" s="58"/>
      <c r="AB332" s="59"/>
      <c r="AC332" s="59"/>
      <c r="AD332" s="59"/>
    </row>
    <row r="333" spans="1:30" ht="15" customHeight="1">
      <c r="A333" s="192"/>
      <c r="B333" s="193"/>
      <c r="C333" s="190"/>
      <c r="D333" s="191"/>
      <c r="E333" s="151"/>
      <c r="F333" s="190"/>
      <c r="G333" s="191"/>
      <c r="H333" s="151"/>
      <c r="I333" s="190"/>
      <c r="J333" s="191"/>
      <c r="K333" s="151"/>
      <c r="L333" s="105"/>
      <c r="M333" s="105"/>
      <c r="N333" s="151"/>
      <c r="O333" s="166"/>
      <c r="P333" s="165"/>
      <c r="Q333" s="151"/>
      <c r="R333" s="166"/>
      <c r="S333" s="165"/>
      <c r="T333" s="113"/>
      <c r="U333" s="113"/>
      <c r="V333" s="113"/>
      <c r="W333" s="113"/>
      <c r="X333" s="113"/>
      <c r="Y333" s="113"/>
      <c r="Z333" s="114"/>
      <c r="AA333" s="58"/>
      <c r="AB333" s="59"/>
      <c r="AC333" s="59"/>
      <c r="AD333" s="59"/>
    </row>
    <row r="334" spans="1:30" ht="15" customHeight="1">
      <c r="A334" s="192"/>
      <c r="B334" s="193"/>
      <c r="C334" s="190"/>
      <c r="D334" s="191"/>
      <c r="E334" s="151"/>
      <c r="F334" s="190"/>
      <c r="G334" s="191"/>
      <c r="H334" s="151"/>
      <c r="I334" s="190"/>
      <c r="J334" s="191"/>
      <c r="K334" s="151"/>
      <c r="L334" s="105"/>
      <c r="M334" s="105"/>
      <c r="N334" s="151"/>
      <c r="O334" s="166"/>
      <c r="P334" s="165"/>
      <c r="Q334" s="151"/>
      <c r="R334" s="166"/>
      <c r="S334" s="165"/>
      <c r="T334" s="113"/>
      <c r="U334" s="113"/>
      <c r="V334" s="113"/>
      <c r="W334" s="113"/>
      <c r="X334" s="113"/>
      <c r="Y334" s="113"/>
      <c r="Z334" s="114"/>
      <c r="AA334" s="58"/>
      <c r="AB334" s="59"/>
      <c r="AC334" s="59"/>
      <c r="AD334" s="59"/>
    </row>
    <row r="335" spans="1:30" ht="15" customHeight="1">
      <c r="A335" s="192"/>
      <c r="B335" s="193"/>
      <c r="C335" s="190"/>
      <c r="D335" s="191"/>
      <c r="E335" s="151"/>
      <c r="F335" s="190"/>
      <c r="G335" s="191"/>
      <c r="H335" s="151"/>
      <c r="I335" s="190"/>
      <c r="J335" s="191"/>
      <c r="K335" s="151"/>
      <c r="L335" s="105"/>
      <c r="M335" s="105"/>
      <c r="N335" s="151"/>
      <c r="O335" s="166"/>
      <c r="P335" s="165"/>
      <c r="Q335" s="151"/>
      <c r="R335" s="166"/>
      <c r="S335" s="165"/>
      <c r="T335" s="113"/>
      <c r="U335" s="113"/>
      <c r="V335" s="113"/>
      <c r="W335" s="113"/>
      <c r="X335" s="113"/>
      <c r="Y335" s="113"/>
      <c r="Z335" s="114"/>
      <c r="AA335" s="58"/>
      <c r="AB335" s="59"/>
      <c r="AC335" s="59"/>
      <c r="AD335" s="59"/>
    </row>
    <row r="336" spans="1:30" ht="15" customHeight="1">
      <c r="A336" s="192"/>
      <c r="B336" s="193"/>
      <c r="C336" s="190"/>
      <c r="D336" s="191"/>
      <c r="E336" s="151"/>
      <c r="F336" s="190"/>
      <c r="G336" s="191"/>
      <c r="H336" s="151"/>
      <c r="I336" s="190"/>
      <c r="J336" s="191"/>
      <c r="K336" s="151"/>
      <c r="L336" s="105"/>
      <c r="M336" s="105"/>
      <c r="N336" s="151"/>
      <c r="O336" s="166"/>
      <c r="P336" s="165"/>
      <c r="Q336" s="151"/>
      <c r="R336" s="166"/>
      <c r="S336" s="165"/>
      <c r="T336" s="113"/>
      <c r="U336" s="113"/>
      <c r="V336" s="113"/>
      <c r="W336" s="113"/>
      <c r="X336" s="113"/>
      <c r="Y336" s="113"/>
      <c r="Z336" s="114"/>
      <c r="AA336" s="58"/>
      <c r="AB336" s="59"/>
      <c r="AC336" s="59"/>
      <c r="AD336" s="59"/>
    </row>
    <row r="337" spans="1:30" ht="15" customHeight="1">
      <c r="A337" s="192"/>
      <c r="B337" s="193"/>
      <c r="C337" s="190"/>
      <c r="D337" s="191"/>
      <c r="E337" s="151"/>
      <c r="F337" s="190"/>
      <c r="G337" s="191"/>
      <c r="H337" s="151"/>
      <c r="I337" s="190"/>
      <c r="J337" s="191"/>
      <c r="K337" s="151"/>
      <c r="L337" s="105"/>
      <c r="M337" s="105"/>
      <c r="N337" s="151"/>
      <c r="O337" s="166"/>
      <c r="P337" s="165"/>
      <c r="Q337" s="151"/>
      <c r="R337" s="166"/>
      <c r="S337" s="165"/>
      <c r="T337" s="113"/>
      <c r="U337" s="113"/>
      <c r="V337" s="113"/>
      <c r="W337" s="113"/>
      <c r="X337" s="113"/>
      <c r="Y337" s="113"/>
      <c r="Z337" s="114"/>
      <c r="AA337" s="58"/>
      <c r="AB337" s="59"/>
      <c r="AC337" s="59"/>
      <c r="AD337" s="59"/>
    </row>
    <row r="338" spans="1:30" ht="15" customHeight="1">
      <c r="A338" s="192"/>
      <c r="B338" s="193"/>
      <c r="C338" s="190"/>
      <c r="D338" s="191"/>
      <c r="E338" s="151"/>
      <c r="F338" s="190"/>
      <c r="G338" s="191"/>
      <c r="H338" s="151"/>
      <c r="I338" s="190"/>
      <c r="J338" s="191"/>
      <c r="K338" s="151"/>
      <c r="L338" s="105"/>
      <c r="M338" s="105"/>
      <c r="N338" s="151"/>
      <c r="O338" s="166"/>
      <c r="P338" s="165"/>
      <c r="Q338" s="151"/>
      <c r="R338" s="166"/>
      <c r="S338" s="165"/>
      <c r="T338" s="113"/>
      <c r="U338" s="113"/>
      <c r="V338" s="113"/>
      <c r="W338" s="113"/>
      <c r="X338" s="113"/>
      <c r="Y338" s="113"/>
      <c r="Z338" s="114"/>
      <c r="AA338" s="58"/>
      <c r="AB338" s="59"/>
      <c r="AC338" s="59"/>
      <c r="AD338" s="59"/>
    </row>
    <row r="339" spans="1:30" ht="15" customHeight="1">
      <c r="A339" s="192"/>
      <c r="B339" s="193"/>
      <c r="C339" s="190"/>
      <c r="D339" s="191"/>
      <c r="E339" s="151"/>
      <c r="F339" s="190"/>
      <c r="G339" s="191"/>
      <c r="H339" s="151"/>
      <c r="I339" s="190"/>
      <c r="J339" s="191"/>
      <c r="K339" s="151"/>
      <c r="L339" s="105"/>
      <c r="M339" s="105"/>
      <c r="N339" s="151"/>
      <c r="O339" s="166"/>
      <c r="P339" s="165"/>
      <c r="Q339" s="151"/>
      <c r="R339" s="166"/>
      <c r="S339" s="165"/>
      <c r="T339" s="113"/>
      <c r="U339" s="113"/>
      <c r="V339" s="113"/>
      <c r="W339" s="113"/>
      <c r="X339" s="113"/>
      <c r="Y339" s="113"/>
      <c r="Z339" s="114"/>
      <c r="AA339" s="58"/>
      <c r="AB339" s="59"/>
      <c r="AC339" s="59"/>
      <c r="AD339" s="59"/>
    </row>
    <row r="340" spans="1:30" ht="15" customHeight="1">
      <c r="A340" s="192"/>
      <c r="B340" s="193"/>
      <c r="C340" s="190"/>
      <c r="D340" s="191"/>
      <c r="E340" s="151"/>
      <c r="F340" s="190"/>
      <c r="G340" s="191"/>
      <c r="H340" s="151"/>
      <c r="I340" s="190"/>
      <c r="J340" s="191"/>
      <c r="K340" s="151"/>
      <c r="L340" s="105"/>
      <c r="M340" s="105"/>
      <c r="N340" s="151"/>
      <c r="O340" s="166"/>
      <c r="P340" s="165"/>
      <c r="Q340" s="151"/>
      <c r="R340" s="166"/>
      <c r="S340" s="165"/>
      <c r="T340" s="113"/>
      <c r="U340" s="113"/>
      <c r="V340" s="113"/>
      <c r="W340" s="113"/>
      <c r="X340" s="113"/>
      <c r="Y340" s="113"/>
      <c r="Z340" s="114"/>
      <c r="AA340" s="58"/>
      <c r="AB340" s="59"/>
      <c r="AC340" s="59"/>
      <c r="AD340" s="59"/>
    </row>
    <row r="341" spans="1:30" ht="15" customHeight="1">
      <c r="A341" s="192"/>
      <c r="B341" s="193"/>
      <c r="C341" s="190"/>
      <c r="D341" s="191"/>
      <c r="E341" s="151"/>
      <c r="F341" s="190"/>
      <c r="G341" s="191"/>
      <c r="H341" s="151"/>
      <c r="I341" s="190"/>
      <c r="J341" s="191"/>
      <c r="K341" s="151"/>
      <c r="L341" s="105"/>
      <c r="M341" s="105"/>
      <c r="N341" s="151"/>
      <c r="O341" s="166"/>
      <c r="P341" s="165"/>
      <c r="Q341" s="151"/>
      <c r="R341" s="166"/>
      <c r="S341" s="165"/>
      <c r="T341" s="113"/>
      <c r="U341" s="113"/>
      <c r="V341" s="113"/>
      <c r="W341" s="113"/>
      <c r="X341" s="113"/>
      <c r="Y341" s="113"/>
      <c r="Z341" s="114"/>
      <c r="AA341" s="58"/>
      <c r="AB341" s="59"/>
      <c r="AC341" s="59"/>
      <c r="AD341" s="59"/>
    </row>
    <row r="342" spans="1:30" ht="15" customHeight="1">
      <c r="A342" s="192"/>
      <c r="B342" s="193"/>
      <c r="C342" s="190"/>
      <c r="D342" s="191"/>
      <c r="E342" s="151"/>
      <c r="F342" s="190"/>
      <c r="G342" s="191"/>
      <c r="H342" s="151"/>
      <c r="I342" s="190"/>
      <c r="J342" s="191"/>
      <c r="K342" s="151"/>
      <c r="L342" s="105"/>
      <c r="M342" s="105"/>
      <c r="N342" s="151"/>
      <c r="O342" s="166"/>
      <c r="P342" s="165"/>
      <c r="Q342" s="151"/>
      <c r="R342" s="166"/>
      <c r="S342" s="165"/>
      <c r="T342" s="113"/>
      <c r="U342" s="113"/>
      <c r="V342" s="113"/>
      <c r="W342" s="113"/>
      <c r="X342" s="113"/>
      <c r="Y342" s="113"/>
      <c r="Z342" s="114"/>
      <c r="AA342" s="58"/>
      <c r="AB342" s="59"/>
      <c r="AC342" s="59"/>
      <c r="AD342" s="59"/>
    </row>
    <row r="343" spans="1:30" ht="15" customHeight="1">
      <c r="A343" s="192"/>
      <c r="B343" s="193"/>
      <c r="C343" s="190"/>
      <c r="D343" s="191"/>
      <c r="E343" s="151"/>
      <c r="F343" s="190"/>
      <c r="G343" s="191"/>
      <c r="H343" s="151"/>
      <c r="I343" s="190"/>
      <c r="J343" s="191"/>
      <c r="K343" s="151"/>
      <c r="L343" s="105"/>
      <c r="M343" s="105"/>
      <c r="N343" s="151"/>
      <c r="O343" s="166"/>
      <c r="P343" s="165"/>
      <c r="Q343" s="151"/>
      <c r="R343" s="166"/>
      <c r="S343" s="165"/>
      <c r="T343" s="113"/>
      <c r="U343" s="113"/>
      <c r="V343" s="113"/>
      <c r="W343" s="113"/>
      <c r="X343" s="113"/>
      <c r="Y343" s="113"/>
      <c r="Z343" s="114"/>
      <c r="AA343" s="58"/>
      <c r="AB343" s="59"/>
      <c r="AC343" s="59"/>
      <c r="AD343" s="59"/>
    </row>
    <row r="344" spans="1:30" ht="15" customHeight="1">
      <c r="A344" s="192"/>
      <c r="B344" s="193"/>
      <c r="C344" s="190"/>
      <c r="D344" s="191"/>
      <c r="E344" s="151"/>
      <c r="F344" s="190"/>
      <c r="G344" s="191"/>
      <c r="H344" s="151"/>
      <c r="I344" s="190"/>
      <c r="J344" s="191"/>
      <c r="K344" s="151"/>
      <c r="L344" s="105"/>
      <c r="M344" s="105"/>
      <c r="N344" s="151"/>
      <c r="O344" s="166"/>
      <c r="P344" s="165"/>
      <c r="Q344" s="151"/>
      <c r="R344" s="166"/>
      <c r="S344" s="165"/>
      <c r="T344" s="113"/>
      <c r="U344" s="113"/>
      <c r="V344" s="113"/>
      <c r="W344" s="113"/>
      <c r="X344" s="113"/>
      <c r="Y344" s="113"/>
      <c r="Z344" s="114"/>
      <c r="AA344" s="58"/>
      <c r="AB344" s="59"/>
      <c r="AC344" s="59"/>
      <c r="AD344" s="59"/>
    </row>
    <row r="345" spans="1:30" ht="15" customHeight="1">
      <c r="A345" s="192"/>
      <c r="B345" s="193"/>
      <c r="C345" s="190"/>
      <c r="D345" s="191"/>
      <c r="E345" s="151"/>
      <c r="F345" s="190"/>
      <c r="G345" s="191"/>
      <c r="H345" s="151"/>
      <c r="I345" s="190"/>
      <c r="J345" s="191"/>
      <c r="K345" s="151"/>
      <c r="L345" s="105"/>
      <c r="M345" s="105"/>
      <c r="N345" s="151"/>
      <c r="O345" s="166"/>
      <c r="P345" s="165"/>
      <c r="Q345" s="151"/>
      <c r="R345" s="166"/>
      <c r="S345" s="165"/>
      <c r="T345" s="113"/>
      <c r="U345" s="113"/>
      <c r="V345" s="113"/>
      <c r="W345" s="113"/>
      <c r="X345" s="113"/>
      <c r="Y345" s="113"/>
      <c r="Z345" s="114"/>
      <c r="AA345" s="58"/>
      <c r="AB345" s="59"/>
      <c r="AC345" s="59"/>
      <c r="AD345" s="59"/>
    </row>
    <row r="346" spans="1:30" ht="15" customHeight="1">
      <c r="A346" s="192"/>
      <c r="B346" s="193"/>
      <c r="C346" s="190"/>
      <c r="D346" s="191"/>
      <c r="E346" s="151"/>
      <c r="F346" s="190"/>
      <c r="G346" s="191"/>
      <c r="H346" s="151"/>
      <c r="I346" s="190"/>
      <c r="J346" s="191"/>
      <c r="K346" s="151"/>
      <c r="L346" s="105"/>
      <c r="M346" s="105"/>
      <c r="N346" s="151"/>
      <c r="O346" s="166"/>
      <c r="P346" s="165"/>
      <c r="Q346" s="151"/>
      <c r="R346" s="166"/>
      <c r="S346" s="165"/>
      <c r="T346" s="113"/>
      <c r="U346" s="113"/>
      <c r="V346" s="113"/>
      <c r="W346" s="113"/>
      <c r="X346" s="113"/>
      <c r="Y346" s="113"/>
      <c r="Z346" s="114"/>
      <c r="AA346" s="58"/>
      <c r="AB346" s="59"/>
      <c r="AC346" s="59"/>
      <c r="AD346" s="59"/>
    </row>
    <row r="347" spans="1:30" ht="15" customHeight="1">
      <c r="A347" s="192"/>
      <c r="B347" s="193"/>
      <c r="C347" s="190"/>
      <c r="D347" s="191"/>
      <c r="E347" s="151"/>
      <c r="F347" s="190"/>
      <c r="G347" s="191"/>
      <c r="H347" s="151"/>
      <c r="I347" s="190"/>
      <c r="J347" s="191"/>
      <c r="K347" s="151"/>
      <c r="L347" s="105"/>
      <c r="M347" s="105"/>
      <c r="N347" s="151"/>
      <c r="O347" s="166"/>
      <c r="P347" s="165"/>
      <c r="Q347" s="151"/>
      <c r="R347" s="166"/>
      <c r="S347" s="165"/>
      <c r="T347" s="113"/>
      <c r="U347" s="113"/>
      <c r="V347" s="113"/>
      <c r="W347" s="113"/>
      <c r="X347" s="113"/>
      <c r="Y347" s="113"/>
      <c r="Z347" s="114"/>
      <c r="AA347" s="58"/>
      <c r="AB347" s="59"/>
      <c r="AC347" s="59"/>
      <c r="AD347" s="59"/>
    </row>
    <row r="348" spans="1:30" ht="15" customHeight="1">
      <c r="A348" s="192"/>
      <c r="B348" s="193"/>
      <c r="C348" s="190"/>
      <c r="D348" s="191"/>
      <c r="E348" s="151"/>
      <c r="F348" s="190"/>
      <c r="G348" s="191"/>
      <c r="H348" s="151"/>
      <c r="I348" s="190"/>
      <c r="J348" s="191"/>
      <c r="K348" s="151"/>
      <c r="L348" s="105"/>
      <c r="M348" s="105"/>
      <c r="N348" s="151"/>
      <c r="O348" s="166"/>
      <c r="P348" s="165"/>
      <c r="Q348" s="151"/>
      <c r="R348" s="166"/>
      <c r="S348" s="165"/>
      <c r="T348" s="113"/>
      <c r="U348" s="113"/>
      <c r="V348" s="113"/>
      <c r="W348" s="113"/>
      <c r="X348" s="113"/>
      <c r="Y348" s="113"/>
      <c r="Z348" s="114"/>
      <c r="AA348" s="58"/>
      <c r="AB348" s="59"/>
      <c r="AC348" s="59"/>
      <c r="AD348" s="59"/>
    </row>
    <row r="349" spans="1:30" ht="15" customHeight="1">
      <c r="A349" s="192"/>
      <c r="B349" s="193"/>
      <c r="C349" s="190"/>
      <c r="D349" s="191"/>
      <c r="E349" s="151"/>
      <c r="F349" s="190"/>
      <c r="G349" s="191"/>
      <c r="H349" s="151"/>
      <c r="I349" s="190"/>
      <c r="J349" s="191"/>
      <c r="K349" s="151"/>
      <c r="L349" s="105"/>
      <c r="M349" s="105"/>
      <c r="N349" s="151"/>
      <c r="O349" s="166"/>
      <c r="P349" s="165"/>
      <c r="Q349" s="151"/>
      <c r="R349" s="166"/>
      <c r="S349" s="165"/>
      <c r="T349" s="113"/>
      <c r="U349" s="113"/>
      <c r="V349" s="113"/>
      <c r="W349" s="113"/>
      <c r="X349" s="113"/>
      <c r="Y349" s="113"/>
      <c r="Z349" s="114"/>
      <c r="AA349" s="58"/>
      <c r="AB349" s="59"/>
      <c r="AC349" s="59"/>
      <c r="AD349" s="59"/>
    </row>
    <row r="350" spans="1:30" ht="15" customHeight="1">
      <c r="A350" s="192"/>
      <c r="B350" s="193"/>
      <c r="C350" s="190"/>
      <c r="D350" s="191"/>
      <c r="E350" s="151"/>
      <c r="F350" s="190"/>
      <c r="G350" s="191"/>
      <c r="H350" s="151"/>
      <c r="I350" s="190"/>
      <c r="J350" s="191"/>
      <c r="K350" s="151"/>
      <c r="L350" s="105"/>
      <c r="M350" s="105"/>
      <c r="N350" s="151"/>
      <c r="O350" s="166"/>
      <c r="P350" s="165"/>
      <c r="Q350" s="151"/>
      <c r="R350" s="166"/>
      <c r="S350" s="165"/>
      <c r="T350" s="113"/>
      <c r="U350" s="113"/>
      <c r="V350" s="113"/>
      <c r="W350" s="113"/>
      <c r="X350" s="113"/>
      <c r="Y350" s="113"/>
      <c r="Z350" s="114"/>
      <c r="AA350" s="58"/>
      <c r="AB350" s="59"/>
      <c r="AC350" s="59"/>
      <c r="AD350" s="59"/>
    </row>
    <row r="351" spans="1:30" ht="15" customHeight="1">
      <c r="A351" s="192"/>
      <c r="B351" s="193"/>
      <c r="C351" s="190"/>
      <c r="D351" s="191"/>
      <c r="E351" s="151"/>
      <c r="F351" s="190"/>
      <c r="G351" s="191"/>
      <c r="H351" s="151"/>
      <c r="I351" s="190"/>
      <c r="J351" s="191"/>
      <c r="K351" s="151"/>
      <c r="L351" s="105"/>
      <c r="M351" s="105"/>
      <c r="N351" s="151"/>
      <c r="O351" s="166"/>
      <c r="P351" s="165"/>
      <c r="Q351" s="151"/>
      <c r="R351" s="166"/>
      <c r="S351" s="165"/>
      <c r="T351" s="113"/>
      <c r="U351" s="113"/>
      <c r="V351" s="113"/>
      <c r="W351" s="113"/>
      <c r="X351" s="113"/>
      <c r="Y351" s="113"/>
      <c r="Z351" s="114"/>
      <c r="AA351" s="58"/>
      <c r="AB351" s="59"/>
      <c r="AC351" s="59"/>
      <c r="AD351" s="59"/>
    </row>
    <row r="352" spans="1:30" ht="15" customHeight="1">
      <c r="A352" s="192"/>
      <c r="B352" s="193"/>
      <c r="C352" s="190"/>
      <c r="D352" s="191"/>
      <c r="E352" s="151"/>
      <c r="F352" s="190"/>
      <c r="G352" s="191"/>
      <c r="H352" s="151"/>
      <c r="I352" s="190"/>
      <c r="J352" s="191"/>
      <c r="K352" s="151"/>
      <c r="L352" s="105"/>
      <c r="M352" s="105"/>
      <c r="N352" s="151"/>
      <c r="O352" s="166"/>
      <c r="P352" s="165"/>
      <c r="Q352" s="151"/>
      <c r="R352" s="166"/>
      <c r="S352" s="165"/>
      <c r="T352" s="113"/>
      <c r="U352" s="113"/>
      <c r="V352" s="113"/>
      <c r="W352" s="113"/>
      <c r="X352" s="113"/>
      <c r="Y352" s="113"/>
      <c r="Z352" s="114"/>
      <c r="AA352" s="58"/>
      <c r="AB352" s="59"/>
      <c r="AC352" s="59"/>
      <c r="AD352" s="59"/>
    </row>
    <row r="353" spans="1:30" ht="15" customHeight="1">
      <c r="A353" s="192"/>
      <c r="B353" s="193"/>
      <c r="C353" s="190"/>
      <c r="D353" s="191"/>
      <c r="E353" s="151"/>
      <c r="F353" s="190"/>
      <c r="G353" s="191"/>
      <c r="H353" s="151"/>
      <c r="I353" s="190"/>
      <c r="J353" s="191"/>
      <c r="K353" s="151"/>
      <c r="L353" s="105"/>
      <c r="M353" s="105"/>
      <c r="N353" s="151"/>
      <c r="O353" s="166"/>
      <c r="P353" s="165"/>
      <c r="Q353" s="151"/>
      <c r="R353" s="166"/>
      <c r="S353" s="165"/>
      <c r="T353" s="113"/>
      <c r="U353" s="113"/>
      <c r="V353" s="113"/>
      <c r="W353" s="113"/>
      <c r="X353" s="113"/>
      <c r="Y353" s="113"/>
      <c r="Z353" s="114"/>
      <c r="AA353" s="58"/>
      <c r="AB353" s="59"/>
      <c r="AC353" s="59"/>
      <c r="AD353" s="59"/>
    </row>
    <row r="354" spans="1:30" ht="15" customHeight="1">
      <c r="A354" s="192"/>
      <c r="B354" s="193"/>
      <c r="C354" s="190"/>
      <c r="D354" s="191"/>
      <c r="E354" s="151"/>
      <c r="F354" s="190"/>
      <c r="G354" s="191"/>
      <c r="H354" s="151"/>
      <c r="I354" s="190"/>
      <c r="J354" s="191"/>
      <c r="K354" s="151"/>
      <c r="L354" s="105"/>
      <c r="M354" s="105"/>
      <c r="N354" s="151"/>
      <c r="O354" s="166"/>
      <c r="P354" s="165"/>
      <c r="Q354" s="151"/>
      <c r="R354" s="166"/>
      <c r="S354" s="165"/>
      <c r="T354" s="113"/>
      <c r="U354" s="113"/>
      <c r="V354" s="113"/>
      <c r="W354" s="113"/>
      <c r="X354" s="113"/>
      <c r="Y354" s="113"/>
      <c r="Z354" s="114"/>
      <c r="AA354" s="58"/>
      <c r="AB354" s="59"/>
      <c r="AC354" s="59"/>
      <c r="AD354" s="59"/>
    </row>
    <row r="355" spans="1:30" ht="15" customHeight="1">
      <c r="A355" s="192"/>
      <c r="B355" s="193"/>
      <c r="C355" s="190"/>
      <c r="D355" s="191"/>
      <c r="E355" s="151"/>
      <c r="F355" s="190"/>
      <c r="G355" s="191"/>
      <c r="H355" s="151"/>
      <c r="I355" s="190"/>
      <c r="J355" s="191"/>
      <c r="K355" s="151"/>
      <c r="L355" s="105"/>
      <c r="M355" s="105"/>
      <c r="N355" s="151"/>
      <c r="O355" s="166"/>
      <c r="P355" s="165"/>
      <c r="Q355" s="151"/>
      <c r="R355" s="166"/>
      <c r="S355" s="165"/>
      <c r="T355" s="113"/>
      <c r="U355" s="113"/>
      <c r="V355" s="113"/>
      <c r="W355" s="113"/>
      <c r="X355" s="113"/>
      <c r="Y355" s="113"/>
      <c r="Z355" s="114"/>
      <c r="AA355" s="58"/>
      <c r="AB355" s="59"/>
      <c r="AC355" s="59"/>
      <c r="AD355" s="59"/>
    </row>
    <row r="356" spans="1:30" ht="15" customHeight="1">
      <c r="A356" s="192"/>
      <c r="B356" s="193"/>
      <c r="C356" s="190"/>
      <c r="D356" s="191"/>
      <c r="E356" s="151"/>
      <c r="F356" s="190"/>
      <c r="G356" s="191"/>
      <c r="H356" s="151"/>
      <c r="I356" s="190"/>
      <c r="J356" s="191"/>
      <c r="K356" s="151"/>
      <c r="L356" s="105"/>
      <c r="M356" s="105"/>
      <c r="N356" s="151"/>
      <c r="O356" s="166"/>
      <c r="P356" s="165"/>
      <c r="Q356" s="151"/>
      <c r="R356" s="166"/>
      <c r="S356" s="165"/>
      <c r="T356" s="113"/>
      <c r="U356" s="113"/>
      <c r="V356" s="113"/>
      <c r="W356" s="113"/>
      <c r="X356" s="113"/>
      <c r="Y356" s="113"/>
      <c r="Z356" s="114"/>
      <c r="AA356" s="58"/>
      <c r="AB356" s="59"/>
      <c r="AC356" s="59"/>
      <c r="AD356" s="59"/>
    </row>
    <row r="357" spans="1:30" ht="15" customHeight="1">
      <c r="A357" s="192"/>
      <c r="B357" s="193"/>
      <c r="C357" s="190"/>
      <c r="D357" s="191"/>
      <c r="E357" s="151"/>
      <c r="F357" s="190"/>
      <c r="G357" s="191"/>
      <c r="H357" s="151"/>
      <c r="I357" s="190"/>
      <c r="J357" s="191"/>
      <c r="K357" s="151"/>
      <c r="L357" s="105"/>
      <c r="M357" s="105"/>
      <c r="N357" s="151"/>
      <c r="O357" s="166"/>
      <c r="P357" s="165"/>
      <c r="Q357" s="151"/>
      <c r="R357" s="166"/>
      <c r="S357" s="165"/>
      <c r="T357" s="113"/>
      <c r="U357" s="113"/>
      <c r="V357" s="113"/>
      <c r="W357" s="113"/>
      <c r="X357" s="113"/>
      <c r="Y357" s="113"/>
      <c r="Z357" s="114"/>
      <c r="AA357" s="58"/>
      <c r="AB357" s="59"/>
      <c r="AC357" s="59"/>
      <c r="AD357" s="59"/>
    </row>
    <row r="358" spans="1:30" ht="15" customHeight="1">
      <c r="A358" s="192"/>
      <c r="B358" s="193"/>
      <c r="C358" s="190"/>
      <c r="D358" s="191"/>
      <c r="E358" s="151"/>
      <c r="F358" s="190"/>
      <c r="G358" s="191"/>
      <c r="H358" s="151"/>
      <c r="I358" s="190"/>
      <c r="J358" s="191"/>
      <c r="K358" s="151"/>
      <c r="L358" s="105"/>
      <c r="M358" s="105"/>
      <c r="N358" s="151"/>
      <c r="O358" s="166"/>
      <c r="P358" s="165"/>
      <c r="Q358" s="151"/>
      <c r="R358" s="166"/>
      <c r="S358" s="165"/>
      <c r="T358" s="113"/>
      <c r="U358" s="113"/>
      <c r="V358" s="113"/>
      <c r="W358" s="113"/>
      <c r="X358" s="113"/>
      <c r="Y358" s="113"/>
      <c r="Z358" s="114"/>
      <c r="AA358" s="58"/>
      <c r="AB358" s="59"/>
      <c r="AC358" s="59"/>
      <c r="AD358" s="59"/>
    </row>
    <row r="359" spans="1:30" ht="15" customHeight="1">
      <c r="A359" s="192"/>
      <c r="B359" s="193"/>
      <c r="C359" s="190"/>
      <c r="D359" s="191"/>
      <c r="E359" s="151"/>
      <c r="F359" s="190"/>
      <c r="G359" s="191"/>
      <c r="H359" s="151"/>
      <c r="I359" s="190"/>
      <c r="J359" s="191"/>
      <c r="K359" s="151"/>
      <c r="L359" s="105"/>
      <c r="M359" s="105"/>
      <c r="N359" s="151"/>
      <c r="O359" s="166"/>
      <c r="P359" s="165"/>
      <c r="Q359" s="151"/>
      <c r="R359" s="166"/>
      <c r="S359" s="165"/>
      <c r="T359" s="113"/>
      <c r="U359" s="113"/>
      <c r="V359" s="113"/>
      <c r="W359" s="113"/>
      <c r="X359" s="113"/>
      <c r="Y359" s="113"/>
      <c r="Z359" s="114"/>
      <c r="AA359" s="58"/>
      <c r="AB359" s="59"/>
      <c r="AC359" s="59"/>
      <c r="AD359" s="59"/>
    </row>
    <row r="360" spans="1:30" ht="15" customHeight="1">
      <c r="A360" s="192"/>
      <c r="B360" s="193"/>
      <c r="C360" s="190"/>
      <c r="D360" s="191"/>
      <c r="E360" s="151"/>
      <c r="F360" s="190"/>
      <c r="G360" s="191"/>
      <c r="H360" s="151"/>
      <c r="I360" s="190"/>
      <c r="J360" s="191"/>
      <c r="K360" s="151"/>
      <c r="L360" s="105"/>
      <c r="M360" s="105"/>
      <c r="N360" s="151"/>
      <c r="O360" s="166"/>
      <c r="P360" s="165"/>
      <c r="Q360" s="151"/>
      <c r="R360" s="166"/>
      <c r="S360" s="165"/>
      <c r="T360" s="113"/>
      <c r="U360" s="113"/>
      <c r="V360" s="113"/>
      <c r="W360" s="113"/>
      <c r="X360" s="113"/>
      <c r="Y360" s="113"/>
      <c r="Z360" s="114"/>
      <c r="AA360" s="58"/>
      <c r="AB360" s="59"/>
      <c r="AC360" s="59"/>
      <c r="AD360" s="59"/>
    </row>
    <row r="361" spans="1:30" ht="15" customHeight="1">
      <c r="A361" s="192"/>
      <c r="B361" s="193"/>
      <c r="C361" s="190"/>
      <c r="D361" s="191"/>
      <c r="E361" s="151"/>
      <c r="F361" s="190"/>
      <c r="G361" s="191"/>
      <c r="H361" s="151"/>
      <c r="I361" s="190"/>
      <c r="J361" s="191"/>
      <c r="K361" s="151"/>
      <c r="L361" s="105"/>
      <c r="M361" s="105"/>
      <c r="N361" s="151"/>
      <c r="O361" s="166"/>
      <c r="P361" s="165"/>
      <c r="Q361" s="151"/>
      <c r="R361" s="166"/>
      <c r="S361" s="165"/>
      <c r="T361" s="113"/>
      <c r="U361" s="113"/>
      <c r="V361" s="113"/>
      <c r="W361" s="113"/>
      <c r="X361" s="113"/>
      <c r="Y361" s="113"/>
      <c r="Z361" s="114"/>
      <c r="AA361" s="58"/>
      <c r="AB361" s="59"/>
      <c r="AC361" s="59"/>
      <c r="AD361" s="59"/>
    </row>
    <row r="362" spans="1:30" ht="15" customHeight="1">
      <c r="A362" s="192"/>
      <c r="B362" s="193"/>
      <c r="C362" s="190"/>
      <c r="D362" s="191"/>
      <c r="E362" s="151"/>
      <c r="F362" s="190"/>
      <c r="G362" s="191"/>
      <c r="H362" s="151"/>
      <c r="I362" s="190"/>
      <c r="J362" s="191"/>
      <c r="K362" s="151"/>
      <c r="L362" s="105"/>
      <c r="M362" s="105"/>
      <c r="N362" s="151"/>
      <c r="O362" s="166"/>
      <c r="P362" s="165"/>
      <c r="Q362" s="151"/>
      <c r="R362" s="166"/>
      <c r="S362" s="165"/>
      <c r="T362" s="113"/>
      <c r="U362" s="113"/>
      <c r="V362" s="113"/>
      <c r="W362" s="113"/>
      <c r="X362" s="113"/>
      <c r="Y362" s="113"/>
      <c r="Z362" s="114"/>
      <c r="AA362" s="58"/>
      <c r="AB362" s="59"/>
      <c r="AC362" s="59"/>
      <c r="AD362" s="59"/>
    </row>
    <row r="363" spans="1:30" ht="15" customHeight="1">
      <c r="A363" s="192"/>
      <c r="B363" s="193"/>
      <c r="C363" s="190"/>
      <c r="D363" s="191"/>
      <c r="E363" s="151"/>
      <c r="F363" s="190"/>
      <c r="G363" s="191"/>
      <c r="H363" s="151"/>
      <c r="I363" s="190"/>
      <c r="J363" s="191"/>
      <c r="K363" s="151"/>
      <c r="L363" s="105"/>
      <c r="M363" s="105"/>
      <c r="N363" s="151"/>
      <c r="O363" s="166"/>
      <c r="P363" s="165"/>
      <c r="Q363" s="151"/>
      <c r="R363" s="166"/>
      <c r="S363" s="165"/>
      <c r="T363" s="113"/>
      <c r="U363" s="113"/>
      <c r="V363" s="113"/>
      <c r="W363" s="113"/>
      <c r="X363" s="113"/>
      <c r="Y363" s="113"/>
      <c r="Z363" s="114"/>
      <c r="AA363" s="58"/>
      <c r="AB363" s="59"/>
      <c r="AC363" s="59"/>
      <c r="AD363" s="59"/>
    </row>
    <row r="364" spans="1:30" ht="15" customHeight="1">
      <c r="A364" s="192"/>
      <c r="B364" s="193"/>
      <c r="C364" s="190"/>
      <c r="D364" s="191"/>
      <c r="E364" s="151"/>
      <c r="F364" s="190"/>
      <c r="G364" s="191"/>
      <c r="H364" s="151"/>
      <c r="I364" s="190"/>
      <c r="J364" s="191"/>
      <c r="K364" s="151"/>
      <c r="L364" s="105"/>
      <c r="M364" s="105"/>
      <c r="N364" s="151"/>
      <c r="O364" s="166"/>
      <c r="P364" s="165"/>
      <c r="Q364" s="151"/>
      <c r="R364" s="166"/>
      <c r="S364" s="165"/>
      <c r="T364" s="113"/>
      <c r="U364" s="113"/>
      <c r="V364" s="113"/>
      <c r="W364" s="113"/>
      <c r="X364" s="113"/>
      <c r="Y364" s="113"/>
      <c r="Z364" s="114"/>
      <c r="AA364" s="58"/>
      <c r="AB364" s="59"/>
      <c r="AC364" s="59"/>
      <c r="AD364" s="59"/>
    </row>
    <row r="365" spans="1:30" ht="15" customHeight="1">
      <c r="A365" s="192"/>
      <c r="B365" s="193"/>
      <c r="C365" s="190"/>
      <c r="D365" s="191"/>
      <c r="E365" s="151"/>
      <c r="F365" s="190"/>
      <c r="G365" s="191"/>
      <c r="H365" s="151"/>
      <c r="I365" s="190"/>
      <c r="J365" s="191"/>
      <c r="K365" s="151"/>
      <c r="L365" s="105"/>
      <c r="M365" s="105"/>
      <c r="N365" s="151"/>
      <c r="O365" s="166"/>
      <c r="P365" s="165"/>
      <c r="Q365" s="151"/>
      <c r="R365" s="166"/>
      <c r="S365" s="165"/>
      <c r="T365" s="113"/>
      <c r="U365" s="113"/>
      <c r="V365" s="113"/>
      <c r="W365" s="113"/>
      <c r="X365" s="113"/>
      <c r="Y365" s="113"/>
      <c r="Z365" s="114"/>
      <c r="AA365" s="58"/>
      <c r="AB365" s="59"/>
      <c r="AC365" s="59"/>
      <c r="AD365" s="59"/>
    </row>
    <row r="366" spans="1:30" ht="15" customHeight="1">
      <c r="A366" s="192"/>
      <c r="B366" s="193"/>
      <c r="C366" s="190"/>
      <c r="D366" s="191"/>
      <c r="E366" s="151"/>
      <c r="F366" s="190"/>
      <c r="G366" s="191"/>
      <c r="H366" s="151"/>
      <c r="I366" s="190"/>
      <c r="J366" s="191"/>
      <c r="K366" s="151"/>
      <c r="L366" s="105"/>
      <c r="M366" s="105"/>
      <c r="N366" s="151"/>
      <c r="O366" s="166"/>
      <c r="P366" s="165"/>
      <c r="Q366" s="151"/>
      <c r="R366" s="166"/>
      <c r="S366" s="165"/>
      <c r="T366" s="113"/>
      <c r="U366" s="113"/>
      <c r="V366" s="113"/>
      <c r="W366" s="113"/>
      <c r="X366" s="113"/>
      <c r="Y366" s="113"/>
      <c r="Z366" s="114"/>
      <c r="AA366" s="58"/>
      <c r="AB366" s="59"/>
      <c r="AC366" s="59"/>
      <c r="AD366" s="59"/>
    </row>
    <row r="367" spans="1:30" ht="15" customHeight="1">
      <c r="A367" s="192"/>
      <c r="B367" s="193"/>
      <c r="C367" s="190"/>
      <c r="D367" s="191"/>
      <c r="E367" s="151"/>
      <c r="F367" s="190"/>
      <c r="G367" s="191"/>
      <c r="H367" s="151"/>
      <c r="I367" s="190"/>
      <c r="J367" s="191"/>
      <c r="K367" s="151"/>
      <c r="L367" s="105"/>
      <c r="M367" s="105"/>
      <c r="N367" s="151"/>
      <c r="O367" s="166"/>
      <c r="P367" s="165"/>
      <c r="Q367" s="151"/>
      <c r="R367" s="166"/>
      <c r="S367" s="165"/>
      <c r="T367" s="113"/>
      <c r="U367" s="113"/>
      <c r="V367" s="113"/>
      <c r="W367" s="113"/>
      <c r="X367" s="113"/>
      <c r="Y367" s="113"/>
      <c r="Z367" s="114"/>
      <c r="AA367" s="58"/>
      <c r="AB367" s="59"/>
      <c r="AC367" s="59"/>
      <c r="AD367" s="59"/>
    </row>
    <row r="368" spans="1:30" ht="15" customHeight="1">
      <c r="A368" s="192"/>
      <c r="B368" s="193"/>
      <c r="C368" s="190"/>
      <c r="D368" s="191"/>
      <c r="E368" s="151"/>
      <c r="F368" s="190"/>
      <c r="G368" s="191"/>
      <c r="H368" s="151"/>
      <c r="I368" s="190"/>
      <c r="J368" s="191"/>
      <c r="K368" s="151"/>
      <c r="L368" s="105"/>
      <c r="M368" s="105"/>
      <c r="N368" s="151"/>
      <c r="O368" s="166"/>
      <c r="P368" s="165"/>
      <c r="Q368" s="151"/>
      <c r="R368" s="166"/>
      <c r="S368" s="165"/>
      <c r="T368" s="113"/>
      <c r="U368" s="113"/>
      <c r="V368" s="113"/>
      <c r="W368" s="113"/>
      <c r="X368" s="113"/>
      <c r="Y368" s="113"/>
      <c r="Z368" s="114"/>
      <c r="AA368" s="58"/>
      <c r="AB368" s="59"/>
      <c r="AC368" s="59"/>
      <c r="AD368" s="59"/>
    </row>
    <row r="369" spans="1:30" ht="15" customHeight="1">
      <c r="A369" s="192"/>
      <c r="B369" s="193"/>
      <c r="C369" s="190"/>
      <c r="D369" s="191"/>
      <c r="E369" s="151"/>
      <c r="F369" s="190"/>
      <c r="G369" s="191"/>
      <c r="H369" s="151"/>
      <c r="I369" s="190"/>
      <c r="J369" s="191"/>
      <c r="K369" s="151"/>
      <c r="L369" s="105"/>
      <c r="M369" s="105"/>
      <c r="N369" s="151"/>
      <c r="O369" s="166"/>
      <c r="P369" s="165"/>
      <c r="Q369" s="151"/>
      <c r="R369" s="166"/>
      <c r="S369" s="165"/>
      <c r="T369" s="113"/>
      <c r="U369" s="113"/>
      <c r="V369" s="113"/>
      <c r="W369" s="113"/>
      <c r="X369" s="113"/>
      <c r="Y369" s="113"/>
      <c r="Z369" s="114"/>
      <c r="AA369" s="58"/>
      <c r="AB369" s="59"/>
      <c r="AC369" s="59"/>
      <c r="AD369" s="59"/>
    </row>
    <row r="370" spans="1:30" ht="15" customHeight="1">
      <c r="A370" s="192"/>
      <c r="B370" s="193"/>
      <c r="C370" s="190"/>
      <c r="D370" s="191"/>
      <c r="E370" s="151"/>
      <c r="F370" s="190"/>
      <c r="G370" s="191"/>
      <c r="H370" s="151"/>
      <c r="I370" s="190"/>
      <c r="J370" s="191"/>
      <c r="K370" s="151"/>
      <c r="L370" s="105"/>
      <c r="M370" s="105"/>
      <c r="N370" s="151"/>
      <c r="O370" s="166"/>
      <c r="P370" s="165"/>
      <c r="Q370" s="151"/>
      <c r="R370" s="166"/>
      <c r="S370" s="165"/>
      <c r="T370" s="113"/>
      <c r="U370" s="113"/>
      <c r="V370" s="113"/>
      <c r="W370" s="113"/>
      <c r="X370" s="113"/>
      <c r="Y370" s="113"/>
      <c r="Z370" s="114"/>
      <c r="AA370" s="58"/>
      <c r="AB370" s="59"/>
      <c r="AC370" s="59"/>
      <c r="AD370" s="59"/>
    </row>
    <row r="371" spans="1:30" ht="15" customHeight="1">
      <c r="A371" s="192"/>
      <c r="B371" s="193"/>
      <c r="C371" s="190"/>
      <c r="D371" s="191"/>
      <c r="E371" s="151"/>
      <c r="F371" s="190"/>
      <c r="G371" s="191"/>
      <c r="H371" s="151"/>
      <c r="I371" s="190"/>
      <c r="J371" s="191"/>
      <c r="K371" s="151"/>
      <c r="L371" s="105"/>
      <c r="M371" s="105"/>
      <c r="N371" s="151"/>
      <c r="O371" s="166"/>
      <c r="P371" s="165"/>
      <c r="Q371" s="151"/>
      <c r="R371" s="166"/>
      <c r="S371" s="165"/>
      <c r="T371" s="113"/>
      <c r="U371" s="113"/>
      <c r="V371" s="113"/>
      <c r="W371" s="113"/>
      <c r="X371" s="113"/>
      <c r="Y371" s="113"/>
      <c r="Z371" s="114"/>
      <c r="AA371" s="58"/>
      <c r="AB371" s="59"/>
      <c r="AC371" s="59"/>
      <c r="AD371" s="59"/>
    </row>
    <row r="372" spans="1:30" ht="15" customHeight="1">
      <c r="A372" s="192"/>
      <c r="B372" s="193"/>
      <c r="C372" s="190"/>
      <c r="D372" s="191"/>
      <c r="E372" s="151"/>
      <c r="F372" s="190"/>
      <c r="G372" s="191"/>
      <c r="H372" s="151"/>
      <c r="I372" s="190"/>
      <c r="J372" s="191"/>
      <c r="K372" s="151"/>
      <c r="L372" s="105"/>
      <c r="M372" s="105"/>
      <c r="N372" s="151"/>
      <c r="O372" s="166"/>
      <c r="P372" s="165"/>
      <c r="Q372" s="151"/>
      <c r="R372" s="166"/>
      <c r="S372" s="165"/>
      <c r="T372" s="113"/>
      <c r="U372" s="113"/>
      <c r="V372" s="113"/>
      <c r="W372" s="113"/>
      <c r="X372" s="113"/>
      <c r="Y372" s="113"/>
      <c r="Z372" s="114"/>
      <c r="AA372" s="58"/>
      <c r="AB372" s="59"/>
      <c r="AC372" s="59"/>
      <c r="AD372" s="59"/>
    </row>
    <row r="373" spans="1:30" ht="15" customHeight="1">
      <c r="A373" s="192"/>
      <c r="B373" s="193"/>
      <c r="C373" s="190"/>
      <c r="D373" s="191"/>
      <c r="E373" s="151"/>
      <c r="F373" s="190"/>
      <c r="G373" s="191"/>
      <c r="H373" s="151"/>
      <c r="I373" s="190"/>
      <c r="J373" s="191"/>
      <c r="K373" s="151"/>
      <c r="L373" s="105"/>
      <c r="M373" s="105"/>
      <c r="N373" s="151"/>
      <c r="O373" s="166"/>
      <c r="P373" s="165"/>
      <c r="Q373" s="151"/>
      <c r="R373" s="166"/>
      <c r="S373" s="165"/>
      <c r="T373" s="113"/>
      <c r="U373" s="113"/>
      <c r="V373" s="113"/>
      <c r="W373" s="113"/>
      <c r="X373" s="113"/>
      <c r="Y373" s="113"/>
      <c r="Z373" s="114"/>
      <c r="AA373" s="58"/>
      <c r="AB373" s="59"/>
      <c r="AC373" s="59"/>
      <c r="AD373" s="59"/>
    </row>
    <row r="374" spans="1:30" ht="15" customHeight="1">
      <c r="A374" s="192"/>
      <c r="B374" s="193"/>
      <c r="C374" s="190"/>
      <c r="D374" s="191"/>
      <c r="E374" s="151"/>
      <c r="F374" s="190"/>
      <c r="G374" s="191"/>
      <c r="H374" s="151"/>
      <c r="I374" s="190"/>
      <c r="J374" s="191"/>
      <c r="K374" s="151"/>
      <c r="L374" s="105"/>
      <c r="M374" s="105"/>
      <c r="N374" s="151"/>
      <c r="O374" s="166"/>
      <c r="P374" s="165"/>
      <c r="Q374" s="151"/>
      <c r="R374" s="166"/>
      <c r="S374" s="165"/>
      <c r="T374" s="113"/>
      <c r="U374" s="113"/>
      <c r="V374" s="113"/>
      <c r="W374" s="113"/>
      <c r="X374" s="113"/>
      <c r="Y374" s="113"/>
      <c r="Z374" s="114"/>
      <c r="AA374" s="58"/>
      <c r="AB374" s="59"/>
      <c r="AC374" s="59"/>
      <c r="AD374" s="59"/>
    </row>
    <row r="375" spans="1:30" ht="15" customHeight="1">
      <c r="A375" s="192"/>
      <c r="B375" s="193"/>
      <c r="C375" s="190"/>
      <c r="D375" s="191"/>
      <c r="E375" s="151"/>
      <c r="F375" s="190"/>
      <c r="G375" s="191"/>
      <c r="H375" s="151"/>
      <c r="I375" s="190"/>
      <c r="J375" s="191"/>
      <c r="K375" s="151"/>
      <c r="L375" s="105"/>
      <c r="M375" s="105"/>
      <c r="N375" s="151"/>
      <c r="O375" s="166"/>
      <c r="P375" s="165"/>
      <c r="Q375" s="151"/>
      <c r="R375" s="166"/>
      <c r="S375" s="165"/>
      <c r="T375" s="113"/>
      <c r="U375" s="113"/>
      <c r="V375" s="113"/>
      <c r="W375" s="113"/>
      <c r="X375" s="113"/>
      <c r="Y375" s="113"/>
      <c r="Z375" s="114"/>
      <c r="AA375" s="58"/>
      <c r="AB375" s="59"/>
      <c r="AC375" s="59"/>
      <c r="AD375" s="59"/>
    </row>
    <row r="376" spans="1:30" ht="15" customHeight="1">
      <c r="A376" s="192"/>
      <c r="B376" s="193"/>
      <c r="C376" s="190"/>
      <c r="D376" s="191"/>
      <c r="E376" s="151"/>
      <c r="F376" s="190"/>
      <c r="G376" s="191"/>
      <c r="H376" s="151"/>
      <c r="I376" s="190"/>
      <c r="J376" s="191"/>
      <c r="K376" s="151"/>
      <c r="L376" s="105"/>
      <c r="M376" s="105"/>
      <c r="N376" s="151"/>
      <c r="O376" s="166"/>
      <c r="P376" s="165"/>
      <c r="Q376" s="151"/>
      <c r="R376" s="166"/>
      <c r="S376" s="165"/>
      <c r="T376" s="113"/>
      <c r="U376" s="113"/>
      <c r="V376" s="113"/>
      <c r="W376" s="113"/>
      <c r="X376" s="113"/>
      <c r="Y376" s="113"/>
      <c r="Z376" s="114"/>
      <c r="AA376" s="58"/>
      <c r="AB376" s="59"/>
      <c r="AC376" s="59"/>
      <c r="AD376" s="59"/>
    </row>
    <row r="377" spans="1:30" ht="15" customHeight="1">
      <c r="A377" s="192"/>
      <c r="B377" s="193"/>
      <c r="C377" s="190"/>
      <c r="D377" s="191"/>
      <c r="E377" s="151"/>
      <c r="F377" s="190"/>
      <c r="G377" s="191"/>
      <c r="H377" s="151"/>
      <c r="I377" s="190"/>
      <c r="J377" s="191"/>
      <c r="K377" s="151"/>
      <c r="L377" s="105"/>
      <c r="M377" s="105"/>
      <c r="N377" s="151"/>
      <c r="O377" s="166"/>
      <c r="P377" s="165"/>
      <c r="Q377" s="151"/>
      <c r="R377" s="166"/>
      <c r="S377" s="165"/>
      <c r="T377" s="113"/>
      <c r="U377" s="113"/>
      <c r="V377" s="113"/>
      <c r="W377" s="113"/>
      <c r="X377" s="113"/>
      <c r="Y377" s="113"/>
      <c r="Z377" s="114"/>
      <c r="AA377" s="58"/>
      <c r="AB377" s="59"/>
      <c r="AC377" s="59"/>
      <c r="AD377" s="59"/>
    </row>
    <row r="378" spans="1:30" ht="15" customHeight="1">
      <c r="A378" s="192"/>
      <c r="B378" s="193"/>
      <c r="C378" s="190"/>
      <c r="D378" s="191"/>
      <c r="E378" s="151"/>
      <c r="F378" s="190"/>
      <c r="G378" s="191"/>
      <c r="H378" s="151"/>
      <c r="I378" s="190"/>
      <c r="J378" s="191"/>
      <c r="K378" s="151"/>
      <c r="L378" s="105"/>
      <c r="M378" s="105"/>
      <c r="N378" s="151"/>
      <c r="O378" s="166"/>
      <c r="P378" s="165"/>
      <c r="Q378" s="151"/>
      <c r="R378" s="166"/>
      <c r="S378" s="165"/>
      <c r="T378" s="113"/>
      <c r="U378" s="113"/>
      <c r="V378" s="113"/>
      <c r="W378" s="113"/>
      <c r="X378" s="113"/>
      <c r="Y378" s="113"/>
      <c r="Z378" s="114"/>
      <c r="AA378" s="58"/>
      <c r="AB378" s="59"/>
      <c r="AC378" s="59"/>
      <c r="AD378" s="59"/>
    </row>
    <row r="379" spans="1:30" ht="15" customHeight="1">
      <c r="A379" s="192"/>
      <c r="B379" s="193"/>
      <c r="C379" s="190"/>
      <c r="D379" s="191"/>
      <c r="E379" s="151"/>
      <c r="F379" s="190"/>
      <c r="G379" s="191"/>
      <c r="H379" s="151"/>
      <c r="I379" s="190"/>
      <c r="J379" s="191"/>
      <c r="K379" s="151"/>
      <c r="L379" s="105"/>
      <c r="M379" s="105"/>
      <c r="N379" s="151"/>
      <c r="O379" s="166"/>
      <c r="P379" s="165"/>
      <c r="Q379" s="151"/>
      <c r="R379" s="166"/>
      <c r="S379" s="165"/>
      <c r="T379" s="113"/>
      <c r="U379" s="113"/>
      <c r="V379" s="113"/>
      <c r="W379" s="113"/>
      <c r="X379" s="113"/>
      <c r="Y379" s="113"/>
      <c r="Z379" s="114"/>
      <c r="AA379" s="58"/>
      <c r="AB379" s="59"/>
      <c r="AC379" s="59"/>
      <c r="AD379" s="59"/>
    </row>
    <row r="380" spans="1:30" ht="15" customHeight="1">
      <c r="A380" s="192"/>
      <c r="B380" s="193"/>
      <c r="C380" s="190"/>
      <c r="D380" s="191"/>
      <c r="E380" s="151"/>
      <c r="F380" s="190"/>
      <c r="G380" s="191"/>
      <c r="H380" s="151"/>
      <c r="I380" s="190"/>
      <c r="J380" s="191"/>
      <c r="K380" s="151"/>
      <c r="L380" s="105"/>
      <c r="M380" s="105"/>
      <c r="N380" s="151"/>
      <c r="O380" s="166"/>
      <c r="P380" s="165"/>
      <c r="Q380" s="151"/>
      <c r="R380" s="166"/>
      <c r="S380" s="165"/>
      <c r="T380" s="113"/>
      <c r="U380" s="113"/>
      <c r="V380" s="113"/>
      <c r="W380" s="113"/>
      <c r="X380" s="113"/>
      <c r="Y380" s="113"/>
      <c r="Z380" s="114"/>
      <c r="AA380" s="58"/>
      <c r="AB380" s="59"/>
      <c r="AC380" s="59"/>
      <c r="AD380" s="59"/>
    </row>
    <row r="381" spans="1:30" ht="15" customHeight="1">
      <c r="A381" s="192"/>
      <c r="B381" s="193"/>
      <c r="C381" s="190"/>
      <c r="D381" s="191"/>
      <c r="E381" s="151"/>
      <c r="F381" s="190"/>
      <c r="G381" s="191"/>
      <c r="H381" s="151"/>
      <c r="I381" s="190"/>
      <c r="J381" s="191"/>
      <c r="K381" s="151"/>
      <c r="L381" s="105"/>
      <c r="M381" s="105"/>
      <c r="N381" s="151"/>
      <c r="O381" s="166"/>
      <c r="P381" s="165"/>
      <c r="Q381" s="151"/>
      <c r="R381" s="166"/>
      <c r="S381" s="165"/>
      <c r="T381" s="113"/>
      <c r="U381" s="113"/>
      <c r="V381" s="113"/>
      <c r="W381" s="113"/>
      <c r="X381" s="113"/>
      <c r="Y381" s="113"/>
      <c r="Z381" s="114"/>
      <c r="AA381" s="58"/>
      <c r="AB381" s="59"/>
      <c r="AC381" s="59"/>
      <c r="AD381" s="59"/>
    </row>
    <row r="382" spans="1:30" ht="15" customHeight="1">
      <c r="A382" s="192"/>
      <c r="B382" s="193"/>
      <c r="C382" s="190"/>
      <c r="D382" s="191"/>
      <c r="E382" s="151"/>
      <c r="F382" s="190"/>
      <c r="G382" s="191"/>
      <c r="H382" s="151"/>
      <c r="I382" s="190"/>
      <c r="J382" s="191"/>
      <c r="K382" s="151"/>
      <c r="L382" s="105"/>
      <c r="M382" s="105"/>
      <c r="N382" s="151"/>
      <c r="O382" s="166"/>
      <c r="P382" s="165"/>
      <c r="Q382" s="151"/>
      <c r="R382" s="166"/>
      <c r="S382" s="165"/>
      <c r="T382" s="113"/>
      <c r="U382" s="113"/>
      <c r="V382" s="113"/>
      <c r="W382" s="113"/>
      <c r="X382" s="113"/>
      <c r="Y382" s="113"/>
      <c r="Z382" s="114"/>
      <c r="AA382" s="58"/>
      <c r="AB382" s="59"/>
      <c r="AC382" s="59"/>
      <c r="AD382" s="59"/>
    </row>
    <row r="383" spans="1:30" ht="15" customHeight="1">
      <c r="A383" s="192"/>
      <c r="B383" s="193"/>
      <c r="C383" s="190"/>
      <c r="D383" s="191"/>
      <c r="E383" s="151"/>
      <c r="F383" s="190"/>
      <c r="G383" s="191"/>
      <c r="H383" s="151"/>
      <c r="I383" s="190"/>
      <c r="J383" s="191"/>
      <c r="K383" s="151"/>
      <c r="L383" s="105"/>
      <c r="M383" s="105"/>
      <c r="N383" s="151"/>
      <c r="O383" s="166"/>
      <c r="P383" s="165"/>
      <c r="Q383" s="151"/>
      <c r="R383" s="166"/>
      <c r="S383" s="165"/>
      <c r="T383" s="113"/>
      <c r="U383" s="113"/>
      <c r="V383" s="113"/>
      <c r="W383" s="113"/>
      <c r="X383" s="113"/>
      <c r="Y383" s="113"/>
      <c r="Z383" s="114"/>
      <c r="AA383" s="58"/>
      <c r="AB383" s="59"/>
      <c r="AC383" s="59"/>
      <c r="AD383" s="59"/>
    </row>
    <row r="384" spans="1:30" ht="15" customHeight="1">
      <c r="A384" s="192"/>
      <c r="B384" s="193"/>
      <c r="C384" s="190"/>
      <c r="D384" s="191"/>
      <c r="E384" s="151"/>
      <c r="F384" s="190"/>
      <c r="G384" s="191"/>
      <c r="H384" s="151"/>
      <c r="I384" s="190"/>
      <c r="J384" s="191"/>
      <c r="K384" s="151"/>
      <c r="L384" s="105"/>
      <c r="M384" s="105"/>
      <c r="N384" s="151"/>
      <c r="O384" s="166"/>
      <c r="P384" s="165"/>
      <c r="Q384" s="151"/>
      <c r="R384" s="166"/>
      <c r="S384" s="165"/>
      <c r="T384" s="113"/>
      <c r="U384" s="113"/>
      <c r="V384" s="113"/>
      <c r="W384" s="113"/>
      <c r="X384" s="113"/>
      <c r="Y384" s="113"/>
      <c r="Z384" s="114"/>
      <c r="AA384" s="58"/>
      <c r="AB384" s="59"/>
      <c r="AC384" s="59"/>
      <c r="AD384" s="59"/>
    </row>
    <row r="385" spans="1:30" ht="15" customHeight="1">
      <c r="A385" s="192"/>
      <c r="B385" s="193"/>
      <c r="C385" s="190"/>
      <c r="D385" s="191"/>
      <c r="E385" s="151"/>
      <c r="F385" s="190"/>
      <c r="G385" s="191"/>
      <c r="H385" s="151"/>
      <c r="I385" s="190"/>
      <c r="J385" s="191"/>
      <c r="K385" s="151"/>
      <c r="L385" s="105"/>
      <c r="M385" s="105"/>
      <c r="N385" s="151"/>
      <c r="O385" s="166"/>
      <c r="P385" s="165"/>
      <c r="Q385" s="151"/>
      <c r="R385" s="166"/>
      <c r="S385" s="165"/>
      <c r="T385" s="113"/>
      <c r="U385" s="113"/>
      <c r="V385" s="113"/>
      <c r="W385" s="113"/>
      <c r="X385" s="113"/>
      <c r="Y385" s="113"/>
      <c r="Z385" s="114"/>
      <c r="AA385" s="58"/>
      <c r="AB385" s="59"/>
      <c r="AC385" s="59"/>
      <c r="AD385" s="59"/>
    </row>
    <row r="386" spans="1:30" ht="15" customHeight="1">
      <c r="A386" s="192"/>
      <c r="B386" s="193"/>
      <c r="C386" s="190"/>
      <c r="D386" s="191"/>
      <c r="E386" s="151"/>
      <c r="F386" s="190"/>
      <c r="G386" s="191"/>
      <c r="H386" s="151"/>
      <c r="I386" s="190"/>
      <c r="J386" s="191"/>
      <c r="K386" s="151"/>
      <c r="L386" s="105"/>
      <c r="M386" s="105"/>
      <c r="N386" s="151"/>
      <c r="O386" s="166"/>
      <c r="P386" s="165"/>
      <c r="Q386" s="151"/>
      <c r="R386" s="166"/>
      <c r="S386" s="165"/>
      <c r="T386" s="113"/>
      <c r="U386" s="113"/>
      <c r="V386" s="113"/>
      <c r="W386" s="113"/>
      <c r="X386" s="113"/>
      <c r="Y386" s="113"/>
      <c r="Z386" s="114"/>
      <c r="AA386" s="58"/>
      <c r="AB386" s="59"/>
      <c r="AC386" s="59"/>
      <c r="AD386" s="59"/>
    </row>
    <row r="387" spans="1:30" ht="15" customHeight="1">
      <c r="A387" s="192"/>
      <c r="B387" s="193"/>
      <c r="C387" s="190"/>
      <c r="D387" s="191"/>
      <c r="E387" s="151"/>
      <c r="F387" s="190"/>
      <c r="G387" s="191"/>
      <c r="H387" s="151"/>
      <c r="I387" s="190"/>
      <c r="J387" s="191"/>
      <c r="K387" s="151"/>
      <c r="L387" s="105"/>
      <c r="M387" s="105"/>
      <c r="N387" s="151"/>
      <c r="O387" s="166"/>
      <c r="P387" s="165"/>
      <c r="Q387" s="151"/>
      <c r="R387" s="166"/>
      <c r="S387" s="165"/>
      <c r="T387" s="113"/>
      <c r="U387" s="113"/>
      <c r="V387" s="113"/>
      <c r="W387" s="113"/>
      <c r="X387" s="113"/>
      <c r="Y387" s="113"/>
      <c r="Z387" s="114"/>
      <c r="AA387" s="58"/>
      <c r="AB387" s="59"/>
      <c r="AC387" s="59"/>
      <c r="AD387" s="59"/>
    </row>
    <row r="388" spans="1:30" ht="15" customHeight="1">
      <c r="A388" s="192"/>
      <c r="B388" s="193"/>
      <c r="C388" s="190"/>
      <c r="D388" s="191"/>
      <c r="E388" s="151"/>
      <c r="F388" s="190"/>
      <c r="G388" s="191"/>
      <c r="H388" s="151"/>
      <c r="I388" s="190"/>
      <c r="J388" s="191"/>
      <c r="K388" s="151"/>
      <c r="L388" s="105"/>
      <c r="M388" s="105"/>
      <c r="N388" s="151"/>
      <c r="O388" s="166"/>
      <c r="P388" s="165"/>
      <c r="Q388" s="151"/>
      <c r="R388" s="166"/>
      <c r="S388" s="165"/>
      <c r="T388" s="113"/>
      <c r="U388" s="113"/>
      <c r="V388" s="113"/>
      <c r="W388" s="113"/>
      <c r="X388" s="113"/>
      <c r="Y388" s="113"/>
      <c r="Z388" s="114"/>
      <c r="AA388" s="58"/>
      <c r="AB388" s="59"/>
      <c r="AC388" s="59"/>
      <c r="AD388" s="59"/>
    </row>
    <row r="389" spans="1:30" ht="15" customHeight="1">
      <c r="A389" s="192"/>
      <c r="B389" s="193"/>
      <c r="C389" s="190"/>
      <c r="D389" s="191"/>
      <c r="E389" s="151"/>
      <c r="F389" s="190"/>
      <c r="G389" s="191"/>
      <c r="H389" s="151"/>
      <c r="I389" s="190"/>
      <c r="J389" s="191"/>
      <c r="K389" s="151"/>
      <c r="L389" s="105"/>
      <c r="M389" s="105"/>
      <c r="N389" s="151"/>
      <c r="O389" s="166"/>
      <c r="P389" s="165"/>
      <c r="Q389" s="151"/>
      <c r="R389" s="166"/>
      <c r="S389" s="165"/>
      <c r="T389" s="113"/>
      <c r="U389" s="113"/>
      <c r="V389" s="113"/>
      <c r="W389" s="113"/>
      <c r="X389" s="113"/>
      <c r="Y389" s="113"/>
      <c r="Z389" s="114"/>
      <c r="AA389" s="58"/>
      <c r="AB389" s="59"/>
      <c r="AC389" s="59"/>
      <c r="AD389" s="59"/>
    </row>
    <row r="390" spans="1:30" ht="15" customHeight="1">
      <c r="A390" s="192"/>
      <c r="B390" s="193"/>
      <c r="C390" s="190"/>
      <c r="D390" s="191"/>
      <c r="E390" s="151"/>
      <c r="F390" s="190"/>
      <c r="G390" s="191"/>
      <c r="H390" s="151"/>
      <c r="I390" s="190"/>
      <c r="J390" s="191"/>
      <c r="K390" s="151"/>
      <c r="L390" s="105"/>
      <c r="M390" s="105"/>
      <c r="N390" s="151"/>
      <c r="O390" s="166"/>
      <c r="P390" s="165"/>
      <c r="Q390" s="151"/>
      <c r="R390" s="166"/>
      <c r="S390" s="165"/>
      <c r="T390" s="113"/>
      <c r="U390" s="113"/>
      <c r="V390" s="113"/>
      <c r="W390" s="113"/>
      <c r="X390" s="113"/>
      <c r="Y390" s="113"/>
      <c r="Z390" s="114"/>
      <c r="AA390" s="58"/>
      <c r="AB390" s="59"/>
      <c r="AC390" s="59"/>
      <c r="AD390" s="59"/>
    </row>
    <row r="391" spans="1:30" ht="15" customHeight="1">
      <c r="A391" s="192"/>
      <c r="B391" s="193"/>
      <c r="C391" s="190"/>
      <c r="D391" s="191"/>
      <c r="E391" s="151"/>
      <c r="F391" s="190"/>
      <c r="G391" s="191"/>
      <c r="H391" s="151"/>
      <c r="I391" s="190"/>
      <c r="J391" s="191"/>
      <c r="K391" s="151"/>
      <c r="L391" s="105"/>
      <c r="M391" s="105"/>
      <c r="N391" s="151"/>
      <c r="O391" s="166"/>
      <c r="P391" s="165"/>
      <c r="Q391" s="151"/>
      <c r="R391" s="166"/>
      <c r="S391" s="165"/>
      <c r="T391" s="113"/>
      <c r="U391" s="113"/>
      <c r="V391" s="113"/>
      <c r="W391" s="113"/>
      <c r="X391" s="113"/>
      <c r="Y391" s="113"/>
      <c r="Z391" s="114"/>
      <c r="AA391" s="58"/>
      <c r="AB391" s="59"/>
      <c r="AC391" s="59"/>
      <c r="AD391" s="59"/>
    </row>
    <row r="392" spans="1:30" ht="15" customHeight="1">
      <c r="A392" s="192"/>
      <c r="B392" s="193"/>
      <c r="C392" s="190"/>
      <c r="D392" s="191"/>
      <c r="E392" s="151"/>
      <c r="F392" s="190"/>
      <c r="G392" s="191"/>
      <c r="H392" s="151"/>
      <c r="I392" s="190"/>
      <c r="J392" s="191"/>
      <c r="K392" s="151"/>
      <c r="L392" s="105"/>
      <c r="M392" s="105"/>
      <c r="N392" s="151"/>
      <c r="O392" s="166"/>
      <c r="P392" s="165"/>
      <c r="Q392" s="151"/>
      <c r="R392" s="166"/>
      <c r="S392" s="165"/>
      <c r="T392" s="113"/>
      <c r="U392" s="113"/>
      <c r="V392" s="113"/>
      <c r="W392" s="113"/>
      <c r="X392" s="113"/>
      <c r="Y392" s="113"/>
      <c r="Z392" s="114"/>
      <c r="AA392" s="58"/>
      <c r="AB392" s="59"/>
      <c r="AC392" s="59"/>
      <c r="AD392" s="59"/>
    </row>
    <row r="393" spans="1:30" ht="15" customHeight="1">
      <c r="A393" s="192"/>
      <c r="B393" s="193"/>
      <c r="C393" s="190"/>
      <c r="D393" s="191"/>
      <c r="E393" s="151"/>
      <c r="F393" s="190"/>
      <c r="G393" s="191"/>
      <c r="H393" s="151"/>
      <c r="I393" s="190"/>
      <c r="J393" s="191"/>
      <c r="K393" s="151"/>
      <c r="L393" s="105"/>
      <c r="M393" s="105"/>
      <c r="N393" s="151"/>
      <c r="O393" s="166"/>
      <c r="P393" s="165"/>
      <c r="Q393" s="151"/>
      <c r="R393" s="166"/>
      <c r="S393" s="165"/>
      <c r="T393" s="113"/>
      <c r="U393" s="113"/>
      <c r="V393" s="113"/>
      <c r="W393" s="113"/>
      <c r="X393" s="113"/>
      <c r="Y393" s="113"/>
      <c r="Z393" s="114"/>
      <c r="AA393" s="58"/>
      <c r="AB393" s="59"/>
      <c r="AC393" s="59"/>
      <c r="AD393" s="59"/>
    </row>
    <row r="394" spans="1:30" ht="15" customHeight="1">
      <c r="A394" s="192"/>
      <c r="B394" s="193"/>
      <c r="C394" s="190"/>
      <c r="D394" s="191"/>
      <c r="E394" s="151"/>
      <c r="F394" s="190"/>
      <c r="G394" s="191"/>
      <c r="H394" s="151"/>
      <c r="I394" s="190"/>
      <c r="J394" s="191"/>
      <c r="K394" s="151"/>
      <c r="L394" s="105"/>
      <c r="M394" s="105"/>
      <c r="N394" s="151"/>
      <c r="O394" s="166"/>
      <c r="P394" s="165"/>
      <c r="Q394" s="151"/>
      <c r="R394" s="166"/>
      <c r="S394" s="165"/>
      <c r="T394" s="113"/>
      <c r="U394" s="113"/>
      <c r="V394" s="113"/>
      <c r="W394" s="113"/>
      <c r="X394" s="113"/>
      <c r="Y394" s="113"/>
      <c r="Z394" s="114"/>
      <c r="AA394" s="58"/>
      <c r="AB394" s="59"/>
      <c r="AC394" s="59"/>
      <c r="AD394" s="59"/>
    </row>
    <row r="395" spans="1:30" ht="15" customHeight="1">
      <c r="A395" s="192"/>
      <c r="B395" s="193"/>
      <c r="C395" s="190"/>
      <c r="D395" s="191"/>
      <c r="E395" s="151"/>
      <c r="F395" s="190"/>
      <c r="G395" s="191"/>
      <c r="H395" s="151"/>
      <c r="I395" s="190"/>
      <c r="J395" s="191"/>
      <c r="K395" s="151"/>
      <c r="L395" s="105"/>
      <c r="M395" s="105"/>
      <c r="N395" s="151"/>
      <c r="O395" s="166"/>
      <c r="P395" s="165"/>
      <c r="Q395" s="151"/>
      <c r="R395" s="166"/>
      <c r="S395" s="165"/>
      <c r="T395" s="113"/>
      <c r="U395" s="113"/>
      <c r="V395" s="113"/>
      <c r="W395" s="113"/>
      <c r="X395" s="113"/>
      <c r="Y395" s="113"/>
      <c r="Z395" s="114"/>
      <c r="AA395" s="58"/>
      <c r="AB395" s="59"/>
      <c r="AC395" s="59"/>
      <c r="AD395" s="59"/>
    </row>
    <row r="396" spans="1:30" ht="15" customHeight="1">
      <c r="A396" s="192"/>
      <c r="B396" s="193"/>
      <c r="C396" s="190"/>
      <c r="D396" s="191"/>
      <c r="E396" s="151"/>
      <c r="F396" s="190"/>
      <c r="G396" s="191"/>
      <c r="H396" s="151"/>
      <c r="I396" s="190"/>
      <c r="J396" s="191"/>
      <c r="K396" s="151"/>
      <c r="L396" s="105"/>
      <c r="M396" s="105"/>
      <c r="N396" s="151"/>
      <c r="O396" s="166"/>
      <c r="P396" s="165"/>
      <c r="Q396" s="151"/>
      <c r="R396" s="166"/>
      <c r="S396" s="165"/>
      <c r="T396" s="113"/>
      <c r="U396" s="113"/>
      <c r="V396" s="113"/>
      <c r="W396" s="113"/>
      <c r="X396" s="113"/>
      <c r="Y396" s="113"/>
      <c r="Z396" s="114"/>
      <c r="AA396" s="58"/>
      <c r="AB396" s="59"/>
      <c r="AC396" s="59"/>
      <c r="AD396" s="59"/>
    </row>
    <row r="397" spans="1:30" ht="15" customHeight="1">
      <c r="A397" s="192"/>
      <c r="B397" s="193"/>
      <c r="C397" s="190"/>
      <c r="D397" s="191"/>
      <c r="E397" s="151"/>
      <c r="F397" s="190"/>
      <c r="G397" s="191"/>
      <c r="H397" s="151"/>
      <c r="I397" s="190"/>
      <c r="J397" s="191"/>
      <c r="K397" s="151"/>
      <c r="L397" s="105"/>
      <c r="M397" s="105"/>
      <c r="N397" s="151"/>
      <c r="O397" s="166"/>
      <c r="P397" s="165"/>
      <c r="Q397" s="151"/>
      <c r="R397" s="166"/>
      <c r="S397" s="165"/>
      <c r="T397" s="113"/>
      <c r="U397" s="113"/>
      <c r="V397" s="113"/>
      <c r="W397" s="113"/>
      <c r="X397" s="113"/>
      <c r="Y397" s="113"/>
      <c r="Z397" s="114"/>
      <c r="AA397" s="58"/>
      <c r="AB397" s="59"/>
      <c r="AC397" s="59"/>
      <c r="AD397" s="59"/>
    </row>
    <row r="398" spans="1:30" ht="15" customHeight="1">
      <c r="A398" s="192"/>
      <c r="B398" s="193"/>
      <c r="C398" s="190"/>
      <c r="D398" s="191"/>
      <c r="E398" s="151"/>
      <c r="F398" s="190"/>
      <c r="G398" s="191"/>
      <c r="H398" s="151"/>
      <c r="I398" s="190"/>
      <c r="J398" s="191"/>
      <c r="K398" s="151"/>
      <c r="L398" s="105"/>
      <c r="M398" s="105"/>
      <c r="N398" s="151"/>
      <c r="O398" s="166"/>
      <c r="P398" s="165"/>
      <c r="Q398" s="151"/>
      <c r="R398" s="166"/>
      <c r="S398" s="165"/>
      <c r="T398" s="113"/>
      <c r="U398" s="113"/>
      <c r="V398" s="113"/>
      <c r="W398" s="113"/>
      <c r="X398" s="113"/>
      <c r="Y398" s="113"/>
      <c r="Z398" s="114"/>
      <c r="AA398" s="58"/>
      <c r="AB398" s="59"/>
      <c r="AC398" s="59"/>
      <c r="AD398" s="59"/>
    </row>
    <row r="399" spans="1:30" ht="15" customHeight="1">
      <c r="A399" s="192"/>
      <c r="B399" s="193"/>
      <c r="C399" s="190"/>
      <c r="D399" s="191"/>
      <c r="E399" s="151"/>
      <c r="F399" s="190"/>
      <c r="G399" s="191"/>
      <c r="H399" s="151"/>
      <c r="I399" s="190"/>
      <c r="J399" s="191"/>
      <c r="K399" s="151"/>
      <c r="L399" s="105"/>
      <c r="M399" s="105"/>
      <c r="N399" s="151"/>
      <c r="O399" s="166"/>
      <c r="P399" s="165"/>
      <c r="Q399" s="151"/>
      <c r="R399" s="166"/>
      <c r="S399" s="165"/>
      <c r="T399" s="113"/>
      <c r="U399" s="113"/>
      <c r="V399" s="113"/>
      <c r="W399" s="113"/>
      <c r="X399" s="113"/>
      <c r="Y399" s="113"/>
      <c r="Z399" s="114"/>
      <c r="AA399" s="58"/>
      <c r="AB399" s="59"/>
      <c r="AC399" s="59"/>
      <c r="AD399" s="59"/>
    </row>
    <row r="400" spans="1:30" ht="15" customHeight="1">
      <c r="A400" s="192"/>
      <c r="B400" s="193"/>
      <c r="C400" s="190"/>
      <c r="D400" s="191"/>
      <c r="E400" s="151"/>
      <c r="F400" s="190"/>
      <c r="G400" s="191"/>
      <c r="H400" s="151"/>
      <c r="I400" s="190"/>
      <c r="J400" s="191"/>
      <c r="K400" s="151"/>
      <c r="L400" s="105"/>
      <c r="M400" s="105"/>
      <c r="N400" s="151"/>
      <c r="O400" s="166"/>
      <c r="P400" s="165"/>
      <c r="Q400" s="151"/>
      <c r="R400" s="166"/>
      <c r="S400" s="165"/>
      <c r="T400" s="113"/>
      <c r="U400" s="113"/>
      <c r="V400" s="113"/>
      <c r="W400" s="113"/>
      <c r="X400" s="113"/>
      <c r="Y400" s="113"/>
      <c r="Z400" s="114"/>
      <c r="AA400" s="58"/>
      <c r="AB400" s="59"/>
      <c r="AC400" s="59"/>
      <c r="AD400" s="59"/>
    </row>
    <row r="401" spans="1:30" ht="15" customHeight="1">
      <c r="A401" s="192"/>
      <c r="B401" s="193"/>
      <c r="C401" s="190"/>
      <c r="D401" s="191"/>
      <c r="E401" s="151"/>
      <c r="F401" s="190"/>
      <c r="G401" s="191"/>
      <c r="H401" s="151"/>
      <c r="I401" s="190"/>
      <c r="J401" s="191"/>
      <c r="K401" s="151"/>
      <c r="L401" s="105"/>
      <c r="M401" s="105"/>
      <c r="N401" s="151"/>
      <c r="O401" s="166"/>
      <c r="P401" s="165"/>
      <c r="Q401" s="151"/>
      <c r="R401" s="166"/>
      <c r="S401" s="165"/>
      <c r="T401" s="113"/>
      <c r="U401" s="113"/>
      <c r="V401" s="113"/>
      <c r="W401" s="113"/>
      <c r="X401" s="113"/>
      <c r="Y401" s="113"/>
      <c r="Z401" s="114"/>
      <c r="AA401" s="58"/>
      <c r="AB401" s="59"/>
      <c r="AC401" s="59"/>
      <c r="AD401" s="59"/>
    </row>
    <row r="402" spans="1:30" ht="15" customHeight="1">
      <c r="A402" s="192"/>
      <c r="B402" s="193"/>
      <c r="C402" s="190"/>
      <c r="D402" s="191"/>
      <c r="E402" s="151"/>
      <c r="F402" s="190"/>
      <c r="G402" s="191"/>
      <c r="H402" s="151"/>
      <c r="I402" s="190"/>
      <c r="J402" s="191"/>
      <c r="K402" s="151"/>
      <c r="L402" s="105"/>
      <c r="M402" s="105"/>
      <c r="N402" s="151"/>
      <c r="O402" s="166"/>
      <c r="P402" s="165"/>
      <c r="Q402" s="151"/>
      <c r="R402" s="166"/>
      <c r="S402" s="165"/>
      <c r="T402" s="113"/>
      <c r="U402" s="113"/>
      <c r="V402" s="113"/>
      <c r="W402" s="113"/>
      <c r="X402" s="113"/>
      <c r="Y402" s="113"/>
      <c r="Z402" s="114"/>
      <c r="AA402" s="58"/>
      <c r="AB402" s="59"/>
      <c r="AC402" s="59"/>
      <c r="AD402" s="59"/>
    </row>
    <row r="403" spans="1:30" ht="15" customHeight="1">
      <c r="A403" s="192"/>
      <c r="B403" s="193"/>
      <c r="C403" s="190"/>
      <c r="D403" s="191"/>
      <c r="E403" s="151"/>
      <c r="F403" s="190"/>
      <c r="G403" s="191"/>
      <c r="H403" s="151"/>
      <c r="I403" s="190"/>
      <c r="J403" s="191"/>
      <c r="K403" s="151"/>
      <c r="L403" s="105"/>
      <c r="M403" s="105"/>
      <c r="N403" s="151"/>
      <c r="O403" s="166"/>
      <c r="P403" s="165"/>
      <c r="Q403" s="151"/>
      <c r="R403" s="166"/>
      <c r="S403" s="165"/>
      <c r="T403" s="113"/>
      <c r="U403" s="113"/>
      <c r="V403" s="113"/>
      <c r="W403" s="113"/>
      <c r="X403" s="113"/>
      <c r="Y403" s="113"/>
      <c r="Z403" s="114"/>
      <c r="AA403" s="58"/>
      <c r="AB403" s="59"/>
      <c r="AC403" s="59"/>
      <c r="AD403" s="59"/>
    </row>
    <row r="404" spans="1:30" ht="15" customHeight="1">
      <c r="A404" s="192"/>
      <c r="B404" s="193"/>
      <c r="C404" s="190"/>
      <c r="D404" s="191"/>
      <c r="E404" s="151"/>
      <c r="F404" s="190"/>
      <c r="G404" s="191"/>
      <c r="H404" s="151"/>
      <c r="I404" s="190"/>
      <c r="J404" s="191"/>
      <c r="K404" s="151"/>
      <c r="L404" s="105"/>
      <c r="M404" s="105"/>
      <c r="N404" s="151"/>
      <c r="O404" s="166"/>
      <c r="P404" s="165"/>
      <c r="Q404" s="151"/>
      <c r="R404" s="166"/>
      <c r="S404" s="165"/>
      <c r="T404" s="113"/>
      <c r="U404" s="113"/>
      <c r="V404" s="113"/>
      <c r="W404" s="113"/>
      <c r="X404" s="113"/>
      <c r="Y404" s="113"/>
      <c r="Z404" s="114"/>
      <c r="AA404" s="58"/>
      <c r="AB404" s="59"/>
      <c r="AC404" s="59"/>
      <c r="AD404" s="59"/>
    </row>
    <row r="405" spans="1:30" ht="15" customHeight="1">
      <c r="A405" s="192"/>
      <c r="B405" s="193"/>
      <c r="C405" s="190"/>
      <c r="D405" s="191"/>
      <c r="E405" s="151"/>
      <c r="F405" s="190"/>
      <c r="G405" s="191"/>
      <c r="H405" s="151"/>
      <c r="I405" s="190"/>
      <c r="J405" s="191"/>
      <c r="K405" s="151"/>
      <c r="L405" s="105"/>
      <c r="M405" s="105"/>
      <c r="N405" s="151"/>
      <c r="O405" s="166"/>
      <c r="P405" s="165"/>
      <c r="Q405" s="151"/>
      <c r="R405" s="166"/>
      <c r="S405" s="165"/>
      <c r="T405" s="113"/>
      <c r="U405" s="113"/>
      <c r="V405" s="113"/>
      <c r="W405" s="113"/>
      <c r="X405" s="113"/>
      <c r="Y405" s="113"/>
      <c r="Z405" s="114"/>
      <c r="AA405" s="58"/>
      <c r="AB405" s="59"/>
      <c r="AC405" s="59"/>
      <c r="AD405" s="59"/>
    </row>
    <row r="406" spans="1:30" ht="15" customHeight="1">
      <c r="A406" s="192"/>
      <c r="B406" s="193"/>
      <c r="C406" s="190"/>
      <c r="D406" s="191"/>
      <c r="E406" s="151"/>
      <c r="F406" s="190"/>
      <c r="G406" s="191"/>
      <c r="H406" s="151"/>
      <c r="I406" s="190"/>
      <c r="J406" s="191"/>
      <c r="K406" s="151"/>
      <c r="L406" s="105"/>
      <c r="M406" s="105"/>
      <c r="N406" s="151"/>
      <c r="O406" s="166"/>
      <c r="P406" s="165"/>
      <c r="Q406" s="151"/>
      <c r="R406" s="166"/>
      <c r="S406" s="165"/>
      <c r="T406" s="113"/>
      <c r="U406" s="113"/>
      <c r="V406" s="113"/>
      <c r="W406" s="113"/>
      <c r="X406" s="113"/>
      <c r="Y406" s="113"/>
      <c r="Z406" s="114"/>
      <c r="AA406" s="58"/>
      <c r="AB406" s="59"/>
      <c r="AC406" s="59"/>
      <c r="AD406" s="59"/>
    </row>
    <row r="407" spans="1:30" ht="15" customHeight="1">
      <c r="A407" s="192"/>
      <c r="B407" s="193"/>
      <c r="C407" s="190"/>
      <c r="D407" s="191"/>
      <c r="E407" s="151"/>
      <c r="F407" s="190"/>
      <c r="G407" s="191"/>
      <c r="H407" s="151"/>
      <c r="I407" s="190"/>
      <c r="J407" s="191"/>
      <c r="K407" s="151"/>
      <c r="L407" s="105"/>
      <c r="M407" s="105"/>
      <c r="N407" s="151"/>
      <c r="O407" s="166"/>
      <c r="P407" s="165"/>
      <c r="Q407" s="151"/>
      <c r="R407" s="166"/>
      <c r="S407" s="165"/>
      <c r="T407" s="113"/>
      <c r="U407" s="113"/>
      <c r="V407" s="113"/>
      <c r="W407" s="113"/>
      <c r="X407" s="113"/>
      <c r="Y407" s="113"/>
      <c r="Z407" s="114"/>
      <c r="AA407" s="58"/>
      <c r="AB407" s="59"/>
      <c r="AC407" s="59"/>
      <c r="AD407" s="59"/>
    </row>
    <row r="408" spans="1:30" ht="15" customHeight="1">
      <c r="A408" s="192"/>
      <c r="B408" s="193"/>
      <c r="C408" s="190"/>
      <c r="D408" s="191"/>
      <c r="E408" s="151"/>
      <c r="F408" s="190"/>
      <c r="G408" s="191"/>
      <c r="H408" s="151"/>
      <c r="I408" s="190"/>
      <c r="J408" s="191"/>
      <c r="K408" s="151"/>
      <c r="L408" s="105"/>
      <c r="M408" s="105"/>
      <c r="N408" s="151"/>
      <c r="O408" s="166"/>
      <c r="P408" s="165"/>
      <c r="Q408" s="151"/>
      <c r="R408" s="166"/>
      <c r="S408" s="165"/>
      <c r="T408" s="113"/>
      <c r="U408" s="113"/>
      <c r="V408" s="113"/>
      <c r="W408" s="113"/>
      <c r="X408" s="113"/>
      <c r="Y408" s="113"/>
      <c r="Z408" s="114"/>
      <c r="AA408" s="58"/>
      <c r="AB408" s="59"/>
      <c r="AC408" s="59"/>
      <c r="AD408" s="59"/>
    </row>
    <row r="409" spans="1:30" ht="15" customHeight="1">
      <c r="A409" s="192"/>
      <c r="B409" s="193"/>
      <c r="C409" s="190"/>
      <c r="D409" s="191"/>
      <c r="E409" s="151"/>
      <c r="F409" s="190"/>
      <c r="G409" s="191"/>
      <c r="H409" s="151"/>
      <c r="I409" s="190"/>
      <c r="J409" s="191"/>
      <c r="K409" s="151"/>
      <c r="L409" s="105"/>
      <c r="M409" s="105"/>
      <c r="N409" s="151"/>
      <c r="O409" s="166"/>
      <c r="P409" s="165"/>
      <c r="Q409" s="151"/>
      <c r="R409" s="166"/>
      <c r="S409" s="165"/>
      <c r="T409" s="113"/>
      <c r="U409" s="113"/>
      <c r="V409" s="113"/>
      <c r="W409" s="113"/>
      <c r="X409" s="113"/>
      <c r="Y409" s="113"/>
      <c r="Z409" s="114"/>
      <c r="AA409" s="58"/>
      <c r="AB409" s="59"/>
      <c r="AC409" s="59"/>
      <c r="AD409" s="59"/>
    </row>
    <row r="410" spans="1:30" ht="15" customHeight="1">
      <c r="A410" s="192"/>
      <c r="B410" s="193"/>
      <c r="C410" s="190"/>
      <c r="D410" s="191"/>
      <c r="E410" s="151"/>
      <c r="F410" s="190"/>
      <c r="G410" s="191"/>
      <c r="H410" s="151"/>
      <c r="I410" s="190"/>
      <c r="J410" s="191"/>
      <c r="K410" s="151"/>
      <c r="L410" s="105"/>
      <c r="M410" s="105"/>
      <c r="N410" s="151"/>
      <c r="O410" s="166"/>
      <c r="P410" s="165"/>
      <c r="Q410" s="151"/>
      <c r="R410" s="166"/>
      <c r="S410" s="165"/>
      <c r="T410" s="113"/>
      <c r="U410" s="113"/>
      <c r="V410" s="113"/>
      <c r="W410" s="113"/>
      <c r="X410" s="113"/>
      <c r="Y410" s="113"/>
      <c r="Z410" s="114"/>
      <c r="AA410" s="58"/>
      <c r="AB410" s="59"/>
      <c r="AC410" s="59"/>
      <c r="AD410" s="59"/>
    </row>
    <row r="411" spans="1:30" ht="15" customHeight="1">
      <c r="A411" s="192"/>
      <c r="B411" s="193"/>
      <c r="C411" s="190"/>
      <c r="D411" s="191"/>
      <c r="E411" s="151"/>
      <c r="F411" s="190"/>
      <c r="G411" s="191"/>
      <c r="H411" s="151"/>
      <c r="I411" s="190"/>
      <c r="J411" s="191"/>
      <c r="K411" s="151"/>
      <c r="L411" s="105"/>
      <c r="M411" s="105"/>
      <c r="N411" s="151"/>
      <c r="O411" s="166"/>
      <c r="P411" s="165"/>
      <c r="Q411" s="151"/>
      <c r="R411" s="166"/>
      <c r="S411" s="165"/>
      <c r="T411" s="113"/>
      <c r="U411" s="113"/>
      <c r="V411" s="113"/>
      <c r="W411" s="113"/>
      <c r="X411" s="113"/>
      <c r="Y411" s="113"/>
      <c r="Z411" s="114"/>
      <c r="AA411" s="58"/>
      <c r="AB411" s="59"/>
      <c r="AC411" s="59"/>
      <c r="AD411" s="59"/>
    </row>
    <row r="412" spans="1:30" ht="15" customHeight="1">
      <c r="A412" s="192"/>
      <c r="B412" s="193"/>
      <c r="C412" s="190"/>
      <c r="D412" s="191"/>
      <c r="E412" s="151"/>
      <c r="F412" s="190"/>
      <c r="G412" s="191"/>
      <c r="H412" s="151"/>
      <c r="I412" s="190"/>
      <c r="J412" s="191"/>
      <c r="K412" s="151"/>
      <c r="L412" s="105"/>
      <c r="M412" s="105"/>
      <c r="N412" s="151"/>
      <c r="O412" s="166"/>
      <c r="P412" s="165"/>
      <c r="Q412" s="151"/>
      <c r="R412" s="166"/>
      <c r="S412" s="165"/>
      <c r="T412" s="113"/>
      <c r="U412" s="113"/>
      <c r="V412" s="113"/>
      <c r="W412" s="113"/>
      <c r="X412" s="113"/>
      <c r="Y412" s="113"/>
      <c r="Z412" s="114"/>
      <c r="AA412" s="58"/>
      <c r="AB412" s="59"/>
      <c r="AC412" s="59"/>
      <c r="AD412" s="59"/>
    </row>
    <row r="413" spans="1:30" ht="15" customHeight="1">
      <c r="A413" s="192"/>
      <c r="B413" s="193"/>
      <c r="C413" s="190"/>
      <c r="D413" s="191"/>
      <c r="E413" s="151"/>
      <c r="F413" s="190"/>
      <c r="G413" s="191"/>
      <c r="H413" s="151"/>
      <c r="I413" s="190"/>
      <c r="J413" s="191"/>
      <c r="K413" s="151"/>
      <c r="L413" s="105"/>
      <c r="M413" s="105"/>
      <c r="N413" s="151"/>
      <c r="O413" s="166"/>
      <c r="P413" s="165"/>
      <c r="Q413" s="151"/>
      <c r="R413" s="166"/>
      <c r="S413" s="165"/>
      <c r="T413" s="113"/>
      <c r="U413" s="113"/>
      <c r="V413" s="113"/>
      <c r="W413" s="113"/>
      <c r="X413" s="113"/>
      <c r="Y413" s="113"/>
      <c r="Z413" s="114"/>
      <c r="AA413" s="58"/>
      <c r="AB413" s="59"/>
      <c r="AC413" s="59"/>
      <c r="AD413" s="59"/>
    </row>
    <row r="414" spans="1:30" ht="15" customHeight="1">
      <c r="A414" s="192"/>
      <c r="B414" s="193"/>
      <c r="C414" s="190"/>
      <c r="D414" s="191"/>
      <c r="E414" s="151"/>
      <c r="F414" s="190"/>
      <c r="G414" s="191"/>
      <c r="H414" s="151"/>
      <c r="I414" s="190"/>
      <c r="J414" s="191"/>
      <c r="K414" s="151"/>
      <c r="L414" s="105"/>
      <c r="M414" s="105"/>
      <c r="N414" s="151"/>
      <c r="O414" s="166"/>
      <c r="P414" s="165"/>
      <c r="Q414" s="151"/>
      <c r="R414" s="166"/>
      <c r="S414" s="165"/>
      <c r="T414" s="113"/>
      <c r="U414" s="113"/>
      <c r="V414" s="113"/>
      <c r="W414" s="113"/>
      <c r="X414" s="113"/>
      <c r="Y414" s="113"/>
      <c r="Z414" s="114"/>
      <c r="AA414" s="58"/>
      <c r="AB414" s="59"/>
      <c r="AC414" s="59"/>
      <c r="AD414" s="59"/>
    </row>
    <row r="415" spans="1:30" ht="15" customHeight="1">
      <c r="A415" s="192"/>
      <c r="B415" s="193"/>
      <c r="C415" s="190"/>
      <c r="D415" s="191"/>
      <c r="E415" s="151"/>
      <c r="F415" s="190"/>
      <c r="G415" s="191"/>
      <c r="H415" s="151"/>
      <c r="I415" s="190"/>
      <c r="J415" s="191"/>
      <c r="K415" s="151"/>
      <c r="L415" s="105"/>
      <c r="M415" s="105"/>
      <c r="N415" s="151"/>
      <c r="O415" s="166"/>
      <c r="P415" s="165"/>
      <c r="Q415" s="151"/>
      <c r="R415" s="166"/>
      <c r="S415" s="165"/>
      <c r="T415" s="113"/>
      <c r="U415" s="113"/>
      <c r="V415" s="113"/>
      <c r="W415" s="113"/>
      <c r="X415" s="113"/>
      <c r="Y415" s="113"/>
      <c r="Z415" s="114"/>
      <c r="AA415" s="58"/>
      <c r="AB415" s="59"/>
      <c r="AC415" s="59"/>
      <c r="AD415" s="59"/>
    </row>
    <row r="416" spans="1:30" ht="15" customHeight="1">
      <c r="A416" s="192"/>
      <c r="B416" s="193"/>
      <c r="C416" s="190"/>
      <c r="D416" s="191"/>
      <c r="E416" s="151"/>
      <c r="F416" s="190"/>
      <c r="G416" s="191"/>
      <c r="H416" s="151"/>
      <c r="I416" s="190"/>
      <c r="J416" s="191"/>
      <c r="K416" s="151"/>
      <c r="L416" s="105"/>
      <c r="M416" s="105"/>
      <c r="N416" s="151"/>
      <c r="O416" s="166"/>
      <c r="P416" s="165"/>
      <c r="Q416" s="151"/>
      <c r="R416" s="166"/>
      <c r="S416" s="165"/>
      <c r="T416" s="113"/>
      <c r="U416" s="113"/>
      <c r="V416" s="113"/>
      <c r="W416" s="113"/>
      <c r="X416" s="113"/>
      <c r="Y416" s="113"/>
      <c r="Z416" s="114"/>
      <c r="AA416" s="58"/>
      <c r="AB416" s="59"/>
      <c r="AC416" s="59"/>
      <c r="AD416" s="59"/>
    </row>
    <row r="417" spans="1:30" ht="15" customHeight="1">
      <c r="A417" s="192"/>
      <c r="B417" s="193"/>
      <c r="C417" s="190"/>
      <c r="D417" s="191"/>
      <c r="E417" s="151"/>
      <c r="F417" s="190"/>
      <c r="G417" s="191"/>
      <c r="H417" s="151"/>
      <c r="I417" s="190"/>
      <c r="J417" s="191"/>
      <c r="K417" s="151"/>
      <c r="L417" s="105"/>
      <c r="M417" s="105"/>
      <c r="N417" s="151"/>
      <c r="O417" s="166"/>
      <c r="P417" s="165"/>
      <c r="Q417" s="151"/>
      <c r="R417" s="166"/>
      <c r="S417" s="165"/>
      <c r="T417" s="113"/>
      <c r="U417" s="113"/>
      <c r="V417" s="113"/>
      <c r="W417" s="113"/>
      <c r="X417" s="113"/>
      <c r="Y417" s="113"/>
      <c r="Z417" s="114"/>
      <c r="AA417" s="58"/>
      <c r="AB417" s="59"/>
      <c r="AC417" s="59"/>
      <c r="AD417" s="59"/>
    </row>
    <row r="418" spans="1:30" ht="15" customHeight="1">
      <c r="A418" s="192"/>
      <c r="B418" s="193"/>
      <c r="C418" s="190"/>
      <c r="D418" s="191"/>
      <c r="E418" s="151"/>
      <c r="F418" s="190"/>
      <c r="G418" s="191"/>
      <c r="H418" s="151"/>
      <c r="I418" s="190"/>
      <c r="J418" s="191"/>
      <c r="K418" s="151"/>
      <c r="L418" s="105"/>
      <c r="M418" s="105"/>
      <c r="N418" s="151"/>
      <c r="O418" s="166"/>
      <c r="P418" s="165"/>
      <c r="Q418" s="151"/>
      <c r="R418" s="166"/>
      <c r="S418" s="165"/>
      <c r="T418" s="113"/>
      <c r="U418" s="113"/>
      <c r="V418" s="113"/>
      <c r="W418" s="113"/>
      <c r="X418" s="113"/>
      <c r="Y418" s="113"/>
      <c r="Z418" s="114"/>
      <c r="AA418" s="58"/>
      <c r="AB418" s="59"/>
      <c r="AC418" s="59"/>
      <c r="AD418" s="59"/>
    </row>
    <row r="419" spans="1:30" ht="15" customHeight="1">
      <c r="A419" s="192"/>
      <c r="B419" s="193"/>
      <c r="C419" s="190"/>
      <c r="D419" s="191"/>
      <c r="E419" s="151"/>
      <c r="F419" s="190"/>
      <c r="G419" s="191"/>
      <c r="H419" s="151"/>
      <c r="I419" s="190"/>
      <c r="J419" s="191"/>
      <c r="K419" s="151"/>
      <c r="L419" s="105"/>
      <c r="M419" s="105"/>
      <c r="N419" s="151"/>
      <c r="O419" s="166"/>
      <c r="P419" s="165"/>
      <c r="Q419" s="151"/>
      <c r="R419" s="166"/>
      <c r="S419" s="165"/>
      <c r="T419" s="113"/>
      <c r="U419" s="113"/>
      <c r="V419" s="113"/>
      <c r="W419" s="113"/>
      <c r="X419" s="113"/>
      <c r="Y419" s="113"/>
      <c r="Z419" s="114"/>
      <c r="AA419" s="58"/>
      <c r="AB419" s="59"/>
      <c r="AC419" s="59"/>
      <c r="AD419" s="59"/>
    </row>
    <row r="420" spans="1:30" ht="15" customHeight="1">
      <c r="A420" s="192"/>
      <c r="B420" s="193"/>
      <c r="C420" s="190"/>
      <c r="D420" s="191"/>
      <c r="E420" s="151"/>
      <c r="F420" s="190"/>
      <c r="G420" s="191"/>
      <c r="H420" s="151"/>
      <c r="I420" s="190"/>
      <c r="J420" s="191"/>
      <c r="K420" s="151"/>
      <c r="L420" s="105"/>
      <c r="M420" s="105"/>
      <c r="N420" s="151"/>
      <c r="O420" s="166"/>
      <c r="P420" s="165"/>
      <c r="Q420" s="151"/>
      <c r="R420" s="166"/>
      <c r="S420" s="165"/>
      <c r="T420" s="113"/>
      <c r="U420" s="113"/>
      <c r="V420" s="113"/>
      <c r="W420" s="113"/>
      <c r="X420" s="113"/>
      <c r="Y420" s="113"/>
      <c r="Z420" s="114"/>
      <c r="AA420" s="58"/>
      <c r="AB420" s="59"/>
      <c r="AC420" s="59"/>
      <c r="AD420" s="59"/>
    </row>
    <row r="421" spans="1:30" ht="15" customHeight="1">
      <c r="A421" s="192"/>
      <c r="B421" s="193"/>
      <c r="C421" s="190"/>
      <c r="D421" s="191"/>
      <c r="E421" s="151"/>
      <c r="F421" s="190"/>
      <c r="G421" s="191"/>
      <c r="H421" s="151"/>
      <c r="I421" s="190"/>
      <c r="J421" s="191"/>
      <c r="K421" s="151"/>
      <c r="L421" s="105"/>
      <c r="M421" s="105"/>
      <c r="N421" s="151"/>
      <c r="O421" s="166"/>
      <c r="P421" s="165"/>
      <c r="Q421" s="151"/>
      <c r="R421" s="166"/>
      <c r="S421" s="165"/>
      <c r="T421" s="113"/>
      <c r="U421" s="113"/>
      <c r="V421" s="113"/>
      <c r="W421" s="113"/>
      <c r="X421" s="113"/>
      <c r="Y421" s="113"/>
      <c r="Z421" s="114"/>
      <c r="AA421" s="58"/>
      <c r="AB421" s="59"/>
      <c r="AC421" s="59"/>
      <c r="AD421" s="59"/>
    </row>
    <row r="422" spans="1:30" ht="15" customHeight="1">
      <c r="A422" s="192"/>
      <c r="B422" s="193"/>
      <c r="C422" s="190"/>
      <c r="D422" s="191"/>
      <c r="E422" s="152"/>
      <c r="F422" s="190"/>
      <c r="G422" s="191"/>
      <c r="H422" s="152"/>
      <c r="I422" s="190"/>
      <c r="J422" s="191"/>
      <c r="K422" s="152"/>
      <c r="L422" s="105"/>
      <c r="M422" s="105"/>
      <c r="N422" s="152"/>
      <c r="O422" s="166"/>
      <c r="P422" s="165"/>
      <c r="Q422" s="152"/>
      <c r="R422" s="166"/>
      <c r="S422" s="165"/>
      <c r="T422" s="113"/>
      <c r="U422" s="113"/>
      <c r="V422" s="113"/>
      <c r="W422" s="113"/>
      <c r="X422" s="113"/>
      <c r="Y422" s="113"/>
      <c r="Z422" s="114"/>
      <c r="AA422" s="58"/>
      <c r="AB422" s="59"/>
      <c r="AC422" s="59"/>
      <c r="AD422" s="59"/>
    </row>
    <row r="423" spans="1:30" ht="15" customHeight="1">
      <c r="A423" s="192"/>
      <c r="B423" s="193"/>
      <c r="C423" s="190"/>
      <c r="D423" s="191"/>
      <c r="E423" s="152"/>
      <c r="F423" s="190"/>
      <c r="G423" s="191"/>
      <c r="H423" s="152"/>
      <c r="I423" s="190"/>
      <c r="J423" s="191"/>
      <c r="K423" s="152"/>
      <c r="L423" s="105"/>
      <c r="M423" s="105"/>
      <c r="N423" s="152"/>
      <c r="O423" s="166"/>
      <c r="P423" s="165"/>
      <c r="Q423" s="152"/>
      <c r="R423" s="166"/>
      <c r="S423" s="165"/>
      <c r="T423" s="113"/>
      <c r="U423" s="113"/>
      <c r="V423" s="113"/>
      <c r="W423" s="113"/>
      <c r="X423" s="113"/>
      <c r="Y423" s="113"/>
      <c r="Z423" s="114"/>
      <c r="AA423" s="58"/>
      <c r="AB423" s="59"/>
      <c r="AC423" s="59"/>
      <c r="AD423" s="59"/>
    </row>
    <row r="424" spans="1:30" ht="15" customHeight="1">
      <c r="A424" s="192"/>
      <c r="B424" s="193"/>
      <c r="C424" s="190"/>
      <c r="D424" s="191"/>
      <c r="E424" s="152"/>
      <c r="F424" s="190"/>
      <c r="G424" s="191"/>
      <c r="H424" s="152"/>
      <c r="I424" s="190"/>
      <c r="J424" s="191"/>
      <c r="K424" s="152"/>
      <c r="L424" s="105"/>
      <c r="M424" s="105"/>
      <c r="N424" s="152"/>
      <c r="O424" s="166"/>
      <c r="P424" s="165"/>
      <c r="Q424" s="152"/>
      <c r="R424" s="166"/>
      <c r="S424" s="165"/>
      <c r="T424" s="113"/>
      <c r="U424" s="113"/>
      <c r="V424" s="113"/>
      <c r="W424" s="113"/>
      <c r="X424" s="113"/>
      <c r="Y424" s="113"/>
      <c r="Z424" s="114"/>
      <c r="AA424" s="58"/>
      <c r="AB424" s="59"/>
      <c r="AC424" s="59"/>
      <c r="AD424" s="59"/>
    </row>
    <row r="425" spans="1:30" ht="15" customHeight="1">
      <c r="A425" s="192"/>
      <c r="B425" s="193"/>
      <c r="C425" s="190"/>
      <c r="D425" s="191"/>
      <c r="E425" s="152"/>
      <c r="F425" s="190"/>
      <c r="G425" s="191"/>
      <c r="H425" s="152"/>
      <c r="I425" s="190"/>
      <c r="J425" s="191"/>
      <c r="K425" s="152"/>
      <c r="L425" s="105"/>
      <c r="M425" s="105"/>
      <c r="N425" s="152"/>
      <c r="O425" s="166"/>
      <c r="P425" s="165"/>
      <c r="Q425" s="152"/>
      <c r="R425" s="166"/>
      <c r="S425" s="165"/>
      <c r="T425" s="113"/>
      <c r="U425" s="113"/>
      <c r="V425" s="113"/>
      <c r="W425" s="113"/>
      <c r="X425" s="113"/>
      <c r="Y425" s="113"/>
      <c r="Z425" s="114"/>
      <c r="AA425" s="58"/>
      <c r="AB425" s="59"/>
      <c r="AC425" s="59"/>
      <c r="AD425" s="59"/>
    </row>
    <row r="426" spans="1:30" ht="15" customHeight="1">
      <c r="A426" s="192"/>
      <c r="B426" s="193"/>
      <c r="C426" s="190"/>
      <c r="D426" s="191"/>
      <c r="E426" s="152"/>
      <c r="F426" s="190"/>
      <c r="G426" s="191"/>
      <c r="H426" s="152"/>
      <c r="I426" s="190"/>
      <c r="J426" s="191"/>
      <c r="K426" s="152"/>
      <c r="L426" s="105"/>
      <c r="M426" s="105"/>
      <c r="N426" s="152"/>
      <c r="O426" s="166"/>
      <c r="P426" s="165"/>
      <c r="Q426" s="152"/>
      <c r="R426" s="166"/>
      <c r="S426" s="165"/>
      <c r="T426" s="113"/>
      <c r="U426" s="113"/>
      <c r="V426" s="113"/>
      <c r="W426" s="113"/>
      <c r="X426" s="113"/>
      <c r="Y426" s="113"/>
      <c r="Z426" s="114"/>
      <c r="AA426" s="58"/>
      <c r="AB426" s="59"/>
      <c r="AC426" s="59"/>
      <c r="AD426" s="59"/>
    </row>
    <row r="427" spans="1:30" ht="15" customHeight="1">
      <c r="A427" s="192"/>
      <c r="B427" s="193"/>
      <c r="C427" s="190"/>
      <c r="D427" s="191"/>
      <c r="E427" s="152"/>
      <c r="F427" s="190"/>
      <c r="G427" s="191"/>
      <c r="H427" s="152"/>
      <c r="I427" s="190"/>
      <c r="J427" s="191"/>
      <c r="K427" s="152"/>
      <c r="L427" s="105"/>
      <c r="M427" s="105"/>
      <c r="N427" s="152"/>
      <c r="O427" s="166"/>
      <c r="P427" s="165"/>
      <c r="Q427" s="152"/>
      <c r="R427" s="166"/>
      <c r="S427" s="165"/>
      <c r="T427" s="113"/>
      <c r="U427" s="113"/>
      <c r="V427" s="113"/>
      <c r="W427" s="113"/>
      <c r="X427" s="113"/>
      <c r="Y427" s="113"/>
      <c r="Z427" s="114"/>
      <c r="AA427" s="58"/>
      <c r="AB427" s="59"/>
      <c r="AC427" s="59"/>
      <c r="AD427" s="59"/>
    </row>
    <row r="428" spans="1:30" ht="15" customHeight="1">
      <c r="A428" s="192"/>
      <c r="B428" s="193"/>
      <c r="C428" s="190"/>
      <c r="D428" s="191"/>
      <c r="E428" s="152"/>
      <c r="F428" s="190"/>
      <c r="G428" s="191"/>
      <c r="H428" s="152"/>
      <c r="I428" s="190"/>
      <c r="J428" s="191"/>
      <c r="K428" s="152"/>
      <c r="L428" s="105"/>
      <c r="M428" s="105"/>
      <c r="N428" s="152"/>
      <c r="O428" s="166"/>
      <c r="P428" s="165"/>
      <c r="Q428" s="152"/>
      <c r="R428" s="166"/>
      <c r="S428" s="165"/>
      <c r="T428" s="113"/>
      <c r="U428" s="113"/>
      <c r="V428" s="113"/>
      <c r="W428" s="113"/>
      <c r="X428" s="113"/>
      <c r="Y428" s="113"/>
      <c r="Z428" s="114"/>
      <c r="AA428" s="58"/>
      <c r="AB428" s="59"/>
      <c r="AC428" s="59"/>
      <c r="AD428" s="59"/>
    </row>
    <row r="429" spans="1:30" ht="15" customHeight="1">
      <c r="A429" s="192"/>
      <c r="B429" s="193"/>
      <c r="C429" s="190"/>
      <c r="D429" s="191"/>
      <c r="E429" s="152"/>
      <c r="F429" s="190"/>
      <c r="G429" s="191"/>
      <c r="H429" s="152"/>
      <c r="I429" s="190"/>
      <c r="J429" s="191"/>
      <c r="K429" s="152"/>
      <c r="L429" s="105"/>
      <c r="M429" s="105"/>
      <c r="N429" s="152"/>
      <c r="O429" s="166"/>
      <c r="P429" s="165"/>
      <c r="Q429" s="152"/>
      <c r="R429" s="166"/>
      <c r="S429" s="165"/>
      <c r="T429" s="113"/>
      <c r="U429" s="113"/>
      <c r="V429" s="113"/>
      <c r="W429" s="113"/>
      <c r="X429" s="113"/>
      <c r="Y429" s="113"/>
      <c r="Z429" s="114"/>
      <c r="AA429" s="58"/>
      <c r="AB429" s="59"/>
      <c r="AC429" s="59"/>
      <c r="AD429" s="59"/>
    </row>
    <row r="430" spans="1:30" ht="15" customHeight="1">
      <c r="A430" s="192"/>
      <c r="B430" s="193"/>
      <c r="C430" s="190"/>
      <c r="D430" s="191"/>
      <c r="E430" s="152"/>
      <c r="F430" s="190"/>
      <c r="G430" s="191"/>
      <c r="H430" s="152"/>
      <c r="I430" s="190"/>
      <c r="J430" s="191"/>
      <c r="K430" s="152"/>
      <c r="L430" s="105"/>
      <c r="M430" s="105"/>
      <c r="N430" s="152"/>
      <c r="O430" s="166"/>
      <c r="P430" s="165"/>
      <c r="Q430" s="152"/>
      <c r="R430" s="166"/>
      <c r="S430" s="165"/>
      <c r="T430" s="113"/>
      <c r="U430" s="113"/>
      <c r="V430" s="113"/>
      <c r="W430" s="113"/>
      <c r="X430" s="113"/>
      <c r="Y430" s="113"/>
      <c r="Z430" s="114"/>
      <c r="AA430" s="58"/>
      <c r="AB430" s="59"/>
      <c r="AC430" s="59"/>
      <c r="AD430" s="59"/>
    </row>
    <row r="431" spans="1:30" ht="15" customHeight="1">
      <c r="A431" s="192"/>
      <c r="B431" s="193"/>
      <c r="C431" s="190"/>
      <c r="D431" s="191"/>
      <c r="E431" s="152"/>
      <c r="F431" s="190"/>
      <c r="G431" s="191"/>
      <c r="H431" s="152"/>
      <c r="I431" s="190"/>
      <c r="J431" s="191"/>
      <c r="K431" s="152"/>
      <c r="L431" s="105"/>
      <c r="M431" s="105"/>
      <c r="N431" s="152"/>
      <c r="O431" s="166"/>
      <c r="P431" s="165"/>
      <c r="Q431" s="152"/>
      <c r="R431" s="166"/>
      <c r="S431" s="165"/>
      <c r="T431" s="113"/>
      <c r="U431" s="113"/>
      <c r="V431" s="113"/>
      <c r="W431" s="113"/>
      <c r="X431" s="113"/>
      <c r="Y431" s="113"/>
      <c r="Z431" s="114"/>
      <c r="AA431" s="58"/>
      <c r="AB431" s="59"/>
      <c r="AC431" s="59"/>
      <c r="AD431" s="59"/>
    </row>
    <row r="432" spans="1:30" ht="15" customHeight="1">
      <c r="A432" s="192"/>
      <c r="B432" s="193"/>
      <c r="C432" s="190"/>
      <c r="D432" s="191"/>
      <c r="E432" s="152"/>
      <c r="F432" s="190"/>
      <c r="G432" s="191"/>
      <c r="H432" s="152"/>
      <c r="I432" s="190"/>
      <c r="J432" s="191"/>
      <c r="K432" s="152"/>
      <c r="L432" s="105"/>
      <c r="M432" s="105"/>
      <c r="N432" s="152"/>
      <c r="O432" s="166"/>
      <c r="P432" s="165"/>
      <c r="Q432" s="152"/>
      <c r="R432" s="166"/>
      <c r="S432" s="165"/>
      <c r="T432" s="113"/>
      <c r="U432" s="113"/>
      <c r="V432" s="113"/>
      <c r="W432" s="113"/>
      <c r="X432" s="113"/>
      <c r="Y432" s="113"/>
      <c r="Z432" s="114"/>
      <c r="AA432" s="58"/>
      <c r="AB432" s="59"/>
      <c r="AC432" s="59"/>
      <c r="AD432" s="59"/>
    </row>
    <row r="433" spans="1:30" ht="15" customHeight="1">
      <c r="A433" s="192"/>
      <c r="B433" s="193"/>
      <c r="C433" s="190"/>
      <c r="D433" s="191"/>
      <c r="E433" s="152"/>
      <c r="F433" s="190"/>
      <c r="G433" s="191"/>
      <c r="H433" s="152"/>
      <c r="I433" s="190"/>
      <c r="J433" s="191"/>
      <c r="K433" s="152"/>
      <c r="L433" s="105"/>
      <c r="M433" s="105"/>
      <c r="N433" s="152"/>
      <c r="O433" s="166"/>
      <c r="P433" s="165"/>
      <c r="Q433" s="152"/>
      <c r="R433" s="166"/>
      <c r="S433" s="165"/>
      <c r="T433" s="113"/>
      <c r="U433" s="113"/>
      <c r="V433" s="113"/>
      <c r="W433" s="113"/>
      <c r="X433" s="113"/>
      <c r="Y433" s="113"/>
      <c r="Z433" s="114"/>
      <c r="AA433" s="58"/>
      <c r="AB433" s="59"/>
      <c r="AC433" s="59"/>
      <c r="AD433" s="59"/>
    </row>
    <row r="434" spans="1:30" ht="15" customHeight="1">
      <c r="A434" s="192"/>
      <c r="B434" s="193"/>
      <c r="C434" s="190"/>
      <c r="D434" s="191"/>
      <c r="E434" s="152"/>
      <c r="F434" s="190"/>
      <c r="G434" s="191"/>
      <c r="H434" s="152"/>
      <c r="I434" s="190"/>
      <c r="J434" s="191"/>
      <c r="K434" s="152"/>
      <c r="L434" s="105"/>
      <c r="M434" s="105"/>
      <c r="N434" s="152"/>
      <c r="O434" s="166"/>
      <c r="P434" s="165"/>
      <c r="Q434" s="152"/>
      <c r="R434" s="166"/>
      <c r="S434" s="165"/>
      <c r="T434" s="113"/>
      <c r="U434" s="113"/>
      <c r="V434" s="113"/>
      <c r="W434" s="113"/>
      <c r="X434" s="113"/>
      <c r="Y434" s="113"/>
      <c r="Z434" s="114"/>
      <c r="AA434" s="58"/>
      <c r="AB434" s="59"/>
      <c r="AC434" s="59"/>
      <c r="AD434" s="59"/>
    </row>
    <row r="435" spans="1:30" ht="15" customHeight="1">
      <c r="A435" s="192"/>
      <c r="B435" s="193"/>
      <c r="C435" s="190"/>
      <c r="D435" s="191"/>
      <c r="E435" s="152"/>
      <c r="F435" s="190"/>
      <c r="G435" s="191"/>
      <c r="H435" s="152"/>
      <c r="I435" s="190"/>
      <c r="J435" s="191"/>
      <c r="K435" s="152"/>
      <c r="L435" s="105"/>
      <c r="M435" s="105"/>
      <c r="N435" s="152"/>
      <c r="O435" s="166"/>
      <c r="P435" s="165"/>
      <c r="Q435" s="152"/>
      <c r="R435" s="166"/>
      <c r="S435" s="165"/>
      <c r="T435" s="113"/>
      <c r="U435" s="113"/>
      <c r="V435" s="113"/>
      <c r="W435" s="113"/>
      <c r="X435" s="113"/>
      <c r="Y435" s="113"/>
      <c r="Z435" s="114"/>
      <c r="AA435" s="58"/>
      <c r="AB435" s="59"/>
      <c r="AC435" s="59"/>
      <c r="AD435" s="59"/>
    </row>
    <row r="436" spans="1:30" ht="15" customHeight="1">
      <c r="A436" s="192"/>
      <c r="B436" s="193"/>
      <c r="C436" s="190"/>
      <c r="D436" s="191"/>
      <c r="E436" s="152"/>
      <c r="F436" s="190"/>
      <c r="G436" s="191"/>
      <c r="H436" s="152"/>
      <c r="I436" s="190"/>
      <c r="J436" s="191"/>
      <c r="K436" s="152"/>
      <c r="L436" s="105"/>
      <c r="M436" s="105"/>
      <c r="N436" s="152"/>
      <c r="O436" s="166"/>
      <c r="P436" s="165"/>
      <c r="Q436" s="152"/>
      <c r="R436" s="166"/>
      <c r="S436" s="165"/>
      <c r="T436" s="113"/>
      <c r="U436" s="113"/>
      <c r="V436" s="113"/>
      <c r="W436" s="113"/>
      <c r="X436" s="113"/>
      <c r="Y436" s="113"/>
      <c r="Z436" s="114"/>
      <c r="AA436" s="58"/>
      <c r="AB436" s="59"/>
      <c r="AC436" s="59"/>
      <c r="AD436" s="59"/>
    </row>
    <row r="437" spans="1:30" ht="15" customHeight="1">
      <c r="A437" s="192"/>
      <c r="B437" s="193"/>
      <c r="C437" s="190"/>
      <c r="D437" s="191"/>
      <c r="E437" s="152"/>
      <c r="F437" s="190"/>
      <c r="G437" s="191"/>
      <c r="H437" s="152"/>
      <c r="I437" s="190"/>
      <c r="J437" s="191"/>
      <c r="K437" s="152"/>
      <c r="L437" s="105"/>
      <c r="M437" s="105"/>
      <c r="N437" s="152"/>
      <c r="O437" s="166"/>
      <c r="P437" s="165"/>
      <c r="Q437" s="152"/>
      <c r="R437" s="166"/>
      <c r="S437" s="165"/>
      <c r="T437" s="113"/>
      <c r="U437" s="113"/>
      <c r="V437" s="113"/>
      <c r="W437" s="113"/>
      <c r="X437" s="113"/>
      <c r="Y437" s="113"/>
      <c r="Z437" s="114"/>
      <c r="AA437" s="58"/>
      <c r="AB437" s="59"/>
      <c r="AC437" s="59"/>
      <c r="AD437" s="59"/>
    </row>
    <row r="438" spans="1:30" ht="15" customHeight="1">
      <c r="A438" s="192"/>
      <c r="B438" s="193"/>
      <c r="C438" s="190"/>
      <c r="D438" s="191"/>
      <c r="E438" s="152"/>
      <c r="F438" s="190"/>
      <c r="G438" s="191"/>
      <c r="H438" s="152"/>
      <c r="I438" s="190"/>
      <c r="J438" s="191"/>
      <c r="K438" s="152"/>
      <c r="L438" s="105"/>
      <c r="M438" s="105"/>
      <c r="N438" s="152"/>
      <c r="O438" s="166"/>
      <c r="P438" s="165"/>
      <c r="Q438" s="152"/>
      <c r="R438" s="166"/>
      <c r="S438" s="165"/>
      <c r="T438" s="113"/>
      <c r="U438" s="113"/>
      <c r="V438" s="113"/>
      <c r="W438" s="113"/>
      <c r="X438" s="113"/>
      <c r="Y438" s="113"/>
      <c r="Z438" s="114"/>
      <c r="AA438" s="58"/>
      <c r="AB438" s="59"/>
      <c r="AC438" s="59"/>
      <c r="AD438" s="59"/>
    </row>
    <row r="439" spans="1:30" ht="15" customHeight="1">
      <c r="A439" s="192"/>
      <c r="B439" s="193"/>
      <c r="C439" s="190"/>
      <c r="D439" s="191"/>
      <c r="E439" s="152"/>
      <c r="F439" s="190"/>
      <c r="G439" s="191"/>
      <c r="H439" s="152"/>
      <c r="I439" s="190"/>
      <c r="J439" s="191"/>
      <c r="K439" s="152"/>
      <c r="L439" s="105"/>
      <c r="M439" s="105"/>
      <c r="N439" s="152"/>
      <c r="O439" s="166"/>
      <c r="P439" s="165"/>
      <c r="Q439" s="152"/>
      <c r="R439" s="166"/>
      <c r="S439" s="165"/>
      <c r="T439" s="113"/>
      <c r="U439" s="113"/>
      <c r="V439" s="113"/>
      <c r="W439" s="113"/>
      <c r="X439" s="113"/>
      <c r="Y439" s="113"/>
      <c r="Z439" s="114"/>
      <c r="AA439" s="58"/>
      <c r="AB439" s="59"/>
      <c r="AC439" s="59"/>
      <c r="AD439" s="59"/>
    </row>
    <row r="440" spans="1:30" ht="15" customHeight="1">
      <c r="A440" s="192"/>
      <c r="B440" s="193"/>
      <c r="C440" s="190"/>
      <c r="D440" s="191"/>
      <c r="E440" s="152"/>
      <c r="F440" s="190"/>
      <c r="G440" s="191"/>
      <c r="H440" s="152"/>
      <c r="I440" s="190"/>
      <c r="J440" s="191"/>
      <c r="K440" s="152"/>
      <c r="L440" s="105"/>
      <c r="M440" s="105"/>
      <c r="N440" s="152"/>
      <c r="O440" s="166"/>
      <c r="P440" s="165"/>
      <c r="Q440" s="152"/>
      <c r="R440" s="166"/>
      <c r="S440" s="165"/>
      <c r="T440" s="113"/>
      <c r="U440" s="113"/>
      <c r="V440" s="113"/>
      <c r="W440" s="113"/>
      <c r="X440" s="113"/>
      <c r="Y440" s="113"/>
      <c r="Z440" s="114"/>
      <c r="AA440" s="58"/>
      <c r="AB440" s="59"/>
      <c r="AC440" s="59"/>
      <c r="AD440" s="59"/>
    </row>
    <row r="441" spans="1:30" ht="15" customHeight="1">
      <c r="A441" s="192"/>
      <c r="B441" s="193"/>
      <c r="C441" s="190"/>
      <c r="D441" s="191"/>
      <c r="E441" s="152"/>
      <c r="F441" s="190"/>
      <c r="G441" s="191"/>
      <c r="H441" s="152"/>
      <c r="I441" s="190"/>
      <c r="J441" s="191"/>
      <c r="K441" s="152"/>
      <c r="L441" s="105"/>
      <c r="M441" s="105"/>
      <c r="N441" s="152"/>
      <c r="O441" s="166"/>
      <c r="P441" s="165"/>
      <c r="Q441" s="152"/>
      <c r="R441" s="166"/>
      <c r="S441" s="165"/>
      <c r="T441" s="113"/>
      <c r="U441" s="113"/>
      <c r="V441" s="113"/>
      <c r="W441" s="113"/>
      <c r="X441" s="113"/>
      <c r="Y441" s="113"/>
      <c r="Z441" s="114"/>
      <c r="AA441" s="58"/>
      <c r="AB441" s="59"/>
      <c r="AC441" s="59"/>
      <c r="AD441" s="59"/>
    </row>
    <row r="442" spans="1:30" ht="15" customHeight="1">
      <c r="A442" s="192"/>
      <c r="B442" s="193"/>
      <c r="C442" s="190"/>
      <c r="D442" s="191"/>
      <c r="E442" s="152"/>
      <c r="F442" s="190"/>
      <c r="G442" s="191"/>
      <c r="H442" s="152"/>
      <c r="I442" s="190"/>
      <c r="J442" s="191"/>
      <c r="K442" s="152"/>
      <c r="L442" s="105"/>
      <c r="M442" s="105"/>
      <c r="N442" s="152"/>
      <c r="O442" s="166"/>
      <c r="P442" s="165"/>
      <c r="Q442" s="152"/>
      <c r="R442" s="166"/>
      <c r="S442" s="165"/>
      <c r="T442" s="113"/>
      <c r="U442" s="113"/>
      <c r="V442" s="113"/>
      <c r="W442" s="113"/>
      <c r="X442" s="113"/>
      <c r="Y442" s="113"/>
      <c r="Z442" s="114"/>
      <c r="AA442" s="58"/>
      <c r="AB442" s="59"/>
      <c r="AC442" s="59"/>
      <c r="AD442" s="59"/>
    </row>
    <row r="443" spans="1:30" ht="15" customHeight="1">
      <c r="A443" s="192"/>
      <c r="B443" s="193"/>
      <c r="C443" s="190"/>
      <c r="D443" s="191"/>
      <c r="E443" s="152"/>
      <c r="F443" s="190"/>
      <c r="G443" s="191"/>
      <c r="H443" s="152"/>
      <c r="I443" s="190"/>
      <c r="J443" s="191"/>
      <c r="K443" s="152"/>
      <c r="L443" s="105"/>
      <c r="M443" s="105"/>
      <c r="N443" s="152"/>
      <c r="O443" s="166"/>
      <c r="P443" s="165"/>
      <c r="Q443" s="152"/>
      <c r="R443" s="166"/>
      <c r="S443" s="165"/>
      <c r="T443" s="113"/>
      <c r="U443" s="113"/>
      <c r="V443" s="113"/>
      <c r="W443" s="113"/>
      <c r="X443" s="113"/>
      <c r="Y443" s="113"/>
      <c r="Z443" s="114"/>
      <c r="AA443" s="58"/>
      <c r="AB443" s="59"/>
      <c r="AC443" s="59"/>
      <c r="AD443" s="59"/>
    </row>
    <row r="444" spans="1:30" ht="15" customHeight="1">
      <c r="A444" s="192"/>
      <c r="B444" s="193"/>
      <c r="C444" s="190"/>
      <c r="D444" s="191"/>
      <c r="E444" s="152"/>
      <c r="F444" s="190"/>
      <c r="G444" s="191"/>
      <c r="H444" s="152"/>
      <c r="I444" s="190"/>
      <c r="J444" s="191"/>
      <c r="K444" s="152"/>
      <c r="L444" s="105"/>
      <c r="M444" s="105"/>
      <c r="N444" s="152"/>
      <c r="O444" s="166"/>
      <c r="P444" s="165"/>
      <c r="Q444" s="152"/>
      <c r="R444" s="166"/>
      <c r="S444" s="165"/>
      <c r="T444" s="113"/>
      <c r="U444" s="113"/>
      <c r="V444" s="113"/>
      <c r="W444" s="113"/>
      <c r="X444" s="113"/>
      <c r="Y444" s="113"/>
      <c r="Z444" s="114"/>
      <c r="AA444" s="58"/>
      <c r="AB444" s="59"/>
      <c r="AC444" s="59"/>
      <c r="AD444" s="59"/>
    </row>
    <row r="445" spans="1:30" ht="15" customHeight="1">
      <c r="A445" s="192"/>
      <c r="B445" s="193"/>
      <c r="C445" s="190"/>
      <c r="D445" s="191"/>
      <c r="E445" s="152"/>
      <c r="F445" s="190"/>
      <c r="G445" s="191"/>
      <c r="H445" s="152"/>
      <c r="I445" s="190"/>
      <c r="J445" s="191"/>
      <c r="K445" s="152"/>
      <c r="L445" s="105"/>
      <c r="M445" s="105"/>
      <c r="N445" s="152"/>
      <c r="O445" s="166"/>
      <c r="P445" s="165"/>
      <c r="Q445" s="152"/>
      <c r="R445" s="166"/>
      <c r="S445" s="165"/>
      <c r="T445" s="113"/>
      <c r="U445" s="113"/>
      <c r="V445" s="113"/>
      <c r="W445" s="113"/>
      <c r="X445" s="113"/>
      <c r="Y445" s="113"/>
      <c r="Z445" s="114"/>
      <c r="AA445" s="58"/>
      <c r="AB445" s="59"/>
      <c r="AC445" s="59"/>
      <c r="AD445" s="59"/>
    </row>
    <row r="446" spans="1:30" ht="15" customHeight="1">
      <c r="A446" s="192"/>
      <c r="B446" s="193"/>
      <c r="C446" s="190"/>
      <c r="D446" s="191"/>
      <c r="E446" s="152"/>
      <c r="F446" s="190"/>
      <c r="G446" s="191"/>
      <c r="H446" s="152"/>
      <c r="I446" s="190"/>
      <c r="J446" s="191"/>
      <c r="K446" s="152"/>
      <c r="L446" s="105"/>
      <c r="M446" s="105"/>
      <c r="N446" s="152"/>
      <c r="O446" s="166"/>
      <c r="P446" s="165"/>
      <c r="Q446" s="152"/>
      <c r="R446" s="166"/>
      <c r="S446" s="165"/>
      <c r="T446" s="113"/>
      <c r="U446" s="113"/>
      <c r="V446" s="113"/>
      <c r="W446" s="113"/>
      <c r="X446" s="113"/>
      <c r="Y446" s="113"/>
      <c r="Z446" s="114"/>
      <c r="AA446" s="58"/>
      <c r="AB446" s="59"/>
      <c r="AC446" s="59"/>
      <c r="AD446" s="59"/>
    </row>
    <row r="447" spans="1:30" ht="15" customHeight="1">
      <c r="A447" s="192"/>
      <c r="B447" s="193"/>
      <c r="C447" s="190"/>
      <c r="D447" s="191"/>
      <c r="E447" s="152"/>
      <c r="F447" s="190"/>
      <c r="G447" s="191"/>
      <c r="H447" s="152"/>
      <c r="I447" s="190"/>
      <c r="J447" s="191"/>
      <c r="K447" s="152"/>
      <c r="L447" s="105"/>
      <c r="M447" s="105"/>
      <c r="N447" s="152"/>
      <c r="O447" s="166"/>
      <c r="P447" s="165"/>
      <c r="Q447" s="152"/>
      <c r="R447" s="166"/>
      <c r="S447" s="165"/>
      <c r="T447" s="113"/>
      <c r="U447" s="113"/>
      <c r="V447" s="113"/>
      <c r="W447" s="113"/>
      <c r="X447" s="113"/>
      <c r="Y447" s="113"/>
      <c r="Z447" s="114"/>
      <c r="AA447" s="58"/>
      <c r="AB447" s="59"/>
      <c r="AC447" s="59"/>
      <c r="AD447" s="59"/>
    </row>
    <row r="448" spans="1:30" ht="15" customHeight="1">
      <c r="A448" s="192"/>
      <c r="B448" s="193"/>
      <c r="C448" s="190"/>
      <c r="D448" s="191"/>
      <c r="E448" s="152"/>
      <c r="F448" s="190"/>
      <c r="G448" s="191"/>
      <c r="H448" s="152"/>
      <c r="I448" s="190"/>
      <c r="J448" s="191"/>
      <c r="K448" s="152"/>
      <c r="L448" s="105"/>
      <c r="M448" s="105"/>
      <c r="N448" s="152"/>
      <c r="O448" s="166"/>
      <c r="P448" s="165"/>
      <c r="Q448" s="152"/>
      <c r="R448" s="166"/>
      <c r="S448" s="165"/>
      <c r="T448" s="113"/>
      <c r="U448" s="113"/>
      <c r="V448" s="113"/>
      <c r="W448" s="113"/>
      <c r="X448" s="113"/>
      <c r="Y448" s="113"/>
      <c r="Z448" s="114"/>
      <c r="AA448" s="58"/>
      <c r="AB448" s="59"/>
      <c r="AC448" s="59"/>
      <c r="AD448" s="59"/>
    </row>
    <row r="449" spans="1:30" ht="15" customHeight="1">
      <c r="A449" s="192"/>
      <c r="B449" s="193"/>
      <c r="C449" s="190"/>
      <c r="D449" s="191"/>
      <c r="E449" s="152"/>
      <c r="F449" s="190"/>
      <c r="G449" s="191"/>
      <c r="H449" s="152"/>
      <c r="I449" s="190"/>
      <c r="J449" s="191"/>
      <c r="K449" s="152"/>
      <c r="L449" s="105"/>
      <c r="M449" s="105"/>
      <c r="N449" s="152"/>
      <c r="O449" s="166"/>
      <c r="P449" s="165"/>
      <c r="Q449" s="152"/>
      <c r="R449" s="166"/>
      <c r="S449" s="165"/>
      <c r="T449" s="113"/>
      <c r="U449" s="113"/>
      <c r="V449" s="113"/>
      <c r="W449" s="113"/>
      <c r="X449" s="113"/>
      <c r="Y449" s="113"/>
      <c r="Z449" s="114"/>
      <c r="AA449" s="58"/>
      <c r="AB449" s="59"/>
      <c r="AC449" s="59"/>
      <c r="AD449" s="59"/>
    </row>
    <row r="450" spans="1:30" ht="15" customHeight="1">
      <c r="A450" s="192"/>
      <c r="B450" s="193"/>
      <c r="C450" s="190"/>
      <c r="D450" s="191"/>
      <c r="E450" s="152"/>
      <c r="F450" s="190"/>
      <c r="G450" s="191"/>
      <c r="H450" s="152"/>
      <c r="I450" s="190"/>
      <c r="J450" s="191"/>
      <c r="K450" s="152"/>
      <c r="L450" s="105"/>
      <c r="M450" s="105"/>
      <c r="N450" s="152"/>
      <c r="O450" s="166"/>
      <c r="P450" s="165"/>
      <c r="Q450" s="152"/>
      <c r="R450" s="166"/>
      <c r="S450" s="165"/>
      <c r="T450" s="113"/>
      <c r="U450" s="113"/>
      <c r="V450" s="113"/>
      <c r="W450" s="113"/>
      <c r="X450" s="113"/>
      <c r="Y450" s="113"/>
      <c r="Z450" s="114"/>
      <c r="AA450" s="58"/>
      <c r="AB450" s="59"/>
      <c r="AC450" s="59"/>
      <c r="AD450" s="59"/>
    </row>
    <row r="451" spans="1:30" ht="15" customHeight="1">
      <c r="A451" s="192"/>
      <c r="B451" s="193"/>
      <c r="C451" s="190"/>
      <c r="D451" s="191"/>
      <c r="E451" s="152"/>
      <c r="F451" s="190"/>
      <c r="G451" s="191"/>
      <c r="H451" s="152"/>
      <c r="I451" s="190"/>
      <c r="J451" s="191"/>
      <c r="K451" s="152"/>
      <c r="L451" s="105"/>
      <c r="M451" s="105"/>
      <c r="N451" s="152"/>
      <c r="O451" s="166"/>
      <c r="P451" s="165"/>
      <c r="Q451" s="152"/>
      <c r="R451" s="166"/>
      <c r="S451" s="165"/>
      <c r="T451" s="113"/>
      <c r="U451" s="113"/>
      <c r="V451" s="113"/>
      <c r="W451" s="113"/>
      <c r="X451" s="113"/>
      <c r="Y451" s="113"/>
      <c r="Z451" s="114"/>
      <c r="AA451" s="58"/>
      <c r="AB451" s="59"/>
      <c r="AC451" s="59"/>
      <c r="AD451" s="59"/>
    </row>
    <row r="452" spans="1:30" ht="15" customHeight="1">
      <c r="A452" s="192"/>
      <c r="B452" s="193"/>
      <c r="C452" s="190"/>
      <c r="D452" s="191"/>
      <c r="E452" s="152"/>
      <c r="F452" s="190"/>
      <c r="G452" s="191"/>
      <c r="H452" s="152"/>
      <c r="I452" s="190"/>
      <c r="J452" s="191"/>
      <c r="K452" s="152"/>
      <c r="L452" s="105"/>
      <c r="M452" s="105"/>
      <c r="N452" s="152"/>
      <c r="O452" s="166"/>
      <c r="P452" s="165"/>
      <c r="Q452" s="152"/>
      <c r="R452" s="166"/>
      <c r="S452" s="165"/>
      <c r="T452" s="113"/>
      <c r="U452" s="113"/>
      <c r="V452" s="113"/>
      <c r="W452" s="113"/>
      <c r="X452" s="113"/>
      <c r="Y452" s="113"/>
      <c r="Z452" s="114"/>
      <c r="AA452" s="58"/>
      <c r="AB452" s="59"/>
      <c r="AC452" s="59"/>
      <c r="AD452" s="59"/>
    </row>
    <row r="453" spans="1:30" ht="15" customHeight="1">
      <c r="A453" s="192"/>
      <c r="B453" s="193"/>
      <c r="C453" s="190"/>
      <c r="D453" s="191"/>
      <c r="E453" s="152"/>
      <c r="F453" s="190"/>
      <c r="G453" s="191"/>
      <c r="H453" s="152"/>
      <c r="I453" s="190"/>
      <c r="J453" s="191"/>
      <c r="K453" s="152"/>
      <c r="L453" s="105"/>
      <c r="M453" s="105"/>
      <c r="N453" s="152"/>
      <c r="O453" s="166"/>
      <c r="P453" s="165"/>
      <c r="Q453" s="152"/>
      <c r="R453" s="166"/>
      <c r="S453" s="165"/>
      <c r="T453" s="113"/>
      <c r="U453" s="113"/>
      <c r="V453" s="113"/>
      <c r="W453" s="113"/>
      <c r="X453" s="113"/>
      <c r="Y453" s="113"/>
      <c r="Z453" s="114"/>
      <c r="AA453" s="58"/>
      <c r="AB453" s="59"/>
      <c r="AC453" s="59"/>
      <c r="AD453" s="59"/>
    </row>
    <row r="454" spans="1:30" ht="15" customHeight="1">
      <c r="A454" s="192"/>
      <c r="B454" s="193"/>
      <c r="C454" s="190"/>
      <c r="D454" s="191"/>
      <c r="E454" s="152"/>
      <c r="F454" s="190"/>
      <c r="G454" s="191"/>
      <c r="H454" s="152"/>
      <c r="I454" s="190"/>
      <c r="J454" s="191"/>
      <c r="K454" s="152"/>
      <c r="L454" s="105"/>
      <c r="M454" s="105"/>
      <c r="N454" s="152"/>
      <c r="O454" s="166"/>
      <c r="P454" s="165"/>
      <c r="Q454" s="152"/>
      <c r="R454" s="166"/>
      <c r="S454" s="165"/>
      <c r="T454" s="113"/>
      <c r="U454" s="113"/>
      <c r="V454" s="113"/>
      <c r="W454" s="113"/>
      <c r="X454" s="113"/>
      <c r="Y454" s="113"/>
      <c r="Z454" s="114"/>
      <c r="AA454" s="58"/>
      <c r="AB454" s="59"/>
      <c r="AC454" s="59"/>
      <c r="AD454" s="59"/>
    </row>
    <row r="455" spans="1:30" ht="15" customHeight="1">
      <c r="A455" s="192"/>
      <c r="B455" s="193"/>
      <c r="C455" s="190"/>
      <c r="D455" s="191"/>
      <c r="E455" s="152"/>
      <c r="F455" s="190"/>
      <c r="G455" s="191"/>
      <c r="H455" s="152"/>
      <c r="I455" s="190"/>
      <c r="J455" s="191"/>
      <c r="K455" s="152"/>
      <c r="L455" s="105"/>
      <c r="M455" s="105"/>
      <c r="N455" s="152"/>
      <c r="O455" s="166"/>
      <c r="P455" s="165"/>
      <c r="Q455" s="152"/>
      <c r="R455" s="166"/>
      <c r="S455" s="165"/>
      <c r="T455" s="113"/>
      <c r="U455" s="113"/>
      <c r="V455" s="113"/>
      <c r="W455" s="113"/>
      <c r="X455" s="113"/>
      <c r="Y455" s="113"/>
      <c r="Z455" s="114"/>
      <c r="AA455" s="58"/>
      <c r="AB455" s="59"/>
      <c r="AC455" s="59"/>
      <c r="AD455" s="59"/>
    </row>
    <row r="456" spans="1:30" ht="15" customHeight="1">
      <c r="A456" s="192"/>
      <c r="B456" s="193"/>
      <c r="C456" s="190"/>
      <c r="D456" s="191"/>
      <c r="E456" s="152"/>
      <c r="F456" s="190"/>
      <c r="G456" s="191"/>
      <c r="H456" s="152"/>
      <c r="I456" s="190"/>
      <c r="J456" s="191"/>
      <c r="K456" s="152"/>
      <c r="L456" s="105"/>
      <c r="M456" s="105"/>
      <c r="N456" s="152"/>
      <c r="O456" s="166"/>
      <c r="P456" s="165"/>
      <c r="Q456" s="152"/>
      <c r="R456" s="166"/>
      <c r="S456" s="165"/>
      <c r="T456" s="113"/>
      <c r="U456" s="113"/>
      <c r="V456" s="113"/>
      <c r="W456" s="113"/>
      <c r="X456" s="113"/>
      <c r="Y456" s="113"/>
      <c r="Z456" s="114"/>
      <c r="AA456" s="58"/>
      <c r="AB456" s="59"/>
      <c r="AC456" s="59"/>
      <c r="AD456" s="59"/>
    </row>
    <row r="457" spans="1:30" ht="15" customHeight="1">
      <c r="A457" s="192"/>
      <c r="B457" s="193"/>
      <c r="C457" s="190"/>
      <c r="D457" s="191"/>
      <c r="E457" s="152"/>
      <c r="F457" s="190"/>
      <c r="G457" s="191"/>
      <c r="H457" s="152"/>
      <c r="I457" s="190"/>
      <c r="J457" s="191"/>
      <c r="K457" s="152"/>
      <c r="L457" s="105"/>
      <c r="M457" s="105"/>
      <c r="N457" s="152"/>
      <c r="O457" s="166"/>
      <c r="P457" s="165"/>
      <c r="Q457" s="152"/>
      <c r="R457" s="166"/>
      <c r="S457" s="165"/>
      <c r="T457" s="113"/>
      <c r="U457" s="113"/>
      <c r="V457" s="113"/>
      <c r="W457" s="113"/>
      <c r="X457" s="113"/>
      <c r="Y457" s="113"/>
      <c r="Z457" s="114"/>
      <c r="AA457" s="58"/>
      <c r="AB457" s="59"/>
      <c r="AC457" s="59"/>
      <c r="AD457" s="59"/>
    </row>
    <row r="458" spans="1:30" ht="15" customHeight="1">
      <c r="A458" s="192"/>
      <c r="B458" s="193"/>
      <c r="C458" s="190"/>
      <c r="D458" s="191"/>
      <c r="E458" s="152"/>
      <c r="F458" s="190"/>
      <c r="G458" s="191"/>
      <c r="H458" s="152"/>
      <c r="I458" s="190"/>
      <c r="J458" s="191"/>
      <c r="K458" s="152"/>
      <c r="L458" s="105"/>
      <c r="M458" s="105"/>
      <c r="N458" s="152"/>
      <c r="O458" s="166"/>
      <c r="P458" s="165"/>
      <c r="Q458" s="152"/>
      <c r="R458" s="166"/>
      <c r="S458" s="165"/>
      <c r="T458" s="113"/>
      <c r="U458" s="113"/>
      <c r="V458" s="113"/>
      <c r="W458" s="113"/>
      <c r="X458" s="113"/>
      <c r="Y458" s="113"/>
      <c r="Z458" s="114"/>
      <c r="AA458" s="58"/>
      <c r="AB458" s="59"/>
      <c r="AC458" s="59"/>
      <c r="AD458" s="59"/>
    </row>
    <row r="459" spans="1:30" ht="15" customHeight="1">
      <c r="A459" s="192"/>
      <c r="B459" s="193"/>
      <c r="C459" s="190"/>
      <c r="D459" s="191"/>
      <c r="E459" s="152"/>
      <c r="F459" s="190"/>
      <c r="G459" s="191"/>
      <c r="H459" s="152"/>
      <c r="I459" s="190"/>
      <c r="J459" s="191"/>
      <c r="K459" s="152"/>
      <c r="L459" s="105"/>
      <c r="M459" s="105"/>
      <c r="N459" s="152"/>
      <c r="O459" s="166"/>
      <c r="P459" s="165"/>
      <c r="Q459" s="152"/>
      <c r="R459" s="166"/>
      <c r="S459" s="165"/>
      <c r="T459" s="113"/>
      <c r="U459" s="113"/>
      <c r="V459" s="113"/>
      <c r="W459" s="113"/>
      <c r="X459" s="113"/>
      <c r="Y459" s="113"/>
      <c r="Z459" s="114"/>
      <c r="AA459" s="58"/>
      <c r="AB459" s="59"/>
      <c r="AC459" s="59"/>
      <c r="AD459" s="59"/>
    </row>
    <row r="460" spans="1:30" ht="15" customHeight="1">
      <c r="A460" s="192"/>
      <c r="B460" s="193"/>
      <c r="C460" s="190"/>
      <c r="D460" s="191"/>
      <c r="E460" s="152"/>
      <c r="F460" s="190"/>
      <c r="G460" s="191"/>
      <c r="H460" s="152"/>
      <c r="I460" s="190"/>
      <c r="J460" s="191"/>
      <c r="K460" s="152"/>
      <c r="L460" s="105"/>
      <c r="M460" s="105"/>
      <c r="N460" s="152"/>
      <c r="O460" s="166"/>
      <c r="P460" s="165"/>
      <c r="Q460" s="152"/>
      <c r="R460" s="166"/>
      <c r="S460" s="165"/>
      <c r="T460" s="113"/>
      <c r="U460" s="113"/>
      <c r="V460" s="113"/>
      <c r="W460" s="113"/>
      <c r="X460" s="113"/>
      <c r="Y460" s="113"/>
      <c r="Z460" s="114"/>
      <c r="AA460" s="58"/>
      <c r="AB460" s="59"/>
      <c r="AC460" s="59"/>
      <c r="AD460" s="59"/>
    </row>
    <row r="461" spans="1:30" ht="15" customHeight="1">
      <c r="A461" s="192"/>
      <c r="B461" s="193"/>
      <c r="C461" s="190"/>
      <c r="D461" s="191"/>
      <c r="E461" s="152"/>
      <c r="F461" s="190"/>
      <c r="G461" s="191"/>
      <c r="H461" s="152"/>
      <c r="I461" s="190"/>
      <c r="J461" s="191"/>
      <c r="K461" s="152"/>
      <c r="L461" s="105"/>
      <c r="M461" s="105"/>
      <c r="N461" s="152"/>
      <c r="O461" s="166"/>
      <c r="P461" s="165"/>
      <c r="Q461" s="152"/>
      <c r="R461" s="166"/>
      <c r="S461" s="165"/>
      <c r="T461" s="113"/>
      <c r="U461" s="113"/>
      <c r="V461" s="113"/>
      <c r="W461" s="113"/>
      <c r="X461" s="113"/>
      <c r="Y461" s="113"/>
      <c r="Z461" s="114"/>
      <c r="AA461" s="58"/>
      <c r="AB461" s="59"/>
      <c r="AC461" s="59"/>
      <c r="AD461" s="59"/>
    </row>
    <row r="462" spans="1:30" ht="15" customHeight="1">
      <c r="A462" s="192"/>
      <c r="B462" s="193"/>
      <c r="C462" s="190"/>
      <c r="D462" s="191"/>
      <c r="E462" s="152"/>
      <c r="F462" s="190"/>
      <c r="G462" s="191"/>
      <c r="H462" s="152"/>
      <c r="I462" s="190"/>
      <c r="J462" s="191"/>
      <c r="K462" s="152"/>
      <c r="L462" s="105"/>
      <c r="M462" s="105"/>
      <c r="N462" s="152"/>
      <c r="O462" s="166"/>
      <c r="P462" s="165"/>
      <c r="Q462" s="152"/>
      <c r="R462" s="166"/>
      <c r="S462" s="165"/>
      <c r="T462" s="113"/>
      <c r="U462" s="113"/>
      <c r="V462" s="113"/>
      <c r="W462" s="113"/>
      <c r="X462" s="113"/>
      <c r="Y462" s="113"/>
      <c r="Z462" s="114"/>
      <c r="AA462" s="58"/>
      <c r="AB462" s="59"/>
      <c r="AC462" s="59"/>
      <c r="AD462" s="59"/>
    </row>
    <row r="463" spans="1:30" ht="15" customHeight="1">
      <c r="A463" s="192"/>
      <c r="B463" s="193"/>
      <c r="C463" s="190"/>
      <c r="D463" s="191"/>
      <c r="E463" s="152"/>
      <c r="F463" s="190"/>
      <c r="G463" s="191"/>
      <c r="H463" s="152"/>
      <c r="I463" s="190"/>
      <c r="J463" s="191"/>
      <c r="K463" s="152"/>
      <c r="L463" s="105"/>
      <c r="M463" s="105"/>
      <c r="N463" s="152"/>
      <c r="O463" s="166"/>
      <c r="P463" s="165"/>
      <c r="Q463" s="152"/>
      <c r="R463" s="166"/>
      <c r="S463" s="165"/>
      <c r="T463" s="113"/>
      <c r="U463" s="113"/>
      <c r="V463" s="113"/>
      <c r="W463" s="113"/>
      <c r="X463" s="113"/>
      <c r="Y463" s="113"/>
      <c r="Z463" s="114"/>
      <c r="AA463" s="58"/>
      <c r="AB463" s="59"/>
      <c r="AC463" s="59"/>
      <c r="AD463" s="59"/>
    </row>
    <row r="464" spans="1:30" ht="15" customHeight="1">
      <c r="A464" s="192"/>
      <c r="B464" s="193"/>
      <c r="C464" s="190"/>
      <c r="D464" s="191"/>
      <c r="E464" s="152"/>
      <c r="F464" s="190"/>
      <c r="G464" s="191"/>
      <c r="H464" s="152"/>
      <c r="I464" s="190"/>
      <c r="J464" s="191"/>
      <c r="K464" s="152"/>
      <c r="L464" s="105"/>
      <c r="M464" s="105"/>
      <c r="N464" s="152"/>
      <c r="O464" s="166"/>
      <c r="P464" s="165"/>
      <c r="Q464" s="152"/>
      <c r="R464" s="166"/>
      <c r="S464" s="165"/>
      <c r="T464" s="113"/>
      <c r="U464" s="113"/>
      <c r="V464" s="113"/>
      <c r="W464" s="113"/>
      <c r="X464" s="113"/>
      <c r="Y464" s="113"/>
      <c r="Z464" s="114"/>
      <c r="AA464" s="58"/>
      <c r="AB464" s="59"/>
      <c r="AC464" s="59"/>
      <c r="AD464" s="59"/>
    </row>
    <row r="465" spans="1:30" ht="15" customHeight="1">
      <c r="A465" s="192"/>
      <c r="B465" s="193"/>
      <c r="C465" s="190"/>
      <c r="D465" s="191"/>
      <c r="E465" s="152"/>
      <c r="F465" s="190"/>
      <c r="G465" s="191"/>
      <c r="H465" s="152"/>
      <c r="I465" s="190"/>
      <c r="J465" s="191"/>
      <c r="K465" s="152"/>
      <c r="L465" s="105"/>
      <c r="M465" s="105"/>
      <c r="N465" s="152"/>
      <c r="O465" s="166"/>
      <c r="P465" s="165"/>
      <c r="Q465" s="152"/>
      <c r="R465" s="166"/>
      <c r="S465" s="165"/>
      <c r="T465" s="113"/>
      <c r="U465" s="113"/>
      <c r="V465" s="113"/>
      <c r="W465" s="113"/>
      <c r="X465" s="113"/>
      <c r="Y465" s="113"/>
      <c r="Z465" s="114"/>
      <c r="AA465" s="58"/>
      <c r="AB465" s="59"/>
      <c r="AC465" s="59"/>
      <c r="AD465" s="59"/>
    </row>
    <row r="466" spans="1:30" ht="15" customHeight="1">
      <c r="A466" s="192"/>
      <c r="B466" s="193"/>
      <c r="C466" s="190"/>
      <c r="D466" s="191"/>
      <c r="E466" s="152"/>
      <c r="F466" s="190"/>
      <c r="G466" s="191"/>
      <c r="H466" s="152"/>
      <c r="I466" s="190"/>
      <c r="J466" s="191"/>
      <c r="K466" s="152"/>
      <c r="L466" s="105"/>
      <c r="M466" s="105"/>
      <c r="N466" s="152"/>
      <c r="O466" s="166"/>
      <c r="P466" s="165"/>
      <c r="Q466" s="152"/>
      <c r="R466" s="166"/>
      <c r="S466" s="165"/>
      <c r="T466" s="113"/>
      <c r="U466" s="113"/>
      <c r="V466" s="113"/>
      <c r="W466" s="113"/>
      <c r="X466" s="113"/>
      <c r="Y466" s="113"/>
      <c r="Z466" s="114"/>
      <c r="AA466" s="58"/>
      <c r="AB466" s="59"/>
      <c r="AC466" s="59"/>
      <c r="AD466" s="59"/>
    </row>
    <row r="467" spans="1:30" ht="15" customHeight="1">
      <c r="A467" s="192"/>
      <c r="B467" s="193"/>
      <c r="C467" s="190"/>
      <c r="D467" s="191"/>
      <c r="E467" s="152"/>
      <c r="F467" s="190"/>
      <c r="G467" s="191"/>
      <c r="H467" s="152"/>
      <c r="I467" s="190"/>
      <c r="J467" s="191"/>
      <c r="K467" s="152"/>
      <c r="L467" s="105"/>
      <c r="M467" s="105"/>
      <c r="N467" s="152"/>
      <c r="O467" s="166"/>
      <c r="P467" s="165"/>
      <c r="Q467" s="152"/>
      <c r="R467" s="166"/>
      <c r="S467" s="165"/>
      <c r="T467" s="113"/>
      <c r="U467" s="113"/>
      <c r="V467" s="113"/>
      <c r="W467" s="113"/>
      <c r="X467" s="113"/>
      <c r="Y467" s="113"/>
      <c r="Z467" s="114"/>
      <c r="AA467" s="58"/>
      <c r="AB467" s="59"/>
      <c r="AC467" s="59"/>
      <c r="AD467" s="59"/>
    </row>
    <row r="468" spans="1:30" ht="15" customHeight="1">
      <c r="A468" s="192"/>
      <c r="B468" s="193"/>
      <c r="C468" s="190"/>
      <c r="D468" s="191"/>
      <c r="E468" s="152"/>
      <c r="F468" s="190"/>
      <c r="G468" s="191"/>
      <c r="H468" s="152"/>
      <c r="I468" s="190"/>
      <c r="J468" s="191"/>
      <c r="K468" s="152"/>
      <c r="L468" s="105"/>
      <c r="M468" s="105"/>
      <c r="N468" s="152"/>
      <c r="O468" s="166"/>
      <c r="P468" s="165"/>
      <c r="Q468" s="152"/>
      <c r="R468" s="166"/>
      <c r="S468" s="165"/>
      <c r="T468" s="113"/>
      <c r="U468" s="113"/>
      <c r="V468" s="113"/>
      <c r="W468" s="113"/>
      <c r="X468" s="113"/>
      <c r="Y468" s="113"/>
      <c r="Z468" s="114"/>
      <c r="AA468" s="58"/>
      <c r="AB468" s="59"/>
      <c r="AC468" s="59"/>
      <c r="AD468" s="59"/>
    </row>
    <row r="469" spans="1:30" ht="15" customHeight="1">
      <c r="A469" s="192"/>
      <c r="B469" s="193"/>
      <c r="C469" s="190"/>
      <c r="D469" s="191"/>
      <c r="E469" s="152"/>
      <c r="F469" s="190"/>
      <c r="G469" s="191"/>
      <c r="H469" s="152"/>
      <c r="I469" s="190"/>
      <c r="J469" s="191"/>
      <c r="K469" s="152"/>
      <c r="L469" s="105"/>
      <c r="M469" s="105"/>
      <c r="N469" s="152"/>
      <c r="O469" s="166"/>
      <c r="P469" s="165"/>
      <c r="Q469" s="152"/>
      <c r="R469" s="166"/>
      <c r="S469" s="165"/>
      <c r="T469" s="113"/>
      <c r="U469" s="113"/>
      <c r="V469" s="113"/>
      <c r="W469" s="113"/>
      <c r="X469" s="113"/>
      <c r="Y469" s="113"/>
      <c r="Z469" s="114"/>
      <c r="AA469" s="58"/>
      <c r="AB469" s="59"/>
      <c r="AC469" s="59"/>
      <c r="AD469" s="59"/>
    </row>
    <row r="470" spans="1:30" ht="15" customHeight="1">
      <c r="A470" s="192"/>
      <c r="B470" s="193"/>
      <c r="C470" s="190"/>
      <c r="D470" s="191"/>
      <c r="E470" s="152"/>
      <c r="F470" s="190"/>
      <c r="G470" s="191"/>
      <c r="H470" s="152"/>
      <c r="I470" s="190"/>
      <c r="J470" s="191"/>
      <c r="K470" s="152"/>
      <c r="L470" s="105"/>
      <c r="M470" s="105"/>
      <c r="N470" s="152"/>
      <c r="O470" s="166"/>
      <c r="P470" s="165"/>
      <c r="Q470" s="152"/>
      <c r="R470" s="166"/>
      <c r="S470" s="165"/>
      <c r="T470" s="113"/>
      <c r="U470" s="113"/>
      <c r="V470" s="113"/>
      <c r="W470" s="113"/>
      <c r="X470" s="113"/>
      <c r="Y470" s="113"/>
      <c r="Z470" s="114"/>
      <c r="AA470" s="58"/>
      <c r="AB470" s="59"/>
      <c r="AC470" s="59"/>
      <c r="AD470" s="59"/>
    </row>
    <row r="471" spans="1:30" ht="15" customHeight="1">
      <c r="A471" s="192"/>
      <c r="B471" s="193"/>
      <c r="C471" s="190"/>
      <c r="D471" s="191"/>
      <c r="E471" s="152"/>
      <c r="F471" s="190"/>
      <c r="G471" s="191"/>
      <c r="H471" s="152"/>
      <c r="I471" s="190"/>
      <c r="J471" s="191"/>
      <c r="K471" s="152"/>
      <c r="L471" s="105"/>
      <c r="M471" s="105"/>
      <c r="N471" s="152"/>
      <c r="O471" s="166"/>
      <c r="P471" s="165"/>
      <c r="Q471" s="152"/>
      <c r="R471" s="166"/>
      <c r="S471" s="165"/>
      <c r="T471" s="113"/>
      <c r="U471" s="113"/>
      <c r="V471" s="113"/>
      <c r="W471" s="113"/>
      <c r="X471" s="113"/>
      <c r="Y471" s="113"/>
      <c r="Z471" s="114"/>
      <c r="AA471" s="58"/>
      <c r="AB471" s="59"/>
      <c r="AC471" s="59"/>
      <c r="AD471" s="59"/>
    </row>
    <row r="472" spans="1:30" ht="15" customHeight="1">
      <c r="A472" s="192"/>
      <c r="B472" s="193"/>
      <c r="C472" s="190"/>
      <c r="D472" s="191"/>
      <c r="E472" s="152"/>
      <c r="F472" s="190"/>
      <c r="G472" s="191"/>
      <c r="H472" s="152"/>
      <c r="I472" s="190"/>
      <c r="J472" s="191"/>
      <c r="K472" s="152"/>
      <c r="L472" s="105"/>
      <c r="M472" s="105"/>
      <c r="N472" s="152"/>
      <c r="O472" s="166"/>
      <c r="P472" s="165"/>
      <c r="Q472" s="152"/>
      <c r="R472" s="166"/>
      <c r="S472" s="165"/>
      <c r="T472" s="113"/>
      <c r="U472" s="113"/>
      <c r="V472" s="113"/>
      <c r="W472" s="113"/>
      <c r="X472" s="113"/>
      <c r="Y472" s="113"/>
      <c r="Z472" s="114"/>
      <c r="AA472" s="58"/>
      <c r="AB472" s="59"/>
      <c r="AC472" s="59"/>
      <c r="AD472" s="59"/>
    </row>
    <row r="473" spans="1:30" ht="15" customHeight="1">
      <c r="A473" s="192"/>
      <c r="B473" s="193"/>
      <c r="C473" s="190"/>
      <c r="D473" s="191"/>
      <c r="E473" s="152"/>
      <c r="F473" s="190"/>
      <c r="G473" s="191"/>
      <c r="H473" s="152"/>
      <c r="I473" s="190"/>
      <c r="J473" s="191"/>
      <c r="K473" s="152"/>
      <c r="L473" s="105"/>
      <c r="M473" s="105"/>
      <c r="N473" s="152"/>
      <c r="O473" s="166"/>
      <c r="P473" s="165"/>
      <c r="Q473" s="152"/>
      <c r="R473" s="166"/>
      <c r="S473" s="165"/>
      <c r="T473" s="113"/>
      <c r="U473" s="113"/>
      <c r="V473" s="113"/>
      <c r="W473" s="113"/>
      <c r="X473" s="113"/>
      <c r="Y473" s="113"/>
      <c r="Z473" s="114"/>
      <c r="AA473" s="58"/>
      <c r="AB473" s="59"/>
      <c r="AC473" s="59"/>
      <c r="AD473" s="59"/>
    </row>
    <row r="474" spans="1:30" ht="15" customHeight="1">
      <c r="A474" s="192"/>
      <c r="B474" s="193"/>
      <c r="C474" s="190"/>
      <c r="D474" s="191"/>
      <c r="E474" s="152"/>
      <c r="F474" s="190"/>
      <c r="G474" s="191"/>
      <c r="H474" s="152"/>
      <c r="I474" s="190"/>
      <c r="J474" s="191"/>
      <c r="K474" s="152"/>
      <c r="L474" s="105"/>
      <c r="M474" s="105"/>
      <c r="N474" s="152"/>
      <c r="O474" s="166"/>
      <c r="P474" s="165"/>
      <c r="Q474" s="152"/>
      <c r="R474" s="166"/>
      <c r="S474" s="165"/>
      <c r="T474" s="113"/>
      <c r="U474" s="113"/>
      <c r="V474" s="113"/>
      <c r="W474" s="113"/>
      <c r="X474" s="113"/>
      <c r="Y474" s="113"/>
      <c r="Z474" s="114"/>
      <c r="AA474" s="58"/>
      <c r="AB474" s="59"/>
      <c r="AC474" s="59"/>
      <c r="AD474" s="59"/>
    </row>
    <row r="475" spans="1:30" ht="15" customHeight="1">
      <c r="A475" s="192"/>
      <c r="B475" s="193"/>
      <c r="C475" s="190"/>
      <c r="D475" s="191"/>
      <c r="E475" s="152"/>
      <c r="F475" s="190"/>
      <c r="G475" s="191"/>
      <c r="H475" s="152"/>
      <c r="I475" s="190"/>
      <c r="J475" s="191"/>
      <c r="K475" s="152"/>
      <c r="L475" s="105"/>
      <c r="M475" s="105"/>
      <c r="N475" s="152"/>
      <c r="O475" s="166"/>
      <c r="P475" s="165"/>
      <c r="Q475" s="152"/>
      <c r="R475" s="166"/>
      <c r="S475" s="165"/>
      <c r="T475" s="113"/>
      <c r="U475" s="113"/>
      <c r="V475" s="113"/>
      <c r="W475" s="113"/>
      <c r="X475" s="113"/>
      <c r="Y475" s="113"/>
      <c r="Z475" s="114"/>
      <c r="AA475" s="58"/>
      <c r="AB475" s="59"/>
      <c r="AC475" s="59"/>
      <c r="AD475" s="59"/>
    </row>
    <row r="476" spans="1:30" ht="15" customHeight="1">
      <c r="A476" s="192"/>
      <c r="B476" s="193"/>
      <c r="C476" s="190"/>
      <c r="D476" s="191"/>
      <c r="E476" s="152"/>
      <c r="F476" s="190"/>
      <c r="G476" s="191"/>
      <c r="H476" s="152"/>
      <c r="I476" s="190"/>
      <c r="J476" s="191"/>
      <c r="K476" s="152"/>
      <c r="L476" s="105"/>
      <c r="M476" s="105"/>
      <c r="N476" s="152"/>
      <c r="O476" s="166"/>
      <c r="P476" s="165"/>
      <c r="Q476" s="152"/>
      <c r="R476" s="166"/>
      <c r="S476" s="165"/>
      <c r="T476" s="113"/>
      <c r="U476" s="113"/>
      <c r="V476" s="113"/>
      <c r="W476" s="113"/>
      <c r="X476" s="113"/>
      <c r="Y476" s="113"/>
      <c r="Z476" s="114"/>
      <c r="AA476" s="58"/>
      <c r="AB476" s="59"/>
      <c r="AC476" s="59"/>
      <c r="AD476" s="59"/>
    </row>
    <row r="477" spans="1:30" ht="15" customHeight="1">
      <c r="A477" s="192"/>
      <c r="B477" s="193"/>
      <c r="C477" s="190"/>
      <c r="D477" s="191"/>
      <c r="E477" s="152"/>
      <c r="F477" s="190"/>
      <c r="G477" s="191"/>
      <c r="H477" s="152"/>
      <c r="I477" s="190"/>
      <c r="J477" s="191"/>
      <c r="K477" s="152"/>
      <c r="L477" s="105"/>
      <c r="M477" s="105"/>
      <c r="N477" s="152"/>
      <c r="O477" s="166"/>
      <c r="P477" s="165"/>
      <c r="Q477" s="152"/>
      <c r="R477" s="166"/>
      <c r="S477" s="165"/>
      <c r="T477" s="113"/>
      <c r="U477" s="113"/>
      <c r="V477" s="113"/>
      <c r="W477" s="113"/>
      <c r="X477" s="113"/>
      <c r="Y477" s="113"/>
      <c r="Z477" s="114"/>
      <c r="AA477" s="58"/>
      <c r="AB477" s="59"/>
      <c r="AC477" s="59"/>
      <c r="AD477" s="59"/>
    </row>
    <row r="478" spans="1:30" ht="15" customHeight="1">
      <c r="A478" s="192"/>
      <c r="B478" s="193"/>
      <c r="C478" s="190"/>
      <c r="D478" s="191"/>
      <c r="E478" s="152"/>
      <c r="F478" s="190"/>
      <c r="G478" s="191"/>
      <c r="H478" s="152"/>
      <c r="I478" s="190"/>
      <c r="J478" s="191"/>
      <c r="K478" s="152"/>
      <c r="L478" s="105"/>
      <c r="M478" s="105"/>
      <c r="N478" s="152"/>
      <c r="O478" s="166"/>
      <c r="P478" s="165"/>
      <c r="Q478" s="152"/>
      <c r="R478" s="166"/>
      <c r="S478" s="165"/>
      <c r="T478" s="113"/>
      <c r="U478" s="113"/>
      <c r="V478" s="113"/>
      <c r="W478" s="113"/>
      <c r="X478" s="113"/>
      <c r="Y478" s="113"/>
      <c r="Z478" s="114"/>
      <c r="AA478" s="58"/>
      <c r="AB478" s="59"/>
      <c r="AC478" s="59"/>
      <c r="AD478" s="59"/>
    </row>
    <row r="479" spans="1:30" ht="15" customHeight="1">
      <c r="A479" s="192"/>
      <c r="B479" s="193"/>
      <c r="C479" s="190"/>
      <c r="D479" s="191"/>
      <c r="E479" s="152"/>
      <c r="F479" s="190"/>
      <c r="G479" s="191"/>
      <c r="H479" s="152"/>
      <c r="I479" s="190"/>
      <c r="J479" s="191"/>
      <c r="K479" s="152"/>
      <c r="L479" s="105"/>
      <c r="M479" s="105"/>
      <c r="N479" s="152"/>
      <c r="O479" s="166"/>
      <c r="P479" s="165"/>
      <c r="Q479" s="152"/>
      <c r="R479" s="166"/>
      <c r="S479" s="165"/>
      <c r="T479" s="113"/>
      <c r="U479" s="113"/>
      <c r="V479" s="113"/>
      <c r="W479" s="113"/>
      <c r="X479" s="113"/>
      <c r="Y479" s="113"/>
      <c r="Z479" s="114"/>
      <c r="AA479" s="58"/>
      <c r="AB479" s="59"/>
      <c r="AC479" s="59"/>
      <c r="AD479" s="59"/>
    </row>
    <row r="480" spans="1:30" ht="15" customHeight="1">
      <c r="A480" s="192"/>
      <c r="B480" s="193"/>
      <c r="C480" s="190"/>
      <c r="D480" s="191"/>
      <c r="E480" s="152"/>
      <c r="F480" s="190"/>
      <c r="G480" s="191"/>
      <c r="H480" s="152"/>
      <c r="I480" s="190"/>
      <c r="J480" s="191"/>
      <c r="K480" s="152"/>
      <c r="L480" s="105"/>
      <c r="M480" s="105"/>
      <c r="N480" s="152"/>
      <c r="O480" s="166"/>
      <c r="P480" s="165"/>
      <c r="Q480" s="152"/>
      <c r="R480" s="166"/>
      <c r="S480" s="165"/>
      <c r="T480" s="113"/>
      <c r="U480" s="113"/>
      <c r="V480" s="113"/>
      <c r="W480" s="113"/>
      <c r="X480" s="113"/>
      <c r="Y480" s="113"/>
      <c r="Z480" s="114"/>
      <c r="AA480" s="58"/>
      <c r="AB480" s="59"/>
      <c r="AC480" s="59"/>
      <c r="AD480" s="59"/>
    </row>
    <row r="481" spans="1:30" ht="15" customHeight="1">
      <c r="A481" s="192"/>
      <c r="B481" s="193"/>
      <c r="C481" s="190"/>
      <c r="D481" s="191"/>
      <c r="E481" s="152"/>
      <c r="F481" s="190"/>
      <c r="G481" s="191"/>
      <c r="H481" s="152"/>
      <c r="I481" s="190"/>
      <c r="J481" s="191"/>
      <c r="K481" s="152"/>
      <c r="L481" s="105"/>
      <c r="M481" s="105"/>
      <c r="N481" s="152"/>
      <c r="O481" s="166"/>
      <c r="P481" s="165"/>
      <c r="Q481" s="152"/>
      <c r="R481" s="166"/>
      <c r="S481" s="165"/>
      <c r="T481" s="113"/>
      <c r="U481" s="113"/>
      <c r="V481" s="113"/>
      <c r="W481" s="113"/>
      <c r="X481" s="113"/>
      <c r="Y481" s="113"/>
      <c r="Z481" s="114"/>
      <c r="AA481" s="58"/>
      <c r="AB481" s="59"/>
      <c r="AC481" s="59"/>
      <c r="AD481" s="59"/>
    </row>
    <row r="482" spans="1:30" ht="15" customHeight="1">
      <c r="A482" s="192"/>
      <c r="B482" s="193"/>
      <c r="C482" s="190"/>
      <c r="D482" s="191"/>
      <c r="E482" s="152"/>
      <c r="F482" s="190"/>
      <c r="G482" s="191"/>
      <c r="H482" s="152"/>
      <c r="I482" s="190"/>
      <c r="J482" s="191"/>
      <c r="K482" s="152"/>
      <c r="L482" s="105"/>
      <c r="M482" s="105"/>
      <c r="N482" s="152"/>
      <c r="O482" s="166"/>
      <c r="P482" s="165"/>
      <c r="Q482" s="152"/>
      <c r="R482" s="166"/>
      <c r="S482" s="165"/>
      <c r="T482" s="113"/>
      <c r="U482" s="113"/>
      <c r="V482" s="113"/>
      <c r="W482" s="113"/>
      <c r="X482" s="113"/>
      <c r="Y482" s="113"/>
      <c r="Z482" s="114"/>
      <c r="AA482" s="58"/>
      <c r="AB482" s="59"/>
      <c r="AC482" s="59"/>
      <c r="AD482" s="59"/>
    </row>
    <row r="483" spans="1:30" ht="15" customHeight="1">
      <c r="A483" s="192"/>
      <c r="B483" s="193"/>
      <c r="C483" s="190"/>
      <c r="D483" s="191"/>
      <c r="E483" s="152"/>
      <c r="F483" s="190"/>
      <c r="G483" s="191"/>
      <c r="H483" s="152"/>
      <c r="I483" s="190"/>
      <c r="J483" s="191"/>
      <c r="K483" s="152"/>
      <c r="L483" s="105"/>
      <c r="M483" s="105"/>
      <c r="N483" s="152"/>
      <c r="O483" s="166"/>
      <c r="P483" s="165"/>
      <c r="Q483" s="152"/>
      <c r="R483" s="166"/>
      <c r="S483" s="165"/>
      <c r="T483" s="113"/>
      <c r="U483" s="113"/>
      <c r="V483" s="113"/>
      <c r="W483" s="113"/>
      <c r="X483" s="113"/>
      <c r="Y483" s="113"/>
      <c r="Z483" s="114"/>
      <c r="AA483" s="58"/>
      <c r="AB483" s="59"/>
      <c r="AC483" s="59"/>
      <c r="AD483" s="59"/>
    </row>
    <row r="484" spans="1:30" ht="15" customHeight="1">
      <c r="A484" s="192"/>
      <c r="B484" s="193"/>
      <c r="C484" s="190"/>
      <c r="D484" s="191"/>
      <c r="E484" s="152"/>
      <c r="F484" s="190"/>
      <c r="G484" s="191"/>
      <c r="H484" s="152"/>
      <c r="I484" s="190"/>
      <c r="J484" s="191"/>
      <c r="K484" s="152"/>
      <c r="L484" s="105"/>
      <c r="M484" s="105"/>
      <c r="N484" s="152"/>
      <c r="O484" s="166"/>
      <c r="P484" s="165"/>
      <c r="Q484" s="152"/>
      <c r="R484" s="166"/>
      <c r="S484" s="165"/>
      <c r="T484" s="113"/>
      <c r="U484" s="113"/>
      <c r="V484" s="113"/>
      <c r="W484" s="113"/>
      <c r="X484" s="113"/>
      <c r="Y484" s="113"/>
      <c r="Z484" s="114"/>
      <c r="AA484" s="58"/>
      <c r="AB484" s="59"/>
      <c r="AC484" s="59"/>
      <c r="AD484" s="59"/>
    </row>
    <row r="485" spans="1:30" ht="15" customHeight="1">
      <c r="A485" s="192"/>
      <c r="B485" s="193"/>
      <c r="C485" s="190"/>
      <c r="D485" s="191"/>
      <c r="E485" s="152"/>
      <c r="F485" s="190"/>
      <c r="G485" s="191"/>
      <c r="H485" s="152"/>
      <c r="I485" s="190"/>
      <c r="J485" s="191"/>
      <c r="K485" s="152"/>
      <c r="L485" s="105"/>
      <c r="M485" s="105"/>
      <c r="N485" s="152"/>
      <c r="O485" s="166"/>
      <c r="P485" s="165"/>
      <c r="Q485" s="152"/>
      <c r="R485" s="166"/>
      <c r="S485" s="165"/>
      <c r="T485" s="113"/>
      <c r="U485" s="113"/>
      <c r="V485" s="113"/>
      <c r="W485" s="113"/>
      <c r="X485" s="113"/>
      <c r="Y485" s="113"/>
      <c r="Z485" s="114"/>
      <c r="AA485" s="58"/>
      <c r="AB485" s="59"/>
      <c r="AC485" s="59"/>
      <c r="AD485" s="59"/>
    </row>
    <row r="486" spans="1:30" ht="15" customHeight="1">
      <c r="A486" s="192"/>
      <c r="B486" s="193"/>
      <c r="C486" s="190"/>
      <c r="D486" s="191"/>
      <c r="E486" s="152"/>
      <c r="F486" s="190"/>
      <c r="G486" s="191"/>
      <c r="H486" s="152"/>
      <c r="I486" s="190"/>
      <c r="J486" s="191"/>
      <c r="K486" s="152"/>
      <c r="L486" s="105"/>
      <c r="M486" s="105"/>
      <c r="N486" s="152"/>
      <c r="O486" s="166"/>
      <c r="P486" s="165"/>
      <c r="Q486" s="152"/>
      <c r="R486" s="166"/>
      <c r="S486" s="165"/>
      <c r="T486" s="113"/>
      <c r="U486" s="113"/>
      <c r="V486" s="113"/>
      <c r="W486" s="113"/>
      <c r="X486" s="113"/>
      <c r="Y486" s="113"/>
      <c r="Z486" s="114"/>
      <c r="AA486" s="58"/>
      <c r="AB486" s="59"/>
      <c r="AC486" s="59"/>
      <c r="AD486" s="59"/>
    </row>
    <row r="487" spans="1:30" ht="15" customHeight="1">
      <c r="A487" s="192"/>
      <c r="B487" s="193"/>
      <c r="C487" s="190"/>
      <c r="D487" s="191"/>
      <c r="E487" s="152"/>
      <c r="F487" s="190"/>
      <c r="G487" s="191"/>
      <c r="H487" s="152"/>
      <c r="I487" s="190"/>
      <c r="J487" s="191"/>
      <c r="K487" s="152"/>
      <c r="L487" s="105"/>
      <c r="M487" s="105"/>
      <c r="N487" s="152"/>
      <c r="O487" s="166"/>
      <c r="P487" s="165"/>
      <c r="Q487" s="152"/>
      <c r="R487" s="166"/>
      <c r="S487" s="165"/>
      <c r="T487" s="113"/>
      <c r="U487" s="113"/>
      <c r="V487" s="113"/>
      <c r="W487" s="113"/>
      <c r="X487" s="113"/>
      <c r="Y487" s="113"/>
      <c r="Z487" s="114"/>
      <c r="AA487" s="58"/>
      <c r="AB487" s="59"/>
      <c r="AC487" s="59"/>
      <c r="AD487" s="59"/>
    </row>
    <row r="488" spans="1:30" ht="15" customHeight="1">
      <c r="A488" s="192"/>
      <c r="B488" s="193"/>
      <c r="C488" s="190"/>
      <c r="D488" s="191"/>
      <c r="E488" s="152"/>
      <c r="F488" s="190"/>
      <c r="G488" s="191"/>
      <c r="H488" s="152"/>
      <c r="I488" s="190"/>
      <c r="J488" s="191"/>
      <c r="K488" s="152"/>
      <c r="L488" s="105"/>
      <c r="M488" s="105"/>
      <c r="N488" s="152"/>
      <c r="O488" s="166"/>
      <c r="P488" s="165"/>
      <c r="Q488" s="152"/>
      <c r="R488" s="166"/>
      <c r="S488" s="165"/>
      <c r="T488" s="113"/>
      <c r="U488" s="113"/>
      <c r="V488" s="113"/>
      <c r="W488" s="113"/>
      <c r="X488" s="113"/>
      <c r="Y488" s="113"/>
      <c r="Z488" s="114"/>
      <c r="AA488" s="58"/>
      <c r="AB488" s="59"/>
      <c r="AC488" s="59"/>
      <c r="AD488" s="59"/>
    </row>
    <row r="489" spans="1:30" ht="15" customHeight="1">
      <c r="A489" s="192"/>
      <c r="B489" s="193"/>
      <c r="C489" s="190"/>
      <c r="D489" s="191"/>
      <c r="E489" s="152"/>
      <c r="F489" s="190"/>
      <c r="G489" s="191"/>
      <c r="H489" s="152"/>
      <c r="I489" s="190"/>
      <c r="J489" s="191"/>
      <c r="K489" s="152"/>
      <c r="L489" s="105"/>
      <c r="M489" s="105"/>
      <c r="N489" s="152"/>
      <c r="O489" s="166"/>
      <c r="P489" s="165"/>
      <c r="Q489" s="152"/>
      <c r="R489" s="166"/>
      <c r="S489" s="165"/>
      <c r="T489" s="113"/>
      <c r="U489" s="113"/>
      <c r="V489" s="113"/>
      <c r="W489" s="113"/>
      <c r="X489" s="113"/>
      <c r="Y489" s="113"/>
      <c r="Z489" s="114"/>
      <c r="AA489" s="58"/>
      <c r="AB489" s="59"/>
      <c r="AC489" s="59"/>
      <c r="AD489" s="59"/>
    </row>
    <row r="490" spans="1:30" ht="15" customHeight="1">
      <c r="A490" s="192"/>
      <c r="B490" s="193"/>
      <c r="C490" s="190"/>
      <c r="D490" s="191"/>
      <c r="E490" s="152"/>
      <c r="F490" s="190"/>
      <c r="G490" s="191"/>
      <c r="H490" s="152"/>
      <c r="I490" s="190"/>
      <c r="J490" s="191"/>
      <c r="K490" s="152"/>
      <c r="L490" s="105"/>
      <c r="M490" s="105"/>
      <c r="N490" s="152"/>
      <c r="O490" s="166"/>
      <c r="P490" s="165"/>
      <c r="Q490" s="152"/>
      <c r="R490" s="166"/>
      <c r="S490" s="165"/>
      <c r="T490" s="113"/>
      <c r="U490" s="113"/>
      <c r="V490" s="113"/>
      <c r="W490" s="113"/>
      <c r="X490" s="113"/>
      <c r="Y490" s="113"/>
      <c r="Z490" s="114"/>
      <c r="AA490" s="58"/>
      <c r="AB490" s="59"/>
      <c r="AC490" s="59"/>
      <c r="AD490" s="59"/>
    </row>
    <row r="491" spans="1:30" ht="15" customHeight="1">
      <c r="A491" s="192"/>
      <c r="B491" s="193"/>
      <c r="C491" s="190"/>
      <c r="D491" s="191"/>
      <c r="E491" s="152"/>
      <c r="F491" s="190"/>
      <c r="G491" s="191"/>
      <c r="H491" s="152"/>
      <c r="I491" s="190"/>
      <c r="J491" s="191"/>
      <c r="K491" s="152"/>
      <c r="L491" s="105"/>
      <c r="M491" s="105"/>
      <c r="N491" s="152"/>
      <c r="O491" s="166"/>
      <c r="P491" s="165"/>
      <c r="Q491" s="152"/>
      <c r="R491" s="166"/>
      <c r="S491" s="165"/>
      <c r="T491" s="113"/>
      <c r="U491" s="113"/>
      <c r="V491" s="113"/>
      <c r="W491" s="113"/>
      <c r="X491" s="113"/>
      <c r="Y491" s="113"/>
      <c r="Z491" s="114"/>
      <c r="AA491" s="58"/>
      <c r="AB491" s="59"/>
      <c r="AC491" s="59"/>
      <c r="AD491" s="59"/>
    </row>
    <row r="492" spans="1:30" ht="15" customHeight="1">
      <c r="A492" s="192"/>
      <c r="B492" s="193"/>
      <c r="C492" s="190"/>
      <c r="D492" s="191"/>
      <c r="E492" s="152"/>
      <c r="F492" s="190"/>
      <c r="G492" s="191"/>
      <c r="H492" s="152"/>
      <c r="I492" s="190"/>
      <c r="J492" s="191"/>
      <c r="K492" s="152"/>
      <c r="L492" s="105"/>
      <c r="M492" s="105"/>
      <c r="N492" s="152"/>
      <c r="O492" s="166"/>
      <c r="P492" s="165"/>
      <c r="Q492" s="152"/>
      <c r="R492" s="166"/>
      <c r="S492" s="165"/>
      <c r="T492" s="113"/>
      <c r="U492" s="113"/>
      <c r="V492" s="113"/>
      <c r="W492" s="113"/>
      <c r="X492" s="113"/>
      <c r="Y492" s="113"/>
      <c r="Z492" s="114"/>
      <c r="AA492" s="58"/>
      <c r="AB492" s="59"/>
      <c r="AC492" s="59"/>
      <c r="AD492" s="59"/>
    </row>
    <row r="493" spans="1:30" ht="15" customHeight="1">
      <c r="A493" s="192"/>
      <c r="B493" s="193"/>
      <c r="C493" s="190"/>
      <c r="D493" s="191"/>
      <c r="E493" s="152"/>
      <c r="F493" s="190"/>
      <c r="G493" s="191"/>
      <c r="H493" s="152"/>
      <c r="I493" s="190"/>
      <c r="J493" s="191"/>
      <c r="K493" s="152"/>
      <c r="L493" s="105"/>
      <c r="M493" s="105"/>
      <c r="N493" s="152"/>
      <c r="O493" s="166"/>
      <c r="P493" s="165"/>
      <c r="Q493" s="152"/>
      <c r="R493" s="166"/>
      <c r="S493" s="165"/>
      <c r="T493" s="113"/>
      <c r="U493" s="113"/>
      <c r="V493" s="113"/>
      <c r="W493" s="113"/>
      <c r="X493" s="113"/>
      <c r="Y493" s="113"/>
      <c r="Z493" s="114"/>
      <c r="AA493" s="58"/>
      <c r="AB493" s="59"/>
      <c r="AC493" s="59"/>
      <c r="AD493" s="59"/>
    </row>
    <row r="494" spans="1:30" ht="15" customHeight="1">
      <c r="A494" s="192"/>
      <c r="B494" s="193"/>
      <c r="C494" s="190"/>
      <c r="D494" s="191"/>
      <c r="E494" s="152"/>
      <c r="F494" s="190"/>
      <c r="G494" s="191"/>
      <c r="H494" s="152"/>
      <c r="I494" s="190"/>
      <c r="J494" s="191"/>
      <c r="K494" s="152"/>
      <c r="L494" s="105"/>
      <c r="M494" s="105"/>
      <c r="N494" s="152"/>
      <c r="O494" s="166"/>
      <c r="P494" s="165"/>
      <c r="Q494" s="152"/>
      <c r="R494" s="166"/>
      <c r="S494" s="165"/>
      <c r="T494" s="113"/>
      <c r="U494" s="113"/>
      <c r="V494" s="113"/>
      <c r="W494" s="113"/>
      <c r="X494" s="113"/>
      <c r="Y494" s="113"/>
      <c r="Z494" s="114"/>
      <c r="AA494" s="58"/>
      <c r="AB494" s="59"/>
      <c r="AC494" s="59"/>
      <c r="AD494" s="59"/>
    </row>
    <row r="495" spans="1:30" ht="15" customHeight="1">
      <c r="A495" s="192"/>
      <c r="B495" s="193"/>
      <c r="C495" s="190"/>
      <c r="D495" s="191"/>
      <c r="E495" s="152"/>
      <c r="F495" s="190"/>
      <c r="G495" s="191"/>
      <c r="H495" s="152"/>
      <c r="I495" s="190"/>
      <c r="J495" s="191"/>
      <c r="K495" s="152"/>
      <c r="L495" s="105"/>
      <c r="M495" s="105"/>
      <c r="N495" s="152"/>
      <c r="O495" s="166"/>
      <c r="P495" s="165"/>
      <c r="Q495" s="152"/>
      <c r="R495" s="166"/>
      <c r="S495" s="165"/>
      <c r="T495" s="113"/>
      <c r="U495" s="113"/>
      <c r="V495" s="113"/>
      <c r="W495" s="113"/>
      <c r="X495" s="113"/>
      <c r="Y495" s="113"/>
      <c r="Z495" s="114"/>
      <c r="AA495" s="58"/>
      <c r="AB495" s="59"/>
      <c r="AC495" s="59"/>
      <c r="AD495" s="59"/>
    </row>
    <row r="496" spans="1:30" ht="15" customHeight="1">
      <c r="A496" s="192"/>
      <c r="B496" s="193"/>
      <c r="C496" s="190"/>
      <c r="D496" s="191"/>
      <c r="E496" s="152"/>
      <c r="F496" s="190"/>
      <c r="G496" s="191"/>
      <c r="H496" s="152"/>
      <c r="I496" s="190"/>
      <c r="J496" s="191"/>
      <c r="K496" s="152"/>
      <c r="L496" s="105"/>
      <c r="M496" s="105"/>
      <c r="N496" s="152"/>
      <c r="O496" s="166"/>
      <c r="P496" s="165"/>
      <c r="Q496" s="152"/>
      <c r="R496" s="166"/>
      <c r="S496" s="165"/>
      <c r="T496" s="113"/>
      <c r="U496" s="113"/>
      <c r="V496" s="113"/>
      <c r="W496" s="113"/>
      <c r="X496" s="113"/>
      <c r="Y496" s="113"/>
      <c r="Z496" s="114"/>
      <c r="AA496" s="58"/>
      <c r="AB496" s="59"/>
      <c r="AC496" s="59"/>
      <c r="AD496" s="59"/>
    </row>
    <row r="497" spans="1:30" ht="15" customHeight="1">
      <c r="A497" s="192"/>
      <c r="B497" s="193"/>
      <c r="C497" s="190"/>
      <c r="D497" s="191"/>
      <c r="E497" s="152"/>
      <c r="F497" s="190"/>
      <c r="G497" s="191"/>
      <c r="H497" s="152"/>
      <c r="I497" s="190"/>
      <c r="J497" s="191"/>
      <c r="K497" s="152"/>
      <c r="L497" s="105"/>
      <c r="M497" s="105"/>
      <c r="N497" s="152"/>
      <c r="O497" s="166"/>
      <c r="P497" s="165"/>
      <c r="Q497" s="152"/>
      <c r="R497" s="166"/>
      <c r="S497" s="165"/>
      <c r="T497" s="113"/>
      <c r="U497" s="113"/>
      <c r="V497" s="113"/>
      <c r="W497" s="113"/>
      <c r="X497" s="113"/>
      <c r="Y497" s="113"/>
      <c r="Z497" s="114"/>
      <c r="AA497" s="58"/>
      <c r="AB497" s="59"/>
      <c r="AC497" s="59"/>
      <c r="AD497" s="59"/>
    </row>
    <row r="498" spans="1:30" ht="15" customHeight="1">
      <c r="A498" s="192"/>
      <c r="B498" s="193"/>
      <c r="C498" s="190"/>
      <c r="D498" s="191"/>
      <c r="E498" s="152"/>
      <c r="F498" s="190"/>
      <c r="G498" s="191"/>
      <c r="H498" s="152"/>
      <c r="I498" s="190"/>
      <c r="J498" s="191"/>
      <c r="K498" s="152"/>
      <c r="L498" s="105"/>
      <c r="M498" s="105"/>
      <c r="N498" s="152"/>
      <c r="O498" s="166"/>
      <c r="P498" s="165"/>
      <c r="Q498" s="152"/>
      <c r="R498" s="166"/>
      <c r="S498" s="165"/>
      <c r="T498" s="113"/>
      <c r="U498" s="113"/>
      <c r="V498" s="113"/>
      <c r="W498" s="113"/>
      <c r="X498" s="113"/>
      <c r="Y498" s="113"/>
      <c r="Z498" s="114"/>
      <c r="AA498" s="58"/>
      <c r="AB498" s="59"/>
      <c r="AC498" s="59"/>
      <c r="AD498" s="59"/>
    </row>
    <row r="499" spans="1:30" ht="15" customHeight="1">
      <c r="A499" s="192"/>
      <c r="B499" s="193"/>
      <c r="C499" s="190"/>
      <c r="D499" s="191"/>
      <c r="E499" s="152"/>
      <c r="F499" s="190"/>
      <c r="G499" s="191"/>
      <c r="H499" s="152"/>
      <c r="I499" s="190"/>
      <c r="J499" s="191"/>
      <c r="K499" s="152"/>
      <c r="L499" s="105"/>
      <c r="M499" s="105"/>
      <c r="N499" s="152"/>
      <c r="O499" s="166"/>
      <c r="P499" s="165"/>
      <c r="Q499" s="152"/>
      <c r="R499" s="166"/>
      <c r="S499" s="165"/>
      <c r="T499" s="113"/>
      <c r="U499" s="113"/>
      <c r="V499" s="113"/>
      <c r="W499" s="113"/>
      <c r="X499" s="113"/>
      <c r="Y499" s="113"/>
      <c r="Z499" s="114"/>
      <c r="AA499" s="58"/>
      <c r="AB499" s="59"/>
      <c r="AC499" s="59"/>
      <c r="AD499" s="59"/>
    </row>
    <row r="500" spans="1:30" ht="15" customHeight="1">
      <c r="A500" s="192"/>
      <c r="B500" s="193"/>
      <c r="C500" s="190"/>
      <c r="D500" s="191"/>
      <c r="E500" s="152"/>
      <c r="F500" s="190"/>
      <c r="G500" s="191"/>
      <c r="H500" s="152"/>
      <c r="I500" s="190"/>
      <c r="J500" s="191"/>
      <c r="K500" s="152"/>
      <c r="L500" s="105"/>
      <c r="M500" s="105"/>
      <c r="N500" s="152"/>
      <c r="O500" s="166"/>
      <c r="P500" s="165"/>
      <c r="Q500" s="152"/>
      <c r="R500" s="166"/>
      <c r="S500" s="165"/>
      <c r="T500" s="113"/>
      <c r="U500" s="113"/>
      <c r="V500" s="113"/>
      <c r="W500" s="113"/>
      <c r="X500" s="113"/>
      <c r="Y500" s="113"/>
      <c r="Z500" s="114"/>
      <c r="AA500" s="58"/>
      <c r="AB500" s="59"/>
      <c r="AC500" s="59"/>
      <c r="AD500" s="59"/>
    </row>
    <row r="501" spans="1:30" ht="15" customHeight="1">
      <c r="A501" s="192"/>
      <c r="B501" s="193"/>
      <c r="C501" s="190"/>
      <c r="D501" s="191"/>
      <c r="E501" s="152"/>
      <c r="F501" s="190"/>
      <c r="G501" s="191"/>
      <c r="H501" s="152"/>
      <c r="I501" s="190"/>
      <c r="J501" s="191"/>
      <c r="K501" s="152"/>
      <c r="L501" s="105"/>
      <c r="M501" s="105"/>
      <c r="N501" s="152"/>
      <c r="O501" s="166"/>
      <c r="P501" s="165"/>
      <c r="Q501" s="152"/>
      <c r="R501" s="166"/>
      <c r="S501" s="165"/>
      <c r="T501" s="113"/>
      <c r="U501" s="113"/>
      <c r="V501" s="113"/>
      <c r="W501" s="113"/>
      <c r="X501" s="113"/>
      <c r="Y501" s="113"/>
      <c r="Z501" s="114"/>
      <c r="AA501" s="58"/>
      <c r="AB501" s="59"/>
      <c r="AC501" s="59"/>
      <c r="AD501" s="59"/>
    </row>
    <row r="502" spans="1:30" ht="15" customHeight="1">
      <c r="A502" s="192"/>
      <c r="B502" s="193"/>
      <c r="C502" s="190"/>
      <c r="D502" s="191"/>
      <c r="E502" s="152"/>
      <c r="F502" s="190"/>
      <c r="G502" s="191"/>
      <c r="H502" s="152"/>
      <c r="I502" s="190"/>
      <c r="J502" s="191"/>
      <c r="K502" s="152"/>
      <c r="L502" s="105"/>
      <c r="M502" s="105"/>
      <c r="N502" s="152"/>
      <c r="O502" s="166"/>
      <c r="P502" s="165"/>
      <c r="Q502" s="152"/>
      <c r="R502" s="166"/>
      <c r="S502" s="165"/>
      <c r="T502" s="113"/>
      <c r="U502" s="113"/>
      <c r="V502" s="113"/>
      <c r="W502" s="113"/>
      <c r="X502" s="113"/>
      <c r="Y502" s="113"/>
      <c r="Z502" s="114"/>
      <c r="AA502" s="58"/>
      <c r="AB502" s="59"/>
      <c r="AC502" s="59"/>
      <c r="AD502" s="59"/>
    </row>
    <row r="503" spans="1:30" ht="15" customHeight="1">
      <c r="A503" s="192"/>
      <c r="B503" s="193"/>
      <c r="C503" s="190"/>
      <c r="D503" s="191"/>
      <c r="E503" s="152"/>
      <c r="F503" s="190"/>
      <c r="G503" s="191"/>
      <c r="H503" s="152"/>
      <c r="I503" s="190"/>
      <c r="J503" s="191"/>
      <c r="K503" s="152"/>
      <c r="L503" s="105"/>
      <c r="M503" s="105"/>
      <c r="N503" s="152"/>
      <c r="O503" s="166"/>
      <c r="P503" s="165"/>
      <c r="Q503" s="152"/>
      <c r="R503" s="166"/>
      <c r="S503" s="165"/>
      <c r="T503" s="113"/>
      <c r="U503" s="113"/>
      <c r="V503" s="113"/>
      <c r="W503" s="113"/>
      <c r="X503" s="113"/>
      <c r="Y503" s="113"/>
      <c r="Z503" s="114"/>
      <c r="AA503" s="58"/>
      <c r="AB503" s="59"/>
      <c r="AC503" s="59"/>
      <c r="AD503" s="59"/>
    </row>
    <row r="504" spans="1:30" ht="15" customHeight="1">
      <c r="A504" s="192"/>
      <c r="B504" s="193"/>
      <c r="C504" s="190"/>
      <c r="D504" s="191"/>
      <c r="E504" s="152"/>
      <c r="F504" s="190"/>
      <c r="G504" s="191"/>
      <c r="H504" s="152"/>
      <c r="I504" s="190"/>
      <c r="J504" s="191"/>
      <c r="K504" s="152"/>
      <c r="L504" s="105"/>
      <c r="M504" s="105"/>
      <c r="N504" s="152"/>
      <c r="O504" s="166"/>
      <c r="P504" s="165"/>
      <c r="Q504" s="152"/>
      <c r="R504" s="166"/>
      <c r="S504" s="165"/>
      <c r="T504" s="113"/>
      <c r="U504" s="113"/>
      <c r="V504" s="113"/>
      <c r="W504" s="113"/>
      <c r="X504" s="113"/>
      <c r="Y504" s="113"/>
      <c r="Z504" s="114"/>
      <c r="AA504" s="58"/>
      <c r="AB504" s="59"/>
      <c r="AC504" s="59"/>
      <c r="AD504" s="59"/>
    </row>
    <row r="505" spans="1:30" ht="15" customHeight="1">
      <c r="A505" s="192"/>
      <c r="B505" s="193"/>
      <c r="C505" s="190"/>
      <c r="D505" s="191"/>
      <c r="E505" s="152"/>
      <c r="F505" s="190"/>
      <c r="G505" s="191"/>
      <c r="H505" s="152"/>
      <c r="I505" s="190"/>
      <c r="J505" s="191"/>
      <c r="K505" s="152"/>
      <c r="L505" s="105"/>
      <c r="M505" s="105"/>
      <c r="N505" s="152"/>
      <c r="O505" s="166"/>
      <c r="P505" s="165"/>
      <c r="Q505" s="152"/>
      <c r="R505" s="166"/>
      <c r="S505" s="165"/>
      <c r="T505" s="113"/>
      <c r="U505" s="113"/>
      <c r="V505" s="113"/>
      <c r="W505" s="113"/>
      <c r="X505" s="113"/>
      <c r="Y505" s="113"/>
      <c r="Z505" s="114"/>
      <c r="AA505" s="58"/>
      <c r="AB505" s="59"/>
      <c r="AC505" s="59"/>
      <c r="AD505" s="59"/>
    </row>
    <row r="506" spans="1:30" ht="15" customHeight="1">
      <c r="A506" s="192"/>
      <c r="B506" s="193"/>
      <c r="C506" s="190"/>
      <c r="D506" s="191"/>
      <c r="E506" s="152"/>
      <c r="F506" s="190"/>
      <c r="G506" s="191"/>
      <c r="H506" s="152"/>
      <c r="I506" s="190"/>
      <c r="J506" s="191"/>
      <c r="K506" s="152"/>
      <c r="L506" s="105"/>
      <c r="M506" s="105"/>
      <c r="N506" s="152"/>
      <c r="O506" s="166"/>
      <c r="P506" s="165"/>
      <c r="Q506" s="152"/>
      <c r="R506" s="166"/>
      <c r="S506" s="165"/>
      <c r="T506" s="113"/>
      <c r="U506" s="113"/>
      <c r="V506" s="113"/>
      <c r="W506" s="113"/>
      <c r="X506" s="113"/>
      <c r="Y506" s="113"/>
      <c r="Z506" s="114"/>
      <c r="AA506" s="58"/>
      <c r="AB506" s="59"/>
      <c r="AC506" s="59"/>
      <c r="AD506" s="59"/>
    </row>
    <row r="507" spans="1:30" ht="15" customHeight="1">
      <c r="A507" s="192"/>
      <c r="B507" s="193"/>
      <c r="C507" s="190"/>
      <c r="D507" s="191"/>
      <c r="E507" s="152"/>
      <c r="F507" s="190"/>
      <c r="G507" s="191"/>
      <c r="H507" s="152"/>
      <c r="I507" s="190"/>
      <c r="J507" s="191"/>
      <c r="K507" s="152"/>
      <c r="L507" s="105"/>
      <c r="M507" s="105"/>
      <c r="N507" s="152"/>
      <c r="O507" s="166"/>
      <c r="P507" s="165"/>
      <c r="Q507" s="152"/>
      <c r="R507" s="166"/>
      <c r="S507" s="165"/>
      <c r="T507" s="113"/>
      <c r="U507" s="113"/>
      <c r="V507" s="113"/>
      <c r="W507" s="113"/>
      <c r="X507" s="113"/>
      <c r="Y507" s="113"/>
      <c r="Z507" s="114"/>
      <c r="AA507" s="58"/>
      <c r="AB507" s="59"/>
      <c r="AC507" s="59"/>
      <c r="AD507" s="59"/>
    </row>
    <row r="508" spans="1:30" ht="15" customHeight="1">
      <c r="A508" s="192"/>
      <c r="B508" s="193"/>
      <c r="C508" s="190"/>
      <c r="D508" s="191"/>
      <c r="E508" s="152"/>
      <c r="F508" s="190"/>
      <c r="G508" s="191"/>
      <c r="H508" s="152"/>
      <c r="I508" s="190"/>
      <c r="J508" s="191"/>
      <c r="K508" s="152"/>
      <c r="L508" s="105"/>
      <c r="M508" s="105"/>
      <c r="N508" s="152"/>
      <c r="O508" s="166"/>
      <c r="P508" s="165"/>
      <c r="Q508" s="152"/>
      <c r="R508" s="166"/>
      <c r="S508" s="165"/>
      <c r="T508" s="113"/>
      <c r="U508" s="113"/>
      <c r="V508" s="113"/>
      <c r="W508" s="113"/>
      <c r="X508" s="113"/>
      <c r="Y508" s="113"/>
      <c r="Z508" s="114"/>
      <c r="AA508" s="58"/>
      <c r="AB508" s="59"/>
      <c r="AC508" s="59"/>
      <c r="AD508" s="59"/>
    </row>
    <row r="509" spans="1:30" ht="15" customHeight="1">
      <c r="A509" s="192"/>
      <c r="B509" s="193"/>
      <c r="C509" s="190"/>
      <c r="D509" s="191"/>
      <c r="E509" s="152"/>
      <c r="F509" s="190"/>
      <c r="G509" s="191"/>
      <c r="H509" s="152"/>
      <c r="I509" s="190"/>
      <c r="J509" s="191"/>
      <c r="K509" s="152"/>
      <c r="L509" s="105"/>
      <c r="M509" s="105"/>
      <c r="N509" s="152"/>
      <c r="O509" s="166"/>
      <c r="P509" s="165"/>
      <c r="Q509" s="152"/>
      <c r="R509" s="166"/>
      <c r="S509" s="165"/>
      <c r="T509" s="113"/>
      <c r="U509" s="113"/>
      <c r="V509" s="113"/>
      <c r="W509" s="113"/>
      <c r="X509" s="113"/>
      <c r="Y509" s="113"/>
      <c r="Z509" s="114"/>
      <c r="AA509" s="58"/>
      <c r="AB509" s="59"/>
      <c r="AC509" s="59"/>
      <c r="AD509" s="59"/>
    </row>
    <row r="510" spans="1:30" ht="15" customHeight="1">
      <c r="A510" s="192"/>
      <c r="B510" s="193"/>
      <c r="C510" s="190"/>
      <c r="D510" s="191"/>
      <c r="E510" s="152"/>
      <c r="F510" s="190"/>
      <c r="G510" s="191"/>
      <c r="H510" s="152"/>
      <c r="I510" s="190"/>
      <c r="J510" s="191"/>
      <c r="K510" s="152"/>
      <c r="L510" s="105"/>
      <c r="M510" s="105"/>
      <c r="N510" s="152"/>
      <c r="O510" s="166"/>
      <c r="P510" s="165"/>
      <c r="Q510" s="152"/>
      <c r="R510" s="166"/>
      <c r="S510" s="165"/>
      <c r="T510" s="113"/>
      <c r="U510" s="113"/>
      <c r="V510" s="113"/>
      <c r="W510" s="113"/>
      <c r="X510" s="113"/>
      <c r="Y510" s="113"/>
      <c r="Z510" s="114"/>
      <c r="AA510" s="58"/>
      <c r="AB510" s="59"/>
      <c r="AC510" s="59"/>
      <c r="AD510" s="59"/>
    </row>
    <row r="511" spans="1:30" ht="15" customHeight="1">
      <c r="A511" s="192"/>
      <c r="B511" s="193"/>
      <c r="C511" s="190"/>
      <c r="D511" s="191"/>
      <c r="E511" s="152"/>
      <c r="F511" s="190"/>
      <c r="G511" s="191"/>
      <c r="H511" s="152"/>
      <c r="I511" s="190"/>
      <c r="J511" s="191"/>
      <c r="K511" s="152"/>
      <c r="L511" s="105"/>
      <c r="M511" s="105"/>
      <c r="N511" s="152"/>
      <c r="O511" s="166"/>
      <c r="P511" s="165"/>
      <c r="Q511" s="152"/>
      <c r="R511" s="166"/>
      <c r="S511" s="165"/>
      <c r="T511" s="113"/>
      <c r="U511" s="113"/>
      <c r="V511" s="113"/>
      <c r="W511" s="113"/>
      <c r="X511" s="113"/>
      <c r="Y511" s="113"/>
      <c r="Z511" s="114"/>
      <c r="AA511" s="58"/>
      <c r="AB511" s="59"/>
      <c r="AC511" s="59"/>
      <c r="AD511" s="59"/>
    </row>
    <row r="512" spans="1:30" ht="15" customHeight="1">
      <c r="A512" s="192"/>
      <c r="B512" s="193"/>
      <c r="C512" s="190"/>
      <c r="D512" s="191"/>
      <c r="E512" s="152"/>
      <c r="F512" s="190"/>
      <c r="G512" s="191"/>
      <c r="H512" s="152"/>
      <c r="I512" s="190"/>
      <c r="J512" s="191"/>
      <c r="K512" s="152"/>
      <c r="L512" s="105"/>
      <c r="M512" s="105"/>
      <c r="N512" s="152"/>
      <c r="O512" s="166"/>
      <c r="P512" s="165"/>
      <c r="Q512" s="152"/>
      <c r="R512" s="166"/>
      <c r="S512" s="165"/>
      <c r="T512" s="113"/>
      <c r="U512" s="113"/>
      <c r="V512" s="113"/>
      <c r="W512" s="113"/>
      <c r="X512" s="113"/>
      <c r="Y512" s="113"/>
      <c r="Z512" s="114"/>
      <c r="AA512" s="58"/>
      <c r="AB512" s="59"/>
      <c r="AC512" s="59"/>
      <c r="AD512" s="59"/>
    </row>
    <row r="513" spans="1:30" ht="15" customHeight="1">
      <c r="A513" s="192"/>
      <c r="B513" s="193"/>
      <c r="C513" s="190"/>
      <c r="D513" s="191"/>
      <c r="E513" s="152"/>
      <c r="F513" s="190"/>
      <c r="G513" s="191"/>
      <c r="H513" s="152"/>
      <c r="I513" s="190"/>
      <c r="J513" s="191"/>
      <c r="K513" s="152"/>
      <c r="L513" s="105"/>
      <c r="M513" s="105"/>
      <c r="N513" s="152"/>
      <c r="O513" s="166"/>
      <c r="P513" s="165"/>
      <c r="Q513" s="152"/>
      <c r="R513" s="166"/>
      <c r="S513" s="165"/>
      <c r="T513" s="113"/>
      <c r="U513" s="113"/>
      <c r="V513" s="113"/>
      <c r="W513" s="113"/>
      <c r="X513" s="113"/>
      <c r="Y513" s="113"/>
      <c r="Z513" s="114"/>
      <c r="AA513" s="58"/>
      <c r="AB513" s="59"/>
      <c r="AC513" s="59"/>
      <c r="AD513" s="59"/>
    </row>
    <row r="514" spans="1:30" ht="15" customHeight="1">
      <c r="A514" s="192"/>
      <c r="B514" s="193"/>
      <c r="C514" s="190"/>
      <c r="D514" s="191"/>
      <c r="E514" s="152"/>
      <c r="F514" s="190"/>
      <c r="G514" s="191"/>
      <c r="H514" s="152"/>
      <c r="I514" s="190"/>
      <c r="J514" s="191"/>
      <c r="K514" s="152"/>
      <c r="L514" s="105"/>
      <c r="M514" s="105"/>
      <c r="N514" s="152"/>
      <c r="O514" s="166"/>
      <c r="P514" s="165"/>
      <c r="Q514" s="152"/>
      <c r="R514" s="166"/>
      <c r="S514" s="165"/>
      <c r="T514" s="113"/>
      <c r="U514" s="113"/>
      <c r="V514" s="113"/>
      <c r="W514" s="113"/>
      <c r="X514" s="113"/>
      <c r="Y514" s="113"/>
      <c r="Z514" s="114"/>
      <c r="AA514" s="58"/>
      <c r="AB514" s="59"/>
      <c r="AC514" s="59"/>
      <c r="AD514" s="59"/>
    </row>
    <row r="515" spans="1:30" ht="15" customHeight="1">
      <c r="A515" s="192"/>
      <c r="B515" s="193"/>
      <c r="C515" s="190"/>
      <c r="D515" s="191"/>
      <c r="E515" s="152"/>
      <c r="F515" s="190"/>
      <c r="G515" s="191"/>
      <c r="H515" s="152"/>
      <c r="I515" s="190"/>
      <c r="J515" s="191"/>
      <c r="K515" s="152"/>
      <c r="L515" s="105"/>
      <c r="M515" s="105"/>
      <c r="N515" s="152"/>
      <c r="O515" s="166"/>
      <c r="P515" s="165"/>
      <c r="Q515" s="152"/>
      <c r="R515" s="166"/>
      <c r="S515" s="165"/>
      <c r="T515" s="113"/>
      <c r="U515" s="113"/>
      <c r="V515" s="113"/>
      <c r="W515" s="113"/>
      <c r="X515" s="113"/>
      <c r="Y515" s="113"/>
      <c r="Z515" s="114"/>
      <c r="AA515" s="58"/>
      <c r="AB515" s="59"/>
      <c r="AC515" s="59"/>
      <c r="AD515" s="59"/>
    </row>
    <row r="516" spans="1:30" ht="15" customHeight="1">
      <c r="A516" s="192"/>
      <c r="B516" s="193"/>
      <c r="C516" s="190"/>
      <c r="D516" s="191"/>
      <c r="E516" s="152"/>
      <c r="F516" s="190"/>
      <c r="G516" s="191"/>
      <c r="H516" s="152"/>
      <c r="I516" s="190"/>
      <c r="J516" s="191"/>
      <c r="K516" s="152"/>
      <c r="L516" s="105"/>
      <c r="M516" s="105"/>
      <c r="N516" s="152"/>
      <c r="O516" s="166"/>
      <c r="P516" s="165"/>
      <c r="Q516" s="152"/>
      <c r="R516" s="166"/>
      <c r="S516" s="165"/>
      <c r="T516" s="113"/>
      <c r="U516" s="113"/>
      <c r="V516" s="113"/>
      <c r="W516" s="113"/>
      <c r="X516" s="113"/>
      <c r="Y516" s="113"/>
      <c r="Z516" s="114"/>
      <c r="AA516" s="58"/>
      <c r="AB516" s="59"/>
      <c r="AC516" s="59"/>
      <c r="AD516" s="59"/>
    </row>
    <row r="517" spans="1:30" ht="15" customHeight="1">
      <c r="A517" s="192"/>
      <c r="B517" s="193"/>
      <c r="C517" s="190"/>
      <c r="D517" s="191"/>
      <c r="E517" s="152"/>
      <c r="F517" s="190"/>
      <c r="G517" s="191"/>
      <c r="H517" s="152"/>
      <c r="I517" s="190"/>
      <c r="J517" s="191"/>
      <c r="K517" s="152"/>
      <c r="L517" s="105"/>
      <c r="M517" s="105"/>
      <c r="N517" s="152"/>
      <c r="O517" s="166"/>
      <c r="P517" s="165"/>
      <c r="Q517" s="152"/>
      <c r="R517" s="166"/>
      <c r="S517" s="165"/>
      <c r="T517" s="113"/>
      <c r="U517" s="113"/>
      <c r="V517" s="113"/>
      <c r="W517" s="113"/>
      <c r="X517" s="113"/>
      <c r="Y517" s="113"/>
      <c r="Z517" s="114"/>
      <c r="AA517" s="58"/>
      <c r="AB517" s="59"/>
      <c r="AC517" s="59"/>
      <c r="AD517" s="59"/>
    </row>
    <row r="518" spans="1:30" ht="15" customHeight="1">
      <c r="A518" s="192"/>
      <c r="B518" s="193"/>
      <c r="C518" s="190"/>
      <c r="D518" s="191"/>
      <c r="E518" s="152"/>
      <c r="F518" s="190"/>
      <c r="G518" s="191"/>
      <c r="H518" s="152"/>
      <c r="I518" s="190"/>
      <c r="J518" s="191"/>
      <c r="K518" s="152"/>
      <c r="L518" s="105"/>
      <c r="M518" s="105"/>
      <c r="N518" s="152"/>
      <c r="O518" s="166"/>
      <c r="P518" s="165"/>
      <c r="Q518" s="152"/>
      <c r="R518" s="166"/>
      <c r="S518" s="165"/>
      <c r="T518" s="113"/>
      <c r="U518" s="113"/>
      <c r="V518" s="113"/>
      <c r="W518" s="113"/>
      <c r="X518" s="113"/>
      <c r="Y518" s="113"/>
      <c r="Z518" s="114"/>
      <c r="AA518" s="58"/>
      <c r="AB518" s="59"/>
      <c r="AC518" s="59"/>
      <c r="AD518" s="59"/>
    </row>
    <row r="519" spans="1:30" ht="15" customHeight="1">
      <c r="A519" s="192"/>
      <c r="B519" s="193"/>
      <c r="C519" s="190"/>
      <c r="D519" s="191"/>
      <c r="E519" s="152"/>
      <c r="F519" s="190"/>
      <c r="G519" s="191"/>
      <c r="H519" s="152"/>
      <c r="I519" s="190"/>
      <c r="J519" s="191"/>
      <c r="K519" s="152"/>
      <c r="L519" s="105"/>
      <c r="M519" s="105"/>
      <c r="N519" s="152"/>
      <c r="O519" s="166"/>
      <c r="P519" s="165"/>
      <c r="Q519" s="152"/>
      <c r="R519" s="166"/>
      <c r="S519" s="165"/>
      <c r="T519" s="113"/>
      <c r="U519" s="113"/>
      <c r="V519" s="113"/>
      <c r="W519" s="113"/>
      <c r="X519" s="113"/>
      <c r="Y519" s="113"/>
      <c r="Z519" s="114"/>
      <c r="AA519" s="58"/>
      <c r="AB519" s="59"/>
      <c r="AC519" s="59"/>
      <c r="AD519" s="59"/>
    </row>
    <row r="520" spans="1:30" ht="15" customHeight="1">
      <c r="A520" s="192"/>
      <c r="B520" s="193"/>
      <c r="C520" s="190"/>
      <c r="D520" s="191"/>
      <c r="E520" s="152"/>
      <c r="F520" s="190"/>
      <c r="G520" s="191"/>
      <c r="H520" s="152"/>
      <c r="I520" s="190"/>
      <c r="J520" s="191"/>
      <c r="K520" s="152"/>
      <c r="L520" s="105"/>
      <c r="M520" s="105"/>
      <c r="N520" s="152"/>
      <c r="O520" s="166"/>
      <c r="P520" s="165"/>
      <c r="Q520" s="152"/>
      <c r="R520" s="166"/>
      <c r="S520" s="165"/>
      <c r="T520" s="113"/>
      <c r="U520" s="113"/>
      <c r="V520" s="113"/>
      <c r="W520" s="113"/>
      <c r="X520" s="113"/>
      <c r="Y520" s="113"/>
      <c r="Z520" s="114"/>
      <c r="AA520" s="58"/>
      <c r="AB520" s="59"/>
      <c r="AC520" s="59"/>
      <c r="AD520" s="59"/>
    </row>
    <row r="521" spans="1:30" ht="15" customHeight="1">
      <c r="A521" s="192"/>
      <c r="B521" s="193"/>
      <c r="C521" s="190"/>
      <c r="D521" s="191"/>
      <c r="E521" s="152"/>
      <c r="F521" s="190"/>
      <c r="G521" s="191"/>
      <c r="H521" s="152"/>
      <c r="I521" s="190"/>
      <c r="J521" s="191"/>
      <c r="K521" s="152"/>
      <c r="L521" s="105"/>
      <c r="M521" s="105"/>
      <c r="N521" s="152"/>
      <c r="O521" s="166"/>
      <c r="P521" s="165"/>
      <c r="Q521" s="152"/>
      <c r="R521" s="166"/>
      <c r="S521" s="165"/>
      <c r="T521" s="113"/>
      <c r="U521" s="113"/>
      <c r="V521" s="113"/>
      <c r="W521" s="113"/>
      <c r="X521" s="113"/>
      <c r="Y521" s="113"/>
      <c r="Z521" s="114"/>
      <c r="AA521" s="58"/>
      <c r="AB521" s="59"/>
      <c r="AC521" s="59"/>
      <c r="AD521" s="59"/>
    </row>
    <row r="522" spans="1:30" ht="15" customHeight="1">
      <c r="A522" s="192"/>
      <c r="B522" s="193"/>
      <c r="C522" s="190"/>
      <c r="D522" s="191"/>
      <c r="E522" s="152"/>
      <c r="F522" s="190"/>
      <c r="G522" s="191"/>
      <c r="H522" s="152"/>
      <c r="I522" s="190"/>
      <c r="J522" s="191"/>
      <c r="K522" s="152"/>
      <c r="L522" s="105"/>
      <c r="M522" s="105"/>
      <c r="N522" s="152"/>
      <c r="O522" s="166"/>
      <c r="P522" s="165"/>
      <c r="Q522" s="152"/>
      <c r="R522" s="166"/>
      <c r="S522" s="165"/>
      <c r="T522" s="113"/>
      <c r="U522" s="113"/>
      <c r="V522" s="113"/>
      <c r="W522" s="113"/>
      <c r="X522" s="113"/>
      <c r="Y522" s="113"/>
      <c r="Z522" s="114"/>
      <c r="AA522" s="58"/>
      <c r="AB522" s="59"/>
      <c r="AC522" s="59"/>
      <c r="AD522" s="59"/>
    </row>
    <row r="523" spans="1:30" ht="15" customHeight="1">
      <c r="A523" s="192"/>
      <c r="B523" s="193"/>
      <c r="C523" s="190"/>
      <c r="D523" s="191"/>
      <c r="E523" s="152"/>
      <c r="F523" s="190"/>
      <c r="G523" s="191"/>
      <c r="H523" s="152"/>
      <c r="I523" s="190"/>
      <c r="J523" s="191"/>
      <c r="K523" s="152"/>
      <c r="L523" s="105"/>
      <c r="M523" s="105"/>
      <c r="N523" s="152"/>
      <c r="O523" s="166"/>
      <c r="P523" s="165"/>
      <c r="Q523" s="152"/>
      <c r="R523" s="166"/>
      <c r="S523" s="165"/>
      <c r="T523" s="113"/>
      <c r="U523" s="113"/>
      <c r="V523" s="113"/>
      <c r="W523" s="113"/>
      <c r="X523" s="113"/>
      <c r="Y523" s="113"/>
      <c r="Z523" s="114"/>
      <c r="AA523" s="58"/>
      <c r="AB523" s="59"/>
      <c r="AC523" s="59"/>
      <c r="AD523" s="59"/>
    </row>
    <row r="524" spans="1:30" ht="15" customHeight="1">
      <c r="A524" s="192"/>
      <c r="B524" s="193"/>
      <c r="C524" s="190"/>
      <c r="D524" s="191"/>
      <c r="E524" s="152"/>
      <c r="F524" s="190"/>
      <c r="G524" s="191"/>
      <c r="H524" s="152"/>
      <c r="I524" s="190"/>
      <c r="J524" s="191"/>
      <c r="K524" s="152"/>
      <c r="L524" s="105"/>
      <c r="M524" s="105"/>
      <c r="N524" s="152"/>
      <c r="O524" s="166"/>
      <c r="P524" s="165"/>
      <c r="Q524" s="152"/>
      <c r="R524" s="166"/>
      <c r="S524" s="165"/>
      <c r="T524" s="113"/>
      <c r="U524" s="113"/>
      <c r="V524" s="113"/>
      <c r="W524" s="113"/>
      <c r="X524" s="113"/>
      <c r="Y524" s="113"/>
      <c r="Z524" s="114"/>
      <c r="AA524" s="58"/>
      <c r="AB524" s="59"/>
      <c r="AC524" s="59"/>
      <c r="AD524" s="59"/>
    </row>
    <row r="525" spans="1:30" ht="15" customHeight="1">
      <c r="A525" s="192"/>
      <c r="B525" s="193"/>
      <c r="C525" s="190"/>
      <c r="D525" s="191"/>
      <c r="E525" s="152"/>
      <c r="F525" s="190"/>
      <c r="G525" s="191"/>
      <c r="H525" s="152"/>
      <c r="I525" s="190"/>
      <c r="J525" s="191"/>
      <c r="K525" s="152"/>
      <c r="L525" s="105"/>
      <c r="M525" s="105"/>
      <c r="N525" s="152"/>
      <c r="O525" s="166"/>
      <c r="P525" s="165"/>
      <c r="Q525" s="152"/>
      <c r="R525" s="166"/>
      <c r="S525" s="165"/>
      <c r="T525" s="113"/>
      <c r="U525" s="113"/>
      <c r="V525" s="113"/>
      <c r="W525" s="113"/>
      <c r="X525" s="113"/>
      <c r="Y525" s="113"/>
      <c r="Z525" s="114"/>
      <c r="AA525" s="58"/>
      <c r="AB525" s="59"/>
      <c r="AC525" s="59"/>
      <c r="AD525" s="59"/>
    </row>
    <row r="526" spans="1:30" ht="15" customHeight="1">
      <c r="A526" s="192"/>
      <c r="B526" s="193"/>
      <c r="C526" s="190"/>
      <c r="D526" s="191"/>
      <c r="E526" s="152"/>
      <c r="F526" s="190"/>
      <c r="G526" s="191"/>
      <c r="H526" s="152"/>
      <c r="I526" s="190"/>
      <c r="J526" s="191"/>
      <c r="K526" s="152"/>
      <c r="L526" s="105"/>
      <c r="M526" s="105"/>
      <c r="N526" s="152"/>
      <c r="O526" s="166"/>
      <c r="P526" s="165"/>
      <c r="Q526" s="152"/>
      <c r="R526" s="166"/>
      <c r="S526" s="165"/>
      <c r="T526" s="113"/>
      <c r="U526" s="113"/>
      <c r="V526" s="113"/>
      <c r="W526" s="113"/>
      <c r="X526" s="113"/>
      <c r="Y526" s="113"/>
      <c r="Z526" s="114"/>
      <c r="AA526" s="58"/>
      <c r="AB526" s="59"/>
      <c r="AC526" s="59"/>
      <c r="AD526" s="59"/>
    </row>
    <row r="527" spans="1:30" ht="15" customHeight="1">
      <c r="A527" s="192"/>
      <c r="B527" s="193"/>
      <c r="C527" s="190"/>
      <c r="D527" s="191"/>
      <c r="E527" s="152"/>
      <c r="F527" s="190"/>
      <c r="G527" s="191"/>
      <c r="H527" s="152"/>
      <c r="I527" s="190"/>
      <c r="J527" s="191"/>
      <c r="K527" s="152"/>
      <c r="L527" s="105"/>
      <c r="M527" s="105"/>
      <c r="N527" s="152"/>
      <c r="O527" s="166"/>
      <c r="P527" s="165"/>
      <c r="Q527" s="152"/>
      <c r="R527" s="166"/>
      <c r="S527" s="165"/>
      <c r="T527" s="113"/>
      <c r="U527" s="113"/>
      <c r="V527" s="113"/>
      <c r="W527" s="113"/>
      <c r="X527" s="113"/>
      <c r="Y527" s="113"/>
      <c r="Z527" s="114"/>
      <c r="AA527" s="58"/>
      <c r="AB527" s="59"/>
      <c r="AC527" s="59"/>
      <c r="AD527" s="59"/>
    </row>
    <row r="528" spans="1:30" ht="15" customHeight="1">
      <c r="A528" s="192"/>
      <c r="B528" s="193"/>
      <c r="C528" s="190"/>
      <c r="D528" s="191"/>
      <c r="E528" s="152"/>
      <c r="F528" s="190"/>
      <c r="G528" s="191"/>
      <c r="H528" s="152"/>
      <c r="I528" s="190"/>
      <c r="J528" s="191"/>
      <c r="K528" s="152"/>
      <c r="L528" s="105"/>
      <c r="M528" s="105"/>
      <c r="N528" s="152"/>
      <c r="O528" s="166"/>
      <c r="P528" s="165"/>
      <c r="Q528" s="152"/>
      <c r="R528" s="166"/>
      <c r="S528" s="165"/>
      <c r="T528" s="113"/>
      <c r="U528" s="113"/>
      <c r="V528" s="113"/>
      <c r="W528" s="113"/>
      <c r="X528" s="113"/>
      <c r="Y528" s="113"/>
      <c r="Z528" s="114"/>
      <c r="AA528" s="58"/>
      <c r="AB528" s="59"/>
      <c r="AC528" s="59"/>
      <c r="AD528" s="59"/>
    </row>
    <row r="529" spans="1:30" ht="15" customHeight="1">
      <c r="A529" s="192"/>
      <c r="B529" s="193"/>
      <c r="C529" s="190"/>
      <c r="D529" s="191"/>
      <c r="E529" s="152"/>
      <c r="F529" s="190"/>
      <c r="G529" s="191"/>
      <c r="H529" s="152"/>
      <c r="I529" s="190"/>
      <c r="J529" s="191"/>
      <c r="K529" s="152"/>
      <c r="L529" s="105"/>
      <c r="M529" s="105"/>
      <c r="N529" s="152"/>
      <c r="O529" s="166"/>
      <c r="P529" s="165"/>
      <c r="Q529" s="152"/>
      <c r="R529" s="166"/>
      <c r="S529" s="165"/>
      <c r="T529" s="113"/>
      <c r="U529" s="113"/>
      <c r="V529" s="113"/>
      <c r="W529" s="113"/>
      <c r="X529" s="113"/>
      <c r="Y529" s="113"/>
      <c r="Z529" s="114"/>
      <c r="AA529" s="58"/>
      <c r="AB529" s="59"/>
      <c r="AC529" s="59"/>
      <c r="AD529" s="59"/>
    </row>
    <row r="530" spans="1:30" ht="15" customHeight="1">
      <c r="A530" s="192"/>
      <c r="B530" s="193"/>
      <c r="C530" s="190"/>
      <c r="D530" s="191"/>
      <c r="E530" s="152"/>
      <c r="F530" s="190"/>
      <c r="G530" s="191"/>
      <c r="H530" s="152"/>
      <c r="I530" s="190"/>
      <c r="J530" s="191"/>
      <c r="K530" s="152"/>
      <c r="L530" s="105"/>
      <c r="M530" s="105"/>
      <c r="N530" s="152"/>
      <c r="O530" s="166"/>
      <c r="P530" s="165"/>
      <c r="Q530" s="152"/>
      <c r="R530" s="166"/>
      <c r="S530" s="165"/>
      <c r="T530" s="113"/>
      <c r="U530" s="113"/>
      <c r="V530" s="113"/>
      <c r="W530" s="113"/>
      <c r="X530" s="113"/>
      <c r="Y530" s="113"/>
      <c r="Z530" s="114"/>
      <c r="AA530" s="58"/>
      <c r="AB530" s="59"/>
      <c r="AC530" s="59"/>
      <c r="AD530" s="59"/>
    </row>
    <row r="531" spans="1:30" ht="15" customHeight="1">
      <c r="A531" s="192"/>
      <c r="B531" s="193"/>
      <c r="C531" s="190"/>
      <c r="D531" s="191"/>
      <c r="E531" s="152"/>
      <c r="F531" s="190"/>
      <c r="G531" s="191"/>
      <c r="H531" s="152"/>
      <c r="I531" s="190"/>
      <c r="J531" s="191"/>
      <c r="K531" s="152"/>
      <c r="L531" s="105"/>
      <c r="M531" s="105"/>
      <c r="N531" s="152"/>
      <c r="O531" s="166"/>
      <c r="P531" s="165"/>
      <c r="Q531" s="152"/>
      <c r="R531" s="166"/>
      <c r="S531" s="165"/>
      <c r="T531" s="113"/>
      <c r="U531" s="113"/>
      <c r="V531" s="113"/>
      <c r="W531" s="113"/>
      <c r="X531" s="113"/>
      <c r="Y531" s="113"/>
      <c r="Z531" s="114"/>
      <c r="AA531" s="58"/>
      <c r="AB531" s="59"/>
      <c r="AC531" s="59"/>
      <c r="AD531" s="59"/>
    </row>
    <row r="532" spans="1:30" ht="15" customHeight="1">
      <c r="A532" s="192"/>
      <c r="B532" s="193"/>
      <c r="C532" s="190"/>
      <c r="D532" s="191"/>
      <c r="E532" s="152"/>
      <c r="F532" s="190"/>
      <c r="G532" s="191"/>
      <c r="H532" s="152"/>
      <c r="I532" s="190"/>
      <c r="J532" s="191"/>
      <c r="K532" s="152"/>
      <c r="L532" s="105"/>
      <c r="M532" s="105"/>
      <c r="N532" s="152"/>
      <c r="O532" s="166"/>
      <c r="P532" s="165"/>
      <c r="Q532" s="152"/>
      <c r="R532" s="166"/>
      <c r="S532" s="165"/>
      <c r="T532" s="113"/>
      <c r="U532" s="113"/>
      <c r="V532" s="113"/>
      <c r="W532" s="113"/>
      <c r="X532" s="113"/>
      <c r="Y532" s="113"/>
      <c r="Z532" s="114"/>
      <c r="AA532" s="58"/>
      <c r="AB532" s="59"/>
      <c r="AC532" s="59"/>
      <c r="AD532" s="59"/>
    </row>
    <row r="533" spans="1:30" ht="15" customHeight="1">
      <c r="A533" s="192"/>
      <c r="B533" s="193"/>
      <c r="C533" s="190"/>
      <c r="D533" s="191"/>
      <c r="E533" s="152"/>
      <c r="F533" s="190"/>
      <c r="G533" s="191"/>
      <c r="H533" s="152"/>
      <c r="I533" s="190"/>
      <c r="J533" s="191"/>
      <c r="K533" s="152"/>
      <c r="L533" s="105"/>
      <c r="M533" s="105"/>
      <c r="N533" s="152"/>
      <c r="O533" s="166"/>
      <c r="P533" s="165"/>
      <c r="Q533" s="152"/>
      <c r="R533" s="166"/>
      <c r="S533" s="165"/>
      <c r="T533" s="113"/>
      <c r="U533" s="113"/>
      <c r="V533" s="113"/>
      <c r="W533" s="113"/>
      <c r="X533" s="113"/>
      <c r="Y533" s="113"/>
      <c r="Z533" s="114"/>
      <c r="AA533" s="58"/>
      <c r="AB533" s="59"/>
      <c r="AC533" s="59"/>
      <c r="AD533" s="59"/>
    </row>
    <row r="534" spans="1:30" ht="15" customHeight="1">
      <c r="A534" s="192"/>
      <c r="B534" s="193"/>
      <c r="C534" s="190"/>
      <c r="D534" s="191"/>
      <c r="E534" s="152"/>
      <c r="F534" s="190"/>
      <c r="G534" s="191"/>
      <c r="H534" s="152"/>
      <c r="I534" s="190"/>
      <c r="J534" s="191"/>
      <c r="K534" s="152"/>
      <c r="L534" s="105"/>
      <c r="M534" s="105"/>
      <c r="N534" s="152"/>
      <c r="O534" s="166"/>
      <c r="P534" s="165"/>
      <c r="Q534" s="152"/>
      <c r="R534" s="166"/>
      <c r="S534" s="165"/>
      <c r="T534" s="113"/>
      <c r="U534" s="113"/>
      <c r="V534" s="113"/>
      <c r="W534" s="113"/>
      <c r="X534" s="113"/>
      <c r="Y534" s="113"/>
      <c r="Z534" s="114"/>
      <c r="AA534" s="58"/>
      <c r="AB534" s="59"/>
      <c r="AC534" s="59"/>
      <c r="AD534" s="59"/>
    </row>
    <row r="535" spans="1:30" ht="15" customHeight="1">
      <c r="A535" s="192"/>
      <c r="B535" s="193"/>
      <c r="C535" s="190"/>
      <c r="D535" s="191"/>
      <c r="E535" s="152"/>
      <c r="F535" s="190"/>
      <c r="G535" s="191"/>
      <c r="H535" s="152"/>
      <c r="I535" s="190"/>
      <c r="J535" s="191"/>
      <c r="K535" s="152"/>
      <c r="L535" s="105"/>
      <c r="M535" s="105"/>
      <c r="N535" s="152"/>
      <c r="O535" s="166"/>
      <c r="P535" s="165"/>
      <c r="Q535" s="152"/>
      <c r="R535" s="166"/>
      <c r="S535" s="165"/>
      <c r="T535" s="113"/>
      <c r="U535" s="113"/>
      <c r="V535" s="113"/>
      <c r="W535" s="113"/>
      <c r="X535" s="113"/>
      <c r="Y535" s="113"/>
      <c r="Z535" s="114"/>
      <c r="AA535" s="58"/>
      <c r="AB535" s="59"/>
      <c r="AC535" s="59"/>
      <c r="AD535" s="59"/>
    </row>
    <row r="536" spans="1:30" ht="15" customHeight="1">
      <c r="A536" s="192"/>
      <c r="B536" s="193"/>
      <c r="C536" s="190"/>
      <c r="D536" s="191"/>
      <c r="E536" s="152"/>
      <c r="F536" s="190"/>
      <c r="G536" s="191"/>
      <c r="H536" s="152"/>
      <c r="I536" s="190"/>
      <c r="J536" s="191"/>
      <c r="K536" s="152"/>
      <c r="L536" s="105"/>
      <c r="M536" s="105"/>
      <c r="N536" s="152"/>
      <c r="O536" s="166"/>
      <c r="P536" s="165"/>
      <c r="Q536" s="152"/>
      <c r="R536" s="166"/>
      <c r="S536" s="165"/>
      <c r="T536" s="113"/>
      <c r="U536" s="113"/>
      <c r="V536" s="113"/>
      <c r="W536" s="113"/>
      <c r="X536" s="113"/>
      <c r="Y536" s="113"/>
      <c r="Z536" s="114"/>
      <c r="AA536" s="58"/>
      <c r="AB536" s="59"/>
      <c r="AC536" s="59"/>
      <c r="AD536" s="59"/>
    </row>
    <row r="537" spans="1:30" ht="15" customHeight="1">
      <c r="A537" s="192"/>
      <c r="B537" s="193"/>
      <c r="C537" s="190"/>
      <c r="D537" s="191"/>
      <c r="E537" s="152"/>
      <c r="F537" s="190"/>
      <c r="G537" s="191"/>
      <c r="H537" s="152"/>
      <c r="I537" s="190"/>
      <c r="J537" s="191"/>
      <c r="K537" s="152"/>
      <c r="L537" s="105"/>
      <c r="M537" s="105"/>
      <c r="N537" s="152"/>
      <c r="O537" s="166"/>
      <c r="P537" s="165"/>
      <c r="Q537" s="152"/>
      <c r="R537" s="166"/>
      <c r="S537" s="165"/>
      <c r="T537" s="113"/>
      <c r="U537" s="113"/>
      <c r="V537" s="113"/>
      <c r="W537" s="113"/>
      <c r="X537" s="113"/>
      <c r="Y537" s="113"/>
      <c r="Z537" s="114"/>
      <c r="AA537" s="58"/>
      <c r="AB537" s="59"/>
      <c r="AC537" s="59"/>
      <c r="AD537" s="59"/>
    </row>
    <row r="538" spans="1:30" ht="15" customHeight="1">
      <c r="A538" s="192"/>
      <c r="B538" s="193"/>
      <c r="C538" s="190"/>
      <c r="D538" s="191"/>
      <c r="E538" s="152"/>
      <c r="F538" s="190"/>
      <c r="G538" s="191"/>
      <c r="H538" s="152"/>
      <c r="I538" s="190"/>
      <c r="J538" s="191"/>
      <c r="K538" s="152"/>
      <c r="L538" s="105"/>
      <c r="M538" s="105"/>
      <c r="N538" s="152"/>
      <c r="O538" s="166"/>
      <c r="P538" s="165"/>
      <c r="Q538" s="152"/>
      <c r="R538" s="166"/>
      <c r="S538" s="165"/>
      <c r="T538" s="113"/>
      <c r="U538" s="113"/>
      <c r="V538" s="113"/>
      <c r="W538" s="113"/>
      <c r="X538" s="113"/>
      <c r="Y538" s="113"/>
      <c r="Z538" s="114"/>
      <c r="AA538" s="58"/>
      <c r="AB538" s="59"/>
      <c r="AC538" s="59"/>
      <c r="AD538" s="59"/>
    </row>
    <row r="539" spans="1:30" ht="15" customHeight="1">
      <c r="A539" s="192"/>
      <c r="B539" s="193"/>
      <c r="C539" s="190"/>
      <c r="D539" s="191"/>
      <c r="E539" s="152"/>
      <c r="F539" s="190"/>
      <c r="G539" s="191"/>
      <c r="H539" s="152"/>
      <c r="I539" s="190"/>
      <c r="J539" s="191"/>
      <c r="K539" s="152"/>
      <c r="L539" s="105"/>
      <c r="M539" s="105"/>
      <c r="N539" s="152"/>
      <c r="O539" s="166"/>
      <c r="P539" s="165"/>
      <c r="Q539" s="152"/>
      <c r="R539" s="166"/>
      <c r="S539" s="165"/>
      <c r="T539" s="113"/>
      <c r="U539" s="113"/>
      <c r="V539" s="113"/>
      <c r="W539" s="113"/>
      <c r="X539" s="113"/>
      <c r="Y539" s="113"/>
      <c r="Z539" s="114"/>
      <c r="AA539" s="58"/>
      <c r="AB539" s="59"/>
      <c r="AC539" s="59"/>
      <c r="AD539" s="59"/>
    </row>
    <row r="540" spans="1:30" ht="15" customHeight="1">
      <c r="A540" s="192"/>
      <c r="B540" s="193"/>
      <c r="C540" s="190"/>
      <c r="D540" s="191"/>
      <c r="E540" s="152"/>
      <c r="F540" s="190"/>
      <c r="G540" s="191"/>
      <c r="H540" s="152"/>
      <c r="I540" s="190"/>
      <c r="J540" s="191"/>
      <c r="K540" s="152"/>
      <c r="L540" s="105"/>
      <c r="M540" s="105"/>
      <c r="N540" s="152"/>
      <c r="O540" s="166"/>
      <c r="P540" s="165"/>
      <c r="Q540" s="152"/>
      <c r="R540" s="166"/>
      <c r="S540" s="165"/>
      <c r="T540" s="113"/>
      <c r="U540" s="113"/>
      <c r="V540" s="113"/>
      <c r="W540" s="113"/>
      <c r="X540" s="113"/>
      <c r="Y540" s="113"/>
      <c r="Z540" s="114"/>
      <c r="AA540" s="58"/>
      <c r="AB540" s="59"/>
      <c r="AC540" s="59"/>
      <c r="AD540" s="59"/>
    </row>
    <row r="541" spans="1:30" ht="15" customHeight="1">
      <c r="A541" s="192"/>
      <c r="B541" s="193"/>
      <c r="C541" s="190"/>
      <c r="D541" s="191"/>
      <c r="E541" s="152"/>
      <c r="F541" s="190"/>
      <c r="G541" s="191"/>
      <c r="H541" s="152"/>
      <c r="I541" s="190"/>
      <c r="J541" s="191"/>
      <c r="K541" s="152"/>
      <c r="L541" s="105"/>
      <c r="M541" s="105"/>
      <c r="N541" s="152"/>
      <c r="O541" s="166"/>
      <c r="P541" s="165"/>
      <c r="Q541" s="152"/>
      <c r="R541" s="166"/>
      <c r="S541" s="165"/>
      <c r="T541" s="113"/>
      <c r="U541" s="113"/>
      <c r="V541" s="113"/>
      <c r="W541" s="113"/>
      <c r="X541" s="113"/>
      <c r="Y541" s="113"/>
      <c r="Z541" s="114"/>
      <c r="AA541" s="58"/>
      <c r="AB541" s="59"/>
      <c r="AC541" s="59"/>
      <c r="AD541" s="59"/>
    </row>
    <row r="542" spans="1:30" ht="15" customHeight="1">
      <c r="A542" s="192"/>
      <c r="B542" s="193"/>
      <c r="C542" s="190"/>
      <c r="D542" s="191"/>
      <c r="E542" s="152"/>
      <c r="F542" s="190"/>
      <c r="G542" s="191"/>
      <c r="H542" s="152"/>
      <c r="I542" s="190"/>
      <c r="J542" s="191"/>
      <c r="K542" s="152"/>
      <c r="L542" s="105"/>
      <c r="M542" s="105"/>
      <c r="N542" s="152"/>
      <c r="O542" s="166"/>
      <c r="P542" s="165"/>
      <c r="Q542" s="152"/>
      <c r="R542" s="166"/>
      <c r="S542" s="165"/>
      <c r="T542" s="113"/>
      <c r="U542" s="113"/>
      <c r="V542" s="113"/>
      <c r="W542" s="113"/>
      <c r="X542" s="113"/>
      <c r="Y542" s="113"/>
      <c r="Z542" s="114"/>
      <c r="AA542" s="58"/>
      <c r="AB542" s="59"/>
      <c r="AC542" s="59"/>
      <c r="AD542" s="59"/>
    </row>
    <row r="543" spans="1:30" ht="15" customHeight="1">
      <c r="A543" s="192"/>
      <c r="B543" s="193"/>
      <c r="C543" s="190"/>
      <c r="D543" s="191"/>
      <c r="E543" s="152"/>
      <c r="F543" s="190"/>
      <c r="G543" s="191"/>
      <c r="H543" s="152"/>
      <c r="I543" s="190"/>
      <c r="J543" s="191"/>
      <c r="K543" s="152"/>
      <c r="L543" s="105"/>
      <c r="M543" s="105"/>
      <c r="N543" s="152"/>
      <c r="O543" s="166"/>
      <c r="P543" s="165"/>
      <c r="Q543" s="152"/>
      <c r="R543" s="166"/>
      <c r="S543" s="165"/>
      <c r="T543" s="113"/>
      <c r="U543" s="113"/>
      <c r="V543" s="113"/>
      <c r="W543" s="113"/>
      <c r="X543" s="113"/>
      <c r="Y543" s="113"/>
      <c r="Z543" s="114"/>
      <c r="AA543" s="58"/>
      <c r="AB543" s="59"/>
      <c r="AC543" s="59"/>
      <c r="AD543" s="59"/>
    </row>
    <row r="544" spans="1:30" ht="15" customHeight="1">
      <c r="A544" s="192"/>
      <c r="B544" s="193"/>
      <c r="C544" s="190"/>
      <c r="D544" s="191"/>
      <c r="E544" s="152"/>
      <c r="F544" s="190"/>
      <c r="G544" s="191"/>
      <c r="H544" s="152"/>
      <c r="I544" s="190"/>
      <c r="J544" s="191"/>
      <c r="K544" s="152"/>
      <c r="L544" s="105"/>
      <c r="M544" s="105"/>
      <c r="N544" s="152"/>
      <c r="O544" s="166"/>
      <c r="P544" s="165"/>
      <c r="Q544" s="152"/>
      <c r="R544" s="166"/>
      <c r="S544" s="165"/>
      <c r="T544" s="113"/>
      <c r="U544" s="113"/>
      <c r="V544" s="113"/>
      <c r="W544" s="113"/>
      <c r="X544" s="113"/>
      <c r="Y544" s="113"/>
      <c r="Z544" s="114"/>
      <c r="AA544" s="58"/>
      <c r="AB544" s="59"/>
      <c r="AC544" s="59"/>
      <c r="AD544" s="59"/>
    </row>
    <row r="545" spans="1:30" ht="15" customHeight="1">
      <c r="A545" s="192"/>
      <c r="B545" s="193"/>
      <c r="C545" s="190"/>
      <c r="D545" s="191"/>
      <c r="E545" s="152"/>
      <c r="F545" s="190"/>
      <c r="G545" s="191"/>
      <c r="H545" s="152"/>
      <c r="I545" s="190"/>
      <c r="J545" s="191"/>
      <c r="K545" s="152"/>
      <c r="L545" s="105"/>
      <c r="M545" s="105"/>
      <c r="N545" s="152"/>
      <c r="O545" s="166"/>
      <c r="P545" s="165"/>
      <c r="Q545" s="152"/>
      <c r="R545" s="166"/>
      <c r="S545" s="165"/>
      <c r="T545" s="113"/>
      <c r="U545" s="113"/>
      <c r="V545" s="113"/>
      <c r="W545" s="113"/>
      <c r="X545" s="113"/>
      <c r="Y545" s="113"/>
      <c r="Z545" s="114"/>
      <c r="AA545" s="58"/>
      <c r="AB545" s="59"/>
      <c r="AC545" s="59"/>
      <c r="AD545" s="59"/>
    </row>
    <row r="546" spans="1:30" ht="15" customHeight="1">
      <c r="A546" s="192"/>
      <c r="B546" s="193"/>
      <c r="C546" s="190"/>
      <c r="D546" s="191"/>
      <c r="E546" s="152"/>
      <c r="F546" s="190"/>
      <c r="G546" s="191"/>
      <c r="H546" s="152"/>
      <c r="I546" s="190"/>
      <c r="J546" s="191"/>
      <c r="K546" s="152"/>
      <c r="L546" s="105"/>
      <c r="M546" s="105"/>
      <c r="N546" s="152"/>
      <c r="O546" s="166"/>
      <c r="P546" s="165"/>
      <c r="Q546" s="152"/>
      <c r="R546" s="166"/>
      <c r="S546" s="165"/>
      <c r="T546" s="113"/>
      <c r="U546" s="113"/>
      <c r="V546" s="113"/>
      <c r="W546" s="113"/>
      <c r="X546" s="113"/>
      <c r="Y546" s="113"/>
      <c r="Z546" s="114"/>
      <c r="AA546" s="58"/>
      <c r="AB546" s="59"/>
      <c r="AC546" s="59"/>
      <c r="AD546" s="59"/>
    </row>
    <row r="547" spans="1:30" ht="15" customHeight="1">
      <c r="A547" s="192"/>
      <c r="B547" s="193"/>
      <c r="C547" s="190"/>
      <c r="D547" s="191"/>
      <c r="E547" s="152"/>
      <c r="F547" s="190"/>
      <c r="G547" s="191"/>
      <c r="H547" s="152"/>
      <c r="I547" s="190"/>
      <c r="J547" s="191"/>
      <c r="K547" s="152"/>
      <c r="L547" s="105"/>
      <c r="M547" s="105"/>
      <c r="N547" s="152"/>
      <c r="O547" s="166"/>
      <c r="P547" s="165"/>
      <c r="Q547" s="152"/>
      <c r="R547" s="166"/>
      <c r="S547" s="165"/>
      <c r="T547" s="113"/>
      <c r="U547" s="113"/>
      <c r="V547" s="113"/>
      <c r="W547" s="113"/>
      <c r="X547" s="113"/>
      <c r="Y547" s="113"/>
      <c r="Z547" s="114"/>
      <c r="AA547" s="58"/>
      <c r="AB547" s="59"/>
      <c r="AC547" s="59"/>
      <c r="AD547" s="59"/>
    </row>
    <row r="548" spans="1:30" ht="15" customHeight="1">
      <c r="A548" s="192"/>
      <c r="B548" s="193"/>
      <c r="C548" s="190"/>
      <c r="D548" s="191"/>
      <c r="E548" s="152"/>
      <c r="F548" s="190"/>
      <c r="G548" s="191"/>
      <c r="H548" s="152"/>
      <c r="I548" s="190"/>
      <c r="J548" s="191"/>
      <c r="K548" s="152"/>
      <c r="L548" s="105"/>
      <c r="M548" s="105"/>
      <c r="N548" s="152"/>
      <c r="O548" s="166"/>
      <c r="P548" s="165"/>
      <c r="Q548" s="152"/>
      <c r="R548" s="166"/>
      <c r="S548" s="165"/>
      <c r="T548" s="113"/>
      <c r="U548" s="113"/>
      <c r="V548" s="113"/>
      <c r="W548" s="113"/>
      <c r="X548" s="113"/>
      <c r="Y548" s="113"/>
      <c r="Z548" s="114"/>
      <c r="AA548" s="58"/>
      <c r="AB548" s="59"/>
      <c r="AC548" s="59"/>
      <c r="AD548" s="59"/>
    </row>
    <row r="549" spans="1:30" ht="15" customHeight="1">
      <c r="A549" s="192"/>
      <c r="B549" s="193"/>
      <c r="C549" s="190"/>
      <c r="D549" s="191"/>
      <c r="E549" s="152"/>
      <c r="F549" s="190"/>
      <c r="G549" s="191"/>
      <c r="H549" s="152"/>
      <c r="I549" s="190"/>
      <c r="J549" s="191"/>
      <c r="K549" s="152"/>
      <c r="L549" s="105"/>
      <c r="M549" s="105"/>
      <c r="N549" s="152"/>
      <c r="O549" s="166"/>
      <c r="P549" s="165"/>
      <c r="Q549" s="152"/>
      <c r="R549" s="166"/>
      <c r="S549" s="165"/>
      <c r="T549" s="113"/>
      <c r="U549" s="113"/>
      <c r="V549" s="113"/>
      <c r="W549" s="113"/>
      <c r="X549" s="113"/>
      <c r="Y549" s="113"/>
      <c r="Z549" s="114"/>
      <c r="AA549" s="58"/>
      <c r="AB549" s="59"/>
      <c r="AC549" s="59"/>
      <c r="AD549" s="59"/>
    </row>
    <row r="550" spans="1:30" ht="15" customHeight="1">
      <c r="A550" s="192"/>
      <c r="B550" s="193"/>
      <c r="C550" s="190"/>
      <c r="D550" s="191"/>
      <c r="E550" s="152"/>
      <c r="F550" s="190"/>
      <c r="G550" s="191"/>
      <c r="H550" s="152"/>
      <c r="I550" s="190"/>
      <c r="J550" s="191"/>
      <c r="K550" s="152"/>
      <c r="L550" s="105"/>
      <c r="M550" s="105"/>
      <c r="N550" s="152"/>
      <c r="O550" s="166"/>
      <c r="P550" s="165"/>
      <c r="Q550" s="152"/>
      <c r="R550" s="166"/>
      <c r="S550" s="165"/>
      <c r="T550" s="113"/>
      <c r="U550" s="113"/>
      <c r="V550" s="113"/>
      <c r="W550" s="113"/>
      <c r="X550" s="113"/>
      <c r="Y550" s="113"/>
      <c r="Z550" s="114"/>
      <c r="AA550" s="58"/>
      <c r="AB550" s="59"/>
      <c r="AC550" s="59"/>
      <c r="AD550" s="59"/>
    </row>
    <row r="551" spans="1:30" ht="15" customHeight="1">
      <c r="A551" s="192"/>
      <c r="B551" s="193"/>
      <c r="C551" s="190"/>
      <c r="D551" s="191"/>
      <c r="E551" s="152"/>
      <c r="F551" s="190"/>
      <c r="G551" s="191"/>
      <c r="H551" s="152"/>
      <c r="I551" s="190"/>
      <c r="J551" s="191"/>
      <c r="K551" s="152"/>
      <c r="L551" s="105"/>
      <c r="M551" s="105"/>
      <c r="N551" s="152"/>
      <c r="O551" s="166"/>
      <c r="P551" s="165"/>
      <c r="Q551" s="152"/>
      <c r="R551" s="166"/>
      <c r="S551" s="165"/>
      <c r="T551" s="113"/>
      <c r="U551" s="113"/>
      <c r="V551" s="113"/>
      <c r="W551" s="113"/>
      <c r="X551" s="113"/>
      <c r="Y551" s="113"/>
      <c r="Z551" s="114"/>
      <c r="AA551" s="58"/>
      <c r="AB551" s="59"/>
      <c r="AC551" s="59"/>
      <c r="AD551" s="59"/>
    </row>
    <row r="552" spans="1:30" ht="15" customHeight="1">
      <c r="A552" s="192"/>
      <c r="B552" s="193"/>
      <c r="C552" s="190"/>
      <c r="D552" s="191"/>
      <c r="E552" s="152"/>
      <c r="F552" s="190"/>
      <c r="G552" s="191"/>
      <c r="H552" s="152"/>
      <c r="I552" s="190"/>
      <c r="J552" s="191"/>
      <c r="K552" s="152"/>
      <c r="L552" s="105"/>
      <c r="M552" s="105"/>
      <c r="N552" s="152"/>
      <c r="O552" s="166"/>
      <c r="P552" s="165"/>
      <c r="Q552" s="152"/>
      <c r="R552" s="166"/>
      <c r="S552" s="165"/>
      <c r="T552" s="113"/>
      <c r="U552" s="113"/>
      <c r="V552" s="113"/>
      <c r="W552" s="113"/>
      <c r="X552" s="113"/>
      <c r="Y552" s="113"/>
      <c r="Z552" s="114"/>
      <c r="AA552" s="58"/>
      <c r="AB552" s="59"/>
      <c r="AC552" s="59"/>
      <c r="AD552" s="59"/>
    </row>
    <row r="553" spans="1:30" ht="15" customHeight="1">
      <c r="A553" s="192"/>
      <c r="B553" s="193"/>
      <c r="C553" s="190"/>
      <c r="D553" s="191"/>
      <c r="E553" s="152"/>
      <c r="F553" s="190"/>
      <c r="G553" s="191"/>
      <c r="H553" s="152"/>
      <c r="I553" s="190"/>
      <c r="J553" s="191"/>
      <c r="K553" s="152"/>
      <c r="L553" s="105"/>
      <c r="M553" s="105"/>
      <c r="N553" s="152"/>
      <c r="O553" s="166"/>
      <c r="P553" s="165"/>
      <c r="Q553" s="152"/>
      <c r="R553" s="166"/>
      <c r="S553" s="165"/>
      <c r="T553" s="113"/>
      <c r="U553" s="113"/>
      <c r="V553" s="113"/>
      <c r="W553" s="113"/>
      <c r="X553" s="113"/>
      <c r="Y553" s="113"/>
      <c r="Z553" s="114"/>
      <c r="AA553" s="58"/>
      <c r="AB553" s="59"/>
      <c r="AC553" s="59"/>
      <c r="AD553" s="59"/>
    </row>
    <row r="554" spans="1:30" ht="15" customHeight="1">
      <c r="A554" s="192"/>
      <c r="B554" s="193"/>
      <c r="C554" s="190"/>
      <c r="D554" s="191"/>
      <c r="E554" s="152"/>
      <c r="F554" s="190"/>
      <c r="G554" s="191"/>
      <c r="H554" s="152"/>
      <c r="I554" s="190"/>
      <c r="J554" s="191"/>
      <c r="K554" s="152"/>
      <c r="L554" s="105"/>
      <c r="M554" s="105"/>
      <c r="N554" s="152"/>
      <c r="O554" s="166"/>
      <c r="P554" s="165"/>
      <c r="Q554" s="152"/>
      <c r="R554" s="166"/>
      <c r="S554" s="165"/>
      <c r="T554" s="113"/>
      <c r="U554" s="113"/>
      <c r="V554" s="113"/>
      <c r="W554" s="113"/>
      <c r="X554" s="113"/>
      <c r="Y554" s="113"/>
      <c r="Z554" s="114"/>
      <c r="AA554" s="58"/>
      <c r="AB554" s="59"/>
      <c r="AC554" s="59"/>
      <c r="AD554" s="59"/>
    </row>
    <row r="555" spans="1:30" ht="15" customHeight="1">
      <c r="A555" s="192"/>
      <c r="B555" s="193"/>
      <c r="C555" s="190"/>
      <c r="D555" s="191"/>
      <c r="E555" s="152"/>
      <c r="F555" s="190"/>
      <c r="G555" s="191"/>
      <c r="H555" s="152"/>
      <c r="I555" s="190"/>
      <c r="J555" s="191"/>
      <c r="K555" s="152"/>
      <c r="L555" s="105"/>
      <c r="M555" s="105"/>
      <c r="N555" s="152"/>
      <c r="O555" s="166"/>
      <c r="P555" s="165"/>
      <c r="Q555" s="152"/>
      <c r="R555" s="166"/>
      <c r="S555" s="165"/>
      <c r="T555" s="113"/>
      <c r="U555" s="113"/>
      <c r="V555" s="113"/>
      <c r="W555" s="113"/>
      <c r="X555" s="113"/>
      <c r="Y555" s="113"/>
      <c r="Z555" s="114"/>
      <c r="AA555" s="58"/>
      <c r="AB555" s="59"/>
      <c r="AC555" s="59"/>
      <c r="AD555" s="59"/>
    </row>
    <row r="556" spans="1:30" ht="15" customHeight="1">
      <c r="A556" s="192"/>
      <c r="B556" s="193"/>
      <c r="C556" s="190"/>
      <c r="D556" s="191"/>
      <c r="E556" s="152"/>
      <c r="F556" s="190"/>
      <c r="G556" s="191"/>
      <c r="H556" s="152"/>
      <c r="I556" s="190"/>
      <c r="J556" s="191"/>
      <c r="K556" s="152"/>
      <c r="L556" s="105"/>
      <c r="M556" s="105"/>
      <c r="N556" s="152"/>
      <c r="O556" s="166"/>
      <c r="P556" s="165"/>
      <c r="Q556" s="152"/>
      <c r="R556" s="166"/>
      <c r="S556" s="165"/>
      <c r="T556" s="113"/>
      <c r="U556" s="113"/>
      <c r="V556" s="113"/>
      <c r="W556" s="113"/>
      <c r="X556" s="113"/>
      <c r="Y556" s="113"/>
      <c r="Z556" s="114"/>
      <c r="AA556" s="58"/>
      <c r="AB556" s="59"/>
      <c r="AC556" s="59"/>
      <c r="AD556" s="59"/>
    </row>
    <row r="557" spans="1:30" ht="15" customHeight="1">
      <c r="A557" s="192"/>
      <c r="B557" s="193"/>
      <c r="C557" s="190"/>
      <c r="D557" s="191"/>
      <c r="E557" s="152"/>
      <c r="F557" s="190"/>
      <c r="G557" s="191"/>
      <c r="H557" s="152"/>
      <c r="I557" s="190"/>
      <c r="J557" s="191"/>
      <c r="K557" s="152"/>
      <c r="L557" s="105"/>
      <c r="M557" s="105"/>
      <c r="N557" s="152"/>
      <c r="O557" s="166"/>
      <c r="P557" s="165"/>
      <c r="Q557" s="152"/>
      <c r="R557" s="166"/>
      <c r="S557" s="165"/>
      <c r="T557" s="113"/>
      <c r="U557" s="113"/>
      <c r="V557" s="113"/>
      <c r="W557" s="113"/>
      <c r="X557" s="113"/>
      <c r="Y557" s="113"/>
      <c r="Z557" s="114"/>
      <c r="AA557" s="58"/>
      <c r="AB557" s="59"/>
      <c r="AC557" s="59"/>
      <c r="AD557" s="59"/>
    </row>
    <row r="558" spans="1:30" ht="15" customHeight="1">
      <c r="A558" s="192"/>
      <c r="B558" s="193"/>
      <c r="C558" s="190"/>
      <c r="D558" s="191"/>
      <c r="E558" s="152"/>
      <c r="F558" s="190"/>
      <c r="G558" s="191"/>
      <c r="H558" s="152"/>
      <c r="I558" s="190"/>
      <c r="J558" s="191"/>
      <c r="K558" s="152"/>
      <c r="L558" s="105"/>
      <c r="M558" s="105"/>
      <c r="N558" s="152"/>
      <c r="O558" s="166"/>
      <c r="P558" s="165"/>
      <c r="Q558" s="152"/>
      <c r="R558" s="166"/>
      <c r="S558" s="165"/>
      <c r="T558" s="113"/>
      <c r="U558" s="113"/>
      <c r="V558" s="113"/>
      <c r="W558" s="113"/>
      <c r="X558" s="113"/>
      <c r="Y558" s="113"/>
      <c r="Z558" s="114"/>
      <c r="AA558" s="58"/>
      <c r="AB558" s="59"/>
      <c r="AC558" s="59"/>
      <c r="AD558" s="59"/>
    </row>
    <row r="559" spans="1:30" ht="15" customHeight="1">
      <c r="A559" s="192"/>
      <c r="B559" s="193"/>
      <c r="C559" s="190"/>
      <c r="D559" s="191"/>
      <c r="E559" s="152"/>
      <c r="F559" s="190"/>
      <c r="G559" s="191"/>
      <c r="H559" s="152"/>
      <c r="I559" s="190"/>
      <c r="J559" s="191"/>
      <c r="K559" s="152"/>
      <c r="L559" s="105"/>
      <c r="M559" s="105"/>
      <c r="N559" s="152"/>
      <c r="O559" s="166"/>
      <c r="P559" s="165"/>
      <c r="Q559" s="152"/>
      <c r="R559" s="166"/>
      <c r="S559" s="165"/>
      <c r="T559" s="113"/>
      <c r="U559" s="113"/>
      <c r="V559" s="113"/>
      <c r="W559" s="113"/>
      <c r="X559" s="113"/>
      <c r="Y559" s="113"/>
      <c r="Z559" s="114"/>
      <c r="AA559" s="58"/>
      <c r="AB559" s="59"/>
      <c r="AC559" s="59"/>
      <c r="AD559" s="59"/>
    </row>
    <row r="560" spans="1:30" ht="15" customHeight="1">
      <c r="A560" s="192"/>
      <c r="B560" s="193"/>
      <c r="C560" s="190"/>
      <c r="D560" s="191"/>
      <c r="E560" s="152"/>
      <c r="F560" s="190"/>
      <c r="G560" s="191"/>
      <c r="H560" s="152"/>
      <c r="I560" s="190"/>
      <c r="J560" s="191"/>
      <c r="K560" s="152"/>
      <c r="L560" s="105"/>
      <c r="M560" s="105"/>
      <c r="N560" s="152"/>
      <c r="O560" s="166"/>
      <c r="P560" s="165"/>
      <c r="Q560" s="152"/>
      <c r="R560" s="166"/>
      <c r="S560" s="165"/>
      <c r="T560" s="113"/>
      <c r="U560" s="113"/>
      <c r="V560" s="113"/>
      <c r="W560" s="113"/>
      <c r="X560" s="113"/>
      <c r="Y560" s="113"/>
      <c r="Z560" s="114"/>
      <c r="AA560" s="58"/>
      <c r="AB560" s="59"/>
      <c r="AC560" s="59"/>
      <c r="AD560" s="59"/>
    </row>
    <row r="561" spans="1:30" ht="15" customHeight="1">
      <c r="A561" s="192"/>
      <c r="B561" s="193"/>
      <c r="C561" s="190"/>
      <c r="D561" s="191"/>
      <c r="E561" s="152"/>
      <c r="F561" s="190"/>
      <c r="G561" s="191"/>
      <c r="H561" s="152"/>
      <c r="I561" s="190"/>
      <c r="J561" s="191"/>
      <c r="K561" s="152"/>
      <c r="L561" s="105"/>
      <c r="M561" s="105"/>
      <c r="N561" s="152"/>
      <c r="O561" s="166"/>
      <c r="P561" s="165"/>
      <c r="Q561" s="152"/>
      <c r="R561" s="166"/>
      <c r="S561" s="165"/>
      <c r="T561" s="113"/>
      <c r="U561" s="113"/>
      <c r="V561" s="113"/>
      <c r="W561" s="113"/>
      <c r="X561" s="113"/>
      <c r="Y561" s="113"/>
      <c r="Z561" s="114"/>
      <c r="AA561" s="58"/>
      <c r="AB561" s="59"/>
      <c r="AC561" s="59"/>
      <c r="AD561" s="59"/>
    </row>
    <row r="562" spans="1:30" ht="15" customHeight="1">
      <c r="A562" s="192"/>
      <c r="B562" s="193"/>
      <c r="C562" s="190"/>
      <c r="D562" s="191"/>
      <c r="E562" s="152"/>
      <c r="F562" s="190"/>
      <c r="G562" s="191"/>
      <c r="H562" s="152"/>
      <c r="I562" s="190"/>
      <c r="J562" s="191"/>
      <c r="K562" s="152"/>
      <c r="L562" s="105"/>
      <c r="M562" s="105"/>
      <c r="N562" s="152"/>
      <c r="O562" s="166"/>
      <c r="P562" s="165"/>
      <c r="Q562" s="152"/>
      <c r="R562" s="166"/>
      <c r="S562" s="165"/>
      <c r="T562" s="113"/>
      <c r="U562" s="113"/>
      <c r="V562" s="113"/>
      <c r="W562" s="113"/>
      <c r="X562" s="113"/>
      <c r="Y562" s="113"/>
      <c r="Z562" s="114"/>
      <c r="AA562" s="58"/>
      <c r="AB562" s="59"/>
      <c r="AC562" s="59"/>
      <c r="AD562" s="59"/>
    </row>
    <row r="563" spans="1:30" ht="15" customHeight="1">
      <c r="A563" s="192"/>
      <c r="B563" s="193"/>
      <c r="C563" s="190"/>
      <c r="D563" s="191"/>
      <c r="E563" s="152"/>
      <c r="F563" s="190"/>
      <c r="G563" s="191"/>
      <c r="H563" s="152"/>
      <c r="I563" s="190"/>
      <c r="J563" s="191"/>
      <c r="K563" s="152"/>
      <c r="L563" s="105"/>
      <c r="M563" s="105"/>
      <c r="N563" s="152"/>
      <c r="O563" s="166"/>
      <c r="P563" s="165"/>
      <c r="Q563" s="152"/>
      <c r="R563" s="166"/>
      <c r="S563" s="165"/>
      <c r="T563" s="113"/>
      <c r="U563" s="113"/>
      <c r="V563" s="113"/>
      <c r="W563" s="113"/>
      <c r="X563" s="113"/>
      <c r="Y563" s="113"/>
      <c r="Z563" s="114"/>
      <c r="AA563" s="58"/>
      <c r="AB563" s="59"/>
      <c r="AC563" s="59"/>
      <c r="AD563" s="59"/>
    </row>
    <row r="564" spans="1:30" ht="15" customHeight="1">
      <c r="A564" s="192"/>
      <c r="B564" s="193"/>
      <c r="C564" s="190"/>
      <c r="D564" s="191"/>
      <c r="E564" s="152"/>
      <c r="F564" s="190"/>
      <c r="G564" s="191"/>
      <c r="H564" s="152"/>
      <c r="I564" s="190"/>
      <c r="J564" s="191"/>
      <c r="K564" s="152"/>
      <c r="L564" s="105"/>
      <c r="M564" s="105"/>
      <c r="N564" s="152"/>
      <c r="O564" s="166"/>
      <c r="P564" s="165"/>
      <c r="Q564" s="152"/>
      <c r="R564" s="166"/>
      <c r="S564" s="165"/>
      <c r="T564" s="113"/>
      <c r="U564" s="113"/>
      <c r="V564" s="113"/>
      <c r="W564" s="113"/>
      <c r="X564" s="113"/>
      <c r="Y564" s="113"/>
      <c r="Z564" s="114"/>
      <c r="AA564" s="58"/>
      <c r="AB564" s="59"/>
      <c r="AC564" s="59"/>
      <c r="AD564" s="59"/>
    </row>
    <row r="565" spans="1:30" ht="15" customHeight="1">
      <c r="A565" s="192"/>
      <c r="B565" s="193"/>
      <c r="C565" s="190"/>
      <c r="D565" s="191"/>
      <c r="E565" s="152"/>
      <c r="F565" s="190"/>
      <c r="G565" s="191"/>
      <c r="H565" s="152"/>
      <c r="I565" s="190"/>
      <c r="J565" s="191"/>
      <c r="K565" s="152"/>
      <c r="L565" s="105"/>
      <c r="M565" s="105"/>
      <c r="N565" s="152"/>
      <c r="O565" s="166"/>
      <c r="P565" s="165"/>
      <c r="Q565" s="152"/>
      <c r="R565" s="166"/>
      <c r="S565" s="165"/>
      <c r="T565" s="113"/>
      <c r="U565" s="113"/>
      <c r="V565" s="113"/>
      <c r="W565" s="113"/>
      <c r="X565" s="113"/>
      <c r="Y565" s="113"/>
      <c r="Z565" s="114"/>
      <c r="AA565" s="58"/>
      <c r="AB565" s="59"/>
      <c r="AC565" s="59"/>
      <c r="AD565" s="59"/>
    </row>
    <row r="566" spans="1:30" ht="15" customHeight="1">
      <c r="A566" s="192"/>
      <c r="B566" s="193"/>
      <c r="C566" s="190"/>
      <c r="D566" s="191"/>
      <c r="E566" s="152"/>
      <c r="F566" s="190"/>
      <c r="G566" s="191"/>
      <c r="H566" s="152"/>
      <c r="I566" s="190"/>
      <c r="J566" s="191"/>
      <c r="K566" s="152"/>
      <c r="L566" s="105"/>
      <c r="M566" s="105"/>
      <c r="N566" s="152"/>
      <c r="O566" s="166"/>
      <c r="P566" s="165"/>
      <c r="Q566" s="152"/>
      <c r="R566" s="166"/>
      <c r="S566" s="165"/>
      <c r="T566" s="113"/>
      <c r="U566" s="113"/>
      <c r="V566" s="113"/>
      <c r="W566" s="113"/>
      <c r="X566" s="113"/>
      <c r="Y566" s="113"/>
      <c r="Z566" s="114"/>
      <c r="AA566" s="58"/>
      <c r="AB566" s="59"/>
      <c r="AC566" s="59"/>
      <c r="AD566" s="59"/>
    </row>
    <row r="567" spans="1:30" ht="15" customHeight="1">
      <c r="A567" s="192"/>
      <c r="B567" s="193"/>
      <c r="C567" s="190"/>
      <c r="D567" s="191"/>
      <c r="E567" s="152"/>
      <c r="F567" s="190"/>
      <c r="G567" s="191"/>
      <c r="H567" s="152"/>
      <c r="I567" s="190"/>
      <c r="J567" s="191"/>
      <c r="K567" s="152"/>
      <c r="L567" s="105"/>
      <c r="M567" s="105"/>
      <c r="N567" s="152"/>
      <c r="O567" s="166"/>
      <c r="P567" s="165"/>
      <c r="Q567" s="152"/>
      <c r="R567" s="166"/>
      <c r="S567" s="165"/>
      <c r="T567" s="113"/>
      <c r="U567" s="113"/>
      <c r="V567" s="113"/>
      <c r="W567" s="113"/>
      <c r="X567" s="113"/>
      <c r="Y567" s="113"/>
      <c r="Z567" s="114"/>
      <c r="AA567" s="58"/>
      <c r="AB567" s="59"/>
      <c r="AC567" s="59"/>
      <c r="AD567" s="59"/>
    </row>
    <row r="568" spans="1:30" ht="15" customHeight="1">
      <c r="A568" s="192"/>
      <c r="B568" s="193"/>
      <c r="C568" s="190"/>
      <c r="D568" s="191"/>
      <c r="E568" s="152"/>
      <c r="F568" s="190"/>
      <c r="G568" s="191"/>
      <c r="H568" s="152"/>
      <c r="I568" s="190"/>
      <c r="J568" s="191"/>
      <c r="K568" s="152"/>
      <c r="L568" s="105"/>
      <c r="M568" s="105"/>
      <c r="N568" s="152"/>
      <c r="O568" s="166"/>
      <c r="P568" s="165"/>
      <c r="Q568" s="152"/>
      <c r="R568" s="166"/>
      <c r="S568" s="165"/>
      <c r="T568" s="113"/>
      <c r="U568" s="113"/>
      <c r="V568" s="113"/>
      <c r="W568" s="113"/>
      <c r="X568" s="113"/>
      <c r="Y568" s="113"/>
      <c r="Z568" s="114"/>
      <c r="AA568" s="58"/>
      <c r="AB568" s="59"/>
      <c r="AC568" s="59"/>
      <c r="AD568" s="59"/>
    </row>
    <row r="569" spans="1:30" ht="15" customHeight="1">
      <c r="A569" s="192"/>
      <c r="B569" s="193"/>
      <c r="C569" s="190"/>
      <c r="D569" s="191"/>
      <c r="E569" s="152"/>
      <c r="F569" s="190"/>
      <c r="G569" s="191"/>
      <c r="H569" s="152"/>
      <c r="I569" s="190"/>
      <c r="J569" s="191"/>
      <c r="K569" s="152"/>
      <c r="L569" s="105"/>
      <c r="M569" s="105"/>
      <c r="N569" s="152"/>
      <c r="O569" s="166"/>
      <c r="P569" s="165"/>
      <c r="Q569" s="152"/>
      <c r="R569" s="166"/>
      <c r="S569" s="165"/>
      <c r="T569" s="113"/>
      <c r="U569" s="113"/>
      <c r="V569" s="113"/>
      <c r="W569" s="113"/>
      <c r="X569" s="113"/>
      <c r="Y569" s="113"/>
      <c r="Z569" s="114"/>
      <c r="AA569" s="58"/>
      <c r="AB569" s="59"/>
      <c r="AC569" s="59"/>
      <c r="AD569" s="59"/>
    </row>
    <row r="570" spans="1:30" ht="15" customHeight="1">
      <c r="A570" s="192"/>
      <c r="B570" s="193"/>
      <c r="C570" s="190"/>
      <c r="D570" s="191"/>
      <c r="E570" s="152"/>
      <c r="F570" s="190"/>
      <c r="G570" s="191"/>
      <c r="H570" s="152"/>
      <c r="I570" s="190"/>
      <c r="J570" s="191"/>
      <c r="K570" s="152"/>
      <c r="L570" s="105"/>
      <c r="M570" s="105"/>
      <c r="N570" s="152"/>
      <c r="O570" s="166"/>
      <c r="P570" s="165"/>
      <c r="Q570" s="152"/>
      <c r="R570" s="166"/>
      <c r="S570" s="165"/>
      <c r="T570" s="113"/>
      <c r="U570" s="113"/>
      <c r="V570" s="113"/>
      <c r="W570" s="113"/>
      <c r="X570" s="113"/>
      <c r="Y570" s="113"/>
      <c r="Z570" s="114"/>
      <c r="AA570" s="58"/>
      <c r="AB570" s="59"/>
      <c r="AC570" s="59"/>
      <c r="AD570" s="59"/>
    </row>
    <row r="571" spans="1:30" ht="15" customHeight="1">
      <c r="A571" s="192"/>
      <c r="B571" s="193"/>
      <c r="C571" s="190"/>
      <c r="D571" s="191"/>
      <c r="E571" s="152"/>
      <c r="F571" s="190"/>
      <c r="G571" s="191"/>
      <c r="H571" s="152"/>
      <c r="I571" s="190"/>
      <c r="J571" s="191"/>
      <c r="K571" s="152"/>
      <c r="L571" s="105"/>
      <c r="M571" s="105"/>
      <c r="N571" s="152"/>
      <c r="O571" s="166"/>
      <c r="P571" s="165"/>
      <c r="Q571" s="152"/>
      <c r="R571" s="166"/>
      <c r="S571" s="165"/>
      <c r="T571" s="113"/>
      <c r="U571" s="113"/>
      <c r="V571" s="113"/>
      <c r="W571" s="113"/>
      <c r="X571" s="113"/>
      <c r="Y571" s="113"/>
      <c r="Z571" s="114"/>
      <c r="AA571" s="58"/>
      <c r="AB571" s="59"/>
      <c r="AC571" s="59"/>
      <c r="AD571" s="59"/>
    </row>
    <row r="572" spans="1:30" ht="15" customHeight="1">
      <c r="A572" s="192"/>
      <c r="B572" s="193"/>
      <c r="C572" s="190"/>
      <c r="D572" s="191"/>
      <c r="E572" s="152"/>
      <c r="F572" s="190"/>
      <c r="G572" s="191"/>
      <c r="H572" s="152"/>
      <c r="I572" s="190"/>
      <c r="J572" s="191"/>
      <c r="K572" s="152"/>
      <c r="L572" s="105"/>
      <c r="M572" s="105"/>
      <c r="N572" s="152"/>
      <c r="O572" s="166"/>
      <c r="P572" s="165"/>
      <c r="Q572" s="152"/>
      <c r="R572" s="166"/>
      <c r="S572" s="165"/>
      <c r="T572" s="113"/>
      <c r="U572" s="113"/>
      <c r="V572" s="113"/>
      <c r="W572" s="113"/>
      <c r="X572" s="113"/>
      <c r="Y572" s="113"/>
      <c r="Z572" s="114"/>
      <c r="AA572" s="58"/>
      <c r="AB572" s="59"/>
      <c r="AC572" s="59"/>
      <c r="AD572" s="59"/>
    </row>
    <row r="573" spans="1:30" ht="15" customHeight="1">
      <c r="A573" s="192"/>
      <c r="B573" s="193"/>
      <c r="C573" s="190"/>
      <c r="D573" s="191"/>
      <c r="E573" s="152"/>
      <c r="F573" s="190"/>
      <c r="G573" s="191"/>
      <c r="H573" s="152"/>
      <c r="I573" s="190"/>
      <c r="J573" s="191"/>
      <c r="K573" s="152"/>
      <c r="L573" s="105"/>
      <c r="M573" s="105"/>
      <c r="N573" s="152"/>
      <c r="O573" s="166"/>
      <c r="P573" s="165"/>
      <c r="Q573" s="152"/>
      <c r="R573" s="166"/>
      <c r="S573" s="165"/>
      <c r="T573" s="113"/>
      <c r="U573" s="113"/>
      <c r="V573" s="113"/>
      <c r="W573" s="113"/>
      <c r="X573" s="113"/>
      <c r="Y573" s="113"/>
      <c r="Z573" s="114"/>
      <c r="AA573" s="58"/>
      <c r="AB573" s="59"/>
      <c r="AC573" s="59"/>
      <c r="AD573" s="59"/>
    </row>
    <row r="574" spans="1:30" ht="15" customHeight="1">
      <c r="A574" s="192"/>
      <c r="B574" s="193"/>
      <c r="C574" s="190"/>
      <c r="D574" s="191"/>
      <c r="E574" s="152"/>
      <c r="F574" s="190"/>
      <c r="G574" s="191"/>
      <c r="H574" s="152"/>
      <c r="I574" s="190"/>
      <c r="J574" s="191"/>
      <c r="K574" s="152"/>
      <c r="L574" s="105"/>
      <c r="M574" s="105"/>
      <c r="N574" s="152"/>
      <c r="O574" s="166"/>
      <c r="P574" s="165"/>
      <c r="Q574" s="152"/>
      <c r="R574" s="166"/>
      <c r="S574" s="165"/>
      <c r="T574" s="113"/>
      <c r="U574" s="113"/>
      <c r="V574" s="113"/>
      <c r="W574" s="113"/>
      <c r="X574" s="113"/>
      <c r="Y574" s="113"/>
      <c r="Z574" s="114"/>
      <c r="AA574" s="58"/>
      <c r="AB574" s="59"/>
      <c r="AC574" s="59"/>
      <c r="AD574" s="59"/>
    </row>
    <row r="575" spans="1:30" ht="15" customHeight="1">
      <c r="A575" s="192"/>
      <c r="B575" s="193"/>
      <c r="C575" s="190"/>
      <c r="D575" s="191"/>
      <c r="E575" s="152"/>
      <c r="F575" s="190"/>
      <c r="G575" s="191"/>
      <c r="H575" s="152"/>
      <c r="I575" s="190"/>
      <c r="J575" s="191"/>
      <c r="K575" s="152"/>
      <c r="L575" s="105"/>
      <c r="M575" s="105"/>
      <c r="N575" s="152"/>
      <c r="O575" s="166"/>
      <c r="P575" s="165"/>
      <c r="Q575" s="152"/>
      <c r="R575" s="166"/>
      <c r="S575" s="165"/>
      <c r="T575" s="113"/>
      <c r="U575" s="113"/>
      <c r="V575" s="113"/>
      <c r="W575" s="113"/>
      <c r="X575" s="113"/>
      <c r="Y575" s="113"/>
      <c r="Z575" s="114"/>
      <c r="AA575" s="58"/>
      <c r="AB575" s="59"/>
      <c r="AC575" s="59"/>
      <c r="AD575" s="59"/>
    </row>
    <row r="576" spans="1:30" ht="15" customHeight="1">
      <c r="A576" s="192"/>
      <c r="B576" s="193"/>
      <c r="C576" s="190"/>
      <c r="D576" s="191"/>
      <c r="E576" s="152"/>
      <c r="F576" s="190"/>
      <c r="G576" s="191"/>
      <c r="H576" s="152"/>
      <c r="I576" s="190"/>
      <c r="J576" s="191"/>
      <c r="K576" s="152"/>
      <c r="L576" s="105"/>
      <c r="M576" s="105"/>
      <c r="N576" s="152"/>
      <c r="O576" s="166"/>
      <c r="P576" s="165"/>
      <c r="Q576" s="152"/>
      <c r="R576" s="166"/>
      <c r="S576" s="165"/>
      <c r="T576" s="113"/>
      <c r="U576" s="113"/>
      <c r="V576" s="113"/>
      <c r="W576" s="113"/>
      <c r="X576" s="113"/>
      <c r="Y576" s="113"/>
      <c r="Z576" s="114"/>
      <c r="AA576" s="58"/>
      <c r="AB576" s="59"/>
      <c r="AC576" s="59"/>
      <c r="AD576" s="59"/>
    </row>
    <row r="577" spans="1:30" ht="15" customHeight="1">
      <c r="A577" s="192"/>
      <c r="B577" s="193"/>
      <c r="C577" s="190"/>
      <c r="D577" s="191"/>
      <c r="E577" s="152"/>
      <c r="F577" s="190"/>
      <c r="G577" s="191"/>
      <c r="H577" s="152"/>
      <c r="I577" s="190"/>
      <c r="J577" s="191"/>
      <c r="K577" s="152"/>
      <c r="L577" s="105"/>
      <c r="M577" s="105"/>
      <c r="N577" s="152"/>
      <c r="O577" s="166"/>
      <c r="P577" s="165"/>
      <c r="Q577" s="152"/>
      <c r="R577" s="166"/>
      <c r="S577" s="165"/>
      <c r="T577" s="113"/>
      <c r="U577" s="113"/>
      <c r="V577" s="113"/>
      <c r="W577" s="113"/>
      <c r="X577" s="113"/>
      <c r="Y577" s="113"/>
      <c r="Z577" s="114"/>
      <c r="AA577" s="58"/>
      <c r="AB577" s="59"/>
      <c r="AC577" s="59"/>
      <c r="AD577" s="59"/>
    </row>
    <row r="578" spans="1:30" ht="15" customHeight="1">
      <c r="A578" s="192"/>
      <c r="B578" s="193"/>
      <c r="C578" s="190"/>
      <c r="D578" s="191"/>
      <c r="E578" s="152"/>
      <c r="F578" s="190"/>
      <c r="G578" s="191"/>
      <c r="H578" s="152"/>
      <c r="I578" s="190"/>
      <c r="J578" s="191"/>
      <c r="K578" s="152"/>
      <c r="L578" s="105"/>
      <c r="M578" s="105"/>
      <c r="N578" s="152"/>
      <c r="O578" s="166"/>
      <c r="P578" s="165"/>
      <c r="Q578" s="152"/>
      <c r="R578" s="166"/>
      <c r="S578" s="165"/>
      <c r="T578" s="113"/>
      <c r="U578" s="113"/>
      <c r="V578" s="113"/>
      <c r="W578" s="113"/>
      <c r="X578" s="113"/>
      <c r="Y578" s="113"/>
      <c r="Z578" s="114"/>
      <c r="AA578" s="58"/>
      <c r="AB578" s="59"/>
      <c r="AC578" s="59"/>
      <c r="AD578" s="59"/>
    </row>
    <row r="579" spans="1:30" ht="15" customHeight="1">
      <c r="A579" s="192"/>
      <c r="B579" s="193"/>
      <c r="C579" s="190"/>
      <c r="D579" s="191"/>
      <c r="E579" s="152"/>
      <c r="F579" s="190"/>
      <c r="G579" s="191"/>
      <c r="H579" s="152"/>
      <c r="I579" s="190"/>
      <c r="J579" s="191"/>
      <c r="K579" s="152"/>
      <c r="L579" s="105"/>
      <c r="M579" s="105"/>
      <c r="N579" s="152"/>
      <c r="O579" s="166"/>
      <c r="P579" s="165"/>
      <c r="Q579" s="152"/>
      <c r="R579" s="166"/>
      <c r="S579" s="165"/>
      <c r="T579" s="113"/>
      <c r="U579" s="113"/>
      <c r="V579" s="113"/>
      <c r="W579" s="113"/>
      <c r="X579" s="113"/>
      <c r="Y579" s="113"/>
      <c r="Z579" s="114"/>
      <c r="AA579" s="58"/>
      <c r="AB579" s="59"/>
      <c r="AC579" s="59"/>
      <c r="AD579" s="59"/>
    </row>
    <row r="580" spans="1:30" ht="15" customHeight="1">
      <c r="A580" s="192"/>
      <c r="B580" s="193"/>
      <c r="C580" s="190"/>
      <c r="D580" s="191"/>
      <c r="E580" s="152"/>
      <c r="F580" s="190"/>
      <c r="G580" s="191"/>
      <c r="H580" s="152"/>
      <c r="I580" s="190"/>
      <c r="J580" s="191"/>
      <c r="K580" s="152"/>
      <c r="L580" s="105"/>
      <c r="M580" s="105"/>
      <c r="N580" s="152"/>
      <c r="O580" s="166"/>
      <c r="P580" s="165"/>
      <c r="Q580" s="152"/>
      <c r="R580" s="166"/>
      <c r="S580" s="165"/>
      <c r="T580" s="113"/>
      <c r="U580" s="113"/>
      <c r="V580" s="113"/>
      <c r="W580" s="113"/>
      <c r="X580" s="113"/>
      <c r="Y580" s="113"/>
      <c r="Z580" s="114"/>
      <c r="AA580" s="58"/>
      <c r="AB580" s="59"/>
      <c r="AC580" s="59"/>
      <c r="AD580" s="59"/>
    </row>
    <row r="581" spans="1:30" ht="15" customHeight="1">
      <c r="A581" s="192"/>
      <c r="B581" s="193"/>
      <c r="C581" s="190"/>
      <c r="D581" s="191"/>
      <c r="E581" s="152"/>
      <c r="F581" s="190"/>
      <c r="G581" s="191"/>
      <c r="H581" s="152"/>
      <c r="I581" s="190"/>
      <c r="J581" s="191"/>
      <c r="K581" s="152"/>
      <c r="L581" s="105"/>
      <c r="M581" s="105"/>
      <c r="N581" s="152"/>
      <c r="O581" s="166"/>
      <c r="P581" s="165"/>
      <c r="Q581" s="152"/>
      <c r="R581" s="166"/>
      <c r="S581" s="165"/>
      <c r="T581" s="113"/>
      <c r="U581" s="113"/>
      <c r="V581" s="113"/>
      <c r="W581" s="113"/>
      <c r="X581" s="113"/>
      <c r="Y581" s="113"/>
      <c r="Z581" s="114"/>
      <c r="AA581" s="58"/>
      <c r="AB581" s="59"/>
      <c r="AC581" s="59"/>
      <c r="AD581" s="59"/>
    </row>
    <row r="582" spans="1:30" ht="15" customHeight="1">
      <c r="A582" s="192"/>
      <c r="B582" s="193"/>
      <c r="C582" s="190"/>
      <c r="D582" s="191"/>
      <c r="E582" s="152"/>
      <c r="F582" s="190"/>
      <c r="G582" s="191"/>
      <c r="H582" s="152"/>
      <c r="I582" s="190"/>
      <c r="J582" s="191"/>
      <c r="K582" s="152"/>
      <c r="L582" s="105"/>
      <c r="M582" s="105"/>
      <c r="N582" s="152"/>
      <c r="O582" s="166"/>
      <c r="P582" s="165"/>
      <c r="Q582" s="152"/>
      <c r="R582" s="166"/>
      <c r="S582" s="165"/>
      <c r="T582" s="113"/>
      <c r="U582" s="113"/>
      <c r="V582" s="113"/>
      <c r="W582" s="113"/>
      <c r="X582" s="113"/>
      <c r="Y582" s="113"/>
      <c r="Z582" s="114"/>
      <c r="AA582" s="58"/>
      <c r="AB582" s="59"/>
      <c r="AC582" s="59"/>
      <c r="AD582" s="59"/>
    </row>
    <row r="583" spans="1:30" ht="15" customHeight="1">
      <c r="A583" s="192"/>
      <c r="B583" s="193"/>
      <c r="C583" s="190"/>
      <c r="D583" s="191"/>
      <c r="E583" s="152"/>
      <c r="F583" s="190"/>
      <c r="G583" s="191"/>
      <c r="H583" s="152"/>
      <c r="I583" s="190"/>
      <c r="J583" s="191"/>
      <c r="K583" s="152"/>
      <c r="L583" s="105"/>
      <c r="M583" s="105"/>
      <c r="N583" s="152"/>
      <c r="O583" s="166"/>
      <c r="P583" s="165"/>
      <c r="Q583" s="152"/>
      <c r="R583" s="166"/>
      <c r="S583" s="165"/>
      <c r="T583" s="113"/>
      <c r="U583" s="113"/>
      <c r="V583" s="113"/>
      <c r="W583" s="113"/>
      <c r="X583" s="113"/>
      <c r="Y583" s="113"/>
      <c r="Z583" s="114"/>
      <c r="AA583" s="58"/>
      <c r="AB583" s="59"/>
      <c r="AC583" s="59"/>
      <c r="AD583" s="59"/>
    </row>
    <row r="584" spans="1:30" ht="15" customHeight="1">
      <c r="A584" s="192"/>
      <c r="B584" s="193"/>
      <c r="C584" s="190"/>
      <c r="D584" s="191"/>
      <c r="E584" s="152"/>
      <c r="F584" s="190"/>
      <c r="G584" s="191"/>
      <c r="H584" s="152"/>
      <c r="I584" s="190"/>
      <c r="J584" s="191"/>
      <c r="K584" s="152"/>
      <c r="L584" s="105"/>
      <c r="M584" s="105"/>
      <c r="N584" s="152"/>
      <c r="O584" s="166"/>
      <c r="P584" s="165"/>
      <c r="Q584" s="152"/>
      <c r="R584" s="166"/>
      <c r="S584" s="165"/>
      <c r="T584" s="113"/>
      <c r="U584" s="113"/>
      <c r="V584" s="113"/>
      <c r="W584" s="113"/>
      <c r="X584" s="113"/>
      <c r="Y584" s="113"/>
      <c r="Z584" s="114"/>
      <c r="AA584" s="58"/>
      <c r="AB584" s="59"/>
      <c r="AC584" s="59"/>
      <c r="AD584" s="59"/>
    </row>
    <row r="585" spans="1:30" ht="15" customHeight="1">
      <c r="A585" s="192"/>
      <c r="B585" s="193"/>
      <c r="C585" s="190"/>
      <c r="D585" s="191"/>
      <c r="E585" s="152"/>
      <c r="F585" s="190"/>
      <c r="G585" s="191"/>
      <c r="H585" s="152"/>
      <c r="I585" s="190"/>
      <c r="J585" s="191"/>
      <c r="K585" s="152"/>
      <c r="L585" s="105"/>
      <c r="M585" s="105"/>
      <c r="N585" s="152"/>
      <c r="O585" s="166"/>
      <c r="P585" s="165"/>
      <c r="Q585" s="152"/>
      <c r="R585" s="166"/>
      <c r="S585" s="165"/>
      <c r="T585" s="113"/>
      <c r="U585" s="113"/>
      <c r="V585" s="113"/>
      <c r="W585" s="113"/>
      <c r="X585" s="113"/>
      <c r="Y585" s="113"/>
      <c r="Z585" s="114"/>
      <c r="AA585" s="58"/>
      <c r="AB585" s="59"/>
      <c r="AC585" s="59"/>
      <c r="AD585" s="59"/>
    </row>
    <row r="586" spans="1:30" ht="15" customHeight="1">
      <c r="A586" s="192"/>
      <c r="B586" s="193"/>
      <c r="C586" s="190"/>
      <c r="D586" s="191"/>
      <c r="E586" s="152"/>
      <c r="F586" s="190"/>
      <c r="G586" s="191"/>
      <c r="H586" s="152"/>
      <c r="I586" s="190"/>
      <c r="J586" s="191"/>
      <c r="K586" s="152"/>
      <c r="L586" s="105"/>
      <c r="M586" s="105"/>
      <c r="N586" s="152"/>
      <c r="O586" s="166"/>
      <c r="P586" s="165"/>
      <c r="Q586" s="152"/>
      <c r="R586" s="166"/>
      <c r="S586" s="165"/>
      <c r="T586" s="113"/>
      <c r="U586" s="113"/>
      <c r="V586" s="113"/>
      <c r="W586" s="113"/>
      <c r="X586" s="113"/>
      <c r="Y586" s="113"/>
      <c r="Z586" s="114"/>
      <c r="AA586" s="58"/>
      <c r="AB586" s="59"/>
      <c r="AC586" s="59"/>
      <c r="AD586" s="59"/>
    </row>
    <row r="587" spans="1:30" ht="15" customHeight="1">
      <c r="A587" s="192"/>
      <c r="B587" s="193"/>
      <c r="C587" s="190"/>
      <c r="D587" s="191"/>
      <c r="E587" s="152"/>
      <c r="F587" s="190"/>
      <c r="G587" s="191"/>
      <c r="H587" s="152"/>
      <c r="I587" s="190"/>
      <c r="J587" s="191"/>
      <c r="K587" s="152"/>
      <c r="L587" s="105"/>
      <c r="M587" s="105"/>
      <c r="N587" s="152"/>
      <c r="O587" s="166"/>
      <c r="P587" s="165"/>
      <c r="Q587" s="152"/>
      <c r="R587" s="166"/>
      <c r="S587" s="165"/>
      <c r="T587" s="113"/>
      <c r="U587" s="113"/>
      <c r="V587" s="113"/>
      <c r="W587" s="113"/>
      <c r="X587" s="113"/>
      <c r="Y587" s="113"/>
      <c r="Z587" s="114"/>
      <c r="AA587" s="58"/>
      <c r="AB587" s="59"/>
      <c r="AC587" s="59"/>
      <c r="AD587" s="59"/>
    </row>
    <row r="588" spans="1:30" ht="15" customHeight="1">
      <c r="A588" s="192"/>
      <c r="B588" s="193"/>
      <c r="C588" s="190"/>
      <c r="D588" s="191"/>
      <c r="E588" s="152"/>
      <c r="F588" s="190"/>
      <c r="G588" s="191"/>
      <c r="H588" s="152"/>
      <c r="I588" s="190"/>
      <c r="J588" s="191"/>
      <c r="K588" s="152"/>
      <c r="L588" s="105"/>
      <c r="M588" s="105"/>
      <c r="N588" s="152"/>
      <c r="O588" s="166"/>
      <c r="P588" s="165"/>
      <c r="Q588" s="152"/>
      <c r="R588" s="166"/>
      <c r="S588" s="165"/>
      <c r="T588" s="113"/>
      <c r="U588" s="113"/>
      <c r="V588" s="113"/>
      <c r="W588" s="113"/>
      <c r="X588" s="113"/>
      <c r="Y588" s="113"/>
      <c r="Z588" s="114"/>
      <c r="AA588" s="58"/>
      <c r="AB588" s="59"/>
      <c r="AC588" s="59"/>
      <c r="AD588" s="59"/>
    </row>
    <row r="589" spans="1:30" ht="15" customHeight="1">
      <c r="A589" s="192"/>
      <c r="B589" s="193"/>
      <c r="C589" s="190"/>
      <c r="D589" s="191"/>
      <c r="E589" s="152"/>
      <c r="F589" s="190"/>
      <c r="G589" s="191"/>
      <c r="H589" s="152"/>
      <c r="I589" s="190"/>
      <c r="J589" s="191"/>
      <c r="K589" s="152"/>
      <c r="L589" s="105"/>
      <c r="M589" s="105"/>
      <c r="N589" s="152"/>
      <c r="O589" s="166"/>
      <c r="P589" s="165"/>
      <c r="Q589" s="152"/>
      <c r="R589" s="166"/>
      <c r="S589" s="165"/>
      <c r="T589" s="113"/>
      <c r="U589" s="113"/>
      <c r="V589" s="113"/>
      <c r="W589" s="113"/>
      <c r="X589" s="113"/>
      <c r="Y589" s="113"/>
      <c r="Z589" s="114"/>
      <c r="AA589" s="58"/>
      <c r="AB589" s="59"/>
      <c r="AC589" s="59"/>
      <c r="AD589" s="59"/>
    </row>
    <row r="590" spans="1:30" ht="15" customHeight="1">
      <c r="A590" s="192"/>
      <c r="B590" s="193"/>
      <c r="C590" s="190"/>
      <c r="D590" s="191"/>
      <c r="E590" s="152"/>
      <c r="F590" s="190"/>
      <c r="G590" s="191"/>
      <c r="H590" s="152"/>
      <c r="I590" s="190"/>
      <c r="J590" s="191"/>
      <c r="K590" s="152"/>
      <c r="L590" s="105"/>
      <c r="M590" s="105"/>
      <c r="N590" s="152"/>
      <c r="O590" s="166"/>
      <c r="P590" s="165"/>
      <c r="Q590" s="152"/>
      <c r="R590" s="166"/>
      <c r="S590" s="165"/>
      <c r="T590" s="113"/>
      <c r="U590" s="113"/>
      <c r="V590" s="113"/>
      <c r="W590" s="113"/>
      <c r="X590" s="113"/>
      <c r="Y590" s="113"/>
      <c r="Z590" s="114"/>
      <c r="AA590" s="58"/>
      <c r="AB590" s="59"/>
      <c r="AC590" s="59"/>
      <c r="AD590" s="59"/>
    </row>
    <row r="591" spans="1:30" ht="15" customHeight="1">
      <c r="A591" s="192"/>
      <c r="B591" s="193"/>
      <c r="C591" s="190"/>
      <c r="D591" s="191"/>
      <c r="E591" s="152"/>
      <c r="F591" s="190"/>
      <c r="G591" s="191"/>
      <c r="H591" s="152"/>
      <c r="I591" s="190"/>
      <c r="J591" s="191"/>
      <c r="K591" s="152"/>
      <c r="L591" s="105"/>
      <c r="M591" s="105"/>
      <c r="N591" s="152"/>
      <c r="O591" s="166"/>
      <c r="P591" s="165"/>
      <c r="Q591" s="152"/>
      <c r="R591" s="166"/>
      <c r="S591" s="165"/>
      <c r="T591" s="113"/>
      <c r="U591" s="113"/>
      <c r="V591" s="113"/>
      <c r="W591" s="113"/>
      <c r="X591" s="113"/>
      <c r="Y591" s="113"/>
      <c r="Z591" s="114"/>
      <c r="AA591" s="58"/>
      <c r="AB591" s="59"/>
      <c r="AC591" s="59"/>
      <c r="AD591" s="59"/>
    </row>
    <row r="592" spans="1:30" ht="15" customHeight="1">
      <c r="A592" s="192"/>
      <c r="B592" s="193"/>
      <c r="C592" s="190"/>
      <c r="D592" s="191"/>
      <c r="E592" s="152"/>
      <c r="F592" s="190"/>
      <c r="G592" s="191"/>
      <c r="H592" s="152"/>
      <c r="I592" s="190"/>
      <c r="J592" s="191"/>
      <c r="K592" s="152"/>
      <c r="L592" s="105"/>
      <c r="M592" s="105"/>
      <c r="N592" s="152"/>
      <c r="O592" s="166"/>
      <c r="P592" s="165"/>
      <c r="Q592" s="152"/>
      <c r="R592" s="166"/>
      <c r="S592" s="165"/>
      <c r="T592" s="113"/>
      <c r="U592" s="113"/>
      <c r="V592" s="113"/>
      <c r="W592" s="113"/>
      <c r="X592" s="113"/>
      <c r="Y592" s="113"/>
      <c r="Z592" s="114"/>
      <c r="AA592" s="58"/>
      <c r="AB592" s="59"/>
      <c r="AC592" s="59"/>
      <c r="AD592" s="59"/>
    </row>
    <row r="593" spans="1:30" ht="15" customHeight="1">
      <c r="A593" s="192"/>
      <c r="B593" s="193"/>
      <c r="C593" s="190"/>
      <c r="D593" s="191"/>
      <c r="E593" s="152"/>
      <c r="F593" s="190"/>
      <c r="G593" s="191"/>
      <c r="H593" s="152"/>
      <c r="I593" s="190"/>
      <c r="J593" s="191"/>
      <c r="K593" s="152"/>
      <c r="L593" s="105"/>
      <c r="M593" s="105"/>
      <c r="N593" s="152"/>
      <c r="O593" s="166"/>
      <c r="P593" s="165"/>
      <c r="Q593" s="152"/>
      <c r="R593" s="166"/>
      <c r="S593" s="165"/>
      <c r="T593" s="113"/>
      <c r="U593" s="113"/>
      <c r="V593" s="113"/>
      <c r="W593" s="113"/>
      <c r="X593" s="113"/>
      <c r="Y593" s="113"/>
      <c r="Z593" s="114"/>
      <c r="AA593" s="58"/>
      <c r="AB593" s="59"/>
      <c r="AC593" s="59"/>
      <c r="AD593" s="59"/>
    </row>
    <row r="594" spans="1:30" ht="15" customHeight="1">
      <c r="A594" s="192"/>
      <c r="B594" s="193"/>
      <c r="C594" s="190"/>
      <c r="D594" s="191"/>
      <c r="E594" s="152"/>
      <c r="F594" s="190"/>
      <c r="G594" s="191"/>
      <c r="H594" s="152"/>
      <c r="I594" s="190"/>
      <c r="J594" s="191"/>
      <c r="K594" s="152"/>
      <c r="L594" s="105"/>
      <c r="M594" s="105"/>
      <c r="N594" s="152"/>
      <c r="O594" s="166"/>
      <c r="P594" s="165"/>
      <c r="Q594" s="152"/>
      <c r="R594" s="166"/>
      <c r="S594" s="165"/>
      <c r="T594" s="113"/>
      <c r="U594" s="113"/>
      <c r="V594" s="113"/>
      <c r="W594" s="113"/>
      <c r="X594" s="113"/>
      <c r="Y594" s="113"/>
      <c r="Z594" s="114"/>
      <c r="AA594" s="58"/>
      <c r="AB594" s="59"/>
      <c r="AC594" s="59"/>
      <c r="AD594" s="59"/>
    </row>
    <row r="595" spans="1:30" ht="15" customHeight="1">
      <c r="A595" s="192"/>
      <c r="B595" s="193"/>
      <c r="C595" s="190"/>
      <c r="D595" s="191"/>
      <c r="E595" s="152"/>
      <c r="F595" s="190"/>
      <c r="G595" s="191"/>
      <c r="H595" s="152"/>
      <c r="I595" s="190"/>
      <c r="J595" s="191"/>
      <c r="K595" s="152"/>
      <c r="L595" s="105"/>
      <c r="M595" s="105"/>
      <c r="N595" s="152"/>
      <c r="O595" s="166"/>
      <c r="P595" s="165"/>
      <c r="Q595" s="152"/>
      <c r="R595" s="166"/>
      <c r="S595" s="165"/>
      <c r="T595" s="113"/>
      <c r="U595" s="113"/>
      <c r="V595" s="113"/>
      <c r="W595" s="113"/>
      <c r="X595" s="113"/>
      <c r="Y595" s="113"/>
      <c r="Z595" s="114"/>
      <c r="AA595" s="58"/>
      <c r="AB595" s="59"/>
      <c r="AC595" s="59"/>
      <c r="AD595" s="59"/>
    </row>
    <row r="596" spans="1:30" ht="15" customHeight="1">
      <c r="A596" s="192"/>
      <c r="B596" s="193"/>
      <c r="C596" s="190"/>
      <c r="D596" s="191"/>
      <c r="E596" s="152"/>
      <c r="F596" s="190"/>
      <c r="G596" s="191"/>
      <c r="H596" s="152"/>
      <c r="I596" s="190"/>
      <c r="J596" s="191"/>
      <c r="K596" s="152"/>
      <c r="L596" s="105"/>
      <c r="M596" s="105"/>
      <c r="N596" s="152"/>
      <c r="O596" s="166"/>
      <c r="P596" s="165"/>
      <c r="Q596" s="152"/>
      <c r="R596" s="166"/>
      <c r="S596" s="165"/>
      <c r="T596" s="113"/>
      <c r="U596" s="113"/>
      <c r="V596" s="113"/>
      <c r="W596" s="113"/>
      <c r="X596" s="113"/>
      <c r="Y596" s="113"/>
      <c r="Z596" s="114"/>
      <c r="AA596" s="58"/>
      <c r="AB596" s="59"/>
      <c r="AC596" s="59"/>
      <c r="AD596" s="59"/>
    </row>
    <row r="597" spans="1:30" ht="15" customHeight="1">
      <c r="A597" s="192"/>
      <c r="B597" s="193"/>
      <c r="C597" s="190"/>
      <c r="D597" s="191"/>
      <c r="E597" s="152"/>
      <c r="F597" s="190"/>
      <c r="G597" s="191"/>
      <c r="H597" s="152"/>
      <c r="I597" s="190"/>
      <c r="J597" s="191"/>
      <c r="K597" s="152"/>
      <c r="L597" s="105"/>
      <c r="M597" s="105"/>
      <c r="N597" s="152"/>
      <c r="O597" s="166"/>
      <c r="P597" s="165"/>
      <c r="Q597" s="152"/>
      <c r="R597" s="166"/>
      <c r="S597" s="165"/>
      <c r="T597" s="113"/>
      <c r="U597" s="113"/>
      <c r="V597" s="113"/>
      <c r="W597" s="113"/>
      <c r="X597" s="113"/>
      <c r="Y597" s="113"/>
      <c r="Z597" s="114"/>
      <c r="AA597" s="58"/>
      <c r="AB597" s="59"/>
      <c r="AC597" s="59"/>
      <c r="AD597" s="59"/>
    </row>
    <row r="598" spans="1:30" ht="15" customHeight="1">
      <c r="A598" s="192"/>
      <c r="B598" s="193"/>
      <c r="C598" s="190"/>
      <c r="D598" s="191"/>
      <c r="E598" s="152"/>
      <c r="F598" s="190"/>
      <c r="G598" s="191"/>
      <c r="H598" s="152"/>
      <c r="I598" s="190"/>
      <c r="J598" s="191"/>
      <c r="K598" s="152"/>
      <c r="L598" s="105"/>
      <c r="M598" s="105"/>
      <c r="N598" s="152"/>
      <c r="O598" s="166"/>
      <c r="P598" s="165"/>
      <c r="Q598" s="152"/>
      <c r="R598" s="166"/>
      <c r="S598" s="165"/>
      <c r="T598" s="113"/>
      <c r="U598" s="113"/>
      <c r="V598" s="113"/>
      <c r="W598" s="113"/>
      <c r="X598" s="113"/>
      <c r="Y598" s="113"/>
      <c r="Z598" s="114"/>
      <c r="AA598" s="58"/>
      <c r="AB598" s="59"/>
      <c r="AC598" s="59"/>
      <c r="AD598" s="59"/>
    </row>
    <row r="599" spans="1:30" ht="15" customHeight="1">
      <c r="A599" s="192"/>
      <c r="B599" s="193"/>
      <c r="C599" s="190"/>
      <c r="D599" s="191"/>
      <c r="E599" s="152"/>
      <c r="F599" s="190"/>
      <c r="G599" s="191"/>
      <c r="H599" s="152"/>
      <c r="I599" s="190"/>
      <c r="J599" s="191"/>
      <c r="K599" s="152"/>
      <c r="L599" s="105"/>
      <c r="M599" s="105"/>
      <c r="N599" s="152"/>
      <c r="O599" s="166"/>
      <c r="P599" s="165"/>
      <c r="Q599" s="152"/>
      <c r="R599" s="166"/>
      <c r="S599" s="165"/>
      <c r="T599" s="113"/>
      <c r="U599" s="113"/>
      <c r="V599" s="113"/>
      <c r="W599" s="113"/>
      <c r="X599" s="113"/>
      <c r="Y599" s="113"/>
      <c r="Z599" s="114"/>
      <c r="AA599" s="58"/>
      <c r="AB599" s="59"/>
      <c r="AC599" s="59"/>
      <c r="AD599" s="59"/>
    </row>
    <row r="600" spans="1:30" ht="15" customHeight="1">
      <c r="A600" s="192"/>
      <c r="B600" s="193"/>
      <c r="C600" s="190"/>
      <c r="D600" s="191"/>
      <c r="E600" s="152"/>
      <c r="F600" s="190"/>
      <c r="G600" s="191"/>
      <c r="H600" s="152"/>
      <c r="I600" s="190"/>
      <c r="J600" s="191"/>
      <c r="K600" s="152"/>
      <c r="L600" s="105"/>
      <c r="M600" s="105"/>
      <c r="N600" s="152"/>
      <c r="O600" s="166"/>
      <c r="P600" s="165"/>
      <c r="Q600" s="152"/>
      <c r="R600" s="166"/>
      <c r="S600" s="165"/>
      <c r="T600" s="113"/>
      <c r="U600" s="113"/>
      <c r="V600" s="113"/>
      <c r="W600" s="113"/>
      <c r="X600" s="113"/>
      <c r="Y600" s="113"/>
      <c r="Z600" s="114"/>
      <c r="AA600" s="58"/>
      <c r="AB600" s="59"/>
      <c r="AC600" s="59"/>
      <c r="AD600" s="59"/>
    </row>
    <row r="601" spans="1:30" ht="15" customHeight="1">
      <c r="A601" s="192"/>
      <c r="B601" s="193"/>
      <c r="C601" s="190"/>
      <c r="D601" s="191"/>
      <c r="E601" s="152"/>
      <c r="F601" s="190"/>
      <c r="G601" s="191"/>
      <c r="H601" s="152"/>
      <c r="I601" s="190"/>
      <c r="J601" s="191"/>
      <c r="K601" s="152"/>
      <c r="L601" s="105"/>
      <c r="M601" s="105"/>
      <c r="N601" s="152"/>
      <c r="O601" s="166"/>
      <c r="P601" s="165"/>
      <c r="Q601" s="152"/>
      <c r="R601" s="166"/>
      <c r="S601" s="165"/>
      <c r="T601" s="113"/>
      <c r="U601" s="113"/>
      <c r="V601" s="113"/>
      <c r="W601" s="113"/>
      <c r="X601" s="113"/>
      <c r="Y601" s="113"/>
      <c r="Z601" s="114"/>
      <c r="AA601" s="58"/>
      <c r="AB601" s="59"/>
      <c r="AC601" s="59"/>
      <c r="AD601" s="59"/>
    </row>
    <row r="602" spans="1:30" ht="15" customHeight="1">
      <c r="A602" s="192"/>
      <c r="B602" s="193"/>
      <c r="C602" s="190"/>
      <c r="D602" s="191"/>
      <c r="E602" s="152"/>
      <c r="F602" s="190"/>
      <c r="G602" s="191"/>
      <c r="H602" s="152"/>
      <c r="I602" s="190"/>
      <c r="J602" s="191"/>
      <c r="K602" s="152"/>
      <c r="L602" s="105"/>
      <c r="M602" s="105"/>
      <c r="N602" s="152"/>
      <c r="O602" s="166"/>
      <c r="P602" s="165"/>
      <c r="Q602" s="152"/>
      <c r="R602" s="166"/>
      <c r="S602" s="165"/>
      <c r="T602" s="113"/>
      <c r="U602" s="113"/>
      <c r="V602" s="113"/>
      <c r="W602" s="113"/>
      <c r="X602" s="113"/>
      <c r="Y602" s="113"/>
      <c r="Z602" s="114"/>
      <c r="AA602" s="58"/>
      <c r="AB602" s="59"/>
      <c r="AC602" s="59"/>
      <c r="AD602" s="59"/>
    </row>
    <row r="603" spans="1:30" ht="15" customHeight="1">
      <c r="A603" s="192"/>
      <c r="B603" s="193"/>
      <c r="C603" s="190"/>
      <c r="D603" s="191"/>
      <c r="E603" s="152"/>
      <c r="F603" s="190"/>
      <c r="G603" s="191"/>
      <c r="H603" s="152"/>
      <c r="I603" s="190"/>
      <c r="J603" s="191"/>
      <c r="K603" s="152"/>
      <c r="L603" s="105"/>
      <c r="M603" s="105"/>
      <c r="N603" s="152"/>
      <c r="O603" s="166"/>
      <c r="P603" s="165"/>
      <c r="Q603" s="152"/>
      <c r="R603" s="166"/>
      <c r="S603" s="165"/>
      <c r="T603" s="113"/>
      <c r="U603" s="113"/>
      <c r="V603" s="113"/>
      <c r="W603" s="113"/>
      <c r="X603" s="113"/>
      <c r="Y603" s="113"/>
      <c r="Z603" s="114"/>
      <c r="AA603" s="58"/>
      <c r="AB603" s="59"/>
      <c r="AC603" s="59"/>
      <c r="AD603" s="59"/>
    </row>
    <row r="604" spans="1:30" ht="15" customHeight="1">
      <c r="A604" s="192"/>
      <c r="B604" s="193"/>
      <c r="C604" s="190"/>
      <c r="D604" s="191"/>
      <c r="E604" s="152"/>
      <c r="F604" s="190"/>
      <c r="G604" s="191"/>
      <c r="H604" s="152"/>
      <c r="I604" s="190"/>
      <c r="J604" s="191"/>
      <c r="K604" s="152"/>
      <c r="L604" s="105"/>
      <c r="M604" s="105"/>
      <c r="N604" s="152"/>
      <c r="O604" s="166"/>
      <c r="P604" s="165"/>
      <c r="Q604" s="152"/>
      <c r="R604" s="166"/>
      <c r="S604" s="165"/>
      <c r="T604" s="113"/>
      <c r="U604" s="113"/>
      <c r="V604" s="113"/>
      <c r="W604" s="113"/>
      <c r="X604" s="113"/>
      <c r="Y604" s="113"/>
      <c r="Z604" s="114"/>
      <c r="AA604" s="58"/>
      <c r="AB604" s="59"/>
      <c r="AC604" s="59"/>
      <c r="AD604" s="59"/>
    </row>
    <row r="605" spans="1:30" ht="15" customHeight="1">
      <c r="A605" s="192"/>
      <c r="B605" s="193"/>
      <c r="C605" s="190"/>
      <c r="D605" s="191"/>
      <c r="E605" s="152"/>
      <c r="F605" s="190"/>
      <c r="G605" s="191"/>
      <c r="H605" s="152"/>
      <c r="I605" s="190"/>
      <c r="J605" s="191"/>
      <c r="K605" s="152"/>
      <c r="L605" s="105"/>
      <c r="M605" s="105"/>
      <c r="N605" s="152"/>
      <c r="O605" s="166"/>
      <c r="P605" s="165"/>
      <c r="Q605" s="152"/>
      <c r="R605" s="166"/>
      <c r="S605" s="165"/>
      <c r="T605" s="113"/>
      <c r="U605" s="113"/>
      <c r="V605" s="113"/>
      <c r="W605" s="113"/>
      <c r="X605" s="113"/>
      <c r="Y605" s="113"/>
      <c r="Z605" s="114"/>
      <c r="AA605" s="58"/>
      <c r="AB605" s="59"/>
      <c r="AC605" s="59"/>
      <c r="AD605" s="59"/>
    </row>
    <row r="606" spans="1:30" ht="15" customHeight="1">
      <c r="A606" s="192"/>
      <c r="B606" s="193"/>
      <c r="C606" s="190"/>
      <c r="D606" s="191"/>
      <c r="E606" s="152"/>
      <c r="F606" s="190"/>
      <c r="G606" s="191"/>
      <c r="H606" s="152"/>
      <c r="I606" s="190"/>
      <c r="J606" s="191"/>
      <c r="K606" s="152"/>
      <c r="L606" s="105"/>
      <c r="M606" s="105"/>
      <c r="N606" s="152"/>
      <c r="O606" s="166"/>
      <c r="P606" s="165"/>
      <c r="Q606" s="152"/>
      <c r="R606" s="166"/>
      <c r="S606" s="165"/>
      <c r="T606" s="113"/>
      <c r="U606" s="113"/>
      <c r="V606" s="113"/>
      <c r="W606" s="113"/>
      <c r="X606" s="113"/>
      <c r="Y606" s="113"/>
      <c r="Z606" s="114"/>
      <c r="AA606" s="58"/>
      <c r="AB606" s="59"/>
      <c r="AC606" s="59"/>
      <c r="AD606" s="59"/>
    </row>
    <row r="607" spans="1:30" ht="15" customHeight="1">
      <c r="A607" s="192"/>
      <c r="B607" s="193"/>
      <c r="C607" s="190"/>
      <c r="D607" s="191"/>
      <c r="E607" s="152"/>
      <c r="F607" s="190"/>
      <c r="G607" s="191"/>
      <c r="H607" s="152"/>
      <c r="I607" s="190"/>
      <c r="J607" s="191"/>
      <c r="K607" s="152"/>
      <c r="L607" s="105"/>
      <c r="M607" s="105"/>
      <c r="N607" s="152"/>
      <c r="O607" s="166"/>
      <c r="P607" s="165"/>
      <c r="Q607" s="152"/>
      <c r="R607" s="166"/>
      <c r="S607" s="165"/>
      <c r="T607" s="113"/>
      <c r="U607" s="113"/>
      <c r="V607" s="113"/>
      <c r="W607" s="113"/>
      <c r="X607" s="113"/>
      <c r="Y607" s="113"/>
      <c r="Z607" s="114"/>
      <c r="AA607" s="58"/>
      <c r="AB607" s="59"/>
      <c r="AC607" s="59"/>
      <c r="AD607" s="59"/>
    </row>
    <row r="608" spans="1:30" ht="15" customHeight="1">
      <c r="A608" s="192"/>
      <c r="B608" s="193"/>
      <c r="C608" s="190"/>
      <c r="D608" s="191"/>
      <c r="E608" s="152"/>
      <c r="F608" s="190"/>
      <c r="G608" s="191"/>
      <c r="H608" s="152"/>
      <c r="I608" s="190"/>
      <c r="J608" s="191"/>
      <c r="K608" s="152"/>
      <c r="L608" s="105"/>
      <c r="M608" s="105"/>
      <c r="N608" s="152"/>
      <c r="O608" s="166"/>
      <c r="P608" s="165"/>
      <c r="Q608" s="152"/>
      <c r="R608" s="166"/>
      <c r="S608" s="165"/>
      <c r="T608" s="113"/>
      <c r="U608" s="113"/>
      <c r="V608" s="113"/>
      <c r="W608" s="113"/>
      <c r="X608" s="113"/>
      <c r="Y608" s="113"/>
      <c r="Z608" s="114"/>
      <c r="AA608" s="58"/>
      <c r="AB608" s="59"/>
      <c r="AC608" s="59"/>
      <c r="AD608" s="59"/>
    </row>
    <row r="609" spans="1:30" ht="15" customHeight="1">
      <c r="A609" s="192"/>
      <c r="B609" s="193"/>
      <c r="C609" s="190"/>
      <c r="D609" s="191"/>
      <c r="E609" s="152"/>
      <c r="F609" s="190"/>
      <c r="G609" s="191"/>
      <c r="H609" s="152"/>
      <c r="I609" s="190"/>
      <c r="J609" s="191"/>
      <c r="K609" s="152"/>
      <c r="L609" s="105"/>
      <c r="M609" s="105"/>
      <c r="N609" s="152"/>
      <c r="O609" s="166"/>
      <c r="P609" s="165"/>
      <c r="Q609" s="152"/>
      <c r="R609" s="166"/>
      <c r="S609" s="165"/>
      <c r="T609" s="113"/>
      <c r="U609" s="113"/>
      <c r="V609" s="113"/>
      <c r="W609" s="113"/>
      <c r="X609" s="113"/>
      <c r="Y609" s="113"/>
      <c r="Z609" s="114"/>
      <c r="AA609" s="58"/>
      <c r="AB609" s="59"/>
      <c r="AC609" s="59"/>
      <c r="AD609" s="59"/>
    </row>
    <row r="610" spans="1:30" ht="15" customHeight="1">
      <c r="A610" s="192"/>
      <c r="B610" s="193"/>
      <c r="C610" s="190"/>
      <c r="D610" s="191"/>
      <c r="E610" s="152"/>
      <c r="F610" s="190"/>
      <c r="G610" s="191"/>
      <c r="H610" s="152"/>
      <c r="I610" s="190"/>
      <c r="J610" s="191"/>
      <c r="K610" s="152"/>
      <c r="L610" s="105"/>
      <c r="M610" s="105"/>
      <c r="N610" s="152"/>
      <c r="O610" s="166"/>
      <c r="P610" s="165"/>
      <c r="Q610" s="152"/>
      <c r="R610" s="166"/>
      <c r="S610" s="165"/>
      <c r="T610" s="113"/>
      <c r="U610" s="113"/>
      <c r="V610" s="113"/>
      <c r="W610" s="113"/>
      <c r="X610" s="113"/>
      <c r="Y610" s="113"/>
      <c r="Z610" s="114"/>
      <c r="AA610" s="58"/>
      <c r="AB610" s="59"/>
      <c r="AC610" s="59"/>
      <c r="AD610" s="59"/>
    </row>
    <row r="611" spans="1:30" ht="15" customHeight="1">
      <c r="A611" s="192"/>
      <c r="B611" s="193"/>
      <c r="C611" s="190"/>
      <c r="D611" s="191"/>
      <c r="E611" s="152"/>
      <c r="F611" s="190"/>
      <c r="G611" s="191"/>
      <c r="H611" s="152"/>
      <c r="I611" s="190"/>
      <c r="J611" s="191"/>
      <c r="K611" s="152"/>
      <c r="L611" s="105"/>
      <c r="M611" s="105"/>
      <c r="N611" s="152"/>
      <c r="O611" s="166"/>
      <c r="P611" s="165"/>
      <c r="Q611" s="152"/>
      <c r="R611" s="166"/>
      <c r="S611" s="165"/>
      <c r="T611" s="113"/>
      <c r="U611" s="113"/>
      <c r="V611" s="113"/>
      <c r="W611" s="113"/>
      <c r="X611" s="113"/>
      <c r="Y611" s="113"/>
      <c r="Z611" s="114"/>
      <c r="AA611" s="58"/>
      <c r="AB611" s="59"/>
      <c r="AC611" s="59"/>
      <c r="AD611" s="59"/>
    </row>
    <row r="612" spans="1:30" ht="15" customHeight="1">
      <c r="A612" s="192"/>
      <c r="B612" s="193"/>
      <c r="C612" s="190"/>
      <c r="D612" s="191"/>
      <c r="E612" s="152"/>
      <c r="F612" s="190"/>
      <c r="G612" s="191"/>
      <c r="H612" s="152"/>
      <c r="I612" s="190"/>
      <c r="J612" s="191"/>
      <c r="K612" s="152"/>
      <c r="L612" s="105"/>
      <c r="M612" s="105"/>
      <c r="N612" s="152"/>
      <c r="O612" s="166"/>
      <c r="P612" s="165"/>
      <c r="Q612" s="152"/>
      <c r="R612" s="166"/>
      <c r="S612" s="165"/>
      <c r="T612" s="113"/>
      <c r="U612" s="113"/>
      <c r="V612" s="113"/>
      <c r="W612" s="113"/>
      <c r="X612" s="113"/>
      <c r="Y612" s="113"/>
      <c r="Z612" s="114"/>
      <c r="AA612" s="58"/>
      <c r="AB612" s="59"/>
      <c r="AC612" s="59"/>
      <c r="AD612" s="59"/>
    </row>
    <row r="613" spans="1:30" ht="15" customHeight="1">
      <c r="A613" s="192"/>
      <c r="B613" s="193"/>
      <c r="C613" s="190"/>
      <c r="D613" s="191"/>
      <c r="E613" s="152"/>
      <c r="F613" s="190"/>
      <c r="G613" s="191"/>
      <c r="H613" s="152"/>
      <c r="I613" s="190"/>
      <c r="J613" s="191"/>
      <c r="K613" s="152"/>
      <c r="L613" s="105"/>
      <c r="M613" s="105"/>
      <c r="N613" s="152"/>
      <c r="O613" s="166"/>
      <c r="P613" s="165"/>
      <c r="Q613" s="152"/>
      <c r="R613" s="166"/>
      <c r="S613" s="165"/>
      <c r="T613" s="113"/>
      <c r="U613" s="113"/>
      <c r="V613" s="113"/>
      <c r="W613" s="113"/>
      <c r="X613" s="113"/>
      <c r="Y613" s="113"/>
      <c r="Z613" s="114"/>
      <c r="AA613" s="58"/>
      <c r="AB613" s="59"/>
      <c r="AC613" s="59"/>
      <c r="AD613" s="59"/>
    </row>
    <row r="614" spans="1:30" ht="15" customHeight="1">
      <c r="A614" s="192"/>
      <c r="B614" s="193"/>
      <c r="C614" s="190"/>
      <c r="D614" s="191"/>
      <c r="E614" s="152"/>
      <c r="F614" s="190"/>
      <c r="G614" s="191"/>
      <c r="H614" s="152"/>
      <c r="I614" s="190"/>
      <c r="J614" s="191"/>
      <c r="K614" s="152"/>
      <c r="L614" s="105"/>
      <c r="M614" s="105"/>
      <c r="N614" s="152"/>
      <c r="O614" s="166"/>
      <c r="P614" s="165"/>
      <c r="Q614" s="152"/>
      <c r="R614" s="166"/>
      <c r="S614" s="165"/>
      <c r="T614" s="113"/>
      <c r="U614" s="113"/>
      <c r="V614" s="113"/>
      <c r="W614" s="113"/>
      <c r="X614" s="113"/>
      <c r="Y614" s="113"/>
      <c r="Z614" s="114"/>
      <c r="AA614" s="58"/>
      <c r="AB614" s="59"/>
      <c r="AC614" s="59"/>
      <c r="AD614" s="59"/>
    </row>
    <row r="615" spans="1:30" ht="15" customHeight="1">
      <c r="A615" s="192"/>
      <c r="B615" s="193"/>
      <c r="C615" s="190"/>
      <c r="D615" s="191"/>
      <c r="E615" s="152"/>
      <c r="F615" s="190"/>
      <c r="G615" s="191"/>
      <c r="H615" s="152"/>
      <c r="I615" s="190"/>
      <c r="J615" s="191"/>
      <c r="K615" s="152"/>
      <c r="L615" s="105"/>
      <c r="M615" s="105"/>
      <c r="N615" s="152"/>
      <c r="O615" s="166"/>
      <c r="P615" s="165"/>
      <c r="Q615" s="152"/>
      <c r="R615" s="166"/>
      <c r="S615" s="165"/>
      <c r="T615" s="113"/>
      <c r="U615" s="113"/>
      <c r="V615" s="113"/>
      <c r="W615" s="113"/>
      <c r="X615" s="113"/>
      <c r="Y615" s="113"/>
      <c r="Z615" s="114"/>
      <c r="AA615" s="58"/>
      <c r="AB615" s="59"/>
      <c r="AC615" s="59"/>
      <c r="AD615" s="59"/>
    </row>
    <row r="616" spans="1:30" ht="15" customHeight="1">
      <c r="A616" s="192"/>
      <c r="B616" s="193"/>
      <c r="C616" s="190"/>
      <c r="D616" s="191"/>
      <c r="E616" s="152"/>
      <c r="F616" s="190"/>
      <c r="G616" s="191"/>
      <c r="H616" s="152"/>
      <c r="I616" s="190"/>
      <c r="J616" s="191"/>
      <c r="K616" s="152"/>
      <c r="L616" s="105"/>
      <c r="M616" s="105"/>
      <c r="N616" s="152"/>
      <c r="O616" s="166"/>
      <c r="P616" s="165"/>
      <c r="Q616" s="152"/>
      <c r="R616" s="166"/>
      <c r="S616" s="165"/>
      <c r="T616" s="113"/>
      <c r="U616" s="113"/>
      <c r="V616" s="113"/>
      <c r="W616" s="113"/>
      <c r="X616" s="113"/>
      <c r="Y616" s="113"/>
      <c r="Z616" s="114"/>
      <c r="AA616" s="58"/>
      <c r="AB616" s="59"/>
      <c r="AC616" s="59"/>
      <c r="AD616" s="59"/>
    </row>
    <row r="617" spans="1:30" ht="15" customHeight="1">
      <c r="A617" s="192"/>
      <c r="B617" s="193"/>
      <c r="C617" s="190"/>
      <c r="D617" s="191"/>
      <c r="E617" s="152"/>
      <c r="F617" s="190"/>
      <c r="G617" s="191"/>
      <c r="H617" s="152"/>
      <c r="I617" s="190"/>
      <c r="J617" s="191"/>
      <c r="K617" s="152"/>
      <c r="L617" s="105"/>
      <c r="M617" s="105"/>
      <c r="N617" s="152"/>
      <c r="O617" s="166"/>
      <c r="P617" s="165"/>
      <c r="Q617" s="152"/>
      <c r="R617" s="166"/>
      <c r="S617" s="165"/>
      <c r="T617" s="113"/>
      <c r="U617" s="113"/>
      <c r="V617" s="113"/>
      <c r="W617" s="113"/>
      <c r="X617" s="113"/>
      <c r="Y617" s="113"/>
      <c r="Z617" s="114"/>
      <c r="AA617" s="58"/>
      <c r="AB617" s="59"/>
      <c r="AC617" s="59"/>
      <c r="AD617" s="59"/>
    </row>
    <row r="618" spans="1:30" ht="15" customHeight="1">
      <c r="A618" s="192"/>
      <c r="B618" s="193"/>
      <c r="C618" s="190"/>
      <c r="D618" s="191"/>
      <c r="E618" s="152"/>
      <c r="F618" s="190"/>
      <c r="G618" s="191"/>
      <c r="H618" s="152"/>
      <c r="I618" s="190"/>
      <c r="J618" s="191"/>
      <c r="K618" s="152"/>
      <c r="L618" s="105"/>
      <c r="M618" s="105"/>
      <c r="N618" s="152"/>
      <c r="O618" s="166"/>
      <c r="P618" s="165"/>
      <c r="Q618" s="152"/>
      <c r="R618" s="166"/>
      <c r="S618" s="165"/>
      <c r="T618" s="113"/>
      <c r="U618" s="113"/>
      <c r="V618" s="113"/>
      <c r="W618" s="113"/>
      <c r="X618" s="113"/>
      <c r="Y618" s="113"/>
      <c r="Z618" s="114"/>
      <c r="AA618" s="58"/>
      <c r="AB618" s="59"/>
      <c r="AC618" s="59"/>
      <c r="AD618" s="59"/>
    </row>
    <row r="619" spans="1:30" ht="15" customHeight="1">
      <c r="A619" s="192"/>
      <c r="B619" s="193"/>
      <c r="C619" s="190"/>
      <c r="D619" s="191"/>
      <c r="E619" s="152"/>
      <c r="F619" s="190"/>
      <c r="G619" s="191"/>
      <c r="H619" s="152"/>
      <c r="I619" s="190"/>
      <c r="J619" s="191"/>
      <c r="K619" s="152"/>
      <c r="L619" s="105"/>
      <c r="M619" s="105"/>
      <c r="N619" s="152"/>
      <c r="O619" s="166"/>
      <c r="P619" s="165"/>
      <c r="Q619" s="152"/>
      <c r="R619" s="166"/>
      <c r="S619" s="165"/>
      <c r="T619" s="113"/>
      <c r="U619" s="113"/>
      <c r="V619" s="113"/>
      <c r="W619" s="113"/>
      <c r="X619" s="113"/>
      <c r="Y619" s="113"/>
      <c r="Z619" s="114"/>
      <c r="AA619" s="58"/>
      <c r="AB619" s="59"/>
      <c r="AC619" s="59"/>
      <c r="AD619" s="59"/>
    </row>
    <row r="620" spans="1:30" ht="15" customHeight="1">
      <c r="A620" s="192"/>
      <c r="B620" s="193"/>
      <c r="C620" s="190"/>
      <c r="D620" s="191"/>
      <c r="E620" s="152"/>
      <c r="F620" s="190"/>
      <c r="G620" s="191"/>
      <c r="H620" s="152"/>
      <c r="I620" s="190"/>
      <c r="J620" s="191"/>
      <c r="K620" s="152"/>
      <c r="L620" s="105"/>
      <c r="M620" s="105"/>
      <c r="N620" s="152"/>
      <c r="O620" s="166"/>
      <c r="P620" s="165"/>
      <c r="Q620" s="152"/>
      <c r="R620" s="166"/>
      <c r="S620" s="165"/>
      <c r="T620" s="113"/>
      <c r="U620" s="113"/>
      <c r="V620" s="113"/>
      <c r="W620" s="113"/>
      <c r="X620" s="113"/>
      <c r="Y620" s="113"/>
      <c r="Z620" s="114"/>
      <c r="AA620" s="58"/>
      <c r="AB620" s="59"/>
      <c r="AC620" s="59"/>
      <c r="AD620" s="59"/>
    </row>
    <row r="621" spans="1:30" ht="15" customHeight="1">
      <c r="A621" s="192"/>
      <c r="B621" s="193"/>
      <c r="C621" s="190"/>
      <c r="D621" s="191"/>
      <c r="E621" s="152"/>
      <c r="F621" s="190"/>
      <c r="G621" s="191"/>
      <c r="H621" s="152"/>
      <c r="I621" s="190"/>
      <c r="J621" s="191"/>
      <c r="K621" s="152"/>
      <c r="L621" s="105"/>
      <c r="M621" s="105"/>
      <c r="N621" s="152"/>
      <c r="O621" s="166"/>
      <c r="P621" s="165"/>
      <c r="Q621" s="152"/>
      <c r="R621" s="166"/>
      <c r="S621" s="165"/>
      <c r="T621" s="113"/>
      <c r="U621" s="113"/>
      <c r="V621" s="113"/>
      <c r="W621" s="113"/>
      <c r="X621" s="113"/>
      <c r="Y621" s="113"/>
      <c r="Z621" s="114"/>
      <c r="AA621" s="58"/>
      <c r="AB621" s="59"/>
      <c r="AC621" s="59"/>
      <c r="AD621" s="59"/>
    </row>
    <row r="622" spans="1:30" ht="15" customHeight="1">
      <c r="A622" s="192"/>
      <c r="B622" s="193"/>
      <c r="C622" s="190"/>
      <c r="D622" s="191"/>
      <c r="E622" s="152"/>
      <c r="F622" s="190"/>
      <c r="G622" s="191"/>
      <c r="H622" s="152"/>
      <c r="I622" s="190"/>
      <c r="J622" s="191"/>
      <c r="K622" s="152"/>
      <c r="L622" s="105"/>
      <c r="M622" s="105"/>
      <c r="N622" s="152"/>
      <c r="O622" s="166"/>
      <c r="P622" s="165"/>
      <c r="Q622" s="152"/>
      <c r="R622" s="166"/>
      <c r="S622" s="165"/>
      <c r="T622" s="113"/>
      <c r="U622" s="113"/>
      <c r="V622" s="113"/>
      <c r="W622" s="113"/>
      <c r="X622" s="113"/>
      <c r="Y622" s="113"/>
      <c r="Z622" s="114"/>
      <c r="AA622" s="58"/>
      <c r="AB622" s="59"/>
      <c r="AC622" s="59"/>
      <c r="AD622" s="59"/>
    </row>
    <row r="623" spans="1:30" ht="15" customHeight="1">
      <c r="A623" s="192"/>
      <c r="B623" s="193"/>
      <c r="C623" s="190"/>
      <c r="D623" s="191"/>
      <c r="E623" s="152"/>
      <c r="F623" s="190"/>
      <c r="G623" s="191"/>
      <c r="H623" s="152"/>
      <c r="I623" s="190"/>
      <c r="J623" s="191"/>
      <c r="K623" s="152"/>
      <c r="L623" s="105"/>
      <c r="M623" s="105"/>
      <c r="N623" s="152"/>
      <c r="O623" s="166"/>
      <c r="P623" s="165"/>
      <c r="Q623" s="152"/>
      <c r="R623" s="166"/>
      <c r="S623" s="165"/>
      <c r="T623" s="113"/>
      <c r="U623" s="113"/>
      <c r="V623" s="113"/>
      <c r="W623" s="113"/>
      <c r="X623" s="113"/>
      <c r="Y623" s="113"/>
      <c r="Z623" s="114"/>
      <c r="AA623" s="58"/>
      <c r="AB623" s="59"/>
      <c r="AC623" s="59"/>
      <c r="AD623" s="59"/>
    </row>
    <row r="624" spans="1:30" ht="15" customHeight="1">
      <c r="A624" s="192"/>
      <c r="B624" s="193"/>
      <c r="C624" s="190"/>
      <c r="D624" s="191"/>
      <c r="E624" s="152"/>
      <c r="F624" s="190"/>
      <c r="G624" s="191"/>
      <c r="H624" s="152"/>
      <c r="I624" s="190"/>
      <c r="J624" s="191"/>
      <c r="K624" s="152"/>
      <c r="L624" s="105"/>
      <c r="M624" s="105"/>
      <c r="N624" s="152"/>
      <c r="O624" s="166"/>
      <c r="P624" s="165"/>
      <c r="Q624" s="152"/>
      <c r="R624" s="166"/>
      <c r="S624" s="165"/>
      <c r="T624" s="113"/>
      <c r="U624" s="113"/>
      <c r="V624" s="113"/>
      <c r="W624" s="113"/>
      <c r="X624" s="113"/>
      <c r="Y624" s="113"/>
      <c r="Z624" s="114"/>
      <c r="AA624" s="58"/>
      <c r="AB624" s="59"/>
      <c r="AC624" s="59"/>
      <c r="AD624" s="59"/>
    </row>
    <row r="625" spans="1:30" ht="15" customHeight="1">
      <c r="A625" s="192"/>
      <c r="B625" s="193"/>
      <c r="C625" s="190"/>
      <c r="D625" s="191"/>
      <c r="E625" s="152"/>
      <c r="F625" s="190"/>
      <c r="G625" s="191"/>
      <c r="H625" s="152"/>
      <c r="I625" s="190"/>
      <c r="J625" s="191"/>
      <c r="K625" s="152"/>
      <c r="L625" s="105"/>
      <c r="M625" s="105"/>
      <c r="N625" s="152"/>
      <c r="O625" s="166"/>
      <c r="P625" s="165"/>
      <c r="Q625" s="152"/>
      <c r="R625" s="166"/>
      <c r="S625" s="165"/>
      <c r="T625" s="113"/>
      <c r="U625" s="113"/>
      <c r="V625" s="113"/>
      <c r="W625" s="113"/>
      <c r="X625" s="113"/>
      <c r="Y625" s="113"/>
      <c r="Z625" s="114"/>
      <c r="AA625" s="58"/>
      <c r="AB625" s="59"/>
      <c r="AC625" s="59"/>
      <c r="AD625" s="59"/>
    </row>
    <row r="626" spans="1:30" ht="15" customHeight="1">
      <c r="A626" s="192"/>
      <c r="B626" s="193"/>
      <c r="C626" s="190"/>
      <c r="D626" s="191"/>
      <c r="E626" s="152"/>
      <c r="F626" s="190"/>
      <c r="G626" s="191"/>
      <c r="H626" s="152"/>
      <c r="I626" s="190"/>
      <c r="J626" s="191"/>
      <c r="K626" s="152"/>
      <c r="L626" s="105"/>
      <c r="M626" s="105"/>
      <c r="N626" s="152"/>
      <c r="O626" s="166"/>
      <c r="P626" s="165"/>
      <c r="Q626" s="152"/>
      <c r="R626" s="166"/>
      <c r="S626" s="165"/>
      <c r="T626" s="113"/>
      <c r="U626" s="113"/>
      <c r="V626" s="113"/>
      <c r="W626" s="113"/>
      <c r="X626" s="113"/>
      <c r="Y626" s="113"/>
      <c r="Z626" s="114"/>
      <c r="AA626" s="58"/>
      <c r="AB626" s="59"/>
      <c r="AC626" s="59"/>
      <c r="AD626" s="59"/>
    </row>
    <row r="627" spans="1:30" ht="15" customHeight="1">
      <c r="A627" s="192"/>
      <c r="B627" s="193"/>
      <c r="C627" s="190"/>
      <c r="D627" s="191"/>
      <c r="E627" s="152"/>
      <c r="F627" s="190"/>
      <c r="G627" s="191"/>
      <c r="H627" s="152"/>
      <c r="I627" s="190"/>
      <c r="J627" s="191"/>
      <c r="K627" s="152"/>
      <c r="L627" s="105"/>
      <c r="M627" s="105"/>
      <c r="N627" s="152"/>
      <c r="O627" s="166"/>
      <c r="P627" s="165"/>
      <c r="Q627" s="152"/>
      <c r="R627" s="166"/>
      <c r="S627" s="165"/>
      <c r="T627" s="113"/>
      <c r="U627" s="113"/>
      <c r="V627" s="113"/>
      <c r="W627" s="113"/>
      <c r="X627" s="113"/>
      <c r="Y627" s="113"/>
      <c r="Z627" s="114"/>
      <c r="AA627" s="58"/>
      <c r="AB627" s="59"/>
      <c r="AC627" s="59"/>
      <c r="AD627" s="59"/>
    </row>
    <row r="628" spans="1:30" ht="15" customHeight="1">
      <c r="A628" s="192"/>
      <c r="B628" s="193"/>
      <c r="C628" s="190"/>
      <c r="D628" s="191"/>
      <c r="E628" s="152"/>
      <c r="F628" s="190"/>
      <c r="G628" s="191"/>
      <c r="H628" s="152"/>
      <c r="I628" s="190"/>
      <c r="J628" s="191"/>
      <c r="K628" s="152"/>
      <c r="L628" s="105"/>
      <c r="M628" s="105"/>
      <c r="N628" s="152"/>
      <c r="O628" s="166"/>
      <c r="P628" s="165"/>
      <c r="Q628" s="152"/>
      <c r="R628" s="166"/>
      <c r="S628" s="165"/>
      <c r="T628" s="113"/>
      <c r="U628" s="113"/>
      <c r="V628" s="113"/>
      <c r="W628" s="113"/>
      <c r="X628" s="113"/>
      <c r="Y628" s="113"/>
      <c r="Z628" s="114"/>
      <c r="AA628" s="58"/>
      <c r="AB628" s="59"/>
      <c r="AC628" s="59"/>
      <c r="AD628" s="59"/>
    </row>
    <row r="629" spans="1:30" ht="15" customHeight="1">
      <c r="A629" s="192"/>
      <c r="B629" s="193"/>
      <c r="C629" s="190"/>
      <c r="D629" s="191"/>
      <c r="E629" s="152"/>
      <c r="F629" s="190"/>
      <c r="G629" s="191"/>
      <c r="H629" s="152"/>
      <c r="I629" s="190"/>
      <c r="J629" s="191"/>
      <c r="K629" s="152"/>
      <c r="L629" s="105"/>
      <c r="M629" s="105"/>
      <c r="N629" s="152"/>
      <c r="O629" s="166"/>
      <c r="P629" s="165"/>
      <c r="Q629" s="152"/>
      <c r="R629" s="166"/>
      <c r="S629" s="165"/>
      <c r="T629" s="113"/>
      <c r="U629" s="113"/>
      <c r="V629" s="113"/>
      <c r="W629" s="113"/>
      <c r="X629" s="113"/>
      <c r="Y629" s="113"/>
      <c r="Z629" s="114"/>
      <c r="AA629" s="58"/>
      <c r="AB629" s="59"/>
      <c r="AC629" s="59"/>
      <c r="AD629" s="59"/>
    </row>
    <row r="630" spans="1:30" ht="15" customHeight="1">
      <c r="A630" s="192"/>
      <c r="B630" s="193"/>
      <c r="C630" s="190"/>
      <c r="D630" s="191"/>
      <c r="E630" s="152"/>
      <c r="F630" s="190"/>
      <c r="G630" s="191"/>
      <c r="H630" s="152"/>
      <c r="I630" s="190"/>
      <c r="J630" s="191"/>
      <c r="K630" s="152"/>
      <c r="L630" s="105"/>
      <c r="M630" s="105"/>
      <c r="N630" s="152"/>
      <c r="O630" s="166"/>
      <c r="P630" s="165"/>
      <c r="Q630" s="152"/>
      <c r="R630" s="166"/>
      <c r="S630" s="165"/>
      <c r="T630" s="113"/>
      <c r="U630" s="113"/>
      <c r="V630" s="113"/>
      <c r="W630" s="113"/>
      <c r="X630" s="113"/>
      <c r="Y630" s="113"/>
      <c r="Z630" s="114"/>
      <c r="AA630" s="58"/>
      <c r="AB630" s="59"/>
      <c r="AC630" s="59"/>
      <c r="AD630" s="59"/>
    </row>
    <row r="631" spans="1:30" ht="15" customHeight="1">
      <c r="A631" s="192"/>
      <c r="B631" s="193"/>
      <c r="C631" s="190"/>
      <c r="D631" s="191"/>
      <c r="E631" s="152"/>
      <c r="F631" s="190"/>
      <c r="G631" s="191"/>
      <c r="H631" s="152"/>
      <c r="I631" s="190"/>
      <c r="J631" s="191"/>
      <c r="K631" s="152"/>
      <c r="L631" s="105"/>
      <c r="M631" s="105"/>
      <c r="N631" s="152"/>
      <c r="O631" s="166"/>
      <c r="P631" s="165"/>
      <c r="Q631" s="152"/>
      <c r="R631" s="166"/>
      <c r="S631" s="165"/>
      <c r="T631" s="113"/>
      <c r="U631" s="113"/>
      <c r="V631" s="113"/>
      <c r="W631" s="113"/>
      <c r="X631" s="113"/>
      <c r="Y631" s="113"/>
      <c r="Z631" s="114"/>
      <c r="AA631" s="58"/>
      <c r="AB631" s="59"/>
      <c r="AC631" s="59"/>
      <c r="AD631" s="59"/>
    </row>
    <row r="632" spans="1:30" ht="15" customHeight="1">
      <c r="A632" s="192"/>
      <c r="B632" s="193"/>
      <c r="C632" s="190"/>
      <c r="D632" s="191"/>
      <c r="E632" s="152"/>
      <c r="F632" s="190"/>
      <c r="G632" s="191"/>
      <c r="H632" s="152"/>
      <c r="I632" s="190"/>
      <c r="J632" s="191"/>
      <c r="K632" s="152"/>
      <c r="L632" s="105"/>
      <c r="M632" s="105"/>
      <c r="N632" s="152"/>
      <c r="O632" s="166"/>
      <c r="P632" s="165"/>
      <c r="Q632" s="152"/>
      <c r="R632" s="166"/>
      <c r="S632" s="165"/>
      <c r="T632" s="113"/>
      <c r="U632" s="113"/>
      <c r="V632" s="113"/>
      <c r="W632" s="113"/>
      <c r="X632" s="113"/>
      <c r="Y632" s="113"/>
      <c r="Z632" s="114"/>
      <c r="AA632" s="58"/>
      <c r="AB632" s="59"/>
      <c r="AC632" s="59"/>
      <c r="AD632" s="59"/>
    </row>
    <row r="633" spans="1:30" ht="15" customHeight="1">
      <c r="A633" s="192"/>
      <c r="B633" s="193"/>
      <c r="C633" s="190"/>
      <c r="D633" s="191"/>
      <c r="E633" s="152"/>
      <c r="F633" s="190"/>
      <c r="G633" s="191"/>
      <c r="H633" s="152"/>
      <c r="I633" s="190"/>
      <c r="J633" s="191"/>
      <c r="K633" s="152"/>
      <c r="L633" s="105"/>
      <c r="M633" s="105"/>
      <c r="N633" s="152"/>
      <c r="O633" s="166"/>
      <c r="P633" s="165"/>
      <c r="Q633" s="152"/>
      <c r="R633" s="166"/>
      <c r="S633" s="165"/>
      <c r="T633" s="113"/>
      <c r="U633" s="113"/>
      <c r="V633" s="113"/>
      <c r="W633" s="113"/>
      <c r="X633" s="113"/>
      <c r="Y633" s="113"/>
      <c r="Z633" s="114"/>
      <c r="AA633" s="58"/>
      <c r="AB633" s="59"/>
      <c r="AC633" s="59"/>
      <c r="AD633" s="59"/>
    </row>
    <row r="634" spans="1:30" ht="15" customHeight="1">
      <c r="A634" s="192"/>
      <c r="B634" s="193"/>
      <c r="C634" s="190"/>
      <c r="D634" s="191"/>
      <c r="E634" s="152"/>
      <c r="F634" s="190"/>
      <c r="G634" s="191"/>
      <c r="H634" s="152"/>
      <c r="I634" s="190"/>
      <c r="J634" s="191"/>
      <c r="K634" s="152"/>
      <c r="L634" s="105"/>
      <c r="M634" s="105"/>
      <c r="N634" s="152"/>
      <c r="O634" s="166"/>
      <c r="P634" s="165"/>
      <c r="Q634" s="152"/>
      <c r="R634" s="166"/>
      <c r="S634" s="165"/>
      <c r="T634" s="113"/>
      <c r="U634" s="113"/>
      <c r="V634" s="113"/>
      <c r="W634" s="113"/>
      <c r="X634" s="113"/>
      <c r="Y634" s="113"/>
      <c r="Z634" s="114"/>
      <c r="AA634" s="58"/>
      <c r="AB634" s="59"/>
      <c r="AC634" s="59"/>
      <c r="AD634" s="59"/>
    </row>
    <row r="635" spans="1:30" ht="15" customHeight="1">
      <c r="A635" s="192"/>
      <c r="B635" s="193"/>
      <c r="C635" s="190"/>
      <c r="D635" s="191"/>
      <c r="E635" s="152"/>
      <c r="F635" s="190"/>
      <c r="G635" s="191"/>
      <c r="H635" s="152"/>
      <c r="I635" s="190"/>
      <c r="J635" s="191"/>
      <c r="K635" s="152"/>
      <c r="L635" s="105"/>
      <c r="M635" s="105"/>
      <c r="N635" s="152"/>
      <c r="O635" s="166"/>
      <c r="P635" s="165"/>
      <c r="Q635" s="152"/>
      <c r="R635" s="166"/>
      <c r="S635" s="165"/>
      <c r="T635" s="113"/>
      <c r="U635" s="113"/>
      <c r="V635" s="113"/>
      <c r="W635" s="113"/>
      <c r="X635" s="113"/>
      <c r="Y635" s="113"/>
      <c r="Z635" s="114"/>
      <c r="AA635" s="58"/>
      <c r="AB635" s="59"/>
      <c r="AC635" s="59"/>
      <c r="AD635" s="59"/>
    </row>
    <row r="636" spans="1:30" ht="15" customHeight="1">
      <c r="A636" s="192"/>
      <c r="B636" s="193"/>
      <c r="C636" s="190"/>
      <c r="D636" s="191"/>
      <c r="E636" s="152"/>
      <c r="F636" s="190"/>
      <c r="G636" s="191"/>
      <c r="H636" s="152"/>
      <c r="I636" s="190"/>
      <c r="J636" s="191"/>
      <c r="K636" s="152"/>
      <c r="L636" s="105"/>
      <c r="M636" s="105"/>
      <c r="N636" s="152"/>
      <c r="O636" s="166"/>
      <c r="P636" s="165"/>
      <c r="Q636" s="152"/>
      <c r="R636" s="166"/>
      <c r="S636" s="165"/>
      <c r="T636" s="113"/>
      <c r="U636" s="113"/>
      <c r="V636" s="113"/>
      <c r="W636" s="113"/>
      <c r="X636" s="113"/>
      <c r="Y636" s="113"/>
      <c r="Z636" s="114"/>
      <c r="AA636" s="58"/>
      <c r="AB636" s="59"/>
      <c r="AC636" s="59"/>
      <c r="AD636" s="59"/>
    </row>
    <row r="637" spans="1:30" ht="15" customHeight="1">
      <c r="A637" s="192"/>
      <c r="B637" s="193"/>
      <c r="C637" s="190"/>
      <c r="D637" s="191"/>
      <c r="E637" s="152"/>
      <c r="F637" s="190"/>
      <c r="G637" s="191"/>
      <c r="H637" s="152"/>
      <c r="I637" s="190"/>
      <c r="J637" s="191"/>
      <c r="K637" s="152"/>
      <c r="L637" s="105"/>
      <c r="M637" s="105"/>
      <c r="N637" s="152"/>
      <c r="O637" s="166"/>
      <c r="P637" s="165"/>
      <c r="Q637" s="152"/>
      <c r="R637" s="166"/>
      <c r="S637" s="165"/>
      <c r="T637" s="113"/>
      <c r="U637" s="113"/>
      <c r="V637" s="113"/>
      <c r="W637" s="113"/>
      <c r="X637" s="113"/>
      <c r="Y637" s="113"/>
      <c r="Z637" s="114"/>
      <c r="AA637" s="58"/>
      <c r="AB637" s="59"/>
      <c r="AC637" s="59"/>
      <c r="AD637" s="59"/>
    </row>
    <row r="638" spans="1:30" ht="15" customHeight="1">
      <c r="A638" s="192"/>
      <c r="B638" s="193"/>
      <c r="C638" s="190"/>
      <c r="D638" s="191"/>
      <c r="E638" s="152"/>
      <c r="F638" s="190"/>
      <c r="G638" s="191"/>
      <c r="H638" s="152"/>
      <c r="I638" s="190"/>
      <c r="J638" s="191"/>
      <c r="K638" s="152"/>
      <c r="L638" s="105"/>
      <c r="M638" s="105"/>
      <c r="N638" s="152"/>
      <c r="O638" s="166"/>
      <c r="P638" s="165"/>
      <c r="Q638" s="152"/>
      <c r="R638" s="166"/>
      <c r="S638" s="165"/>
      <c r="T638" s="113"/>
      <c r="U638" s="113"/>
      <c r="V638" s="113"/>
      <c r="W638" s="113"/>
      <c r="X638" s="113"/>
      <c r="Y638" s="113"/>
      <c r="Z638" s="114"/>
      <c r="AA638" s="58"/>
      <c r="AB638" s="59"/>
      <c r="AC638" s="59"/>
      <c r="AD638" s="59"/>
    </row>
    <row r="639" spans="1:30" ht="15" customHeight="1">
      <c r="A639" s="192"/>
      <c r="B639" s="193"/>
      <c r="C639" s="190"/>
      <c r="D639" s="191"/>
      <c r="E639" s="152"/>
      <c r="F639" s="190"/>
      <c r="G639" s="191"/>
      <c r="H639" s="152"/>
      <c r="I639" s="190"/>
      <c r="J639" s="191"/>
      <c r="K639" s="152"/>
      <c r="L639" s="105"/>
      <c r="M639" s="105"/>
      <c r="N639" s="152"/>
      <c r="O639" s="166"/>
      <c r="P639" s="165"/>
      <c r="Q639" s="152"/>
      <c r="R639" s="166"/>
      <c r="S639" s="165"/>
      <c r="T639" s="113"/>
      <c r="U639" s="113"/>
      <c r="V639" s="113"/>
      <c r="W639" s="113"/>
      <c r="X639" s="113"/>
      <c r="Y639" s="113"/>
      <c r="Z639" s="114"/>
      <c r="AA639" s="58"/>
      <c r="AB639" s="59"/>
      <c r="AC639" s="59"/>
      <c r="AD639" s="59"/>
    </row>
    <row r="640" spans="1:30" ht="15" customHeight="1">
      <c r="A640" s="192"/>
      <c r="B640" s="193"/>
      <c r="C640" s="190"/>
      <c r="D640" s="191"/>
      <c r="E640" s="152"/>
      <c r="F640" s="190"/>
      <c r="G640" s="191"/>
      <c r="H640" s="152"/>
      <c r="I640" s="190"/>
      <c r="J640" s="191"/>
      <c r="K640" s="152"/>
      <c r="L640" s="105"/>
      <c r="M640" s="105"/>
      <c r="N640" s="152"/>
      <c r="O640" s="166"/>
      <c r="P640" s="165"/>
      <c r="Q640" s="152"/>
      <c r="R640" s="166"/>
      <c r="S640" s="165"/>
      <c r="T640" s="113"/>
      <c r="U640" s="113"/>
      <c r="V640" s="113"/>
      <c r="W640" s="113"/>
      <c r="X640" s="113"/>
      <c r="Y640" s="113"/>
      <c r="Z640" s="114"/>
      <c r="AA640" s="58"/>
      <c r="AB640" s="59"/>
      <c r="AC640" s="59"/>
      <c r="AD640" s="59"/>
    </row>
    <row r="641" spans="1:30" ht="15" customHeight="1">
      <c r="A641" s="192"/>
      <c r="B641" s="193"/>
      <c r="C641" s="190"/>
      <c r="D641" s="191"/>
      <c r="E641" s="152"/>
      <c r="F641" s="190"/>
      <c r="G641" s="191"/>
      <c r="H641" s="152"/>
      <c r="I641" s="190"/>
      <c r="J641" s="191"/>
      <c r="K641" s="152"/>
      <c r="L641" s="105"/>
      <c r="M641" s="105"/>
      <c r="N641" s="152"/>
      <c r="O641" s="166"/>
      <c r="P641" s="165"/>
      <c r="Q641" s="152"/>
      <c r="R641" s="166"/>
      <c r="S641" s="165"/>
      <c r="T641" s="113"/>
      <c r="U641" s="113"/>
      <c r="V641" s="113"/>
      <c r="W641" s="113"/>
      <c r="X641" s="113"/>
      <c r="Y641" s="113"/>
      <c r="Z641" s="114"/>
      <c r="AA641" s="58"/>
      <c r="AB641" s="59"/>
      <c r="AC641" s="59"/>
      <c r="AD641" s="59"/>
    </row>
    <row r="642" spans="1:30" ht="15" customHeight="1">
      <c r="A642" s="192"/>
      <c r="B642" s="193"/>
      <c r="C642" s="190"/>
      <c r="D642" s="191"/>
      <c r="E642" s="152"/>
      <c r="F642" s="190"/>
      <c r="G642" s="191"/>
      <c r="H642" s="152"/>
      <c r="I642" s="190"/>
      <c r="J642" s="191"/>
      <c r="K642" s="152"/>
      <c r="L642" s="105"/>
      <c r="M642" s="105"/>
      <c r="N642" s="152"/>
      <c r="O642" s="166"/>
      <c r="P642" s="165"/>
      <c r="Q642" s="152"/>
      <c r="R642" s="166"/>
      <c r="S642" s="165"/>
      <c r="T642" s="113"/>
      <c r="U642" s="113"/>
      <c r="V642" s="113"/>
      <c r="W642" s="113"/>
      <c r="X642" s="113"/>
      <c r="Y642" s="113"/>
      <c r="Z642" s="114"/>
      <c r="AA642" s="58"/>
      <c r="AB642" s="59"/>
      <c r="AC642" s="59"/>
      <c r="AD642" s="59"/>
    </row>
    <row r="643" spans="1:30" ht="15" customHeight="1">
      <c r="A643" s="192"/>
      <c r="B643" s="193"/>
      <c r="C643" s="190"/>
      <c r="D643" s="191"/>
      <c r="E643" s="152"/>
      <c r="F643" s="190"/>
      <c r="G643" s="191"/>
      <c r="H643" s="152"/>
      <c r="I643" s="190"/>
      <c r="J643" s="191"/>
      <c r="K643" s="152"/>
      <c r="L643" s="105"/>
      <c r="M643" s="105"/>
      <c r="N643" s="152"/>
      <c r="O643" s="166"/>
      <c r="P643" s="165"/>
      <c r="Q643" s="152"/>
      <c r="R643" s="166"/>
      <c r="S643" s="165"/>
      <c r="T643" s="113"/>
      <c r="U643" s="113"/>
      <c r="V643" s="113"/>
      <c r="W643" s="113"/>
      <c r="X643" s="113"/>
      <c r="Y643" s="113"/>
      <c r="Z643" s="114"/>
      <c r="AA643" s="58"/>
      <c r="AB643" s="59"/>
      <c r="AC643" s="59"/>
      <c r="AD643" s="59"/>
    </row>
    <row r="644" spans="1:30" ht="15" customHeight="1">
      <c r="A644" s="192"/>
      <c r="B644" s="193"/>
      <c r="C644" s="190"/>
      <c r="D644" s="191"/>
      <c r="E644" s="152"/>
      <c r="F644" s="190"/>
      <c r="G644" s="191"/>
      <c r="H644" s="152"/>
      <c r="I644" s="190"/>
      <c r="J644" s="191"/>
      <c r="K644" s="152"/>
      <c r="L644" s="105"/>
      <c r="M644" s="105"/>
      <c r="N644" s="152"/>
      <c r="O644" s="166"/>
      <c r="P644" s="165"/>
      <c r="Q644" s="152"/>
      <c r="R644" s="166"/>
      <c r="S644" s="165"/>
      <c r="T644" s="113"/>
      <c r="U644" s="113"/>
      <c r="V644" s="113"/>
      <c r="W644" s="113"/>
      <c r="X644" s="113"/>
      <c r="Y644" s="113"/>
      <c r="Z644" s="114"/>
      <c r="AA644" s="58"/>
      <c r="AB644" s="59"/>
      <c r="AC644" s="59"/>
      <c r="AD644" s="59"/>
    </row>
    <row r="645" spans="1:30" ht="15" customHeight="1">
      <c r="A645" s="192"/>
      <c r="B645" s="193"/>
      <c r="C645" s="190"/>
      <c r="D645" s="191"/>
      <c r="E645" s="152"/>
      <c r="F645" s="190"/>
      <c r="G645" s="191"/>
      <c r="H645" s="152"/>
      <c r="I645" s="190"/>
      <c r="J645" s="191"/>
      <c r="K645" s="152"/>
      <c r="L645" s="105"/>
      <c r="M645" s="105"/>
      <c r="N645" s="152"/>
      <c r="O645" s="166"/>
      <c r="P645" s="165"/>
      <c r="Q645" s="152"/>
      <c r="R645" s="166"/>
      <c r="S645" s="165"/>
      <c r="T645" s="113"/>
      <c r="U645" s="113"/>
      <c r="V645" s="113"/>
      <c r="W645" s="113"/>
      <c r="X645" s="113"/>
      <c r="Y645" s="113"/>
      <c r="Z645" s="114"/>
      <c r="AA645" s="58"/>
      <c r="AB645" s="59"/>
      <c r="AC645" s="59"/>
      <c r="AD645" s="59"/>
    </row>
    <row r="646" spans="1:30" ht="15" customHeight="1">
      <c r="A646" s="192"/>
      <c r="B646" s="193"/>
      <c r="C646" s="190"/>
      <c r="D646" s="191"/>
      <c r="E646" s="152"/>
      <c r="F646" s="190"/>
      <c r="G646" s="191"/>
      <c r="H646" s="152"/>
      <c r="I646" s="190"/>
      <c r="J646" s="191"/>
      <c r="K646" s="152"/>
      <c r="L646" s="105"/>
      <c r="M646" s="105"/>
      <c r="N646" s="152"/>
      <c r="O646" s="166"/>
      <c r="P646" s="165"/>
      <c r="Q646" s="152"/>
      <c r="R646" s="166"/>
      <c r="S646" s="165"/>
      <c r="T646" s="113"/>
      <c r="U646" s="113"/>
      <c r="V646" s="113"/>
      <c r="W646" s="113"/>
      <c r="X646" s="113"/>
      <c r="Y646" s="113"/>
      <c r="Z646" s="114"/>
      <c r="AA646" s="58"/>
      <c r="AB646" s="59"/>
      <c r="AC646" s="59"/>
      <c r="AD646" s="59"/>
    </row>
    <row r="647" spans="1:30" ht="15" customHeight="1">
      <c r="A647" s="192"/>
      <c r="B647" s="193"/>
      <c r="C647" s="190"/>
      <c r="D647" s="191"/>
      <c r="E647" s="152"/>
      <c r="F647" s="190"/>
      <c r="G647" s="191"/>
      <c r="H647" s="152"/>
      <c r="I647" s="190"/>
      <c r="J647" s="191"/>
      <c r="K647" s="152"/>
      <c r="L647" s="105"/>
      <c r="M647" s="105"/>
      <c r="N647" s="152"/>
      <c r="O647" s="166"/>
      <c r="P647" s="165"/>
      <c r="Q647" s="152"/>
      <c r="R647" s="166"/>
      <c r="S647" s="165"/>
      <c r="T647" s="113"/>
      <c r="U647" s="113"/>
      <c r="V647" s="113"/>
      <c r="W647" s="113"/>
      <c r="X647" s="113"/>
      <c r="Y647" s="113"/>
      <c r="Z647" s="114"/>
      <c r="AA647" s="58"/>
      <c r="AB647" s="59"/>
      <c r="AC647" s="59"/>
      <c r="AD647" s="59"/>
    </row>
    <row r="648" spans="1:30" ht="15" customHeight="1">
      <c r="A648" s="192"/>
      <c r="B648" s="193"/>
      <c r="C648" s="190"/>
      <c r="D648" s="191"/>
      <c r="E648" s="152"/>
      <c r="F648" s="190"/>
      <c r="G648" s="191"/>
      <c r="H648" s="152"/>
      <c r="I648" s="190"/>
      <c r="J648" s="191"/>
      <c r="K648" s="152"/>
      <c r="L648" s="105"/>
      <c r="M648" s="105"/>
      <c r="N648" s="152"/>
      <c r="O648" s="166"/>
      <c r="P648" s="165"/>
      <c r="Q648" s="152"/>
      <c r="R648" s="166"/>
      <c r="S648" s="165"/>
      <c r="T648" s="113"/>
      <c r="U648" s="113"/>
      <c r="V648" s="113"/>
      <c r="W648" s="113"/>
      <c r="X648" s="113"/>
      <c r="Y648" s="113"/>
      <c r="Z648" s="114"/>
      <c r="AA648" s="58"/>
      <c r="AB648" s="59"/>
      <c r="AC648" s="59"/>
      <c r="AD648" s="59"/>
    </row>
    <row r="649" spans="1:30" ht="15" customHeight="1">
      <c r="A649" s="192"/>
      <c r="B649" s="193"/>
      <c r="C649" s="190"/>
      <c r="D649" s="191"/>
      <c r="E649" s="152"/>
      <c r="F649" s="190"/>
      <c r="G649" s="191"/>
      <c r="H649" s="152"/>
      <c r="I649" s="190"/>
      <c r="J649" s="191"/>
      <c r="K649" s="152"/>
      <c r="L649" s="105"/>
      <c r="M649" s="105"/>
      <c r="N649" s="152"/>
      <c r="O649" s="166"/>
      <c r="P649" s="165"/>
      <c r="Q649" s="152"/>
      <c r="R649" s="166"/>
      <c r="S649" s="165"/>
      <c r="T649" s="113"/>
      <c r="U649" s="113"/>
      <c r="V649" s="113"/>
      <c r="W649" s="113"/>
      <c r="X649" s="113"/>
      <c r="Y649" s="113"/>
      <c r="Z649" s="114"/>
      <c r="AA649" s="58"/>
      <c r="AB649" s="59"/>
      <c r="AC649" s="59"/>
      <c r="AD649" s="59"/>
    </row>
    <row r="650" spans="1:30" ht="15" customHeight="1">
      <c r="A650" s="192"/>
      <c r="B650" s="193"/>
      <c r="C650" s="190"/>
      <c r="D650" s="191"/>
      <c r="E650" s="152"/>
      <c r="F650" s="190"/>
      <c r="G650" s="191"/>
      <c r="H650" s="152"/>
      <c r="I650" s="190"/>
      <c r="J650" s="191"/>
      <c r="K650" s="152"/>
      <c r="L650" s="105"/>
      <c r="M650" s="105"/>
      <c r="N650" s="152"/>
      <c r="O650" s="166"/>
      <c r="P650" s="165"/>
      <c r="Q650" s="152"/>
      <c r="R650" s="166"/>
      <c r="S650" s="165"/>
      <c r="T650" s="113"/>
      <c r="U650" s="113"/>
      <c r="V650" s="113"/>
      <c r="W650" s="113"/>
      <c r="X650" s="113"/>
      <c r="Y650" s="113"/>
      <c r="Z650" s="114"/>
      <c r="AA650" s="58"/>
      <c r="AB650" s="59"/>
      <c r="AC650" s="59"/>
      <c r="AD650" s="59"/>
    </row>
    <row r="651" spans="1:30" ht="15" customHeight="1">
      <c r="A651" s="192"/>
      <c r="B651" s="193"/>
      <c r="C651" s="190"/>
      <c r="D651" s="191"/>
      <c r="E651" s="152"/>
      <c r="F651" s="190"/>
      <c r="G651" s="191"/>
      <c r="H651" s="152"/>
      <c r="I651" s="190"/>
      <c r="J651" s="191"/>
      <c r="K651" s="152"/>
      <c r="L651" s="105"/>
      <c r="M651" s="105"/>
      <c r="N651" s="152"/>
      <c r="O651" s="166"/>
      <c r="P651" s="165"/>
      <c r="Q651" s="152"/>
      <c r="R651" s="166"/>
      <c r="S651" s="165"/>
      <c r="T651" s="113"/>
      <c r="U651" s="113"/>
      <c r="V651" s="113"/>
      <c r="W651" s="113"/>
      <c r="X651" s="113"/>
      <c r="Y651" s="113"/>
      <c r="Z651" s="114"/>
      <c r="AA651" s="58"/>
      <c r="AB651" s="59"/>
      <c r="AC651" s="59"/>
      <c r="AD651" s="59"/>
    </row>
    <row r="652" spans="1:30" ht="15" customHeight="1">
      <c r="A652" s="192"/>
      <c r="B652" s="193"/>
      <c r="C652" s="190"/>
      <c r="D652" s="191"/>
      <c r="E652" s="152"/>
      <c r="F652" s="190"/>
      <c r="G652" s="191"/>
      <c r="H652" s="152"/>
      <c r="I652" s="190"/>
      <c r="J652" s="191"/>
      <c r="K652" s="152"/>
      <c r="L652" s="105"/>
      <c r="M652" s="105"/>
      <c r="N652" s="152"/>
      <c r="O652" s="166"/>
      <c r="P652" s="165"/>
      <c r="Q652" s="152"/>
      <c r="R652" s="166"/>
      <c r="S652" s="165"/>
      <c r="T652" s="113"/>
      <c r="U652" s="113"/>
      <c r="V652" s="113"/>
      <c r="W652" s="113"/>
      <c r="X652" s="113"/>
      <c r="Y652" s="113"/>
      <c r="Z652" s="114"/>
      <c r="AA652" s="58"/>
      <c r="AB652" s="59"/>
      <c r="AC652" s="59"/>
      <c r="AD652" s="59"/>
    </row>
    <row r="653" spans="1:30" ht="15" customHeight="1">
      <c r="A653" s="192"/>
      <c r="B653" s="193"/>
      <c r="C653" s="190"/>
      <c r="D653" s="191"/>
      <c r="E653" s="152"/>
      <c r="F653" s="190"/>
      <c r="G653" s="191"/>
      <c r="H653" s="152"/>
      <c r="I653" s="190"/>
      <c r="J653" s="191"/>
      <c r="K653" s="152"/>
      <c r="L653" s="105"/>
      <c r="M653" s="105"/>
      <c r="N653" s="152"/>
      <c r="O653" s="166"/>
      <c r="P653" s="165"/>
      <c r="Q653" s="152"/>
      <c r="R653" s="166"/>
      <c r="S653" s="165"/>
      <c r="T653" s="113"/>
      <c r="U653" s="113"/>
      <c r="V653" s="113"/>
      <c r="W653" s="113"/>
      <c r="X653" s="113"/>
      <c r="Y653" s="113"/>
      <c r="Z653" s="114"/>
      <c r="AA653" s="58"/>
      <c r="AB653" s="59"/>
      <c r="AC653" s="59"/>
      <c r="AD653" s="59"/>
    </row>
    <row r="654" spans="1:30" ht="15" customHeight="1">
      <c r="A654" s="192"/>
      <c r="B654" s="193"/>
      <c r="C654" s="190"/>
      <c r="D654" s="191"/>
      <c r="E654" s="152"/>
      <c r="F654" s="190"/>
      <c r="G654" s="191"/>
      <c r="H654" s="152"/>
      <c r="I654" s="190"/>
      <c r="J654" s="191"/>
      <c r="K654" s="152"/>
      <c r="L654" s="105"/>
      <c r="M654" s="105"/>
      <c r="N654" s="152"/>
      <c r="O654" s="166"/>
      <c r="P654" s="165"/>
      <c r="Q654" s="152"/>
      <c r="R654" s="166"/>
      <c r="S654" s="165"/>
      <c r="T654" s="113"/>
      <c r="U654" s="113"/>
      <c r="V654" s="113"/>
      <c r="W654" s="113"/>
      <c r="X654" s="113"/>
      <c r="Y654" s="113"/>
      <c r="Z654" s="114"/>
      <c r="AA654" s="58"/>
      <c r="AB654" s="59"/>
      <c r="AC654" s="59"/>
      <c r="AD654" s="59"/>
    </row>
    <row r="655" spans="1:30" ht="15" customHeight="1">
      <c r="A655" s="192"/>
      <c r="B655" s="193"/>
      <c r="C655" s="190"/>
      <c r="D655" s="191"/>
      <c r="E655" s="152"/>
      <c r="F655" s="190"/>
      <c r="G655" s="191"/>
      <c r="H655" s="152"/>
      <c r="I655" s="190"/>
      <c r="J655" s="191"/>
      <c r="K655" s="152"/>
      <c r="L655" s="105"/>
      <c r="M655" s="105"/>
      <c r="N655" s="152"/>
      <c r="O655" s="166"/>
      <c r="P655" s="165"/>
      <c r="Q655" s="152"/>
      <c r="R655" s="166"/>
      <c r="S655" s="165"/>
      <c r="T655" s="113"/>
      <c r="U655" s="113"/>
      <c r="V655" s="113"/>
      <c r="W655" s="113"/>
      <c r="X655" s="113"/>
      <c r="Y655" s="113"/>
      <c r="Z655" s="114"/>
      <c r="AA655" s="58"/>
      <c r="AB655" s="59"/>
      <c r="AC655" s="59"/>
      <c r="AD655" s="59"/>
    </row>
    <row r="656" spans="1:30" ht="15" customHeight="1">
      <c r="A656" s="192"/>
      <c r="B656" s="193"/>
      <c r="C656" s="190"/>
      <c r="D656" s="191"/>
      <c r="E656" s="152"/>
      <c r="F656" s="190"/>
      <c r="G656" s="191"/>
      <c r="H656" s="152"/>
      <c r="I656" s="190"/>
      <c r="J656" s="191"/>
      <c r="K656" s="152"/>
      <c r="L656" s="105"/>
      <c r="M656" s="105"/>
      <c r="N656" s="152"/>
      <c r="O656" s="166"/>
      <c r="P656" s="165"/>
      <c r="Q656" s="152"/>
      <c r="R656" s="166"/>
      <c r="S656" s="165"/>
      <c r="T656" s="113"/>
      <c r="U656" s="113"/>
      <c r="V656" s="113"/>
      <c r="W656" s="113"/>
      <c r="X656" s="113"/>
      <c r="Y656" s="113"/>
      <c r="Z656" s="114"/>
      <c r="AA656" s="58"/>
      <c r="AB656" s="59"/>
      <c r="AC656" s="59"/>
      <c r="AD656" s="59"/>
    </row>
    <row r="657" spans="1:30" ht="15" customHeight="1">
      <c r="A657" s="192"/>
      <c r="B657" s="193"/>
      <c r="C657" s="190"/>
      <c r="D657" s="191"/>
      <c r="E657" s="152"/>
      <c r="F657" s="190"/>
      <c r="G657" s="191"/>
      <c r="H657" s="152"/>
      <c r="I657" s="190"/>
      <c r="J657" s="191"/>
      <c r="K657" s="152"/>
      <c r="L657" s="105"/>
      <c r="M657" s="105"/>
      <c r="N657" s="152"/>
      <c r="O657" s="166"/>
      <c r="P657" s="165"/>
      <c r="Q657" s="152"/>
      <c r="R657" s="166"/>
      <c r="S657" s="165"/>
      <c r="T657" s="113"/>
      <c r="U657" s="113"/>
      <c r="V657" s="113"/>
      <c r="W657" s="113"/>
      <c r="X657" s="113"/>
      <c r="Y657" s="113"/>
      <c r="Z657" s="114"/>
      <c r="AA657" s="58"/>
      <c r="AB657" s="59"/>
      <c r="AC657" s="59"/>
      <c r="AD657" s="59"/>
    </row>
    <row r="658" spans="1:30" ht="15" customHeight="1">
      <c r="A658" s="192"/>
      <c r="B658" s="193"/>
      <c r="C658" s="190"/>
      <c r="D658" s="191"/>
      <c r="E658" s="152"/>
      <c r="F658" s="190"/>
      <c r="G658" s="191"/>
      <c r="H658" s="152"/>
      <c r="I658" s="190"/>
      <c r="J658" s="191"/>
      <c r="K658" s="152"/>
      <c r="L658" s="105"/>
      <c r="M658" s="105"/>
      <c r="N658" s="152"/>
      <c r="O658" s="166"/>
      <c r="P658" s="165"/>
      <c r="Q658" s="152"/>
      <c r="R658" s="166"/>
      <c r="S658" s="165"/>
      <c r="T658" s="113"/>
      <c r="U658" s="113"/>
      <c r="V658" s="113"/>
      <c r="W658" s="113"/>
      <c r="X658" s="113"/>
      <c r="Y658" s="113"/>
      <c r="Z658" s="114"/>
      <c r="AA658" s="58"/>
      <c r="AB658" s="59"/>
      <c r="AC658" s="59"/>
      <c r="AD658" s="59"/>
    </row>
    <row r="659" spans="1:30" ht="15" customHeight="1">
      <c r="A659" s="192"/>
      <c r="B659" s="193"/>
      <c r="C659" s="190"/>
      <c r="D659" s="191"/>
      <c r="E659" s="152"/>
      <c r="F659" s="190"/>
      <c r="G659" s="191"/>
      <c r="H659" s="152"/>
      <c r="I659" s="190"/>
      <c r="J659" s="191"/>
      <c r="K659" s="152"/>
      <c r="L659" s="105"/>
      <c r="M659" s="105"/>
      <c r="N659" s="152"/>
      <c r="O659" s="166"/>
      <c r="P659" s="165"/>
      <c r="Q659" s="152"/>
      <c r="R659" s="166"/>
      <c r="S659" s="165"/>
      <c r="T659" s="113"/>
      <c r="U659" s="113"/>
      <c r="V659" s="113"/>
      <c r="W659" s="113"/>
      <c r="X659" s="113"/>
      <c r="Y659" s="113"/>
      <c r="Z659" s="114"/>
      <c r="AA659" s="58"/>
      <c r="AB659" s="59"/>
      <c r="AC659" s="59"/>
      <c r="AD659" s="59"/>
    </row>
    <row r="660" spans="1:30" ht="15" customHeight="1">
      <c r="A660" s="192"/>
      <c r="B660" s="193"/>
      <c r="C660" s="190"/>
      <c r="D660" s="191"/>
      <c r="E660" s="152"/>
      <c r="F660" s="190"/>
      <c r="G660" s="191"/>
      <c r="H660" s="152"/>
      <c r="I660" s="190"/>
      <c r="J660" s="191"/>
      <c r="K660" s="152"/>
      <c r="L660" s="105"/>
      <c r="M660" s="105"/>
      <c r="N660" s="152"/>
      <c r="O660" s="166"/>
      <c r="P660" s="165"/>
      <c r="Q660" s="152"/>
      <c r="R660" s="166"/>
      <c r="S660" s="165"/>
      <c r="T660" s="113"/>
      <c r="U660" s="113"/>
      <c r="V660" s="113"/>
      <c r="W660" s="113"/>
      <c r="X660" s="113"/>
      <c r="Y660" s="113"/>
      <c r="Z660" s="114"/>
      <c r="AA660" s="58"/>
      <c r="AB660" s="59"/>
      <c r="AC660" s="59"/>
      <c r="AD660" s="59"/>
    </row>
    <row r="661" spans="1:30" ht="15" customHeight="1">
      <c r="A661" s="192"/>
      <c r="B661" s="193"/>
      <c r="C661" s="190"/>
      <c r="D661" s="191"/>
      <c r="E661" s="152"/>
      <c r="F661" s="190"/>
      <c r="G661" s="191"/>
      <c r="H661" s="152"/>
      <c r="I661" s="190"/>
      <c r="J661" s="191"/>
      <c r="K661" s="152"/>
      <c r="L661" s="105"/>
      <c r="M661" s="105"/>
      <c r="N661" s="152"/>
      <c r="O661" s="166"/>
      <c r="P661" s="165"/>
      <c r="Q661" s="152"/>
      <c r="R661" s="166"/>
      <c r="S661" s="165"/>
      <c r="T661" s="113"/>
      <c r="U661" s="113"/>
      <c r="V661" s="113"/>
      <c r="W661" s="113"/>
      <c r="X661" s="113"/>
      <c r="Y661" s="113"/>
      <c r="Z661" s="114"/>
      <c r="AA661" s="58"/>
      <c r="AB661" s="59"/>
      <c r="AC661" s="59"/>
      <c r="AD661" s="59"/>
    </row>
    <row r="662" spans="1:30" ht="15" customHeight="1">
      <c r="A662" s="192"/>
      <c r="B662" s="193"/>
      <c r="C662" s="190"/>
      <c r="D662" s="191"/>
      <c r="E662" s="152"/>
      <c r="F662" s="190"/>
      <c r="G662" s="191"/>
      <c r="H662" s="152"/>
      <c r="I662" s="190"/>
      <c r="J662" s="191"/>
      <c r="K662" s="152"/>
      <c r="L662" s="105"/>
      <c r="M662" s="105"/>
      <c r="N662" s="152"/>
      <c r="O662" s="166"/>
      <c r="P662" s="165"/>
      <c r="Q662" s="152"/>
      <c r="R662" s="166"/>
      <c r="S662" s="165"/>
      <c r="T662" s="113"/>
      <c r="U662" s="113"/>
      <c r="V662" s="113"/>
      <c r="W662" s="113"/>
      <c r="X662" s="113"/>
      <c r="Y662" s="113"/>
      <c r="Z662" s="114"/>
      <c r="AA662" s="58"/>
      <c r="AB662" s="59"/>
      <c r="AC662" s="59"/>
      <c r="AD662" s="59"/>
    </row>
    <row r="663" spans="1:30" ht="15" customHeight="1">
      <c r="A663" s="192"/>
      <c r="B663" s="193"/>
      <c r="C663" s="190"/>
      <c r="D663" s="191"/>
      <c r="E663" s="152"/>
      <c r="F663" s="190"/>
      <c r="G663" s="191"/>
      <c r="H663" s="152"/>
      <c r="I663" s="190"/>
      <c r="J663" s="191"/>
      <c r="K663" s="152"/>
      <c r="L663" s="105"/>
      <c r="M663" s="105"/>
      <c r="N663" s="152"/>
      <c r="O663" s="166"/>
      <c r="P663" s="165"/>
      <c r="Q663" s="152"/>
      <c r="R663" s="166"/>
      <c r="S663" s="165"/>
      <c r="T663" s="113"/>
      <c r="U663" s="113"/>
      <c r="V663" s="113"/>
      <c r="W663" s="113"/>
      <c r="X663" s="113"/>
      <c r="Y663" s="113"/>
      <c r="Z663" s="114"/>
      <c r="AA663" s="58"/>
      <c r="AB663" s="59"/>
      <c r="AC663" s="59"/>
      <c r="AD663" s="59"/>
    </row>
    <row r="664" spans="1:30" ht="15" customHeight="1">
      <c r="A664" s="192"/>
      <c r="B664" s="193"/>
      <c r="C664" s="190"/>
      <c r="D664" s="191"/>
      <c r="E664" s="152"/>
      <c r="F664" s="190"/>
      <c r="G664" s="191"/>
      <c r="H664" s="152"/>
      <c r="I664" s="190"/>
      <c r="J664" s="191"/>
      <c r="K664" s="152"/>
      <c r="L664" s="105"/>
      <c r="M664" s="105"/>
      <c r="N664" s="152"/>
      <c r="O664" s="166"/>
      <c r="P664" s="165"/>
      <c r="Q664" s="152"/>
      <c r="R664" s="166"/>
      <c r="S664" s="165"/>
      <c r="T664" s="113"/>
      <c r="U664" s="113"/>
      <c r="V664" s="113"/>
      <c r="W664" s="113"/>
      <c r="X664" s="113"/>
      <c r="Y664" s="113"/>
      <c r="Z664" s="114"/>
      <c r="AA664" s="58"/>
      <c r="AB664" s="59"/>
      <c r="AC664" s="59"/>
      <c r="AD664" s="59"/>
    </row>
    <row r="665" spans="1:30" ht="15" customHeight="1">
      <c r="A665" s="192"/>
      <c r="B665" s="193"/>
      <c r="C665" s="190"/>
      <c r="D665" s="191"/>
      <c r="E665" s="152"/>
      <c r="F665" s="190"/>
      <c r="G665" s="191"/>
      <c r="H665" s="152"/>
      <c r="I665" s="190"/>
      <c r="J665" s="191"/>
      <c r="K665" s="152"/>
      <c r="L665" s="105"/>
      <c r="M665" s="105"/>
      <c r="N665" s="152"/>
      <c r="O665" s="166"/>
      <c r="P665" s="165"/>
      <c r="Q665" s="152"/>
      <c r="R665" s="166"/>
      <c r="S665" s="165"/>
      <c r="T665" s="113"/>
      <c r="U665" s="113"/>
      <c r="V665" s="113"/>
      <c r="W665" s="113"/>
      <c r="X665" s="113"/>
      <c r="Y665" s="113"/>
      <c r="Z665" s="114"/>
      <c r="AA665" s="58"/>
      <c r="AB665" s="59"/>
      <c r="AC665" s="59"/>
      <c r="AD665" s="59"/>
    </row>
    <row r="666" spans="1:30" ht="15" customHeight="1">
      <c r="A666" s="192"/>
      <c r="B666" s="193"/>
      <c r="C666" s="190"/>
      <c r="D666" s="191"/>
      <c r="E666" s="152"/>
      <c r="F666" s="190"/>
      <c r="G666" s="191"/>
      <c r="H666" s="152"/>
      <c r="I666" s="190"/>
      <c r="J666" s="191"/>
      <c r="K666" s="152"/>
      <c r="L666" s="105"/>
      <c r="M666" s="105"/>
      <c r="N666" s="152"/>
      <c r="O666" s="166"/>
      <c r="P666" s="165"/>
      <c r="Q666" s="152"/>
      <c r="R666" s="166"/>
      <c r="S666" s="165"/>
      <c r="T666" s="113"/>
      <c r="U666" s="113"/>
      <c r="V666" s="113"/>
      <c r="W666" s="113"/>
      <c r="X666" s="113"/>
      <c r="Y666" s="113"/>
      <c r="Z666" s="114"/>
      <c r="AA666" s="58"/>
      <c r="AB666" s="59"/>
      <c r="AC666" s="59"/>
      <c r="AD666" s="59"/>
    </row>
    <row r="667" spans="1:30" ht="15" customHeight="1">
      <c r="A667" s="192"/>
      <c r="B667" s="193"/>
      <c r="C667" s="190"/>
      <c r="D667" s="191"/>
      <c r="E667" s="152"/>
      <c r="F667" s="190"/>
      <c r="G667" s="191"/>
      <c r="H667" s="152"/>
      <c r="I667" s="190"/>
      <c r="J667" s="191"/>
      <c r="K667" s="152"/>
      <c r="L667" s="105"/>
      <c r="M667" s="105"/>
      <c r="N667" s="152"/>
      <c r="O667" s="166"/>
      <c r="P667" s="165"/>
      <c r="Q667" s="152"/>
      <c r="R667" s="166"/>
      <c r="S667" s="165"/>
      <c r="T667" s="113"/>
      <c r="U667" s="113"/>
      <c r="V667" s="113"/>
      <c r="W667" s="113"/>
      <c r="X667" s="113"/>
      <c r="Y667" s="113"/>
      <c r="Z667" s="114"/>
      <c r="AA667" s="58"/>
      <c r="AB667" s="59"/>
      <c r="AC667" s="59"/>
      <c r="AD667" s="59"/>
    </row>
    <row r="668" spans="1:30" ht="15" customHeight="1">
      <c r="A668" s="192"/>
      <c r="B668" s="193"/>
      <c r="C668" s="190"/>
      <c r="D668" s="191"/>
      <c r="E668" s="152"/>
      <c r="F668" s="190"/>
      <c r="G668" s="191"/>
      <c r="H668" s="152"/>
      <c r="I668" s="190"/>
      <c r="J668" s="191"/>
      <c r="K668" s="152"/>
      <c r="L668" s="105"/>
      <c r="M668" s="105"/>
      <c r="N668" s="152"/>
      <c r="O668" s="166"/>
      <c r="P668" s="165"/>
      <c r="Q668" s="152"/>
      <c r="R668" s="166"/>
      <c r="S668" s="165"/>
      <c r="T668" s="113"/>
      <c r="U668" s="113"/>
      <c r="V668" s="113"/>
      <c r="W668" s="113"/>
      <c r="X668" s="113"/>
      <c r="Y668" s="113"/>
      <c r="Z668" s="114"/>
      <c r="AA668" s="58"/>
      <c r="AB668" s="59"/>
      <c r="AC668" s="59"/>
      <c r="AD668" s="59"/>
    </row>
    <row r="669" spans="1:30" ht="15" customHeight="1">
      <c r="A669" s="192"/>
      <c r="B669" s="193"/>
      <c r="C669" s="190"/>
      <c r="D669" s="191"/>
      <c r="E669" s="152"/>
      <c r="F669" s="190"/>
      <c r="G669" s="191"/>
      <c r="H669" s="152"/>
      <c r="I669" s="190"/>
      <c r="J669" s="191"/>
      <c r="K669" s="152"/>
      <c r="L669" s="105"/>
      <c r="M669" s="105"/>
      <c r="N669" s="152"/>
      <c r="O669" s="166"/>
      <c r="P669" s="165"/>
      <c r="Q669" s="152"/>
      <c r="R669" s="166"/>
      <c r="S669" s="165"/>
      <c r="T669" s="113"/>
      <c r="U669" s="113"/>
      <c r="V669" s="113"/>
      <c r="W669" s="113"/>
      <c r="X669" s="113"/>
      <c r="Y669" s="113"/>
      <c r="Z669" s="114"/>
      <c r="AA669" s="58"/>
      <c r="AB669" s="59"/>
      <c r="AC669" s="59"/>
      <c r="AD669" s="59"/>
    </row>
    <row r="670" spans="1:30" ht="15" customHeight="1">
      <c r="A670" s="192"/>
      <c r="B670" s="193"/>
      <c r="C670" s="190"/>
      <c r="D670" s="191"/>
      <c r="E670" s="152"/>
      <c r="F670" s="190"/>
      <c r="G670" s="191"/>
      <c r="H670" s="152"/>
      <c r="I670" s="190"/>
      <c r="J670" s="191"/>
      <c r="K670" s="152"/>
      <c r="L670" s="105"/>
      <c r="M670" s="105"/>
      <c r="N670" s="152"/>
      <c r="O670" s="166"/>
      <c r="P670" s="165"/>
      <c r="Q670" s="152"/>
      <c r="R670" s="166"/>
      <c r="S670" s="165"/>
      <c r="T670" s="113"/>
      <c r="U670" s="113"/>
      <c r="V670" s="113"/>
      <c r="W670" s="113"/>
      <c r="X670" s="113"/>
      <c r="Y670" s="113"/>
      <c r="Z670" s="114"/>
      <c r="AA670" s="58"/>
      <c r="AB670" s="59"/>
      <c r="AC670" s="59"/>
      <c r="AD670" s="59"/>
    </row>
    <row r="671" spans="1:30" ht="15" customHeight="1">
      <c r="A671" s="192"/>
      <c r="B671" s="193"/>
      <c r="C671" s="190"/>
      <c r="D671" s="191"/>
      <c r="E671" s="152"/>
      <c r="F671" s="190"/>
      <c r="G671" s="191"/>
      <c r="H671" s="152"/>
      <c r="I671" s="190"/>
      <c r="J671" s="191"/>
      <c r="K671" s="152"/>
      <c r="L671" s="105"/>
      <c r="M671" s="105"/>
      <c r="N671" s="152"/>
      <c r="O671" s="166"/>
      <c r="P671" s="165"/>
      <c r="Q671" s="152"/>
      <c r="R671" s="166"/>
      <c r="S671" s="165"/>
      <c r="T671" s="113"/>
      <c r="U671" s="113"/>
      <c r="V671" s="113"/>
      <c r="W671" s="113"/>
      <c r="X671" s="113"/>
      <c r="Y671" s="113"/>
      <c r="Z671" s="114"/>
      <c r="AA671" s="58"/>
      <c r="AB671" s="59"/>
      <c r="AC671" s="59"/>
      <c r="AD671" s="59"/>
    </row>
    <row r="672" spans="1:30" ht="15" customHeight="1">
      <c r="A672" s="192"/>
      <c r="B672" s="193"/>
      <c r="C672" s="190"/>
      <c r="D672" s="191"/>
      <c r="E672" s="152"/>
      <c r="F672" s="190"/>
      <c r="G672" s="191"/>
      <c r="H672" s="152"/>
      <c r="I672" s="190"/>
      <c r="J672" s="191"/>
      <c r="K672" s="152"/>
      <c r="L672" s="105"/>
      <c r="M672" s="105"/>
      <c r="N672" s="152"/>
      <c r="O672" s="166"/>
      <c r="P672" s="165"/>
      <c r="Q672" s="152"/>
      <c r="R672" s="166"/>
      <c r="S672" s="165"/>
      <c r="T672" s="113"/>
      <c r="U672" s="113"/>
      <c r="V672" s="113"/>
      <c r="W672" s="113"/>
      <c r="X672" s="113"/>
      <c r="Y672" s="113"/>
      <c r="Z672" s="114"/>
      <c r="AA672" s="58"/>
      <c r="AB672" s="59"/>
      <c r="AC672" s="59"/>
      <c r="AD672" s="59"/>
    </row>
    <row r="673" spans="1:30" ht="15" customHeight="1">
      <c r="A673" s="192"/>
      <c r="B673" s="193"/>
      <c r="C673" s="190"/>
      <c r="D673" s="191"/>
      <c r="E673" s="152"/>
      <c r="F673" s="190"/>
      <c r="G673" s="191"/>
      <c r="H673" s="152"/>
      <c r="I673" s="190"/>
      <c r="J673" s="191"/>
      <c r="K673" s="152"/>
      <c r="L673" s="105"/>
      <c r="M673" s="105"/>
      <c r="N673" s="152"/>
      <c r="O673" s="166"/>
      <c r="P673" s="165"/>
      <c r="Q673" s="152"/>
      <c r="R673" s="166"/>
      <c r="S673" s="165"/>
      <c r="T673" s="113"/>
      <c r="U673" s="113"/>
      <c r="V673" s="113"/>
      <c r="W673" s="113"/>
      <c r="X673" s="113"/>
      <c r="Y673" s="113"/>
      <c r="Z673" s="114"/>
      <c r="AA673" s="58"/>
      <c r="AB673" s="59"/>
      <c r="AC673" s="59"/>
      <c r="AD673" s="59"/>
    </row>
    <row r="674" spans="1:30" ht="15" customHeight="1">
      <c r="A674" s="192"/>
      <c r="B674" s="193"/>
      <c r="C674" s="190"/>
      <c r="D674" s="191"/>
      <c r="E674" s="152"/>
      <c r="F674" s="190"/>
      <c r="G674" s="191"/>
      <c r="H674" s="152"/>
      <c r="I674" s="190"/>
      <c r="J674" s="191"/>
      <c r="K674" s="152"/>
      <c r="L674" s="105"/>
      <c r="M674" s="105"/>
      <c r="N674" s="152"/>
      <c r="O674" s="166"/>
      <c r="P674" s="165"/>
      <c r="Q674" s="152"/>
      <c r="R674" s="166"/>
      <c r="S674" s="165"/>
      <c r="T674" s="113"/>
      <c r="U674" s="113"/>
      <c r="V674" s="113"/>
      <c r="W674" s="113"/>
      <c r="X674" s="113"/>
      <c r="Y674" s="113"/>
      <c r="Z674" s="114"/>
      <c r="AA674" s="58"/>
      <c r="AB674" s="59"/>
      <c r="AC674" s="59"/>
      <c r="AD674" s="59"/>
    </row>
    <row r="675" spans="1:30" ht="15" customHeight="1">
      <c r="A675" s="192"/>
      <c r="B675" s="193"/>
      <c r="C675" s="190"/>
      <c r="D675" s="191"/>
      <c r="E675" s="152"/>
      <c r="F675" s="190"/>
      <c r="G675" s="191"/>
      <c r="H675" s="152"/>
      <c r="I675" s="190"/>
      <c r="J675" s="191"/>
      <c r="K675" s="152"/>
      <c r="L675" s="105"/>
      <c r="M675" s="105"/>
      <c r="N675" s="152"/>
      <c r="O675" s="166"/>
      <c r="P675" s="165"/>
      <c r="Q675" s="152"/>
      <c r="R675" s="166"/>
      <c r="S675" s="165"/>
      <c r="T675" s="113"/>
      <c r="U675" s="113"/>
      <c r="V675" s="113"/>
      <c r="W675" s="113"/>
      <c r="X675" s="113"/>
      <c r="Y675" s="113"/>
      <c r="Z675" s="114"/>
      <c r="AA675" s="58"/>
      <c r="AB675" s="59"/>
      <c r="AC675" s="59"/>
      <c r="AD675" s="59"/>
    </row>
    <row r="676" spans="1:30" ht="15" customHeight="1">
      <c r="A676" s="192"/>
      <c r="B676" s="193"/>
      <c r="C676" s="190"/>
      <c r="D676" s="191"/>
      <c r="E676" s="152"/>
      <c r="F676" s="190"/>
      <c r="G676" s="191"/>
      <c r="H676" s="152"/>
      <c r="I676" s="190"/>
      <c r="J676" s="191"/>
      <c r="K676" s="152"/>
      <c r="L676" s="105"/>
      <c r="M676" s="105"/>
      <c r="N676" s="152"/>
      <c r="O676" s="166"/>
      <c r="P676" s="165"/>
      <c r="Q676" s="152"/>
      <c r="R676" s="166"/>
      <c r="S676" s="165"/>
      <c r="T676" s="113"/>
      <c r="U676" s="113"/>
      <c r="V676" s="113"/>
      <c r="W676" s="113"/>
      <c r="X676" s="113"/>
      <c r="Y676" s="113"/>
      <c r="Z676" s="114"/>
      <c r="AA676" s="58"/>
      <c r="AB676" s="59"/>
      <c r="AC676" s="59"/>
      <c r="AD676" s="59"/>
    </row>
    <row r="677" spans="1:30" ht="15" customHeight="1">
      <c r="A677" s="192"/>
      <c r="B677" s="193"/>
      <c r="C677" s="190"/>
      <c r="D677" s="191"/>
      <c r="E677" s="152"/>
      <c r="F677" s="190"/>
      <c r="G677" s="191"/>
      <c r="H677" s="152"/>
      <c r="I677" s="190"/>
      <c r="J677" s="191"/>
      <c r="K677" s="152"/>
      <c r="L677" s="105"/>
      <c r="M677" s="105"/>
      <c r="N677" s="152"/>
      <c r="O677" s="166"/>
      <c r="P677" s="165"/>
      <c r="Q677" s="152"/>
      <c r="R677" s="166"/>
      <c r="S677" s="165"/>
      <c r="T677" s="113"/>
      <c r="U677" s="113"/>
      <c r="V677" s="113"/>
      <c r="W677" s="113"/>
      <c r="X677" s="113"/>
      <c r="Y677" s="113"/>
      <c r="Z677" s="114"/>
      <c r="AA677" s="58"/>
      <c r="AB677" s="59"/>
      <c r="AC677" s="59"/>
      <c r="AD677" s="59"/>
    </row>
    <row r="678" spans="1:30" ht="15" customHeight="1">
      <c r="A678" s="192"/>
      <c r="B678" s="193"/>
      <c r="C678" s="190"/>
      <c r="D678" s="191"/>
      <c r="E678" s="152"/>
      <c r="F678" s="190"/>
      <c r="G678" s="191"/>
      <c r="H678" s="152"/>
      <c r="I678" s="190"/>
      <c r="J678" s="191"/>
      <c r="K678" s="152"/>
      <c r="L678" s="105"/>
      <c r="M678" s="105"/>
      <c r="N678" s="152"/>
      <c r="O678" s="166"/>
      <c r="P678" s="165"/>
      <c r="Q678" s="152"/>
      <c r="R678" s="166"/>
      <c r="S678" s="165"/>
      <c r="T678" s="113"/>
      <c r="U678" s="113"/>
      <c r="V678" s="113"/>
      <c r="W678" s="113"/>
      <c r="X678" s="113"/>
      <c r="Y678" s="113"/>
      <c r="Z678" s="114"/>
      <c r="AA678" s="58"/>
      <c r="AB678" s="59"/>
      <c r="AC678" s="59"/>
      <c r="AD678" s="59"/>
    </row>
    <row r="679" spans="1:30" ht="15" customHeight="1">
      <c r="A679" s="192"/>
      <c r="B679" s="193"/>
      <c r="C679" s="190"/>
      <c r="D679" s="191"/>
      <c r="E679" s="152"/>
      <c r="F679" s="190"/>
      <c r="G679" s="191"/>
      <c r="H679" s="152"/>
      <c r="I679" s="190"/>
      <c r="J679" s="191"/>
      <c r="K679" s="152"/>
      <c r="L679" s="105"/>
      <c r="M679" s="105"/>
      <c r="N679" s="152"/>
      <c r="O679" s="166"/>
      <c r="P679" s="165"/>
      <c r="Q679" s="152"/>
      <c r="R679" s="166"/>
      <c r="S679" s="165"/>
      <c r="T679" s="113"/>
      <c r="U679" s="113"/>
      <c r="V679" s="113"/>
      <c r="W679" s="113"/>
      <c r="X679" s="113"/>
      <c r="Y679" s="113"/>
      <c r="Z679" s="114"/>
      <c r="AA679" s="58"/>
      <c r="AB679" s="59"/>
      <c r="AC679" s="59"/>
      <c r="AD679" s="59"/>
    </row>
    <row r="680" spans="1:30" ht="15" customHeight="1">
      <c r="A680" s="192"/>
      <c r="B680" s="193"/>
      <c r="C680" s="190"/>
      <c r="D680" s="191"/>
      <c r="E680" s="152"/>
      <c r="F680" s="190"/>
      <c r="G680" s="191"/>
      <c r="H680" s="152"/>
      <c r="I680" s="190"/>
      <c r="J680" s="191"/>
      <c r="K680" s="152"/>
      <c r="L680" s="105"/>
      <c r="M680" s="105"/>
      <c r="N680" s="152"/>
      <c r="O680" s="166"/>
      <c r="P680" s="165"/>
      <c r="Q680" s="152"/>
      <c r="R680" s="166"/>
      <c r="S680" s="165"/>
      <c r="T680" s="113"/>
      <c r="U680" s="113"/>
      <c r="V680" s="113"/>
      <c r="W680" s="113"/>
      <c r="X680" s="113"/>
      <c r="Y680" s="113"/>
      <c r="Z680" s="114"/>
      <c r="AA680" s="58"/>
      <c r="AB680" s="59"/>
      <c r="AC680" s="59"/>
      <c r="AD680" s="59"/>
    </row>
    <row r="681" spans="1:30" ht="15" customHeight="1">
      <c r="A681" s="192"/>
      <c r="B681" s="193"/>
      <c r="C681" s="190"/>
      <c r="D681" s="191"/>
      <c r="E681" s="152"/>
      <c r="F681" s="190"/>
      <c r="G681" s="191"/>
      <c r="H681" s="152"/>
      <c r="I681" s="190"/>
      <c r="J681" s="191"/>
      <c r="K681" s="152"/>
      <c r="L681" s="105"/>
      <c r="M681" s="105"/>
      <c r="N681" s="152"/>
      <c r="O681" s="166"/>
      <c r="P681" s="165"/>
      <c r="Q681" s="152"/>
      <c r="R681" s="166"/>
      <c r="S681" s="165"/>
      <c r="T681" s="113"/>
      <c r="U681" s="113"/>
      <c r="V681" s="113"/>
      <c r="W681" s="113"/>
      <c r="X681" s="113"/>
      <c r="Y681" s="113"/>
      <c r="Z681" s="114"/>
      <c r="AA681" s="58"/>
      <c r="AB681" s="59"/>
      <c r="AC681" s="59"/>
      <c r="AD681" s="59"/>
    </row>
    <row r="682" spans="1:30" ht="15" customHeight="1">
      <c r="A682" s="192"/>
      <c r="B682" s="193"/>
      <c r="C682" s="190"/>
      <c r="D682" s="191"/>
      <c r="E682" s="152"/>
      <c r="F682" s="190"/>
      <c r="G682" s="191"/>
      <c r="H682" s="152"/>
      <c r="I682" s="190"/>
      <c r="J682" s="191"/>
      <c r="K682" s="152"/>
      <c r="L682" s="105"/>
      <c r="M682" s="105"/>
      <c r="N682" s="152"/>
      <c r="O682" s="166"/>
      <c r="P682" s="165"/>
      <c r="Q682" s="152"/>
      <c r="R682" s="166"/>
      <c r="S682" s="165"/>
      <c r="T682" s="113"/>
      <c r="U682" s="113"/>
      <c r="V682" s="113"/>
      <c r="W682" s="113"/>
      <c r="X682" s="113"/>
      <c r="Y682" s="113"/>
      <c r="Z682" s="114"/>
      <c r="AA682" s="58"/>
      <c r="AB682" s="59"/>
      <c r="AC682" s="59"/>
      <c r="AD682" s="59"/>
    </row>
    <row r="683" spans="1:30" ht="15" customHeight="1">
      <c r="A683" s="192"/>
      <c r="B683" s="193"/>
      <c r="C683" s="190"/>
      <c r="D683" s="191"/>
      <c r="E683" s="152"/>
      <c r="F683" s="190"/>
      <c r="G683" s="191"/>
      <c r="H683" s="152"/>
      <c r="I683" s="190"/>
      <c r="J683" s="191"/>
      <c r="K683" s="152"/>
      <c r="L683" s="105"/>
      <c r="M683" s="105"/>
      <c r="N683" s="152"/>
      <c r="O683" s="166"/>
      <c r="P683" s="165"/>
      <c r="Q683" s="152"/>
      <c r="R683" s="166"/>
      <c r="S683" s="165"/>
      <c r="T683" s="113"/>
      <c r="U683" s="113"/>
      <c r="V683" s="113"/>
      <c r="W683" s="113"/>
      <c r="X683" s="113"/>
      <c r="Y683" s="113"/>
      <c r="Z683" s="114"/>
      <c r="AA683" s="58"/>
      <c r="AB683" s="59"/>
      <c r="AC683" s="59"/>
      <c r="AD683" s="59"/>
    </row>
    <row r="684" spans="1:30" ht="15" customHeight="1">
      <c r="A684" s="192"/>
      <c r="B684" s="193"/>
      <c r="C684" s="190"/>
      <c r="D684" s="191"/>
      <c r="E684" s="152"/>
      <c r="F684" s="190"/>
      <c r="G684" s="191"/>
      <c r="H684" s="152"/>
      <c r="I684" s="190"/>
      <c r="J684" s="191"/>
      <c r="K684" s="152"/>
      <c r="L684" s="105"/>
      <c r="M684" s="105"/>
      <c r="N684" s="152"/>
      <c r="O684" s="166"/>
      <c r="P684" s="165"/>
      <c r="Q684" s="152"/>
      <c r="R684" s="166"/>
      <c r="S684" s="165"/>
      <c r="T684" s="113"/>
      <c r="U684" s="113"/>
      <c r="V684" s="113"/>
      <c r="W684" s="113"/>
      <c r="X684" s="113"/>
      <c r="Y684" s="113"/>
      <c r="Z684" s="114"/>
      <c r="AA684" s="58"/>
      <c r="AB684" s="59"/>
      <c r="AC684" s="59"/>
      <c r="AD684" s="59"/>
    </row>
    <row r="685" spans="1:30" ht="15" customHeight="1">
      <c r="A685" s="192"/>
      <c r="B685" s="193"/>
      <c r="C685" s="190"/>
      <c r="D685" s="191"/>
      <c r="E685" s="152"/>
      <c r="F685" s="190"/>
      <c r="G685" s="191"/>
      <c r="H685" s="152"/>
      <c r="I685" s="190"/>
      <c r="J685" s="191"/>
      <c r="K685" s="152"/>
      <c r="L685" s="105"/>
      <c r="M685" s="105"/>
      <c r="N685" s="152"/>
      <c r="O685" s="166"/>
      <c r="P685" s="165"/>
      <c r="Q685" s="152"/>
      <c r="R685" s="166"/>
      <c r="S685" s="165"/>
      <c r="T685" s="113"/>
      <c r="U685" s="113"/>
      <c r="V685" s="113"/>
      <c r="W685" s="113"/>
      <c r="X685" s="113"/>
      <c r="Y685" s="113"/>
      <c r="Z685" s="114"/>
      <c r="AA685" s="58"/>
      <c r="AB685" s="59"/>
      <c r="AC685" s="59"/>
      <c r="AD685" s="59"/>
    </row>
    <row r="686" spans="1:30" ht="15" customHeight="1">
      <c r="A686" s="192"/>
      <c r="B686" s="193"/>
      <c r="C686" s="190"/>
      <c r="D686" s="191"/>
      <c r="E686" s="152"/>
      <c r="F686" s="190"/>
      <c r="G686" s="191"/>
      <c r="H686" s="152"/>
      <c r="I686" s="190"/>
      <c r="J686" s="191"/>
      <c r="K686" s="152"/>
      <c r="L686" s="105"/>
      <c r="M686" s="105"/>
      <c r="N686" s="152"/>
      <c r="O686" s="166"/>
      <c r="P686" s="165"/>
      <c r="Q686" s="152"/>
      <c r="R686" s="166"/>
      <c r="S686" s="165"/>
      <c r="T686" s="113"/>
      <c r="U686" s="113"/>
      <c r="V686" s="113"/>
      <c r="W686" s="113"/>
      <c r="X686" s="113"/>
      <c r="Y686" s="113"/>
      <c r="Z686" s="114"/>
      <c r="AA686" s="58"/>
      <c r="AB686" s="59"/>
      <c r="AC686" s="59"/>
      <c r="AD686" s="59"/>
    </row>
    <row r="687" spans="1:30" ht="15" customHeight="1">
      <c r="A687" s="192"/>
      <c r="B687" s="193"/>
      <c r="C687" s="190"/>
      <c r="D687" s="191"/>
      <c r="E687" s="152"/>
      <c r="F687" s="190"/>
      <c r="G687" s="191"/>
      <c r="H687" s="152"/>
      <c r="I687" s="190"/>
      <c r="J687" s="191"/>
      <c r="K687" s="152"/>
      <c r="L687" s="105"/>
      <c r="M687" s="105"/>
      <c r="N687" s="152"/>
      <c r="O687" s="166"/>
      <c r="P687" s="165"/>
      <c r="Q687" s="152"/>
      <c r="R687" s="166"/>
      <c r="S687" s="165"/>
      <c r="T687" s="113"/>
      <c r="U687" s="113"/>
      <c r="V687" s="113"/>
      <c r="W687" s="113"/>
      <c r="X687" s="113"/>
      <c r="Y687" s="113"/>
      <c r="Z687" s="114"/>
      <c r="AA687" s="58"/>
      <c r="AB687" s="59"/>
      <c r="AC687" s="59"/>
      <c r="AD687" s="59"/>
    </row>
    <row r="688" spans="1:30" ht="15.75">
      <c r="A688" s="192"/>
      <c r="B688" s="193"/>
      <c r="C688" s="190"/>
      <c r="D688" s="191"/>
      <c r="E688" s="152"/>
      <c r="F688" s="190"/>
      <c r="G688" s="191"/>
      <c r="H688" s="152"/>
      <c r="I688" s="190"/>
      <c r="J688" s="191"/>
      <c r="K688" s="152"/>
      <c r="L688" s="105"/>
      <c r="M688" s="105"/>
      <c r="N688" s="152"/>
      <c r="O688" s="166"/>
      <c r="P688" s="165"/>
      <c r="Q688" s="152"/>
      <c r="R688" s="166"/>
      <c r="S688" s="165"/>
      <c r="T688" s="113"/>
      <c r="U688" s="113"/>
      <c r="V688" s="113"/>
      <c r="W688" s="113"/>
      <c r="X688" s="113"/>
      <c r="Y688" s="113"/>
      <c r="Z688" s="114"/>
      <c r="AA688" s="58"/>
      <c r="AB688" s="59"/>
      <c r="AC688" s="59"/>
      <c r="AD688" s="59"/>
    </row>
    <row r="689" spans="1:30" ht="15.75">
      <c r="A689" s="192"/>
      <c r="B689" s="193"/>
      <c r="C689" s="190"/>
      <c r="D689" s="191"/>
      <c r="E689" s="152"/>
      <c r="F689" s="190"/>
      <c r="G689" s="191"/>
      <c r="H689" s="152"/>
      <c r="I689" s="190"/>
      <c r="J689" s="191"/>
      <c r="K689" s="152"/>
      <c r="L689" s="105"/>
      <c r="M689" s="105"/>
      <c r="N689" s="152"/>
      <c r="O689" s="166"/>
      <c r="P689" s="165"/>
      <c r="Q689" s="152"/>
      <c r="R689" s="166"/>
      <c r="S689" s="165"/>
      <c r="T689" s="113"/>
      <c r="U689" s="113"/>
      <c r="V689" s="113"/>
      <c r="W689" s="113"/>
      <c r="X689" s="113"/>
      <c r="Y689" s="113"/>
      <c r="Z689" s="114"/>
      <c r="AA689" s="58"/>
      <c r="AB689" s="59"/>
      <c r="AC689" s="59"/>
      <c r="AD689" s="59"/>
    </row>
    <row r="690" spans="1:30" ht="15.75">
      <c r="A690" s="192"/>
      <c r="B690" s="193"/>
      <c r="C690" s="190"/>
      <c r="D690" s="191"/>
      <c r="E690" s="152"/>
      <c r="F690" s="190"/>
      <c r="G690" s="191"/>
      <c r="H690" s="152"/>
      <c r="I690" s="190"/>
      <c r="J690" s="191"/>
      <c r="K690" s="152"/>
      <c r="L690" s="105"/>
      <c r="M690" s="105"/>
      <c r="N690" s="152"/>
      <c r="O690" s="166"/>
      <c r="P690" s="165"/>
      <c r="Q690" s="152"/>
      <c r="R690" s="166"/>
      <c r="S690" s="165"/>
      <c r="T690" s="113"/>
      <c r="U690" s="113"/>
      <c r="V690" s="113"/>
      <c r="W690" s="113"/>
      <c r="X690" s="113"/>
      <c r="Y690" s="113"/>
      <c r="Z690" s="114"/>
      <c r="AA690" s="58"/>
      <c r="AB690" s="59"/>
      <c r="AC690" s="59"/>
      <c r="AD690" s="59"/>
    </row>
    <row r="691" spans="1:30" ht="15.75">
      <c r="A691" s="192"/>
      <c r="B691" s="193"/>
      <c r="C691" s="190"/>
      <c r="D691" s="191"/>
      <c r="E691" s="152"/>
      <c r="F691" s="190"/>
      <c r="G691" s="191"/>
      <c r="H691" s="152"/>
      <c r="I691" s="190"/>
      <c r="J691" s="191"/>
      <c r="K691" s="152"/>
      <c r="L691" s="105"/>
      <c r="M691" s="105"/>
      <c r="N691" s="152"/>
      <c r="O691" s="166"/>
      <c r="P691" s="165"/>
      <c r="Q691" s="152"/>
      <c r="R691" s="166"/>
      <c r="S691" s="165"/>
      <c r="T691" s="113"/>
      <c r="U691" s="113"/>
      <c r="V691" s="113"/>
      <c r="W691" s="113"/>
      <c r="X691" s="113"/>
      <c r="Y691" s="113"/>
      <c r="Z691" s="114"/>
      <c r="AA691" s="58"/>
      <c r="AB691" s="59"/>
      <c r="AC691" s="59"/>
      <c r="AD691" s="59"/>
    </row>
    <row r="692" spans="1:30" ht="15.75">
      <c r="A692" s="192"/>
      <c r="B692" s="193"/>
      <c r="C692" s="190"/>
      <c r="D692" s="191"/>
      <c r="E692" s="152"/>
      <c r="F692" s="190"/>
      <c r="G692" s="191"/>
      <c r="H692" s="152"/>
      <c r="I692" s="190"/>
      <c r="J692" s="191"/>
      <c r="K692" s="152"/>
      <c r="L692" s="105"/>
      <c r="M692" s="105"/>
      <c r="N692" s="152"/>
      <c r="O692" s="166"/>
      <c r="P692" s="165"/>
      <c r="Q692" s="152"/>
      <c r="R692" s="166"/>
      <c r="S692" s="165"/>
      <c r="T692" s="113"/>
      <c r="U692" s="113"/>
      <c r="V692" s="113"/>
      <c r="W692" s="113"/>
      <c r="X692" s="113"/>
      <c r="Y692" s="113"/>
      <c r="Z692" s="114"/>
      <c r="AA692" s="58"/>
      <c r="AB692" s="59"/>
      <c r="AC692" s="59"/>
      <c r="AD692" s="59"/>
    </row>
    <row r="693" spans="1:30" ht="15.75">
      <c r="A693" s="192"/>
      <c r="B693" s="193"/>
      <c r="C693" s="190"/>
      <c r="D693" s="191"/>
      <c r="E693" s="152"/>
      <c r="F693" s="190"/>
      <c r="G693" s="191"/>
      <c r="H693" s="152"/>
      <c r="I693" s="190"/>
      <c r="J693" s="191"/>
      <c r="K693" s="152"/>
      <c r="L693" s="105"/>
      <c r="M693" s="105"/>
      <c r="N693" s="152"/>
      <c r="O693" s="166"/>
      <c r="P693" s="165"/>
      <c r="Q693" s="152"/>
      <c r="R693" s="166"/>
      <c r="S693" s="165"/>
      <c r="T693" s="113"/>
      <c r="U693" s="113"/>
      <c r="V693" s="113"/>
      <c r="W693" s="113"/>
      <c r="X693" s="113"/>
      <c r="Y693" s="113"/>
      <c r="Z693" s="114"/>
      <c r="AA693" s="58"/>
      <c r="AB693" s="59"/>
      <c r="AC693" s="59"/>
      <c r="AD693" s="59"/>
    </row>
    <row r="694" spans="1:30" ht="15.75">
      <c r="A694" s="192"/>
      <c r="B694" s="193"/>
      <c r="C694" s="190"/>
      <c r="D694" s="191"/>
      <c r="E694" s="152"/>
      <c r="F694" s="190"/>
      <c r="G694" s="191"/>
      <c r="H694" s="152"/>
      <c r="I694" s="190"/>
      <c r="J694" s="191"/>
      <c r="K694" s="152"/>
      <c r="L694" s="105"/>
      <c r="M694" s="105"/>
      <c r="N694" s="152"/>
      <c r="O694" s="166"/>
      <c r="P694" s="165"/>
      <c r="Q694" s="152"/>
      <c r="R694" s="166"/>
      <c r="S694" s="165"/>
      <c r="T694" s="113"/>
      <c r="U694" s="113"/>
      <c r="V694" s="113"/>
      <c r="W694" s="113"/>
      <c r="X694" s="113"/>
      <c r="Y694" s="113"/>
      <c r="Z694" s="114"/>
      <c r="AA694" s="58"/>
      <c r="AB694" s="59"/>
      <c r="AC694" s="59"/>
      <c r="AD694" s="59"/>
    </row>
    <row r="695" spans="1:30" ht="15.75">
      <c r="A695" s="192"/>
      <c r="B695" s="193"/>
      <c r="C695" s="190"/>
      <c r="D695" s="191"/>
      <c r="E695" s="152"/>
      <c r="F695" s="190"/>
      <c r="G695" s="191"/>
      <c r="H695" s="152"/>
      <c r="I695" s="190"/>
      <c r="J695" s="191"/>
      <c r="K695" s="152"/>
      <c r="L695" s="105"/>
      <c r="M695" s="105"/>
      <c r="N695" s="152"/>
      <c r="O695" s="166"/>
      <c r="P695" s="165"/>
      <c r="Q695" s="152"/>
      <c r="R695" s="166"/>
      <c r="S695" s="165"/>
      <c r="T695" s="113"/>
      <c r="U695" s="113"/>
      <c r="V695" s="113"/>
      <c r="W695" s="113"/>
      <c r="X695" s="113"/>
      <c r="Y695" s="113"/>
      <c r="Z695" s="114"/>
      <c r="AA695" s="58"/>
      <c r="AB695" s="59"/>
      <c r="AC695" s="59"/>
      <c r="AD695" s="59"/>
    </row>
    <row r="696" spans="1:30" ht="15.75">
      <c r="A696" s="192"/>
      <c r="B696" s="193"/>
      <c r="C696" s="190"/>
      <c r="D696" s="191"/>
      <c r="E696" s="152"/>
      <c r="F696" s="190"/>
      <c r="G696" s="191"/>
      <c r="H696" s="152"/>
      <c r="I696" s="190"/>
      <c r="J696" s="191"/>
      <c r="K696" s="152"/>
      <c r="L696" s="105"/>
      <c r="M696" s="105"/>
      <c r="N696" s="152"/>
      <c r="O696" s="166"/>
      <c r="P696" s="165"/>
      <c r="Q696" s="152"/>
      <c r="R696" s="166"/>
      <c r="S696" s="165"/>
      <c r="T696" s="113"/>
      <c r="U696" s="113"/>
      <c r="V696" s="113"/>
      <c r="W696" s="113"/>
      <c r="X696" s="113"/>
      <c r="Y696" s="113"/>
      <c r="Z696" s="114"/>
      <c r="AA696" s="58"/>
      <c r="AB696" s="59"/>
      <c r="AC696" s="59"/>
      <c r="AD696" s="59"/>
    </row>
    <row r="697" spans="1:30" ht="15.75">
      <c r="A697" s="192"/>
      <c r="B697" s="193"/>
      <c r="C697" s="190"/>
      <c r="D697" s="191"/>
      <c r="E697" s="152"/>
      <c r="F697" s="190"/>
      <c r="G697" s="191"/>
      <c r="H697" s="152"/>
      <c r="I697" s="190"/>
      <c r="J697" s="191"/>
      <c r="K697" s="152"/>
      <c r="L697" s="105"/>
      <c r="M697" s="105"/>
      <c r="N697" s="152"/>
      <c r="O697" s="166"/>
      <c r="P697" s="165"/>
      <c r="Q697" s="152"/>
      <c r="R697" s="166"/>
      <c r="S697" s="165"/>
      <c r="T697" s="113"/>
      <c r="U697" s="113"/>
      <c r="V697" s="113"/>
      <c r="W697" s="113"/>
      <c r="X697" s="113"/>
      <c r="Y697" s="113"/>
      <c r="Z697" s="114"/>
      <c r="AA697" s="58"/>
      <c r="AB697" s="59"/>
      <c r="AC697" s="59"/>
      <c r="AD697" s="59"/>
    </row>
    <row r="698" spans="1:30" ht="15.75">
      <c r="A698" s="192"/>
      <c r="B698" s="193"/>
      <c r="C698" s="190"/>
      <c r="D698" s="191"/>
      <c r="E698" s="152"/>
      <c r="F698" s="190"/>
      <c r="G698" s="191"/>
      <c r="H698" s="152"/>
      <c r="I698" s="190"/>
      <c r="J698" s="191"/>
      <c r="K698" s="152"/>
      <c r="L698" s="105"/>
      <c r="M698" s="105"/>
      <c r="N698" s="152"/>
      <c r="O698" s="166"/>
      <c r="P698" s="165"/>
      <c r="Q698" s="152"/>
      <c r="R698" s="166"/>
      <c r="S698" s="165"/>
      <c r="T698" s="113"/>
      <c r="U698" s="113"/>
      <c r="V698" s="113"/>
      <c r="W698" s="113"/>
      <c r="X698" s="113"/>
      <c r="Y698" s="113"/>
      <c r="Z698" s="114"/>
      <c r="AA698" s="58"/>
      <c r="AB698" s="59"/>
      <c r="AC698" s="59"/>
      <c r="AD698" s="59"/>
    </row>
    <row r="699" spans="1:30" ht="15.75">
      <c r="A699" s="192"/>
      <c r="B699" s="193"/>
      <c r="C699" s="190"/>
      <c r="D699" s="191"/>
      <c r="E699" s="152"/>
      <c r="F699" s="190"/>
      <c r="G699" s="191"/>
      <c r="H699" s="152"/>
      <c r="I699" s="190"/>
      <c r="J699" s="191"/>
      <c r="K699" s="152"/>
      <c r="L699" s="105"/>
      <c r="M699" s="105"/>
      <c r="N699" s="152"/>
      <c r="O699" s="166"/>
      <c r="P699" s="165"/>
      <c r="Q699" s="152"/>
      <c r="R699" s="166"/>
      <c r="S699" s="165"/>
      <c r="T699" s="113"/>
      <c r="U699" s="113"/>
      <c r="V699" s="113"/>
      <c r="W699" s="113"/>
      <c r="X699" s="113"/>
      <c r="Y699" s="113"/>
      <c r="Z699" s="114"/>
      <c r="AA699" s="58"/>
      <c r="AB699" s="59"/>
      <c r="AC699" s="59"/>
      <c r="AD699" s="59"/>
    </row>
    <row r="700" spans="1:30" ht="15.75">
      <c r="A700" s="192"/>
      <c r="B700" s="193"/>
      <c r="C700" s="190"/>
      <c r="D700" s="191"/>
      <c r="E700" s="152"/>
      <c r="F700" s="190"/>
      <c r="G700" s="191"/>
      <c r="H700" s="152"/>
      <c r="I700" s="190"/>
      <c r="J700" s="191"/>
      <c r="K700" s="152"/>
      <c r="L700" s="105"/>
      <c r="M700" s="105"/>
      <c r="N700" s="152"/>
      <c r="O700" s="166"/>
      <c r="P700" s="165"/>
      <c r="Q700" s="152"/>
      <c r="R700" s="166"/>
      <c r="S700" s="165"/>
      <c r="T700" s="113"/>
      <c r="U700" s="113"/>
      <c r="V700" s="113"/>
      <c r="W700" s="113"/>
      <c r="X700" s="113"/>
      <c r="Y700" s="113"/>
      <c r="Z700" s="114"/>
      <c r="AA700" s="58"/>
      <c r="AB700" s="59"/>
      <c r="AC700" s="59"/>
      <c r="AD700" s="59"/>
    </row>
    <row r="701" spans="1:30" ht="15.75">
      <c r="A701" s="192"/>
      <c r="B701" s="193"/>
      <c r="C701" s="190"/>
      <c r="D701" s="191"/>
      <c r="E701" s="152"/>
      <c r="F701" s="190"/>
      <c r="G701" s="191"/>
      <c r="H701" s="152"/>
      <c r="I701" s="190"/>
      <c r="J701" s="191"/>
      <c r="K701" s="152"/>
      <c r="L701" s="105"/>
      <c r="M701" s="105"/>
      <c r="N701" s="152"/>
      <c r="O701" s="166"/>
      <c r="P701" s="165"/>
      <c r="Q701" s="152"/>
      <c r="R701" s="166"/>
      <c r="S701" s="165"/>
      <c r="T701" s="113"/>
      <c r="U701" s="113"/>
      <c r="V701" s="113"/>
      <c r="W701" s="113"/>
      <c r="X701" s="113"/>
      <c r="Y701" s="113"/>
      <c r="Z701" s="114"/>
      <c r="AA701" s="58"/>
      <c r="AB701" s="59"/>
      <c r="AC701" s="59"/>
      <c r="AD701" s="59"/>
    </row>
    <row r="702" spans="1:30" ht="15.75">
      <c r="A702" s="192"/>
      <c r="B702" s="193"/>
      <c r="C702" s="190"/>
      <c r="D702" s="191"/>
      <c r="E702" s="152"/>
      <c r="F702" s="190"/>
      <c r="G702" s="191"/>
      <c r="H702" s="152"/>
      <c r="I702" s="190"/>
      <c r="J702" s="191"/>
      <c r="K702" s="152"/>
      <c r="L702" s="105"/>
      <c r="M702" s="105"/>
      <c r="N702" s="152"/>
      <c r="O702" s="166"/>
      <c r="P702" s="165"/>
      <c r="Q702" s="152"/>
      <c r="R702" s="166"/>
      <c r="S702" s="165"/>
      <c r="T702" s="113"/>
      <c r="U702" s="113"/>
      <c r="V702" s="113"/>
      <c r="W702" s="113"/>
      <c r="X702" s="113"/>
      <c r="Y702" s="113"/>
      <c r="Z702" s="114"/>
      <c r="AA702" s="58"/>
      <c r="AB702" s="59"/>
      <c r="AC702" s="59"/>
      <c r="AD702" s="59"/>
    </row>
    <row r="703" spans="1:30" ht="15" customHeight="1">
      <c r="A703" s="192"/>
      <c r="B703" s="193"/>
      <c r="C703" s="190"/>
      <c r="D703" s="191"/>
      <c r="E703" s="152"/>
      <c r="F703" s="190"/>
      <c r="G703" s="191"/>
      <c r="H703" s="152"/>
      <c r="I703" s="190"/>
      <c r="J703" s="191"/>
      <c r="K703" s="152"/>
      <c r="L703" s="105"/>
      <c r="M703" s="105"/>
      <c r="N703" s="152"/>
      <c r="O703" s="166"/>
      <c r="P703" s="165"/>
      <c r="Q703" s="152"/>
      <c r="R703" s="166"/>
      <c r="S703" s="165"/>
      <c r="T703" s="113"/>
      <c r="U703" s="113"/>
      <c r="V703" s="113"/>
      <c r="W703" s="113"/>
      <c r="X703" s="113"/>
      <c r="Y703" s="113"/>
      <c r="Z703" s="114"/>
    </row>
    <row r="704" spans="1:30" ht="15" customHeight="1">
      <c r="A704" s="192"/>
      <c r="B704" s="193"/>
      <c r="C704" s="190"/>
      <c r="D704" s="191"/>
      <c r="E704" s="152"/>
      <c r="F704" s="190"/>
      <c r="G704" s="191"/>
      <c r="H704" s="152"/>
      <c r="I704" s="190"/>
      <c r="J704" s="191"/>
      <c r="K704" s="152"/>
      <c r="L704" s="105"/>
      <c r="M704" s="105"/>
      <c r="N704" s="152"/>
      <c r="O704" s="166"/>
      <c r="P704" s="165"/>
      <c r="Q704" s="152"/>
      <c r="R704" s="166"/>
      <c r="S704" s="165"/>
      <c r="T704" s="113"/>
      <c r="U704" s="113"/>
      <c r="V704" s="113"/>
      <c r="W704" s="113"/>
      <c r="X704" s="113"/>
      <c r="Y704" s="113"/>
      <c r="Z704" s="114"/>
    </row>
    <row r="705" spans="1:26" ht="15" customHeight="1">
      <c r="A705" s="192"/>
      <c r="B705" s="193"/>
      <c r="C705" s="190"/>
      <c r="D705" s="191"/>
      <c r="E705" s="152"/>
      <c r="F705" s="190"/>
      <c r="G705" s="191"/>
      <c r="H705" s="152"/>
      <c r="I705" s="190"/>
      <c r="J705" s="191"/>
      <c r="K705" s="152"/>
      <c r="L705" s="105"/>
      <c r="M705" s="105"/>
      <c r="N705" s="152"/>
      <c r="O705" s="166"/>
      <c r="P705" s="165"/>
      <c r="Q705" s="152"/>
      <c r="R705" s="166"/>
      <c r="S705" s="165"/>
      <c r="T705" s="113"/>
      <c r="U705" s="113"/>
      <c r="V705" s="113"/>
      <c r="W705" s="113"/>
      <c r="X705" s="113"/>
      <c r="Y705" s="113"/>
      <c r="Z705" s="114"/>
    </row>
    <row r="706" spans="1:26" ht="15" customHeight="1">
      <c r="A706" s="192"/>
      <c r="B706" s="193"/>
      <c r="C706" s="190"/>
      <c r="D706" s="191"/>
      <c r="E706" s="152"/>
      <c r="F706" s="190"/>
      <c r="G706" s="191"/>
      <c r="H706" s="152"/>
      <c r="I706" s="190"/>
      <c r="J706" s="191"/>
      <c r="K706" s="152"/>
      <c r="L706" s="105"/>
      <c r="M706" s="105"/>
      <c r="N706" s="152"/>
      <c r="O706" s="166"/>
      <c r="P706" s="165"/>
      <c r="Q706" s="152"/>
      <c r="R706" s="166"/>
      <c r="S706" s="165"/>
      <c r="T706" s="113"/>
      <c r="U706" s="113"/>
      <c r="V706" s="113"/>
      <c r="W706" s="113"/>
      <c r="X706" s="113"/>
      <c r="Y706" s="113"/>
      <c r="Z706" s="114"/>
    </row>
    <row r="707" spans="1:26" ht="15" customHeight="1">
      <c r="A707" s="192"/>
      <c r="B707" s="193"/>
      <c r="C707" s="190"/>
      <c r="D707" s="191"/>
      <c r="E707" s="152"/>
      <c r="F707" s="190"/>
      <c r="G707" s="191"/>
      <c r="H707" s="152"/>
      <c r="I707" s="190"/>
      <c r="J707" s="191"/>
      <c r="K707" s="152"/>
      <c r="L707" s="105"/>
      <c r="M707" s="105"/>
      <c r="N707" s="152"/>
      <c r="O707" s="166"/>
      <c r="P707" s="165"/>
      <c r="Q707" s="152"/>
      <c r="R707" s="166"/>
      <c r="S707" s="165"/>
      <c r="T707" s="113"/>
      <c r="U707" s="113"/>
      <c r="V707" s="113"/>
      <c r="W707" s="113"/>
      <c r="X707" s="113"/>
      <c r="Y707" s="113"/>
      <c r="Z707" s="114"/>
    </row>
    <row r="708" spans="1:26" ht="15" customHeight="1">
      <c r="A708" s="192"/>
      <c r="B708" s="193"/>
      <c r="C708" s="190"/>
      <c r="D708" s="191"/>
      <c r="E708" s="152"/>
      <c r="F708" s="190"/>
      <c r="G708" s="191"/>
      <c r="H708" s="152"/>
      <c r="I708" s="190"/>
      <c r="J708" s="191"/>
      <c r="K708" s="152"/>
      <c r="L708" s="105"/>
      <c r="M708" s="105"/>
      <c r="N708" s="152"/>
      <c r="O708" s="166"/>
      <c r="P708" s="165"/>
      <c r="Q708" s="152"/>
      <c r="R708" s="166"/>
      <c r="S708" s="165"/>
      <c r="T708" s="113"/>
      <c r="U708" s="113"/>
      <c r="V708" s="113"/>
      <c r="W708" s="113"/>
      <c r="X708" s="113"/>
      <c r="Y708" s="113"/>
      <c r="Z708" s="114"/>
    </row>
    <row r="709" spans="1:26" ht="15" customHeight="1">
      <c r="A709" s="192"/>
      <c r="B709" s="193"/>
      <c r="C709" s="190"/>
      <c r="D709" s="191"/>
      <c r="E709" s="152"/>
      <c r="F709" s="190"/>
      <c r="G709" s="191"/>
      <c r="H709" s="152"/>
      <c r="I709" s="190"/>
      <c r="J709" s="191"/>
      <c r="K709" s="152"/>
      <c r="L709" s="105"/>
      <c r="M709" s="105"/>
      <c r="N709" s="152"/>
      <c r="O709" s="166"/>
      <c r="P709" s="165"/>
      <c r="Q709" s="152"/>
      <c r="R709" s="166"/>
      <c r="S709" s="165"/>
      <c r="T709" s="113"/>
      <c r="U709" s="113"/>
      <c r="V709" s="113"/>
      <c r="W709" s="113"/>
      <c r="X709" s="113"/>
      <c r="Y709" s="113"/>
      <c r="Z709" s="114"/>
    </row>
    <row r="710" spans="1:26" ht="15" customHeight="1">
      <c r="A710" s="192"/>
      <c r="B710" s="193"/>
      <c r="C710" s="190"/>
      <c r="D710" s="191"/>
      <c r="E710" s="152"/>
      <c r="F710" s="190"/>
      <c r="G710" s="191"/>
      <c r="H710" s="152"/>
      <c r="I710" s="190"/>
      <c r="J710" s="191"/>
      <c r="K710" s="152"/>
      <c r="L710" s="105"/>
      <c r="M710" s="105"/>
      <c r="N710" s="152"/>
      <c r="O710" s="166"/>
      <c r="P710" s="165"/>
      <c r="Q710" s="152"/>
      <c r="R710" s="166"/>
      <c r="S710" s="165"/>
      <c r="T710" s="113"/>
      <c r="U710" s="113"/>
      <c r="V710" s="113"/>
      <c r="W710" s="113"/>
      <c r="X710" s="113"/>
      <c r="Y710" s="113"/>
      <c r="Z710" s="114"/>
    </row>
    <row r="711" spans="1:26" ht="15" customHeight="1">
      <c r="A711" s="192"/>
      <c r="B711" s="193"/>
      <c r="C711" s="190"/>
      <c r="D711" s="191"/>
      <c r="E711" s="152"/>
      <c r="F711" s="190"/>
      <c r="G711" s="191"/>
      <c r="H711" s="152"/>
      <c r="I711" s="190"/>
      <c r="J711" s="191"/>
      <c r="K711" s="152"/>
      <c r="L711" s="105"/>
      <c r="M711" s="105"/>
      <c r="N711" s="152"/>
      <c r="O711" s="166"/>
      <c r="P711" s="165"/>
      <c r="Q711" s="152"/>
      <c r="R711" s="166"/>
      <c r="S711" s="165"/>
      <c r="T711" s="113"/>
      <c r="U711" s="113"/>
      <c r="V711" s="113"/>
      <c r="W711" s="113"/>
      <c r="X711" s="113"/>
      <c r="Y711" s="113"/>
      <c r="Z711" s="114"/>
    </row>
    <row r="712" spans="1:26" ht="15" customHeight="1">
      <c r="A712" s="192"/>
      <c r="B712" s="193"/>
      <c r="C712" s="190"/>
      <c r="D712" s="191"/>
      <c r="E712" s="152"/>
      <c r="F712" s="190"/>
      <c r="G712" s="191"/>
      <c r="H712" s="152"/>
      <c r="I712" s="190"/>
      <c r="J712" s="191"/>
      <c r="K712" s="152"/>
      <c r="L712" s="105"/>
      <c r="M712" s="105"/>
      <c r="N712" s="152"/>
      <c r="O712" s="166"/>
      <c r="P712" s="165"/>
      <c r="Q712" s="152"/>
      <c r="R712" s="166"/>
      <c r="S712" s="165"/>
      <c r="T712" s="113"/>
      <c r="U712" s="113"/>
      <c r="V712" s="113"/>
      <c r="W712" s="113"/>
      <c r="X712" s="113"/>
      <c r="Y712" s="113"/>
      <c r="Z712" s="114"/>
    </row>
    <row r="713" spans="1:26" ht="15" customHeight="1">
      <c r="A713" s="192"/>
      <c r="B713" s="193"/>
      <c r="C713" s="190"/>
      <c r="D713" s="191"/>
      <c r="E713" s="152"/>
      <c r="F713" s="190"/>
      <c r="G713" s="191"/>
      <c r="H713" s="152"/>
      <c r="I713" s="190"/>
      <c r="J713" s="191"/>
      <c r="K713" s="152"/>
      <c r="L713" s="105"/>
      <c r="M713" s="105"/>
      <c r="N713" s="152"/>
      <c r="O713" s="166"/>
      <c r="P713" s="165"/>
      <c r="Q713" s="152"/>
      <c r="R713" s="166"/>
      <c r="S713" s="165"/>
      <c r="T713" s="113"/>
      <c r="U713" s="113"/>
      <c r="V713" s="113"/>
      <c r="W713" s="113"/>
      <c r="X713" s="113"/>
      <c r="Y713" s="113"/>
      <c r="Z713" s="114"/>
    </row>
    <row r="714" spans="1:26" ht="15" customHeight="1">
      <c r="A714" s="192"/>
      <c r="B714" s="193"/>
      <c r="C714" s="190"/>
      <c r="D714" s="191"/>
      <c r="E714" s="152"/>
      <c r="F714" s="190"/>
      <c r="G714" s="191"/>
      <c r="H714" s="152"/>
      <c r="I714" s="190"/>
      <c r="J714" s="191"/>
      <c r="K714" s="152"/>
      <c r="L714" s="105"/>
      <c r="M714" s="105"/>
      <c r="N714" s="152"/>
      <c r="O714" s="166"/>
      <c r="P714" s="165"/>
      <c r="Q714" s="152"/>
      <c r="R714" s="166"/>
      <c r="S714" s="165"/>
      <c r="T714" s="113"/>
      <c r="U714" s="113"/>
      <c r="V714" s="113"/>
      <c r="W714" s="113"/>
      <c r="X714" s="113"/>
      <c r="Y714" s="113"/>
      <c r="Z714" s="114"/>
    </row>
    <row r="715" spans="1:26" ht="15" customHeight="1">
      <c r="A715" s="192"/>
      <c r="B715" s="193"/>
      <c r="C715" s="190"/>
      <c r="D715" s="191"/>
      <c r="E715" s="152"/>
      <c r="F715" s="190"/>
      <c r="G715" s="191"/>
      <c r="H715" s="152"/>
      <c r="I715" s="190"/>
      <c r="J715" s="191"/>
      <c r="K715" s="152"/>
      <c r="L715" s="105"/>
      <c r="M715" s="105"/>
      <c r="N715" s="152"/>
      <c r="O715" s="166"/>
      <c r="P715" s="165"/>
      <c r="Q715" s="152"/>
      <c r="R715" s="166"/>
      <c r="S715" s="165"/>
      <c r="T715" s="113"/>
      <c r="U715" s="113"/>
      <c r="V715" s="113"/>
      <c r="W715" s="113"/>
      <c r="X715" s="113"/>
      <c r="Y715" s="113"/>
      <c r="Z715" s="114"/>
    </row>
    <row r="716" spans="1:26" ht="15" customHeight="1">
      <c r="A716" s="192"/>
      <c r="B716" s="193"/>
      <c r="C716" s="190"/>
      <c r="D716" s="191"/>
      <c r="E716" s="152"/>
      <c r="F716" s="190"/>
      <c r="G716" s="191"/>
      <c r="H716" s="152"/>
      <c r="I716" s="190"/>
      <c r="J716" s="191"/>
      <c r="K716" s="152"/>
      <c r="L716" s="105"/>
      <c r="M716" s="105"/>
      <c r="N716" s="152"/>
      <c r="O716" s="166"/>
      <c r="P716" s="165"/>
      <c r="Q716" s="152"/>
      <c r="R716" s="166"/>
      <c r="S716" s="165"/>
      <c r="T716" s="113"/>
      <c r="U716" s="113"/>
      <c r="V716" s="113"/>
      <c r="W716" s="113"/>
      <c r="X716" s="113"/>
      <c r="Y716" s="113"/>
      <c r="Z716" s="114"/>
    </row>
    <row r="717" spans="1:26" ht="15" customHeight="1">
      <c r="A717" s="192"/>
      <c r="B717" s="193"/>
      <c r="C717" s="190"/>
      <c r="D717" s="191"/>
      <c r="E717" s="152"/>
      <c r="F717" s="190"/>
      <c r="G717" s="191"/>
      <c r="H717" s="152"/>
      <c r="I717" s="190"/>
      <c r="J717" s="191"/>
      <c r="K717" s="152"/>
      <c r="L717" s="105"/>
      <c r="M717" s="105"/>
      <c r="N717" s="152"/>
      <c r="O717" s="166"/>
      <c r="P717" s="165"/>
      <c r="Q717" s="152"/>
      <c r="R717" s="166"/>
      <c r="S717" s="165"/>
      <c r="T717" s="113"/>
      <c r="U717" s="113"/>
      <c r="V717" s="113"/>
      <c r="W717" s="113"/>
      <c r="X717" s="113"/>
      <c r="Y717" s="113"/>
      <c r="Z717" s="114"/>
    </row>
    <row r="718" spans="1:26" ht="15" customHeight="1">
      <c r="A718" s="192"/>
      <c r="B718" s="193"/>
      <c r="C718" s="190"/>
      <c r="D718" s="191"/>
      <c r="E718" s="152"/>
      <c r="F718" s="190"/>
      <c r="G718" s="191"/>
      <c r="H718" s="152"/>
      <c r="I718" s="190"/>
      <c r="J718" s="191"/>
      <c r="K718" s="152"/>
      <c r="L718" s="105"/>
      <c r="M718" s="105"/>
      <c r="N718" s="152"/>
      <c r="O718" s="166"/>
      <c r="P718" s="165"/>
      <c r="Q718" s="152"/>
      <c r="R718" s="166"/>
      <c r="S718" s="165"/>
      <c r="T718" s="113"/>
      <c r="U718" s="113"/>
      <c r="V718" s="113"/>
      <c r="W718" s="113"/>
      <c r="X718" s="113"/>
      <c r="Y718" s="113"/>
      <c r="Z718" s="114"/>
    </row>
    <row r="719" spans="1:26" ht="15" customHeight="1">
      <c r="A719" s="192"/>
      <c r="B719" s="193"/>
      <c r="C719" s="190"/>
      <c r="D719" s="191"/>
      <c r="E719" s="152"/>
      <c r="F719" s="190"/>
      <c r="G719" s="191"/>
      <c r="H719" s="152"/>
      <c r="I719" s="190"/>
      <c r="J719" s="191"/>
      <c r="K719" s="152"/>
      <c r="L719" s="105"/>
      <c r="M719" s="105"/>
      <c r="N719" s="152"/>
      <c r="O719" s="166"/>
      <c r="P719" s="165"/>
      <c r="Q719" s="152"/>
      <c r="R719" s="166"/>
      <c r="S719" s="165"/>
      <c r="T719" s="113"/>
      <c r="U719" s="113"/>
      <c r="V719" s="113"/>
      <c r="W719" s="113"/>
      <c r="X719" s="113"/>
      <c r="Y719" s="113"/>
      <c r="Z719" s="114"/>
    </row>
    <row r="720" spans="1:26" ht="15" customHeight="1">
      <c r="A720" s="192"/>
      <c r="B720" s="193"/>
      <c r="C720" s="190"/>
      <c r="D720" s="191"/>
      <c r="E720" s="152"/>
      <c r="F720" s="190"/>
      <c r="G720" s="191"/>
      <c r="H720" s="152"/>
      <c r="I720" s="190"/>
      <c r="J720" s="191"/>
      <c r="K720" s="152"/>
      <c r="L720" s="105"/>
      <c r="M720" s="105"/>
      <c r="N720" s="152"/>
      <c r="O720" s="166"/>
      <c r="P720" s="165"/>
      <c r="Q720" s="152"/>
      <c r="R720" s="166"/>
      <c r="S720" s="165"/>
      <c r="T720" s="113"/>
      <c r="U720" s="113"/>
      <c r="V720" s="113"/>
      <c r="W720" s="113"/>
      <c r="X720" s="113"/>
      <c r="Y720" s="113"/>
      <c r="Z720" s="114"/>
    </row>
    <row r="721" spans="1:26" ht="15" customHeight="1">
      <c r="A721" s="192"/>
      <c r="B721" s="193"/>
      <c r="C721" s="190"/>
      <c r="D721" s="191"/>
      <c r="E721" s="152"/>
      <c r="F721" s="190"/>
      <c r="G721" s="191"/>
      <c r="H721" s="152"/>
      <c r="I721" s="190"/>
      <c r="J721" s="191"/>
      <c r="K721" s="152"/>
      <c r="L721" s="105"/>
      <c r="M721" s="105"/>
      <c r="N721" s="152"/>
      <c r="O721" s="166"/>
      <c r="P721" s="165"/>
      <c r="Q721" s="152"/>
      <c r="R721" s="166"/>
      <c r="S721" s="165"/>
      <c r="T721" s="113"/>
      <c r="U721" s="113"/>
      <c r="V721" s="113"/>
      <c r="W721" s="113"/>
      <c r="X721" s="113"/>
      <c r="Y721" s="113"/>
      <c r="Z721" s="114"/>
    </row>
    <row r="722" spans="1:26" ht="15" customHeight="1">
      <c r="A722" s="192"/>
      <c r="B722" s="193"/>
      <c r="C722" s="190"/>
      <c r="D722" s="191"/>
      <c r="E722" s="152"/>
      <c r="F722" s="190"/>
      <c r="G722" s="191"/>
      <c r="H722" s="152"/>
      <c r="I722" s="190"/>
      <c r="J722" s="191"/>
      <c r="K722" s="152"/>
      <c r="L722" s="105"/>
      <c r="M722" s="105"/>
      <c r="N722" s="152"/>
      <c r="O722" s="166"/>
      <c r="P722" s="165"/>
      <c r="Q722" s="152"/>
      <c r="R722" s="166"/>
      <c r="S722" s="165"/>
      <c r="T722" s="113"/>
      <c r="U722" s="113"/>
      <c r="V722" s="113"/>
      <c r="W722" s="113"/>
      <c r="X722" s="113"/>
      <c r="Y722" s="113"/>
      <c r="Z722" s="114"/>
    </row>
    <row r="723" spans="1:26" ht="15" customHeight="1">
      <c r="A723" s="192"/>
      <c r="B723" s="193"/>
      <c r="C723" s="190"/>
      <c r="D723" s="191"/>
      <c r="E723" s="152"/>
      <c r="F723" s="190"/>
      <c r="G723" s="191"/>
      <c r="H723" s="152"/>
      <c r="I723" s="190"/>
      <c r="J723" s="191"/>
      <c r="K723" s="152"/>
      <c r="L723" s="105"/>
      <c r="M723" s="105"/>
      <c r="N723" s="152"/>
      <c r="O723" s="166"/>
      <c r="P723" s="165"/>
      <c r="Q723" s="152"/>
      <c r="R723" s="166"/>
      <c r="S723" s="165"/>
      <c r="T723" s="113"/>
      <c r="U723" s="113"/>
      <c r="V723" s="113"/>
      <c r="W723" s="113"/>
      <c r="X723" s="113"/>
      <c r="Y723" s="113"/>
      <c r="Z723" s="114"/>
    </row>
    <row r="724" spans="1:26" ht="15" customHeight="1">
      <c r="A724" s="192"/>
      <c r="B724" s="193"/>
      <c r="C724" s="190"/>
      <c r="D724" s="191"/>
      <c r="E724" s="152"/>
      <c r="F724" s="190"/>
      <c r="G724" s="191"/>
      <c r="H724" s="152"/>
      <c r="I724" s="190"/>
      <c r="J724" s="191"/>
      <c r="K724" s="152"/>
      <c r="L724" s="105"/>
      <c r="M724" s="105"/>
      <c r="N724" s="152"/>
      <c r="O724" s="166"/>
      <c r="P724" s="165"/>
      <c r="Q724" s="152"/>
      <c r="R724" s="166"/>
      <c r="S724" s="165"/>
      <c r="T724" s="113"/>
      <c r="U724" s="113"/>
      <c r="V724" s="113"/>
      <c r="W724" s="113"/>
      <c r="X724" s="113"/>
      <c r="Y724" s="113"/>
      <c r="Z724" s="114"/>
    </row>
    <row r="725" spans="1:26" ht="15" customHeight="1">
      <c r="A725" s="192"/>
      <c r="B725" s="193"/>
      <c r="C725" s="190"/>
      <c r="D725" s="191"/>
      <c r="E725" s="152"/>
      <c r="F725" s="190"/>
      <c r="G725" s="191"/>
      <c r="H725" s="152"/>
      <c r="I725" s="190"/>
      <c r="J725" s="191"/>
      <c r="K725" s="152"/>
      <c r="L725" s="105"/>
      <c r="M725" s="105"/>
      <c r="N725" s="152"/>
      <c r="O725" s="166"/>
      <c r="P725" s="165"/>
      <c r="Q725" s="152"/>
      <c r="R725" s="166"/>
      <c r="S725" s="165"/>
      <c r="T725" s="113"/>
      <c r="U725" s="113"/>
      <c r="V725" s="113"/>
      <c r="W725" s="113"/>
      <c r="X725" s="113"/>
      <c r="Y725" s="113"/>
      <c r="Z725" s="114"/>
    </row>
    <row r="726" spans="1:26" ht="15" customHeight="1">
      <c r="A726" s="192"/>
      <c r="B726" s="193"/>
      <c r="C726" s="190"/>
      <c r="D726" s="191"/>
      <c r="E726" s="152"/>
      <c r="F726" s="190"/>
      <c r="G726" s="191"/>
      <c r="H726" s="152"/>
      <c r="I726" s="190"/>
      <c r="J726" s="191"/>
      <c r="K726" s="152"/>
      <c r="L726" s="105"/>
      <c r="M726" s="105"/>
      <c r="N726" s="152"/>
      <c r="O726" s="166"/>
      <c r="P726" s="165"/>
      <c r="Q726" s="152"/>
      <c r="R726" s="166"/>
      <c r="S726" s="165"/>
      <c r="T726" s="113"/>
      <c r="U726" s="113"/>
      <c r="V726" s="113"/>
      <c r="W726" s="113"/>
      <c r="X726" s="113"/>
      <c r="Y726" s="113"/>
      <c r="Z726" s="114"/>
    </row>
    <row r="727" spans="1:26" ht="15" customHeight="1">
      <c r="A727" s="192"/>
      <c r="B727" s="193"/>
      <c r="C727" s="190"/>
      <c r="D727" s="191"/>
      <c r="E727" s="152"/>
      <c r="F727" s="190"/>
      <c r="G727" s="191"/>
      <c r="H727" s="152"/>
      <c r="I727" s="190"/>
      <c r="J727" s="191"/>
      <c r="K727" s="152"/>
      <c r="L727" s="105"/>
      <c r="M727" s="105"/>
      <c r="N727" s="152"/>
      <c r="O727" s="166"/>
      <c r="P727" s="165"/>
      <c r="Q727" s="152"/>
      <c r="R727" s="166"/>
      <c r="S727" s="165"/>
      <c r="T727" s="113"/>
      <c r="U727" s="113"/>
      <c r="V727" s="113"/>
      <c r="W727" s="113"/>
      <c r="X727" s="113"/>
      <c r="Y727" s="113"/>
      <c r="Z727" s="114"/>
    </row>
    <row r="728" spans="1:26" ht="15" customHeight="1">
      <c r="A728" s="192"/>
      <c r="B728" s="193"/>
      <c r="C728" s="190"/>
      <c r="D728" s="191"/>
      <c r="E728" s="152"/>
      <c r="F728" s="190"/>
      <c r="G728" s="191"/>
      <c r="H728" s="152"/>
      <c r="I728" s="190"/>
      <c r="J728" s="191"/>
      <c r="K728" s="152"/>
      <c r="L728" s="105"/>
      <c r="M728" s="105"/>
      <c r="N728" s="152"/>
      <c r="O728" s="166"/>
      <c r="P728" s="165"/>
      <c r="Q728" s="152"/>
      <c r="R728" s="166"/>
      <c r="S728" s="165"/>
      <c r="T728" s="113"/>
      <c r="U728" s="113"/>
      <c r="V728" s="113"/>
      <c r="W728" s="113"/>
      <c r="X728" s="113"/>
      <c r="Y728" s="113"/>
      <c r="Z728" s="114"/>
    </row>
    <row r="729" spans="1:26" ht="15" customHeight="1">
      <c r="A729" s="192"/>
      <c r="B729" s="193"/>
      <c r="C729" s="190"/>
      <c r="D729" s="191"/>
      <c r="E729" s="152"/>
      <c r="F729" s="190"/>
      <c r="G729" s="191"/>
      <c r="H729" s="152"/>
      <c r="I729" s="190"/>
      <c r="J729" s="191"/>
      <c r="K729" s="152"/>
      <c r="L729" s="105"/>
      <c r="M729" s="105"/>
      <c r="N729" s="152"/>
      <c r="O729" s="166"/>
      <c r="P729" s="165"/>
      <c r="Q729" s="152"/>
      <c r="R729" s="166"/>
      <c r="S729" s="165"/>
      <c r="T729" s="113"/>
      <c r="U729" s="113"/>
      <c r="V729" s="113"/>
      <c r="W729" s="113"/>
      <c r="X729" s="113"/>
      <c r="Y729" s="113"/>
      <c r="Z729" s="114"/>
    </row>
    <row r="730" spans="1:26" ht="15" customHeight="1">
      <c r="A730" s="192"/>
      <c r="B730" s="193"/>
      <c r="C730" s="190"/>
      <c r="D730" s="191"/>
      <c r="E730" s="152"/>
      <c r="F730" s="190"/>
      <c r="G730" s="191"/>
      <c r="H730" s="152"/>
      <c r="I730" s="190"/>
      <c r="J730" s="191"/>
      <c r="K730" s="152"/>
      <c r="L730" s="105"/>
      <c r="M730" s="105"/>
      <c r="N730" s="152"/>
      <c r="O730" s="166"/>
      <c r="P730" s="165"/>
      <c r="Q730" s="152"/>
      <c r="R730" s="166"/>
      <c r="S730" s="165"/>
      <c r="T730" s="113"/>
      <c r="U730" s="113"/>
      <c r="V730" s="113"/>
      <c r="W730" s="113"/>
      <c r="X730" s="113"/>
      <c r="Y730" s="113"/>
      <c r="Z730" s="114"/>
    </row>
    <row r="731" spans="1:26" ht="15" customHeight="1">
      <c r="A731" s="192"/>
      <c r="B731" s="193"/>
      <c r="C731" s="190"/>
      <c r="D731" s="191"/>
      <c r="E731" s="152"/>
      <c r="F731" s="190"/>
      <c r="G731" s="191"/>
      <c r="H731" s="152"/>
      <c r="I731" s="190"/>
      <c r="J731" s="191"/>
      <c r="K731" s="152"/>
      <c r="L731" s="105"/>
      <c r="M731" s="105"/>
      <c r="N731" s="152"/>
      <c r="O731" s="166"/>
      <c r="P731" s="165"/>
      <c r="Q731" s="152"/>
      <c r="R731" s="166"/>
      <c r="S731" s="165"/>
      <c r="T731" s="113"/>
      <c r="U731" s="113"/>
      <c r="V731" s="113"/>
      <c r="W731" s="113"/>
      <c r="X731" s="113"/>
      <c r="Y731" s="113"/>
      <c r="Z731" s="114"/>
    </row>
    <row r="732" spans="1:26" ht="15" customHeight="1">
      <c r="A732" s="192"/>
      <c r="B732" s="193"/>
      <c r="C732" s="190"/>
      <c r="D732" s="191"/>
      <c r="E732" s="152"/>
      <c r="F732" s="190"/>
      <c r="G732" s="191"/>
      <c r="H732" s="152"/>
      <c r="I732" s="190"/>
      <c r="J732" s="191"/>
      <c r="K732" s="152"/>
      <c r="L732" s="105"/>
      <c r="M732" s="105"/>
      <c r="N732" s="152"/>
      <c r="O732" s="166"/>
      <c r="P732" s="165"/>
      <c r="Q732" s="152"/>
      <c r="R732" s="166"/>
      <c r="S732" s="165"/>
      <c r="T732" s="113"/>
      <c r="U732" s="113"/>
      <c r="V732" s="113"/>
      <c r="W732" s="113"/>
      <c r="X732" s="113"/>
      <c r="Y732" s="113"/>
      <c r="Z732" s="114"/>
    </row>
    <row r="733" spans="1:26" ht="15" customHeight="1">
      <c r="A733" s="192"/>
      <c r="B733" s="193"/>
      <c r="C733" s="190"/>
      <c r="D733" s="191"/>
      <c r="E733" s="152"/>
      <c r="F733" s="190"/>
      <c r="G733" s="191"/>
      <c r="H733" s="152"/>
      <c r="I733" s="190"/>
      <c r="J733" s="191"/>
      <c r="K733" s="152"/>
      <c r="L733" s="105"/>
      <c r="M733" s="105"/>
      <c r="N733" s="152"/>
      <c r="O733" s="166"/>
      <c r="P733" s="165"/>
      <c r="Q733" s="152"/>
      <c r="R733" s="166"/>
      <c r="S733" s="165"/>
      <c r="T733" s="113"/>
      <c r="U733" s="113"/>
      <c r="V733" s="113"/>
      <c r="W733" s="113"/>
      <c r="X733" s="113"/>
      <c r="Y733" s="113"/>
      <c r="Z733" s="114"/>
    </row>
    <row r="734" spans="1:26" ht="15" customHeight="1">
      <c r="A734" s="192"/>
      <c r="B734" s="193"/>
      <c r="C734" s="190"/>
      <c r="D734" s="191"/>
      <c r="E734" s="152"/>
      <c r="F734" s="190"/>
      <c r="G734" s="191"/>
      <c r="H734" s="152"/>
      <c r="I734" s="190"/>
      <c r="J734" s="191"/>
      <c r="K734" s="152"/>
      <c r="L734" s="105"/>
      <c r="M734" s="105"/>
      <c r="N734" s="152"/>
      <c r="O734" s="166"/>
      <c r="P734" s="165"/>
      <c r="Q734" s="152"/>
      <c r="R734" s="166"/>
      <c r="S734" s="165"/>
      <c r="T734" s="113"/>
      <c r="U734" s="113"/>
      <c r="V734" s="113"/>
      <c r="W734" s="113"/>
      <c r="X734" s="113"/>
      <c r="Y734" s="113"/>
      <c r="Z734" s="114"/>
    </row>
    <row r="735" spans="1:26" ht="15" customHeight="1">
      <c r="A735" s="192"/>
      <c r="B735" s="193"/>
      <c r="C735" s="190"/>
      <c r="D735" s="191"/>
      <c r="E735" s="152"/>
      <c r="F735" s="190"/>
      <c r="G735" s="191"/>
      <c r="H735" s="152"/>
      <c r="I735" s="190"/>
      <c r="J735" s="191"/>
      <c r="K735" s="152"/>
      <c r="L735" s="105"/>
      <c r="M735" s="105"/>
      <c r="N735" s="152"/>
      <c r="O735" s="166"/>
      <c r="P735" s="165"/>
      <c r="Q735" s="152"/>
      <c r="R735" s="166"/>
      <c r="S735" s="165"/>
      <c r="T735" s="113"/>
      <c r="U735" s="113"/>
      <c r="V735" s="113"/>
      <c r="W735" s="113"/>
      <c r="X735" s="113"/>
      <c r="Y735" s="113"/>
      <c r="Z735" s="114"/>
    </row>
    <row r="736" spans="1:26" ht="15" customHeight="1">
      <c r="A736" s="192"/>
      <c r="B736" s="193"/>
      <c r="C736" s="190"/>
      <c r="D736" s="191"/>
      <c r="E736" s="152"/>
      <c r="F736" s="190"/>
      <c r="G736" s="191"/>
      <c r="H736" s="152"/>
      <c r="I736" s="190"/>
      <c r="J736" s="191"/>
      <c r="K736" s="152"/>
      <c r="L736" s="105"/>
      <c r="M736" s="105"/>
      <c r="N736" s="152"/>
      <c r="O736" s="166"/>
      <c r="P736" s="165"/>
      <c r="Q736" s="152"/>
      <c r="R736" s="166"/>
      <c r="S736" s="165"/>
      <c r="T736" s="113"/>
      <c r="U736" s="113"/>
      <c r="V736" s="113"/>
      <c r="W736" s="113"/>
      <c r="X736" s="113"/>
      <c r="Y736" s="113"/>
      <c r="Z736" s="114"/>
    </row>
    <row r="737" spans="1:26" ht="15" customHeight="1">
      <c r="A737" s="192"/>
      <c r="B737" s="193"/>
      <c r="C737" s="190"/>
      <c r="D737" s="191"/>
      <c r="E737" s="152"/>
      <c r="F737" s="190"/>
      <c r="G737" s="191"/>
      <c r="H737" s="152"/>
      <c r="I737" s="190"/>
      <c r="J737" s="191"/>
      <c r="K737" s="152"/>
      <c r="L737" s="105"/>
      <c r="M737" s="105"/>
      <c r="N737" s="152"/>
      <c r="O737" s="166"/>
      <c r="P737" s="165"/>
      <c r="Q737" s="152"/>
      <c r="R737" s="166"/>
      <c r="S737" s="165"/>
      <c r="T737" s="113"/>
      <c r="U737" s="113"/>
      <c r="V737" s="113"/>
      <c r="W737" s="113"/>
      <c r="X737" s="113"/>
      <c r="Y737" s="113"/>
      <c r="Z737" s="114"/>
    </row>
    <row r="738" spans="1:26" ht="15" customHeight="1">
      <c r="A738" s="192"/>
      <c r="B738" s="193"/>
      <c r="C738" s="190"/>
      <c r="D738" s="191"/>
      <c r="E738" s="152"/>
      <c r="F738" s="190"/>
      <c r="G738" s="191"/>
      <c r="H738" s="152"/>
      <c r="I738" s="190"/>
      <c r="J738" s="191"/>
      <c r="K738" s="152"/>
      <c r="L738" s="105"/>
      <c r="M738" s="105"/>
      <c r="N738" s="152"/>
      <c r="O738" s="166"/>
      <c r="P738" s="165"/>
      <c r="Q738" s="152"/>
      <c r="R738" s="166"/>
      <c r="S738" s="165"/>
      <c r="T738" s="113"/>
      <c r="U738" s="113"/>
      <c r="V738" s="113"/>
      <c r="W738" s="113"/>
      <c r="X738" s="113"/>
      <c r="Y738" s="113"/>
      <c r="Z738" s="114"/>
    </row>
    <row r="739" spans="1:26" ht="15" customHeight="1">
      <c r="A739" s="192"/>
      <c r="B739" s="193"/>
      <c r="C739" s="190"/>
      <c r="D739" s="191"/>
      <c r="E739" s="152"/>
      <c r="F739" s="190"/>
      <c r="G739" s="191"/>
      <c r="H739" s="152"/>
      <c r="I739" s="190"/>
      <c r="J739" s="191"/>
      <c r="K739" s="152"/>
      <c r="L739" s="105"/>
      <c r="M739" s="105"/>
      <c r="N739" s="152"/>
      <c r="O739" s="166"/>
      <c r="P739" s="165"/>
      <c r="Q739" s="152"/>
      <c r="R739" s="166"/>
      <c r="S739" s="165"/>
      <c r="T739" s="113"/>
      <c r="U739" s="113"/>
      <c r="V739" s="113"/>
      <c r="W739" s="113"/>
      <c r="X739" s="113"/>
      <c r="Y739" s="113"/>
      <c r="Z739" s="114"/>
    </row>
    <row r="740" spans="1:26" ht="15" customHeight="1">
      <c r="A740" s="192"/>
      <c r="B740" s="193"/>
      <c r="C740" s="190"/>
      <c r="D740" s="191"/>
      <c r="E740" s="152"/>
      <c r="F740" s="190"/>
      <c r="G740" s="191"/>
      <c r="H740" s="152"/>
      <c r="I740" s="190"/>
      <c r="J740" s="191"/>
      <c r="K740" s="152"/>
      <c r="L740" s="105"/>
      <c r="M740" s="105"/>
      <c r="N740" s="152"/>
      <c r="O740" s="166"/>
      <c r="P740" s="165"/>
      <c r="Q740" s="152"/>
      <c r="R740" s="166"/>
      <c r="S740" s="165"/>
      <c r="T740" s="113"/>
      <c r="U740" s="113"/>
      <c r="V740" s="113"/>
      <c r="W740" s="113"/>
      <c r="X740" s="113"/>
      <c r="Y740" s="113"/>
      <c r="Z740" s="114"/>
    </row>
    <row r="741" spans="1:26" ht="15" customHeight="1">
      <c r="A741" s="192"/>
      <c r="B741" s="193"/>
      <c r="C741" s="190"/>
      <c r="D741" s="191"/>
      <c r="E741" s="152"/>
      <c r="F741" s="190"/>
      <c r="G741" s="191"/>
      <c r="H741" s="152"/>
      <c r="I741" s="190"/>
      <c r="J741" s="191"/>
      <c r="K741" s="152"/>
      <c r="L741" s="105"/>
      <c r="M741" s="105"/>
      <c r="N741" s="152"/>
      <c r="O741" s="166"/>
      <c r="P741" s="165"/>
      <c r="Q741" s="152"/>
      <c r="R741" s="166"/>
      <c r="S741" s="165"/>
      <c r="T741" s="113"/>
      <c r="U741" s="113"/>
      <c r="V741" s="113"/>
      <c r="W741" s="113"/>
      <c r="X741" s="113"/>
      <c r="Y741" s="113"/>
      <c r="Z741" s="114"/>
    </row>
    <row r="742" spans="1:26" ht="15" customHeight="1">
      <c r="A742" s="192"/>
      <c r="B742" s="193"/>
      <c r="C742" s="190"/>
      <c r="D742" s="191"/>
      <c r="E742" s="152"/>
      <c r="F742" s="190"/>
      <c r="G742" s="191"/>
      <c r="H742" s="152"/>
      <c r="I742" s="190"/>
      <c r="J742" s="191"/>
      <c r="K742" s="152"/>
      <c r="L742" s="105"/>
      <c r="M742" s="105"/>
      <c r="N742" s="152"/>
      <c r="O742" s="166"/>
      <c r="P742" s="165"/>
      <c r="Q742" s="152"/>
      <c r="R742" s="166"/>
      <c r="S742" s="165"/>
      <c r="T742" s="113"/>
      <c r="U742" s="113"/>
      <c r="V742" s="113"/>
      <c r="W742" s="113"/>
      <c r="X742" s="113"/>
      <c r="Y742" s="113"/>
      <c r="Z742" s="114"/>
    </row>
    <row r="743" spans="1:26" ht="15" customHeight="1">
      <c r="A743" s="192"/>
      <c r="B743" s="193"/>
      <c r="C743" s="190"/>
      <c r="D743" s="191"/>
      <c r="E743" s="152"/>
      <c r="F743" s="190"/>
      <c r="G743" s="191"/>
      <c r="H743" s="152"/>
      <c r="I743" s="190"/>
      <c r="J743" s="191"/>
      <c r="K743" s="152"/>
      <c r="L743" s="105"/>
      <c r="M743" s="105"/>
      <c r="N743" s="152"/>
      <c r="O743" s="166"/>
      <c r="P743" s="165"/>
      <c r="Q743" s="152"/>
      <c r="R743" s="166"/>
      <c r="S743" s="165"/>
      <c r="T743" s="113"/>
      <c r="U743" s="113"/>
      <c r="V743" s="113"/>
      <c r="W743" s="113"/>
      <c r="X743" s="113"/>
      <c r="Y743" s="113"/>
      <c r="Z743" s="114"/>
    </row>
    <row r="744" spans="1:26" ht="15" customHeight="1">
      <c r="A744" s="192"/>
      <c r="B744" s="193"/>
      <c r="C744" s="190"/>
      <c r="D744" s="191"/>
      <c r="E744" s="152"/>
      <c r="F744" s="190"/>
      <c r="G744" s="191"/>
      <c r="H744" s="152"/>
      <c r="I744" s="190"/>
      <c r="J744" s="191"/>
      <c r="K744" s="152"/>
      <c r="L744" s="105"/>
      <c r="M744" s="105"/>
      <c r="N744" s="152"/>
      <c r="O744" s="166"/>
      <c r="P744" s="165"/>
      <c r="Q744" s="152"/>
      <c r="R744" s="166"/>
      <c r="S744" s="165"/>
      <c r="T744" s="113"/>
      <c r="U744" s="113"/>
      <c r="V744" s="113"/>
      <c r="W744" s="113"/>
      <c r="X744" s="113"/>
      <c r="Y744" s="113"/>
      <c r="Z744" s="114"/>
    </row>
    <row r="745" spans="1:26" ht="15" customHeight="1">
      <c r="A745" s="192"/>
      <c r="B745" s="193"/>
      <c r="C745" s="190"/>
      <c r="D745" s="191"/>
      <c r="E745" s="152"/>
      <c r="F745" s="190"/>
      <c r="G745" s="191"/>
      <c r="H745" s="152"/>
      <c r="I745" s="190"/>
      <c r="J745" s="191"/>
      <c r="K745" s="152"/>
      <c r="L745" s="105"/>
      <c r="M745" s="105"/>
      <c r="N745" s="152"/>
      <c r="O745" s="166"/>
      <c r="P745" s="165"/>
      <c r="Q745" s="152"/>
      <c r="R745" s="166"/>
      <c r="S745" s="165"/>
      <c r="T745" s="113"/>
      <c r="U745" s="113"/>
      <c r="V745" s="113"/>
      <c r="W745" s="113"/>
      <c r="X745" s="113"/>
      <c r="Y745" s="113"/>
      <c r="Z745" s="114"/>
    </row>
    <row r="746" spans="1:26" ht="15" customHeight="1">
      <c r="A746" s="192"/>
      <c r="B746" s="193"/>
      <c r="C746" s="190"/>
      <c r="D746" s="191"/>
      <c r="E746" s="152"/>
      <c r="F746" s="190"/>
      <c r="G746" s="191"/>
      <c r="H746" s="152"/>
      <c r="I746" s="190"/>
      <c r="J746" s="191"/>
      <c r="K746" s="152"/>
      <c r="L746" s="105"/>
      <c r="M746" s="105"/>
      <c r="N746" s="152"/>
      <c r="O746" s="166"/>
      <c r="P746" s="165"/>
      <c r="Q746" s="152"/>
      <c r="R746" s="166"/>
      <c r="S746" s="165"/>
      <c r="T746" s="113"/>
      <c r="U746" s="113"/>
      <c r="V746" s="113"/>
      <c r="W746" s="113"/>
      <c r="X746" s="113"/>
      <c r="Y746" s="113"/>
      <c r="Z746" s="114"/>
    </row>
    <row r="747" spans="1:26" ht="15" customHeight="1">
      <c r="A747" s="192"/>
      <c r="B747" s="193"/>
      <c r="C747" s="190"/>
      <c r="D747" s="191"/>
      <c r="E747" s="152"/>
      <c r="F747" s="190"/>
      <c r="G747" s="191"/>
      <c r="H747" s="152"/>
      <c r="I747" s="190"/>
      <c r="J747" s="191"/>
      <c r="K747" s="152"/>
      <c r="L747" s="105"/>
      <c r="M747" s="105"/>
      <c r="N747" s="152"/>
      <c r="O747" s="166"/>
      <c r="P747" s="165"/>
      <c r="Q747" s="152"/>
      <c r="R747" s="166"/>
      <c r="S747" s="165"/>
      <c r="T747" s="113"/>
      <c r="U747" s="113"/>
      <c r="V747" s="113"/>
      <c r="W747" s="113"/>
      <c r="X747" s="113"/>
      <c r="Y747" s="113"/>
      <c r="Z747" s="114"/>
    </row>
    <row r="748" spans="1:26" ht="15" customHeight="1">
      <c r="A748" s="192"/>
      <c r="B748" s="193"/>
      <c r="C748" s="190"/>
      <c r="D748" s="191"/>
      <c r="E748" s="152"/>
      <c r="F748" s="190"/>
      <c r="G748" s="191"/>
      <c r="H748" s="152"/>
      <c r="I748" s="190"/>
      <c r="J748" s="191"/>
      <c r="K748" s="152"/>
      <c r="L748" s="105"/>
      <c r="M748" s="105"/>
      <c r="N748" s="152"/>
      <c r="O748" s="166"/>
      <c r="P748" s="165"/>
      <c r="Q748" s="152"/>
      <c r="R748" s="166"/>
      <c r="S748" s="165"/>
      <c r="T748" s="113"/>
      <c r="U748" s="113"/>
      <c r="V748" s="113"/>
      <c r="W748" s="113"/>
      <c r="X748" s="113"/>
      <c r="Y748" s="113"/>
      <c r="Z748" s="114"/>
    </row>
    <row r="749" spans="1:26" ht="15" customHeight="1">
      <c r="A749" s="192"/>
      <c r="B749" s="193"/>
      <c r="C749" s="190"/>
      <c r="D749" s="191"/>
      <c r="E749" s="152"/>
      <c r="F749" s="190"/>
      <c r="G749" s="191"/>
      <c r="H749" s="152"/>
      <c r="I749" s="190"/>
      <c r="J749" s="191"/>
      <c r="K749" s="152"/>
      <c r="L749" s="105"/>
      <c r="M749" s="105"/>
      <c r="N749" s="152"/>
      <c r="O749" s="166"/>
      <c r="P749" s="165"/>
      <c r="Q749" s="152"/>
      <c r="R749" s="166"/>
      <c r="S749" s="165"/>
      <c r="T749" s="113"/>
      <c r="U749" s="113"/>
      <c r="V749" s="113"/>
      <c r="W749" s="113"/>
      <c r="X749" s="113"/>
      <c r="Y749" s="113"/>
      <c r="Z749" s="114"/>
    </row>
    <row r="750" spans="1:26" ht="15" customHeight="1">
      <c r="A750" s="192"/>
      <c r="B750" s="193"/>
      <c r="C750" s="190"/>
      <c r="D750" s="191"/>
      <c r="E750" s="152"/>
      <c r="F750" s="190"/>
      <c r="G750" s="191"/>
      <c r="H750" s="152"/>
      <c r="I750" s="190"/>
      <c r="J750" s="191"/>
      <c r="K750" s="152"/>
      <c r="L750" s="105"/>
      <c r="M750" s="105"/>
      <c r="N750" s="152"/>
      <c r="O750" s="166"/>
      <c r="P750" s="165"/>
      <c r="Q750" s="152"/>
      <c r="R750" s="166"/>
      <c r="S750" s="165"/>
      <c r="T750" s="113"/>
      <c r="U750" s="113"/>
      <c r="V750" s="113"/>
      <c r="W750" s="113"/>
      <c r="X750" s="113"/>
      <c r="Y750" s="113"/>
      <c r="Z750" s="114"/>
    </row>
    <row r="751" spans="1:26" ht="15" customHeight="1">
      <c r="A751" s="192"/>
      <c r="B751" s="193"/>
      <c r="C751" s="190"/>
      <c r="D751" s="191"/>
      <c r="E751" s="152"/>
      <c r="F751" s="190"/>
      <c r="G751" s="191"/>
      <c r="H751" s="152"/>
      <c r="I751" s="190"/>
      <c r="J751" s="191"/>
      <c r="K751" s="152"/>
      <c r="L751" s="105"/>
      <c r="M751" s="105"/>
      <c r="N751" s="152"/>
      <c r="O751" s="166"/>
      <c r="P751" s="165"/>
      <c r="Q751" s="152"/>
      <c r="R751" s="166"/>
      <c r="S751" s="165"/>
      <c r="T751" s="113"/>
      <c r="U751" s="113"/>
      <c r="V751" s="113"/>
      <c r="W751" s="113"/>
      <c r="X751" s="113"/>
      <c r="Y751" s="113"/>
      <c r="Z751" s="114"/>
    </row>
    <row r="752" spans="1:26" ht="15" customHeight="1">
      <c r="A752" s="192"/>
      <c r="B752" s="193"/>
      <c r="C752" s="190"/>
      <c r="D752" s="191"/>
      <c r="E752" s="152"/>
      <c r="F752" s="190"/>
      <c r="G752" s="191"/>
      <c r="H752" s="152"/>
      <c r="I752" s="190"/>
      <c r="J752" s="191"/>
      <c r="K752" s="152"/>
      <c r="L752" s="105"/>
      <c r="M752" s="105"/>
      <c r="N752" s="152"/>
      <c r="O752" s="166"/>
      <c r="P752" s="165"/>
      <c r="Q752" s="152"/>
      <c r="R752" s="166"/>
      <c r="S752" s="165"/>
      <c r="T752" s="113"/>
      <c r="U752" s="113"/>
      <c r="V752" s="113"/>
      <c r="W752" s="113"/>
      <c r="X752" s="113"/>
      <c r="Y752" s="113"/>
      <c r="Z752" s="114"/>
    </row>
    <row r="753" spans="1:26" ht="15" customHeight="1">
      <c r="A753" s="192"/>
      <c r="B753" s="193"/>
      <c r="C753" s="190"/>
      <c r="D753" s="191"/>
      <c r="E753" s="152"/>
      <c r="F753" s="190"/>
      <c r="G753" s="191"/>
      <c r="H753" s="152"/>
      <c r="I753" s="190"/>
      <c r="J753" s="191"/>
      <c r="K753" s="152"/>
      <c r="L753" s="105"/>
      <c r="M753" s="105"/>
      <c r="N753" s="152"/>
      <c r="O753" s="166"/>
      <c r="P753" s="165"/>
      <c r="Q753" s="152"/>
      <c r="R753" s="166"/>
      <c r="S753" s="165"/>
      <c r="T753" s="113"/>
      <c r="U753" s="113"/>
      <c r="V753" s="113"/>
      <c r="W753" s="113"/>
      <c r="X753" s="113"/>
      <c r="Y753" s="113"/>
      <c r="Z753" s="114"/>
    </row>
    <row r="754" spans="1:26" ht="15" customHeight="1">
      <c r="A754" s="192"/>
      <c r="B754" s="193"/>
      <c r="C754" s="190"/>
      <c r="D754" s="191"/>
      <c r="E754" s="152"/>
      <c r="F754" s="190"/>
      <c r="G754" s="191"/>
      <c r="H754" s="152"/>
      <c r="I754" s="190"/>
      <c r="J754" s="191"/>
      <c r="K754" s="152"/>
      <c r="L754" s="105"/>
      <c r="M754" s="105"/>
      <c r="N754" s="152"/>
      <c r="O754" s="166"/>
      <c r="P754" s="165"/>
      <c r="Q754" s="152"/>
      <c r="R754" s="166"/>
      <c r="S754" s="165"/>
      <c r="T754" s="113"/>
      <c r="U754" s="113"/>
      <c r="V754" s="113"/>
      <c r="W754" s="113"/>
      <c r="X754" s="113"/>
      <c r="Y754" s="113"/>
      <c r="Z754" s="114"/>
    </row>
    <row r="755" spans="1:26" ht="15" customHeight="1">
      <c r="A755" s="192"/>
      <c r="B755" s="193"/>
      <c r="C755" s="190"/>
      <c r="D755" s="191"/>
      <c r="E755" s="152"/>
      <c r="F755" s="190"/>
      <c r="G755" s="191"/>
      <c r="H755" s="152"/>
      <c r="I755" s="190"/>
      <c r="J755" s="191"/>
      <c r="K755" s="152"/>
      <c r="L755" s="105"/>
      <c r="M755" s="105"/>
      <c r="N755" s="152"/>
      <c r="O755" s="166"/>
      <c r="P755" s="165"/>
      <c r="Q755" s="152"/>
      <c r="R755" s="166"/>
      <c r="S755" s="165"/>
      <c r="T755" s="113"/>
      <c r="U755" s="113"/>
      <c r="V755" s="113"/>
      <c r="W755" s="113"/>
      <c r="X755" s="113"/>
      <c r="Y755" s="113"/>
      <c r="Z755" s="114"/>
    </row>
    <row r="756" spans="1:26" ht="15" customHeight="1">
      <c r="A756" s="192"/>
      <c r="B756" s="193"/>
      <c r="C756" s="190"/>
      <c r="D756" s="191"/>
      <c r="E756" s="152"/>
      <c r="F756" s="190"/>
      <c r="G756" s="191"/>
      <c r="H756" s="152"/>
      <c r="I756" s="190"/>
      <c r="J756" s="191"/>
      <c r="K756" s="152"/>
      <c r="L756" s="105"/>
      <c r="M756" s="105"/>
      <c r="N756" s="152"/>
      <c r="O756" s="166"/>
      <c r="P756" s="165"/>
      <c r="Q756" s="152"/>
      <c r="R756" s="166"/>
      <c r="S756" s="165"/>
      <c r="T756" s="113"/>
      <c r="U756" s="113"/>
      <c r="V756" s="113"/>
      <c r="W756" s="113"/>
      <c r="X756" s="113"/>
      <c r="Y756" s="113"/>
      <c r="Z756" s="114"/>
    </row>
    <row r="757" spans="1:26" ht="15" customHeight="1">
      <c r="A757" s="192"/>
      <c r="B757" s="193"/>
      <c r="C757" s="190"/>
      <c r="D757" s="191"/>
      <c r="E757" s="152"/>
      <c r="F757" s="190"/>
      <c r="G757" s="191"/>
      <c r="H757" s="152"/>
      <c r="I757" s="190"/>
      <c r="J757" s="191"/>
      <c r="K757" s="152"/>
      <c r="L757" s="105"/>
      <c r="M757" s="105"/>
      <c r="N757" s="152"/>
      <c r="O757" s="166"/>
      <c r="P757" s="165"/>
      <c r="Q757" s="152"/>
      <c r="R757" s="166"/>
      <c r="S757" s="165"/>
      <c r="T757" s="113"/>
      <c r="U757" s="113"/>
      <c r="V757" s="113"/>
      <c r="W757" s="113"/>
      <c r="X757" s="113"/>
      <c r="Y757" s="113"/>
      <c r="Z757" s="114"/>
    </row>
    <row r="758" spans="1:26" ht="15" customHeight="1">
      <c r="A758" s="192"/>
      <c r="B758" s="193"/>
      <c r="C758" s="190"/>
      <c r="D758" s="191"/>
      <c r="E758" s="152"/>
      <c r="F758" s="190"/>
      <c r="G758" s="191"/>
      <c r="H758" s="152"/>
      <c r="I758" s="190"/>
      <c r="J758" s="191"/>
      <c r="K758" s="152"/>
      <c r="L758" s="105"/>
      <c r="M758" s="105"/>
      <c r="N758" s="152"/>
      <c r="O758" s="166"/>
      <c r="P758" s="165"/>
      <c r="Q758" s="152"/>
      <c r="R758" s="166"/>
      <c r="S758" s="165"/>
      <c r="T758" s="113"/>
      <c r="U758" s="113"/>
      <c r="V758" s="113"/>
      <c r="W758" s="113"/>
      <c r="X758" s="113"/>
      <c r="Y758" s="113"/>
      <c r="Z758" s="114"/>
    </row>
    <row r="759" spans="1:26" ht="15" customHeight="1">
      <c r="A759" s="192"/>
      <c r="B759" s="193"/>
      <c r="C759" s="190"/>
      <c r="D759" s="191"/>
      <c r="E759" s="152"/>
      <c r="F759" s="190"/>
      <c r="G759" s="191"/>
      <c r="H759" s="152"/>
      <c r="I759" s="190"/>
      <c r="J759" s="191"/>
      <c r="K759" s="152"/>
      <c r="L759" s="105"/>
      <c r="M759" s="105"/>
      <c r="N759" s="152"/>
      <c r="O759" s="166"/>
      <c r="P759" s="165"/>
      <c r="Q759" s="152"/>
      <c r="R759" s="166"/>
      <c r="S759" s="165"/>
      <c r="T759" s="113"/>
      <c r="U759" s="113"/>
      <c r="V759" s="113"/>
      <c r="W759" s="113"/>
      <c r="X759" s="113"/>
      <c r="Y759" s="113"/>
      <c r="Z759" s="114"/>
    </row>
    <row r="760" spans="1:26" ht="15" customHeight="1">
      <c r="A760" s="192"/>
      <c r="B760" s="193"/>
      <c r="C760" s="190"/>
      <c r="D760" s="191"/>
      <c r="E760" s="152"/>
      <c r="F760" s="190"/>
      <c r="G760" s="191"/>
      <c r="H760" s="152"/>
      <c r="I760" s="190"/>
      <c r="J760" s="191"/>
      <c r="K760" s="152"/>
      <c r="L760" s="105"/>
      <c r="M760" s="105"/>
      <c r="N760" s="152"/>
      <c r="O760" s="166"/>
      <c r="P760" s="165"/>
      <c r="Q760" s="152"/>
      <c r="R760" s="166"/>
      <c r="S760" s="165"/>
      <c r="T760" s="113"/>
      <c r="U760" s="113"/>
      <c r="V760" s="113"/>
      <c r="W760" s="113"/>
      <c r="X760" s="113"/>
      <c r="Y760" s="113"/>
      <c r="Z760" s="114"/>
    </row>
    <row r="761" spans="1:26" ht="15" customHeight="1">
      <c r="A761" s="192"/>
      <c r="B761" s="193"/>
      <c r="C761" s="190"/>
      <c r="D761" s="191"/>
      <c r="E761" s="152"/>
      <c r="F761" s="190"/>
      <c r="G761" s="191"/>
      <c r="H761" s="152"/>
      <c r="I761" s="190"/>
      <c r="J761" s="191"/>
      <c r="K761" s="152"/>
      <c r="L761" s="105"/>
      <c r="M761" s="105"/>
      <c r="N761" s="152"/>
      <c r="O761" s="166"/>
      <c r="P761" s="165"/>
      <c r="Q761" s="152"/>
      <c r="R761" s="166"/>
      <c r="S761" s="165"/>
      <c r="T761" s="113"/>
      <c r="U761" s="113"/>
      <c r="V761" s="113"/>
      <c r="W761" s="113"/>
      <c r="X761" s="113"/>
      <c r="Y761" s="113"/>
      <c r="Z761" s="114"/>
    </row>
    <row r="762" spans="1:26" ht="15" customHeight="1">
      <c r="A762" s="192"/>
      <c r="B762" s="193"/>
      <c r="C762" s="190"/>
      <c r="D762" s="191"/>
      <c r="E762" s="152"/>
      <c r="F762" s="190"/>
      <c r="G762" s="191"/>
      <c r="H762" s="152"/>
      <c r="I762" s="190"/>
      <c r="J762" s="191"/>
      <c r="K762" s="152"/>
      <c r="L762" s="105"/>
      <c r="M762" s="105"/>
      <c r="N762" s="152"/>
      <c r="O762" s="166"/>
      <c r="P762" s="165"/>
      <c r="Q762" s="152"/>
      <c r="R762" s="166"/>
      <c r="S762" s="165"/>
      <c r="T762" s="113"/>
      <c r="U762" s="113"/>
      <c r="V762" s="113"/>
      <c r="W762" s="113"/>
      <c r="X762" s="113"/>
      <c r="Y762" s="113"/>
      <c r="Z762" s="114"/>
    </row>
    <row r="763" spans="1:26" ht="15" customHeight="1">
      <c r="A763" s="192"/>
      <c r="B763" s="193"/>
      <c r="C763" s="190"/>
      <c r="D763" s="191"/>
      <c r="E763" s="152"/>
      <c r="F763" s="190"/>
      <c r="G763" s="191"/>
      <c r="H763" s="152"/>
      <c r="I763" s="190"/>
      <c r="J763" s="191"/>
      <c r="K763" s="152"/>
      <c r="L763" s="105"/>
      <c r="M763" s="105"/>
      <c r="N763" s="152"/>
      <c r="O763" s="166"/>
      <c r="P763" s="165"/>
      <c r="Q763" s="152"/>
      <c r="R763" s="166"/>
      <c r="S763" s="165"/>
      <c r="T763" s="113"/>
      <c r="U763" s="113"/>
      <c r="V763" s="113"/>
      <c r="W763" s="113"/>
      <c r="X763" s="113"/>
      <c r="Y763" s="113"/>
      <c r="Z763" s="114"/>
    </row>
    <row r="764" spans="1:26" ht="15" customHeight="1">
      <c r="A764" s="192"/>
      <c r="B764" s="193"/>
      <c r="C764" s="190"/>
      <c r="D764" s="191"/>
      <c r="E764" s="152"/>
      <c r="F764" s="190"/>
      <c r="G764" s="191"/>
      <c r="H764" s="152"/>
      <c r="I764" s="190"/>
      <c r="J764" s="191"/>
      <c r="K764" s="152"/>
      <c r="L764" s="105"/>
      <c r="M764" s="105"/>
      <c r="N764" s="152"/>
      <c r="O764" s="166"/>
      <c r="P764" s="165"/>
      <c r="Q764" s="152"/>
      <c r="R764" s="166"/>
      <c r="S764" s="165"/>
      <c r="T764" s="113"/>
      <c r="U764" s="113"/>
      <c r="V764" s="113"/>
      <c r="W764" s="113"/>
      <c r="X764" s="113"/>
      <c r="Y764" s="113"/>
      <c r="Z764" s="114"/>
    </row>
    <row r="765" spans="1:26" ht="15" customHeight="1">
      <c r="A765" s="192"/>
      <c r="B765" s="193"/>
      <c r="C765" s="190"/>
      <c r="D765" s="191"/>
      <c r="E765" s="152"/>
      <c r="F765" s="190"/>
      <c r="G765" s="191"/>
      <c r="H765" s="152"/>
      <c r="I765" s="190"/>
      <c r="J765" s="191"/>
      <c r="K765" s="152"/>
      <c r="L765" s="105"/>
      <c r="M765" s="105"/>
      <c r="N765" s="152"/>
      <c r="O765" s="166"/>
      <c r="P765" s="165"/>
      <c r="Q765" s="152"/>
      <c r="R765" s="166"/>
      <c r="S765" s="165"/>
      <c r="T765" s="113"/>
      <c r="U765" s="113"/>
      <c r="V765" s="113"/>
      <c r="W765" s="113"/>
      <c r="X765" s="113"/>
      <c r="Y765" s="113"/>
      <c r="Z765" s="114"/>
    </row>
    <row r="766" spans="1:26" ht="15" customHeight="1">
      <c r="A766" s="192"/>
      <c r="B766" s="193"/>
      <c r="C766" s="190"/>
      <c r="D766" s="191"/>
      <c r="E766" s="152"/>
      <c r="F766" s="190"/>
      <c r="G766" s="191"/>
      <c r="H766" s="152"/>
      <c r="I766" s="190"/>
      <c r="J766" s="191"/>
      <c r="K766" s="152"/>
      <c r="L766" s="105"/>
      <c r="M766" s="105"/>
      <c r="N766" s="152"/>
      <c r="O766" s="166"/>
      <c r="P766" s="165"/>
      <c r="Q766" s="152"/>
      <c r="R766" s="166"/>
      <c r="S766" s="165"/>
      <c r="T766" s="113"/>
      <c r="U766" s="113"/>
      <c r="V766" s="113"/>
      <c r="W766" s="113"/>
      <c r="X766" s="113"/>
      <c r="Y766" s="113"/>
      <c r="Z766" s="114"/>
    </row>
    <row r="767" spans="1:26" ht="15" customHeight="1">
      <c r="A767" s="192"/>
      <c r="B767" s="193"/>
      <c r="C767" s="190"/>
      <c r="D767" s="191"/>
      <c r="E767" s="152"/>
      <c r="F767" s="190"/>
      <c r="G767" s="191"/>
      <c r="H767" s="152"/>
      <c r="I767" s="190"/>
      <c r="J767" s="191"/>
      <c r="K767" s="152"/>
      <c r="L767" s="105"/>
      <c r="M767" s="105"/>
      <c r="N767" s="152"/>
      <c r="O767" s="166"/>
      <c r="P767" s="165"/>
      <c r="Q767" s="152"/>
      <c r="R767" s="166"/>
      <c r="S767" s="165"/>
      <c r="T767" s="113"/>
      <c r="U767" s="113"/>
      <c r="V767" s="113"/>
      <c r="W767" s="113"/>
      <c r="X767" s="113"/>
      <c r="Y767" s="113"/>
      <c r="Z767" s="114"/>
    </row>
    <row r="768" spans="1:26" ht="15" customHeight="1">
      <c r="A768" s="192"/>
      <c r="B768" s="193"/>
      <c r="C768" s="190"/>
      <c r="D768" s="191"/>
      <c r="E768" s="152"/>
      <c r="F768" s="190"/>
      <c r="G768" s="191"/>
      <c r="H768" s="152"/>
      <c r="I768" s="190"/>
      <c r="J768" s="191"/>
      <c r="K768" s="152"/>
      <c r="L768" s="105"/>
      <c r="M768" s="105"/>
      <c r="N768" s="152"/>
      <c r="O768" s="166"/>
      <c r="P768" s="165"/>
      <c r="Q768" s="152"/>
      <c r="R768" s="166"/>
      <c r="S768" s="165"/>
      <c r="T768" s="113"/>
      <c r="U768" s="113"/>
      <c r="V768" s="113"/>
      <c r="W768" s="113"/>
      <c r="X768" s="113"/>
      <c r="Y768" s="113"/>
      <c r="Z768" s="114"/>
    </row>
    <row r="769" spans="1:26" ht="15" customHeight="1">
      <c r="A769" s="192"/>
      <c r="B769" s="193"/>
      <c r="C769" s="190"/>
      <c r="D769" s="191"/>
      <c r="E769" s="152"/>
      <c r="F769" s="190"/>
      <c r="G769" s="191"/>
      <c r="H769" s="152"/>
      <c r="I769" s="190"/>
      <c r="J769" s="191"/>
      <c r="K769" s="152"/>
      <c r="L769" s="105"/>
      <c r="M769" s="105"/>
      <c r="N769" s="152"/>
      <c r="O769" s="166"/>
      <c r="P769" s="165"/>
      <c r="Q769" s="152"/>
      <c r="R769" s="166"/>
      <c r="S769" s="165"/>
      <c r="T769" s="113"/>
      <c r="U769" s="113"/>
      <c r="V769" s="113"/>
      <c r="W769" s="113"/>
      <c r="X769" s="113"/>
      <c r="Y769" s="113"/>
      <c r="Z769" s="114"/>
    </row>
    <row r="770" spans="1:26" ht="15" customHeight="1">
      <c r="A770" s="192"/>
      <c r="B770" s="193"/>
      <c r="C770" s="190"/>
      <c r="D770" s="191"/>
      <c r="E770" s="152"/>
      <c r="F770" s="190"/>
      <c r="G770" s="191"/>
      <c r="H770" s="152"/>
      <c r="I770" s="190"/>
      <c r="J770" s="191"/>
      <c r="K770" s="152"/>
      <c r="L770" s="105"/>
      <c r="M770" s="105"/>
      <c r="N770" s="152"/>
      <c r="O770" s="166"/>
      <c r="P770" s="165"/>
      <c r="Q770" s="152"/>
      <c r="R770" s="166"/>
      <c r="S770" s="165"/>
      <c r="T770" s="113"/>
      <c r="U770" s="113"/>
      <c r="V770" s="113"/>
      <c r="W770" s="113"/>
      <c r="X770" s="113"/>
      <c r="Y770" s="113"/>
      <c r="Z770" s="114"/>
    </row>
    <row r="771" spans="1:26" ht="15" customHeight="1">
      <c r="A771" s="192"/>
      <c r="B771" s="193"/>
      <c r="C771" s="190"/>
      <c r="D771" s="191"/>
      <c r="E771" s="152"/>
      <c r="F771" s="190"/>
      <c r="G771" s="191"/>
      <c r="H771" s="152"/>
      <c r="I771" s="190"/>
      <c r="J771" s="191"/>
      <c r="K771" s="152"/>
      <c r="L771" s="105"/>
      <c r="M771" s="105"/>
      <c r="N771" s="152"/>
      <c r="O771" s="166"/>
      <c r="P771" s="165"/>
      <c r="Q771" s="152"/>
      <c r="R771" s="166"/>
      <c r="S771" s="165"/>
      <c r="T771" s="113"/>
      <c r="U771" s="113"/>
      <c r="V771" s="113"/>
      <c r="W771" s="113"/>
      <c r="X771" s="113"/>
      <c r="Y771" s="113"/>
      <c r="Z771" s="114"/>
    </row>
    <row r="772" spans="1:26" ht="15" customHeight="1">
      <c r="A772" s="192"/>
      <c r="B772" s="193"/>
      <c r="C772" s="190"/>
      <c r="D772" s="191"/>
      <c r="E772" s="152"/>
      <c r="F772" s="190"/>
      <c r="G772" s="191"/>
      <c r="H772" s="152"/>
      <c r="I772" s="190"/>
      <c r="J772" s="191"/>
      <c r="K772" s="152"/>
      <c r="L772" s="105"/>
      <c r="M772" s="105"/>
      <c r="N772" s="152"/>
      <c r="O772" s="166"/>
      <c r="P772" s="165"/>
      <c r="Q772" s="152"/>
      <c r="R772" s="166"/>
      <c r="S772" s="165"/>
      <c r="T772" s="113"/>
      <c r="U772" s="113"/>
      <c r="V772" s="113"/>
      <c r="W772" s="113"/>
      <c r="X772" s="113"/>
      <c r="Y772" s="113"/>
      <c r="Z772" s="114"/>
    </row>
    <row r="773" spans="1:26" ht="15" customHeight="1">
      <c r="A773" s="192"/>
      <c r="B773" s="193"/>
      <c r="C773" s="190"/>
      <c r="D773" s="191"/>
      <c r="E773" s="152"/>
      <c r="F773" s="190"/>
      <c r="G773" s="191"/>
      <c r="H773" s="152"/>
      <c r="I773" s="190"/>
      <c r="J773" s="191"/>
      <c r="K773" s="152"/>
      <c r="L773" s="105"/>
      <c r="M773" s="105"/>
      <c r="N773" s="152"/>
      <c r="O773" s="166"/>
      <c r="P773" s="165"/>
      <c r="Q773" s="152"/>
      <c r="R773" s="166"/>
      <c r="S773" s="165"/>
      <c r="T773" s="113"/>
      <c r="U773" s="113"/>
      <c r="V773" s="113"/>
      <c r="W773" s="113"/>
      <c r="X773" s="113"/>
      <c r="Y773" s="113"/>
      <c r="Z773" s="114"/>
    </row>
    <row r="774" spans="1:26" ht="15" customHeight="1">
      <c r="A774" s="192"/>
      <c r="B774" s="193"/>
      <c r="C774" s="190"/>
      <c r="D774" s="191"/>
      <c r="E774" s="152"/>
      <c r="F774" s="190"/>
      <c r="G774" s="191"/>
      <c r="H774" s="152"/>
      <c r="I774" s="190"/>
      <c r="J774" s="191"/>
      <c r="K774" s="152"/>
      <c r="L774" s="105"/>
      <c r="M774" s="105"/>
      <c r="N774" s="152"/>
      <c r="O774" s="166"/>
      <c r="P774" s="165"/>
      <c r="Q774" s="152"/>
      <c r="R774" s="166"/>
      <c r="S774" s="165"/>
      <c r="T774" s="113"/>
      <c r="U774" s="113"/>
      <c r="V774" s="113"/>
      <c r="W774" s="113"/>
      <c r="X774" s="113"/>
      <c r="Y774" s="113"/>
      <c r="Z774" s="114"/>
    </row>
    <row r="775" spans="1:26" ht="15" customHeight="1">
      <c r="A775" s="192"/>
      <c r="B775" s="193"/>
      <c r="C775" s="190"/>
      <c r="D775" s="191"/>
      <c r="E775" s="152"/>
      <c r="F775" s="190"/>
      <c r="G775" s="191"/>
      <c r="H775" s="152"/>
      <c r="I775" s="190"/>
      <c r="J775" s="191"/>
      <c r="K775" s="152"/>
      <c r="L775" s="105"/>
      <c r="M775" s="105"/>
      <c r="N775" s="152"/>
      <c r="O775" s="166"/>
      <c r="P775" s="165"/>
      <c r="Q775" s="152"/>
      <c r="R775" s="166"/>
      <c r="S775" s="165"/>
      <c r="T775" s="113"/>
      <c r="U775" s="113"/>
      <c r="V775" s="113"/>
      <c r="W775" s="113"/>
      <c r="X775" s="113"/>
      <c r="Y775" s="113"/>
      <c r="Z775" s="114"/>
    </row>
    <row r="776" spans="1:26" ht="15" customHeight="1">
      <c r="A776" s="192"/>
      <c r="B776" s="193"/>
      <c r="C776" s="190"/>
      <c r="D776" s="191"/>
      <c r="E776" s="152"/>
      <c r="F776" s="190"/>
      <c r="G776" s="191"/>
      <c r="H776" s="152"/>
      <c r="I776" s="190"/>
      <c r="J776" s="191"/>
      <c r="K776" s="152"/>
      <c r="L776" s="105"/>
      <c r="M776" s="105"/>
      <c r="N776" s="152"/>
      <c r="O776" s="166"/>
      <c r="P776" s="165"/>
      <c r="Q776" s="152"/>
      <c r="R776" s="166"/>
      <c r="S776" s="165"/>
      <c r="T776" s="113"/>
      <c r="U776" s="113"/>
      <c r="V776" s="113"/>
      <c r="W776" s="113"/>
      <c r="X776" s="113"/>
      <c r="Y776" s="113"/>
      <c r="Z776" s="114"/>
    </row>
    <row r="777" spans="1:26" ht="15" customHeight="1">
      <c r="A777" s="192"/>
      <c r="B777" s="193"/>
      <c r="C777" s="190"/>
      <c r="D777" s="191"/>
      <c r="E777" s="152"/>
      <c r="F777" s="190"/>
      <c r="G777" s="191"/>
      <c r="H777" s="152"/>
      <c r="I777" s="190"/>
      <c r="J777" s="191"/>
      <c r="K777" s="152"/>
      <c r="L777" s="105"/>
      <c r="M777" s="105"/>
      <c r="N777" s="152"/>
      <c r="O777" s="166"/>
      <c r="P777" s="165"/>
      <c r="Q777" s="152"/>
      <c r="R777" s="166"/>
      <c r="S777" s="165"/>
      <c r="T777" s="113"/>
      <c r="U777" s="113"/>
      <c r="V777" s="113"/>
      <c r="W777" s="113"/>
      <c r="X777" s="113"/>
      <c r="Y777" s="113"/>
      <c r="Z777" s="114"/>
    </row>
    <row r="778" spans="1:26" ht="15" customHeight="1">
      <c r="A778" s="192"/>
      <c r="B778" s="193"/>
      <c r="C778" s="190"/>
      <c r="D778" s="191"/>
      <c r="E778" s="152"/>
      <c r="F778" s="190"/>
      <c r="G778" s="191"/>
      <c r="H778" s="152"/>
      <c r="I778" s="190"/>
      <c r="J778" s="191"/>
      <c r="K778" s="152"/>
      <c r="L778" s="105"/>
      <c r="M778" s="105"/>
      <c r="N778" s="152"/>
      <c r="O778" s="166"/>
      <c r="P778" s="165"/>
      <c r="Q778" s="152"/>
      <c r="R778" s="166"/>
      <c r="S778" s="165"/>
      <c r="T778" s="113"/>
      <c r="U778" s="113"/>
      <c r="V778" s="113"/>
      <c r="W778" s="113"/>
      <c r="X778" s="113"/>
      <c r="Y778" s="113"/>
      <c r="Z778" s="114"/>
    </row>
    <row r="779" spans="1:26" ht="15" customHeight="1">
      <c r="A779" s="192"/>
      <c r="B779" s="193"/>
      <c r="C779" s="190"/>
      <c r="D779" s="191"/>
      <c r="E779" s="152"/>
      <c r="F779" s="190"/>
      <c r="G779" s="191"/>
      <c r="H779" s="152"/>
      <c r="I779" s="190"/>
      <c r="J779" s="191"/>
      <c r="K779" s="152"/>
      <c r="L779" s="105"/>
      <c r="M779" s="105"/>
      <c r="N779" s="152"/>
      <c r="O779" s="166"/>
      <c r="P779" s="165"/>
      <c r="Q779" s="152"/>
      <c r="R779" s="166"/>
      <c r="S779" s="165"/>
      <c r="T779" s="113"/>
      <c r="U779" s="113"/>
      <c r="V779" s="113"/>
      <c r="W779" s="113"/>
      <c r="X779" s="113"/>
      <c r="Y779" s="113"/>
      <c r="Z779" s="114"/>
    </row>
    <row r="780" spans="1:26" ht="15" customHeight="1">
      <c r="A780" s="192"/>
      <c r="B780" s="193"/>
      <c r="C780" s="190"/>
      <c r="D780" s="191"/>
      <c r="E780" s="152"/>
      <c r="F780" s="190"/>
      <c r="G780" s="191"/>
      <c r="H780" s="152"/>
      <c r="I780" s="190"/>
      <c r="J780" s="191"/>
      <c r="K780" s="152"/>
      <c r="L780" s="105"/>
      <c r="M780" s="105"/>
      <c r="N780" s="152"/>
      <c r="O780" s="166"/>
      <c r="P780" s="165"/>
      <c r="Q780" s="152"/>
      <c r="R780" s="166"/>
      <c r="S780" s="165"/>
      <c r="T780" s="113"/>
      <c r="U780" s="113"/>
      <c r="V780" s="113"/>
      <c r="W780" s="113"/>
      <c r="X780" s="113"/>
      <c r="Y780" s="113"/>
      <c r="Z780" s="114"/>
    </row>
    <row r="781" spans="1:26" ht="15" customHeight="1">
      <c r="A781" s="192"/>
      <c r="B781" s="193"/>
      <c r="C781" s="190"/>
      <c r="D781" s="191"/>
      <c r="E781" s="152"/>
      <c r="F781" s="190"/>
      <c r="G781" s="191"/>
      <c r="H781" s="152"/>
      <c r="I781" s="190"/>
      <c r="J781" s="191"/>
      <c r="K781" s="152"/>
      <c r="L781" s="105"/>
      <c r="M781" s="105"/>
      <c r="N781" s="152"/>
      <c r="O781" s="166"/>
      <c r="P781" s="165"/>
      <c r="Q781" s="152"/>
      <c r="R781" s="166"/>
      <c r="S781" s="165"/>
      <c r="T781" s="113"/>
      <c r="U781" s="113"/>
      <c r="V781" s="113"/>
      <c r="W781" s="113"/>
      <c r="X781" s="113"/>
      <c r="Y781" s="113"/>
      <c r="Z781" s="114"/>
    </row>
    <row r="782" spans="1:26" ht="15" customHeight="1">
      <c r="A782" s="192"/>
      <c r="B782" s="193"/>
      <c r="C782" s="190"/>
      <c r="D782" s="191"/>
      <c r="E782" s="152"/>
      <c r="F782" s="190"/>
      <c r="G782" s="191"/>
      <c r="H782" s="152"/>
      <c r="I782" s="190"/>
      <c r="J782" s="191"/>
      <c r="K782" s="152"/>
      <c r="L782" s="105"/>
      <c r="M782" s="105"/>
      <c r="N782" s="152"/>
      <c r="O782" s="166"/>
      <c r="P782" s="165"/>
      <c r="Q782" s="152"/>
      <c r="R782" s="166"/>
      <c r="S782" s="165"/>
      <c r="T782" s="113"/>
      <c r="U782" s="113"/>
      <c r="V782" s="113"/>
      <c r="W782" s="113"/>
      <c r="X782" s="113"/>
      <c r="Y782" s="113"/>
      <c r="Z782" s="114"/>
    </row>
    <row r="783" spans="1:26" ht="15" customHeight="1">
      <c r="A783" s="192"/>
      <c r="B783" s="193"/>
      <c r="C783" s="190"/>
      <c r="D783" s="191"/>
      <c r="E783" s="152"/>
      <c r="F783" s="190"/>
      <c r="G783" s="191"/>
      <c r="H783" s="152"/>
      <c r="I783" s="190"/>
      <c r="J783" s="191"/>
      <c r="K783" s="152"/>
      <c r="L783" s="105"/>
      <c r="M783" s="105"/>
      <c r="N783" s="152"/>
      <c r="O783" s="166"/>
      <c r="P783" s="165"/>
      <c r="Q783" s="152"/>
      <c r="R783" s="166"/>
      <c r="S783" s="165"/>
      <c r="T783" s="113"/>
      <c r="U783" s="113"/>
      <c r="V783" s="113"/>
      <c r="W783" s="113"/>
      <c r="X783" s="113"/>
      <c r="Y783" s="113"/>
      <c r="Z783" s="114"/>
    </row>
    <row r="784" spans="1:26" ht="15" customHeight="1">
      <c r="A784" s="192"/>
      <c r="B784" s="193"/>
      <c r="C784" s="190"/>
      <c r="D784" s="191"/>
      <c r="E784" s="152"/>
      <c r="F784" s="190"/>
      <c r="G784" s="191"/>
      <c r="H784" s="152"/>
      <c r="I784" s="190"/>
      <c r="J784" s="191"/>
      <c r="K784" s="152"/>
      <c r="L784" s="105"/>
      <c r="M784" s="105"/>
      <c r="N784" s="152"/>
      <c r="O784" s="166"/>
      <c r="P784" s="165"/>
      <c r="Q784" s="152"/>
      <c r="R784" s="166"/>
      <c r="S784" s="165"/>
      <c r="T784" s="113"/>
      <c r="U784" s="113"/>
      <c r="V784" s="113"/>
      <c r="W784" s="113"/>
      <c r="X784" s="113"/>
      <c r="Y784" s="113"/>
      <c r="Z784" s="114"/>
    </row>
    <row r="785" spans="1:26" ht="15" customHeight="1">
      <c r="A785" s="192"/>
      <c r="B785" s="193"/>
      <c r="C785" s="190"/>
      <c r="D785" s="191"/>
      <c r="E785" s="152"/>
      <c r="F785" s="190"/>
      <c r="G785" s="191"/>
      <c r="H785" s="152"/>
      <c r="I785" s="190"/>
      <c r="J785" s="191"/>
      <c r="K785" s="152"/>
      <c r="L785" s="105"/>
      <c r="M785" s="105"/>
      <c r="N785" s="152"/>
      <c r="O785" s="166"/>
      <c r="P785" s="165"/>
      <c r="Q785" s="152"/>
      <c r="R785" s="166"/>
      <c r="S785" s="165"/>
      <c r="T785" s="113"/>
      <c r="U785" s="113"/>
      <c r="V785" s="113"/>
      <c r="W785" s="113"/>
      <c r="X785" s="113"/>
      <c r="Y785" s="113"/>
      <c r="Z785" s="114"/>
    </row>
    <row r="786" spans="1:26" ht="15" customHeight="1">
      <c r="A786" s="192"/>
      <c r="B786" s="193"/>
      <c r="C786" s="190"/>
      <c r="D786" s="191"/>
      <c r="E786" s="152"/>
      <c r="F786" s="190"/>
      <c r="G786" s="191"/>
      <c r="H786" s="152"/>
      <c r="I786" s="190"/>
      <c r="J786" s="191"/>
      <c r="K786" s="152"/>
      <c r="L786" s="105"/>
      <c r="M786" s="105"/>
      <c r="N786" s="152"/>
      <c r="O786" s="166"/>
      <c r="P786" s="165"/>
      <c r="Q786" s="152"/>
      <c r="R786" s="166"/>
      <c r="S786" s="165"/>
      <c r="T786" s="113"/>
      <c r="U786" s="113"/>
      <c r="V786" s="113"/>
      <c r="W786" s="113"/>
      <c r="X786" s="113"/>
      <c r="Y786" s="113"/>
      <c r="Z786" s="114"/>
    </row>
    <row r="787" spans="1:26" ht="15" customHeight="1">
      <c r="A787" s="192"/>
      <c r="B787" s="193"/>
      <c r="C787" s="190"/>
      <c r="D787" s="191"/>
      <c r="E787" s="152"/>
      <c r="F787" s="190"/>
      <c r="G787" s="191"/>
      <c r="H787" s="152"/>
      <c r="I787" s="190"/>
      <c r="J787" s="191"/>
      <c r="K787" s="152"/>
      <c r="L787" s="105"/>
      <c r="M787" s="105"/>
      <c r="N787" s="152"/>
      <c r="O787" s="166"/>
      <c r="P787" s="165"/>
      <c r="Q787" s="152"/>
      <c r="R787" s="166"/>
      <c r="S787" s="165"/>
      <c r="T787" s="113"/>
      <c r="U787" s="113"/>
      <c r="V787" s="113"/>
      <c r="W787" s="113"/>
      <c r="X787" s="113"/>
      <c r="Y787" s="113"/>
      <c r="Z787" s="114"/>
    </row>
    <row r="788" spans="1:26" ht="15" customHeight="1">
      <c r="A788" s="192"/>
      <c r="B788" s="193"/>
      <c r="C788" s="190"/>
      <c r="D788" s="191"/>
      <c r="E788" s="152"/>
      <c r="F788" s="190"/>
      <c r="G788" s="191"/>
      <c r="H788" s="152"/>
      <c r="I788" s="190"/>
      <c r="J788" s="191"/>
      <c r="K788" s="152"/>
      <c r="L788" s="105"/>
      <c r="M788" s="105"/>
      <c r="N788" s="152"/>
      <c r="O788" s="166"/>
      <c r="P788" s="165"/>
      <c r="Q788" s="152"/>
      <c r="R788" s="166"/>
      <c r="S788" s="165"/>
      <c r="T788" s="113"/>
      <c r="U788" s="113"/>
      <c r="V788" s="113"/>
      <c r="W788" s="113"/>
      <c r="X788" s="113"/>
      <c r="Y788" s="113"/>
      <c r="Z788" s="114"/>
    </row>
    <row r="789" spans="1:26" ht="15" customHeight="1">
      <c r="A789" s="192"/>
      <c r="B789" s="193"/>
      <c r="C789" s="190"/>
      <c r="D789" s="191"/>
      <c r="E789" s="152"/>
      <c r="F789" s="190"/>
      <c r="G789" s="191"/>
      <c r="H789" s="152"/>
      <c r="I789" s="190"/>
      <c r="J789" s="191"/>
      <c r="K789" s="152"/>
      <c r="L789" s="105"/>
      <c r="M789" s="105"/>
      <c r="N789" s="152"/>
      <c r="O789" s="166"/>
      <c r="P789" s="165"/>
      <c r="Q789" s="152"/>
      <c r="R789" s="166"/>
      <c r="S789" s="165"/>
      <c r="T789" s="113"/>
      <c r="U789" s="113"/>
      <c r="V789" s="113"/>
      <c r="W789" s="113"/>
      <c r="X789" s="113"/>
      <c r="Y789" s="113"/>
      <c r="Z789" s="114"/>
    </row>
    <row r="790" spans="1:26" ht="15" customHeight="1">
      <c r="A790" s="192"/>
      <c r="B790" s="193"/>
      <c r="C790" s="190"/>
      <c r="D790" s="191"/>
      <c r="E790" s="152"/>
      <c r="F790" s="190"/>
      <c r="G790" s="191"/>
      <c r="H790" s="152"/>
      <c r="I790" s="190"/>
      <c r="J790" s="191"/>
      <c r="K790" s="152"/>
      <c r="L790" s="105"/>
      <c r="M790" s="105"/>
      <c r="N790" s="152"/>
      <c r="O790" s="166"/>
      <c r="P790" s="165"/>
      <c r="Q790" s="152"/>
      <c r="R790" s="166"/>
      <c r="S790" s="165"/>
      <c r="T790" s="113"/>
      <c r="U790" s="113"/>
      <c r="V790" s="113"/>
      <c r="W790" s="113"/>
      <c r="X790" s="113"/>
      <c r="Y790" s="113"/>
      <c r="Z790" s="114"/>
    </row>
    <row r="791" spans="1:26" ht="15" customHeight="1">
      <c r="A791" s="192"/>
      <c r="B791" s="193"/>
      <c r="C791" s="190"/>
      <c r="D791" s="191"/>
      <c r="E791" s="152"/>
      <c r="F791" s="190"/>
      <c r="G791" s="191"/>
      <c r="H791" s="152"/>
      <c r="I791" s="190"/>
      <c r="J791" s="191"/>
      <c r="K791" s="152"/>
      <c r="L791" s="105"/>
      <c r="M791" s="105"/>
      <c r="N791" s="152"/>
      <c r="O791" s="166"/>
      <c r="P791" s="165"/>
      <c r="Q791" s="152"/>
      <c r="R791" s="166"/>
      <c r="S791" s="165"/>
      <c r="T791" s="113"/>
      <c r="U791" s="113"/>
      <c r="V791" s="113"/>
      <c r="W791" s="113"/>
      <c r="X791" s="113"/>
      <c r="Y791" s="113"/>
      <c r="Z791" s="114"/>
    </row>
    <row r="792" spans="1:26" ht="15" customHeight="1">
      <c r="A792" s="192"/>
      <c r="B792" s="193"/>
      <c r="C792" s="190"/>
      <c r="D792" s="191"/>
      <c r="E792" s="152"/>
      <c r="F792" s="190"/>
      <c r="G792" s="191"/>
      <c r="H792" s="152"/>
      <c r="I792" s="190"/>
      <c r="J792" s="191"/>
      <c r="K792" s="152"/>
      <c r="L792" s="105"/>
      <c r="M792" s="105"/>
      <c r="N792" s="152"/>
      <c r="O792" s="166"/>
      <c r="P792" s="165"/>
      <c r="Q792" s="152"/>
      <c r="R792" s="166"/>
      <c r="S792" s="165"/>
      <c r="T792" s="113"/>
      <c r="U792" s="113"/>
      <c r="V792" s="113"/>
      <c r="W792" s="113"/>
      <c r="X792" s="113"/>
      <c r="Y792" s="113"/>
      <c r="Z792" s="114"/>
    </row>
    <row r="793" spans="1:26" ht="15" customHeight="1">
      <c r="A793" s="192"/>
      <c r="B793" s="193"/>
      <c r="C793" s="190"/>
      <c r="D793" s="191"/>
      <c r="E793" s="152"/>
      <c r="F793" s="190"/>
      <c r="G793" s="191"/>
      <c r="H793" s="152"/>
      <c r="I793" s="190"/>
      <c r="J793" s="191"/>
      <c r="K793" s="152"/>
      <c r="L793" s="105"/>
      <c r="M793" s="105"/>
      <c r="N793" s="152"/>
      <c r="O793" s="166"/>
      <c r="P793" s="165"/>
      <c r="Q793" s="152"/>
      <c r="R793" s="166"/>
      <c r="S793" s="165"/>
      <c r="T793" s="113"/>
      <c r="U793" s="113"/>
      <c r="V793" s="113"/>
      <c r="W793" s="113"/>
      <c r="X793" s="113"/>
      <c r="Y793" s="113"/>
      <c r="Z793" s="114"/>
    </row>
    <row r="794" spans="1:26" ht="15" customHeight="1">
      <c r="A794" s="192"/>
      <c r="B794" s="193"/>
      <c r="C794" s="190"/>
      <c r="D794" s="191"/>
      <c r="E794" s="152"/>
      <c r="F794" s="190"/>
      <c r="G794" s="191"/>
      <c r="H794" s="152"/>
      <c r="I794" s="190"/>
      <c r="J794" s="191"/>
      <c r="K794" s="152"/>
      <c r="L794" s="105"/>
      <c r="M794" s="105"/>
      <c r="N794" s="152"/>
      <c r="O794" s="166"/>
      <c r="P794" s="165"/>
      <c r="Q794" s="152"/>
      <c r="R794" s="166"/>
      <c r="S794" s="165"/>
      <c r="T794" s="113"/>
      <c r="U794" s="113"/>
      <c r="V794" s="113"/>
      <c r="W794" s="113"/>
      <c r="X794" s="113"/>
      <c r="Y794" s="113"/>
      <c r="Z794" s="114"/>
    </row>
    <row r="795" spans="1:26" ht="15" customHeight="1">
      <c r="A795" s="192"/>
      <c r="B795" s="193"/>
      <c r="C795" s="190"/>
      <c r="D795" s="191"/>
      <c r="E795" s="152"/>
      <c r="F795" s="190"/>
      <c r="G795" s="191"/>
      <c r="H795" s="152"/>
      <c r="I795" s="190"/>
      <c r="J795" s="191"/>
      <c r="K795" s="152"/>
      <c r="L795" s="105"/>
      <c r="M795" s="105"/>
      <c r="N795" s="152"/>
      <c r="O795" s="166"/>
      <c r="P795" s="165"/>
      <c r="Q795" s="152"/>
      <c r="R795" s="166"/>
      <c r="S795" s="165"/>
      <c r="T795" s="113"/>
      <c r="U795" s="113"/>
      <c r="V795" s="113"/>
      <c r="W795" s="113"/>
      <c r="X795" s="113"/>
      <c r="Y795" s="113"/>
      <c r="Z795" s="114"/>
    </row>
    <row r="796" spans="1:26" ht="15" customHeight="1">
      <c r="A796" s="192"/>
      <c r="B796" s="193"/>
      <c r="C796" s="190"/>
      <c r="D796" s="191"/>
      <c r="E796" s="152"/>
      <c r="F796" s="190"/>
      <c r="G796" s="191"/>
      <c r="H796" s="152"/>
      <c r="I796" s="190"/>
      <c r="J796" s="191"/>
      <c r="K796" s="152"/>
      <c r="L796" s="105"/>
      <c r="M796" s="105"/>
      <c r="N796" s="152"/>
      <c r="O796" s="166"/>
      <c r="P796" s="165"/>
      <c r="Q796" s="152"/>
      <c r="R796" s="166"/>
      <c r="S796" s="165"/>
      <c r="T796" s="113"/>
      <c r="U796" s="113"/>
      <c r="V796" s="113"/>
      <c r="W796" s="113"/>
      <c r="X796" s="113"/>
      <c r="Y796" s="113"/>
      <c r="Z796" s="114"/>
    </row>
    <row r="797" spans="1:26" ht="15" customHeight="1">
      <c r="A797" s="192"/>
      <c r="B797" s="193"/>
      <c r="C797" s="190"/>
      <c r="D797" s="191"/>
      <c r="E797" s="152"/>
      <c r="F797" s="190"/>
      <c r="G797" s="191"/>
      <c r="H797" s="152"/>
      <c r="I797" s="190"/>
      <c r="J797" s="191"/>
      <c r="K797" s="152"/>
      <c r="L797" s="105"/>
      <c r="M797" s="105"/>
      <c r="N797" s="152"/>
      <c r="O797" s="166"/>
      <c r="P797" s="165"/>
      <c r="Q797" s="152"/>
      <c r="R797" s="166"/>
      <c r="S797" s="165"/>
      <c r="T797" s="113"/>
      <c r="U797" s="113"/>
      <c r="V797" s="113"/>
      <c r="W797" s="113"/>
      <c r="X797" s="113"/>
      <c r="Y797" s="113"/>
      <c r="Z797" s="114"/>
    </row>
    <row r="798" spans="1:26" ht="15" customHeight="1">
      <c r="A798" s="192"/>
      <c r="B798" s="193"/>
      <c r="C798" s="190"/>
      <c r="D798" s="191"/>
      <c r="E798" s="152"/>
      <c r="F798" s="190"/>
      <c r="G798" s="191"/>
      <c r="H798" s="152"/>
      <c r="I798" s="190"/>
      <c r="J798" s="191"/>
      <c r="K798" s="152"/>
      <c r="L798" s="105"/>
      <c r="M798" s="105"/>
      <c r="N798" s="152"/>
      <c r="O798" s="166"/>
      <c r="P798" s="165"/>
      <c r="Q798" s="152"/>
      <c r="R798" s="166"/>
      <c r="S798" s="165"/>
      <c r="T798" s="113"/>
      <c r="U798" s="113"/>
      <c r="V798" s="113"/>
      <c r="W798" s="113"/>
      <c r="X798" s="113"/>
      <c r="Y798" s="113"/>
      <c r="Z798" s="114"/>
    </row>
    <row r="799" spans="1:26" ht="15" customHeight="1">
      <c r="A799" s="192"/>
      <c r="B799" s="193"/>
      <c r="C799" s="190"/>
      <c r="D799" s="191"/>
      <c r="E799" s="152"/>
      <c r="F799" s="190"/>
      <c r="G799" s="191"/>
      <c r="H799" s="152"/>
      <c r="I799" s="190"/>
      <c r="J799" s="191"/>
      <c r="K799" s="152"/>
      <c r="L799" s="105"/>
      <c r="M799" s="105"/>
      <c r="N799" s="152"/>
      <c r="O799" s="166"/>
      <c r="P799" s="165"/>
      <c r="Q799" s="152"/>
      <c r="R799" s="166"/>
      <c r="S799" s="165"/>
      <c r="T799" s="113"/>
      <c r="U799" s="113"/>
      <c r="V799" s="113"/>
      <c r="W799" s="113"/>
      <c r="X799" s="113"/>
      <c r="Y799" s="113"/>
      <c r="Z799" s="114"/>
    </row>
    <row r="800" spans="1:26" ht="15" customHeight="1">
      <c r="A800" s="192"/>
      <c r="B800" s="193"/>
      <c r="C800" s="190"/>
      <c r="D800" s="191"/>
      <c r="E800" s="152"/>
      <c r="G800" s="191"/>
      <c r="H800" s="152"/>
      <c r="I800" s="190"/>
      <c r="J800" s="191"/>
      <c r="K800" s="152"/>
      <c r="L800" s="105"/>
      <c r="M800" s="105"/>
      <c r="N800" s="152"/>
      <c r="O800" s="166"/>
      <c r="P800" s="165"/>
      <c r="Q800" s="152"/>
      <c r="R800" s="166"/>
      <c r="S800" s="165"/>
      <c r="T800" s="113"/>
      <c r="U800" s="113"/>
      <c r="V800" s="113"/>
      <c r="W800" s="113"/>
      <c r="X800" s="113"/>
      <c r="Y800" s="113"/>
      <c r="Z800" s="114"/>
    </row>
    <row r="801" spans="1:26" ht="15" customHeight="1">
      <c r="A801" s="192"/>
      <c r="B801" s="193"/>
      <c r="C801" s="190"/>
      <c r="D801" s="191"/>
      <c r="E801" s="152"/>
      <c r="G801" s="191"/>
      <c r="H801" s="152"/>
      <c r="I801" s="190"/>
      <c r="J801" s="191"/>
      <c r="K801" s="152"/>
      <c r="L801" s="105"/>
      <c r="M801" s="105"/>
      <c r="N801" s="152"/>
      <c r="O801" s="166"/>
      <c r="P801" s="165"/>
      <c r="Q801" s="152"/>
      <c r="R801" s="166"/>
      <c r="S801" s="165"/>
      <c r="T801" s="113"/>
      <c r="U801" s="113"/>
      <c r="V801" s="113"/>
      <c r="W801" s="113"/>
      <c r="X801" s="113"/>
      <c r="Y801" s="113"/>
      <c r="Z801" s="114"/>
    </row>
    <row r="802" spans="1:26" ht="15" customHeight="1">
      <c r="A802" s="192"/>
      <c r="B802" s="193"/>
      <c r="C802" s="190"/>
      <c r="D802" s="191"/>
      <c r="E802" s="152"/>
      <c r="G802" s="191"/>
      <c r="H802" s="152"/>
      <c r="I802" s="190"/>
      <c r="J802" s="191"/>
      <c r="K802" s="152"/>
      <c r="L802" s="105"/>
      <c r="M802" s="105"/>
      <c r="N802" s="152"/>
      <c r="O802" s="166"/>
      <c r="P802" s="165"/>
      <c r="Q802" s="152"/>
      <c r="R802" s="166"/>
      <c r="S802" s="165"/>
      <c r="T802" s="113"/>
      <c r="U802" s="113"/>
      <c r="V802" s="113"/>
      <c r="W802" s="113"/>
      <c r="X802" s="113"/>
      <c r="Y802" s="113"/>
      <c r="Z802" s="114"/>
    </row>
    <row r="803" spans="1:26" ht="15" customHeight="1">
      <c r="A803" s="192"/>
      <c r="B803" s="193"/>
      <c r="C803" s="190"/>
      <c r="D803" s="191"/>
      <c r="E803" s="152"/>
      <c r="G803" s="191"/>
      <c r="H803" s="152"/>
      <c r="I803" s="190"/>
      <c r="J803" s="191"/>
      <c r="K803" s="152"/>
      <c r="L803" s="105"/>
      <c r="M803" s="105"/>
      <c r="N803" s="152"/>
      <c r="O803" s="166"/>
      <c r="P803" s="165"/>
      <c r="Q803" s="152"/>
      <c r="R803" s="166"/>
      <c r="S803" s="165"/>
      <c r="T803" s="113"/>
      <c r="U803" s="113"/>
      <c r="V803" s="113"/>
      <c r="W803" s="113"/>
      <c r="X803" s="113"/>
      <c r="Y803" s="113"/>
      <c r="Z803" s="114"/>
    </row>
    <row r="804" spans="1:26" ht="15" customHeight="1">
      <c r="A804" s="192"/>
      <c r="B804" s="193"/>
      <c r="C804" s="190"/>
      <c r="D804" s="191"/>
      <c r="E804" s="152"/>
      <c r="G804" s="191"/>
      <c r="H804" s="152"/>
      <c r="I804" s="190"/>
      <c r="J804" s="191"/>
      <c r="K804" s="152"/>
      <c r="L804" s="105"/>
      <c r="M804" s="105"/>
      <c r="N804" s="152"/>
      <c r="O804" s="166"/>
      <c r="P804" s="165"/>
      <c r="Q804" s="152"/>
      <c r="R804" s="166"/>
      <c r="S804" s="165"/>
      <c r="T804" s="113"/>
      <c r="U804" s="113"/>
      <c r="V804" s="113"/>
      <c r="W804" s="113"/>
      <c r="X804" s="113"/>
      <c r="Y804" s="113"/>
      <c r="Z804" s="114"/>
    </row>
    <row r="805" spans="1:26" ht="15" customHeight="1">
      <c r="A805" s="192"/>
      <c r="B805" s="193"/>
      <c r="C805" s="190"/>
      <c r="D805" s="191"/>
      <c r="E805" s="152"/>
      <c r="G805" s="191"/>
      <c r="H805" s="152"/>
      <c r="I805" s="190"/>
      <c r="J805" s="191"/>
      <c r="K805" s="152"/>
      <c r="L805" s="105"/>
      <c r="M805" s="105"/>
      <c r="N805" s="152"/>
      <c r="O805" s="166"/>
      <c r="P805" s="165"/>
      <c r="Q805" s="152"/>
      <c r="R805" s="166"/>
      <c r="S805" s="165"/>
      <c r="T805" s="113"/>
      <c r="U805" s="113"/>
      <c r="V805" s="113"/>
      <c r="W805" s="113"/>
      <c r="X805" s="113"/>
      <c r="Y805" s="113"/>
      <c r="Z805" s="114"/>
    </row>
    <row r="806" spans="1:26" ht="15" customHeight="1">
      <c r="A806" s="192"/>
      <c r="B806" s="193"/>
      <c r="C806" s="190"/>
      <c r="D806" s="191"/>
      <c r="E806" s="152"/>
      <c r="G806" s="191"/>
      <c r="H806" s="152"/>
      <c r="I806" s="190"/>
      <c r="J806" s="191"/>
      <c r="K806" s="152"/>
      <c r="L806" s="105"/>
      <c r="M806" s="105"/>
      <c r="N806" s="152"/>
      <c r="O806" s="166"/>
      <c r="P806" s="165"/>
      <c r="Q806" s="152"/>
      <c r="R806" s="166"/>
      <c r="S806" s="165"/>
      <c r="T806" s="113"/>
      <c r="U806" s="113"/>
      <c r="V806" s="113"/>
      <c r="W806" s="113"/>
      <c r="X806" s="113"/>
      <c r="Y806" s="113"/>
      <c r="Z806" s="114"/>
    </row>
    <row r="807" spans="1:26" ht="15" customHeight="1">
      <c r="A807" s="192"/>
      <c r="B807" s="193"/>
      <c r="C807" s="190"/>
      <c r="D807" s="191"/>
      <c r="E807" s="152"/>
      <c r="G807" s="191"/>
      <c r="H807" s="152"/>
      <c r="I807" s="190"/>
      <c r="J807" s="191"/>
      <c r="K807" s="152"/>
      <c r="L807" s="105"/>
      <c r="M807" s="105"/>
      <c r="N807" s="152"/>
      <c r="O807" s="166"/>
      <c r="P807" s="165"/>
      <c r="Q807" s="152"/>
      <c r="R807" s="166"/>
      <c r="S807" s="165"/>
      <c r="T807" s="113"/>
      <c r="U807" s="113"/>
      <c r="V807" s="113"/>
      <c r="W807" s="113"/>
      <c r="X807" s="113"/>
      <c r="Y807" s="113"/>
      <c r="Z807" s="114"/>
    </row>
    <row r="808" spans="1:26" ht="15" customHeight="1">
      <c r="A808" s="192"/>
      <c r="B808" s="193"/>
      <c r="C808" s="190"/>
      <c r="D808" s="191"/>
      <c r="E808" s="152"/>
      <c r="G808" s="191"/>
      <c r="H808" s="152"/>
      <c r="I808" s="190"/>
      <c r="J808" s="191"/>
      <c r="K808" s="152"/>
      <c r="L808" s="105"/>
      <c r="M808" s="105"/>
      <c r="N808" s="152"/>
      <c r="O808" s="166"/>
      <c r="P808" s="165"/>
      <c r="Q808" s="152"/>
      <c r="R808" s="166"/>
      <c r="S808" s="165"/>
      <c r="T808" s="113"/>
      <c r="U808" s="113"/>
      <c r="V808" s="113"/>
      <c r="W808" s="113"/>
      <c r="X808" s="113"/>
      <c r="Y808" s="113"/>
      <c r="Z808" s="114"/>
    </row>
    <row r="809" spans="1:26" ht="15" customHeight="1">
      <c r="A809" s="192"/>
      <c r="B809" s="193"/>
      <c r="C809" s="190"/>
      <c r="D809" s="191"/>
      <c r="E809" s="152"/>
      <c r="G809" s="191"/>
      <c r="H809" s="152"/>
      <c r="I809" s="190"/>
      <c r="J809" s="191"/>
      <c r="K809" s="152"/>
      <c r="L809" s="105"/>
      <c r="M809" s="105"/>
      <c r="N809" s="152"/>
      <c r="O809" s="166"/>
      <c r="P809" s="165"/>
      <c r="Q809" s="152"/>
      <c r="R809" s="166"/>
      <c r="S809" s="165"/>
      <c r="T809" s="113"/>
      <c r="U809" s="113"/>
      <c r="V809" s="113"/>
      <c r="W809" s="113"/>
      <c r="X809" s="113"/>
      <c r="Y809" s="113"/>
      <c r="Z809" s="114"/>
    </row>
    <row r="810" spans="1:26" ht="15" customHeight="1">
      <c r="A810" s="192"/>
      <c r="B810" s="193"/>
      <c r="C810" s="190"/>
      <c r="D810" s="191"/>
      <c r="E810" s="152"/>
      <c r="G810" s="191"/>
      <c r="H810" s="152"/>
      <c r="I810" s="190"/>
      <c r="J810" s="191"/>
      <c r="K810" s="152"/>
      <c r="L810" s="105"/>
      <c r="M810" s="105"/>
      <c r="N810" s="152"/>
      <c r="O810" s="166"/>
      <c r="P810" s="165"/>
      <c r="Q810" s="152"/>
      <c r="R810" s="166"/>
      <c r="S810" s="165"/>
      <c r="T810" s="113"/>
      <c r="U810" s="113"/>
      <c r="V810" s="113"/>
      <c r="W810" s="113"/>
      <c r="X810" s="113"/>
      <c r="Y810" s="113"/>
      <c r="Z810" s="114"/>
    </row>
    <row r="811" spans="1:26" ht="15" customHeight="1">
      <c r="A811" s="192"/>
      <c r="B811" s="193"/>
      <c r="C811" s="190"/>
      <c r="D811" s="191"/>
      <c r="E811" s="152"/>
      <c r="G811" s="191"/>
      <c r="H811" s="152"/>
      <c r="I811" s="190"/>
      <c r="J811" s="191"/>
      <c r="K811" s="152"/>
      <c r="L811" s="105"/>
      <c r="M811" s="105"/>
      <c r="N811" s="152"/>
      <c r="O811" s="166"/>
      <c r="P811" s="165"/>
      <c r="Q811" s="152"/>
      <c r="R811" s="166"/>
      <c r="S811" s="165"/>
      <c r="T811" s="113"/>
      <c r="U811" s="113"/>
      <c r="V811" s="113"/>
      <c r="W811" s="113"/>
      <c r="X811" s="113"/>
      <c r="Y811" s="113"/>
      <c r="Z811" s="114"/>
    </row>
    <row r="812" spans="1:26" ht="15" customHeight="1">
      <c r="A812" s="192"/>
      <c r="B812" s="193"/>
      <c r="C812" s="190"/>
      <c r="D812" s="191"/>
      <c r="E812" s="152"/>
      <c r="G812" s="191"/>
      <c r="H812" s="152"/>
      <c r="I812" s="190"/>
      <c r="J812" s="191"/>
      <c r="K812" s="152"/>
      <c r="L812" s="105"/>
      <c r="M812" s="105"/>
      <c r="N812" s="152"/>
      <c r="O812" s="166"/>
      <c r="P812" s="165"/>
      <c r="Q812" s="152"/>
      <c r="R812" s="166"/>
      <c r="S812" s="165"/>
      <c r="T812" s="113"/>
      <c r="U812" s="113"/>
      <c r="V812" s="113"/>
      <c r="W812" s="113"/>
      <c r="X812" s="113"/>
      <c r="Y812" s="113"/>
      <c r="Z812" s="114"/>
    </row>
    <row r="813" spans="1:26" ht="15" customHeight="1">
      <c r="A813" s="192"/>
      <c r="B813" s="193"/>
      <c r="C813" s="190"/>
      <c r="D813" s="191"/>
      <c r="E813" s="152"/>
      <c r="G813" s="191"/>
      <c r="H813" s="152"/>
      <c r="I813" s="190"/>
      <c r="J813" s="191"/>
      <c r="K813" s="152"/>
      <c r="L813" s="105"/>
      <c r="M813" s="105"/>
      <c r="N813" s="152"/>
      <c r="O813" s="166"/>
      <c r="P813" s="165"/>
      <c r="Q813" s="152"/>
      <c r="R813" s="166"/>
      <c r="S813" s="165"/>
      <c r="T813" s="113"/>
      <c r="U813" s="113"/>
      <c r="V813" s="113"/>
      <c r="W813" s="113"/>
      <c r="X813" s="113"/>
      <c r="Y813" s="113"/>
      <c r="Z813" s="114"/>
    </row>
    <row r="814" spans="1:26" ht="15" customHeight="1">
      <c r="A814" s="192"/>
      <c r="B814" s="193"/>
      <c r="C814" s="190"/>
      <c r="D814" s="191"/>
      <c r="E814" s="152"/>
      <c r="G814" s="191"/>
      <c r="H814" s="152"/>
      <c r="I814" s="190"/>
      <c r="J814" s="191"/>
      <c r="K814" s="152"/>
      <c r="L814" s="105"/>
      <c r="M814" s="105"/>
      <c r="N814" s="152"/>
      <c r="O814" s="166"/>
      <c r="P814" s="165"/>
      <c r="Q814" s="152"/>
      <c r="R814" s="166"/>
      <c r="S814" s="165"/>
      <c r="T814" s="113"/>
      <c r="U814" s="113"/>
      <c r="V814" s="113"/>
      <c r="W814" s="113"/>
      <c r="X814" s="113"/>
      <c r="Y814" s="113"/>
      <c r="Z814" s="114"/>
    </row>
    <row r="815" spans="1:26" ht="15" customHeight="1">
      <c r="A815" s="192"/>
      <c r="B815" s="193"/>
      <c r="C815" s="190"/>
      <c r="D815" s="191"/>
      <c r="E815" s="152"/>
      <c r="G815" s="191"/>
      <c r="H815" s="152"/>
      <c r="I815" s="190"/>
      <c r="J815" s="191"/>
      <c r="K815" s="152"/>
      <c r="L815" s="105"/>
      <c r="M815" s="105"/>
      <c r="N815" s="152"/>
      <c r="O815" s="166"/>
      <c r="P815" s="165"/>
      <c r="Q815" s="152"/>
      <c r="R815" s="166"/>
      <c r="S815" s="165"/>
      <c r="T815" s="113"/>
      <c r="U815" s="113"/>
      <c r="V815" s="113"/>
      <c r="W815" s="113"/>
      <c r="X815" s="113"/>
      <c r="Y815" s="113"/>
      <c r="Z815" s="114"/>
    </row>
    <row r="816" spans="1:26" ht="15" customHeight="1">
      <c r="A816" s="192"/>
      <c r="B816" s="193"/>
      <c r="C816" s="190"/>
      <c r="D816" s="191"/>
      <c r="E816" s="152"/>
      <c r="G816" s="191"/>
      <c r="H816" s="152"/>
      <c r="I816" s="190"/>
      <c r="J816" s="191"/>
      <c r="K816" s="152"/>
      <c r="L816" s="105"/>
      <c r="M816" s="105"/>
      <c r="N816" s="152"/>
      <c r="O816" s="166"/>
      <c r="P816" s="165"/>
      <c r="Q816" s="152"/>
      <c r="R816" s="166"/>
      <c r="S816" s="165"/>
      <c r="T816" s="113"/>
      <c r="U816" s="113"/>
      <c r="V816" s="113"/>
      <c r="W816" s="113"/>
      <c r="X816" s="113"/>
      <c r="Y816" s="113"/>
      <c r="Z816" s="114"/>
    </row>
    <row r="817" spans="1:26" ht="15" customHeight="1">
      <c r="A817" s="192"/>
      <c r="B817" s="193"/>
      <c r="C817" s="190"/>
      <c r="D817" s="191"/>
      <c r="E817" s="152"/>
      <c r="G817" s="191"/>
      <c r="H817" s="152"/>
      <c r="I817" s="190"/>
      <c r="J817" s="191"/>
      <c r="K817" s="152"/>
      <c r="L817" s="105"/>
      <c r="M817" s="105"/>
      <c r="N817" s="152"/>
      <c r="O817" s="166"/>
      <c r="P817" s="165"/>
      <c r="Q817" s="152"/>
      <c r="R817" s="166"/>
      <c r="S817" s="165"/>
      <c r="T817" s="113"/>
      <c r="U817" s="113"/>
      <c r="V817" s="113"/>
      <c r="W817" s="113"/>
      <c r="X817" s="113"/>
      <c r="Y817" s="113"/>
      <c r="Z817" s="114"/>
    </row>
    <row r="818" spans="1:26" ht="15" customHeight="1">
      <c r="A818" s="192"/>
      <c r="B818" s="193"/>
      <c r="C818" s="190"/>
      <c r="D818" s="191"/>
      <c r="E818" s="152"/>
      <c r="G818" s="191"/>
      <c r="H818" s="152"/>
      <c r="I818" s="190"/>
      <c r="J818" s="191"/>
      <c r="K818" s="152"/>
      <c r="L818" s="105"/>
      <c r="M818" s="105"/>
      <c r="N818" s="152"/>
      <c r="O818" s="166"/>
      <c r="P818" s="165"/>
      <c r="Q818" s="152"/>
      <c r="R818" s="166"/>
      <c r="S818" s="165"/>
      <c r="T818" s="113"/>
      <c r="U818" s="113"/>
      <c r="V818" s="113"/>
      <c r="W818" s="113"/>
      <c r="X818" s="113"/>
      <c r="Y818" s="113"/>
      <c r="Z818" s="114"/>
    </row>
    <row r="819" spans="1:26" ht="15" customHeight="1">
      <c r="A819" s="192"/>
      <c r="B819" s="193"/>
      <c r="C819" s="190"/>
      <c r="D819" s="191"/>
      <c r="E819" s="152"/>
      <c r="G819" s="191"/>
      <c r="H819" s="152"/>
      <c r="I819" s="190"/>
      <c r="J819" s="191"/>
      <c r="K819" s="152"/>
      <c r="L819" s="105"/>
      <c r="M819" s="105"/>
      <c r="N819" s="152"/>
      <c r="O819" s="166"/>
      <c r="P819" s="165"/>
      <c r="Q819" s="152"/>
      <c r="R819" s="166"/>
      <c r="S819" s="165"/>
      <c r="T819" s="113"/>
      <c r="U819" s="113"/>
      <c r="V819" s="113"/>
      <c r="W819" s="113"/>
      <c r="X819" s="113"/>
      <c r="Y819" s="113"/>
      <c r="Z819" s="114"/>
    </row>
    <row r="820" spans="1:26" ht="15" customHeight="1">
      <c r="A820" s="192"/>
      <c r="B820" s="193"/>
      <c r="C820" s="190"/>
      <c r="D820" s="191"/>
      <c r="E820" s="152"/>
      <c r="G820" s="191"/>
      <c r="H820" s="152"/>
      <c r="I820" s="190"/>
      <c r="J820" s="191"/>
      <c r="K820" s="152"/>
      <c r="L820" s="105"/>
      <c r="M820" s="105"/>
      <c r="N820" s="152"/>
      <c r="O820" s="166"/>
      <c r="P820" s="165"/>
      <c r="Q820" s="152"/>
      <c r="R820" s="166"/>
      <c r="S820" s="165"/>
      <c r="T820" s="113"/>
      <c r="U820" s="113"/>
      <c r="V820" s="113"/>
      <c r="W820" s="113"/>
      <c r="X820" s="113"/>
      <c r="Y820" s="113"/>
      <c r="Z820" s="114"/>
    </row>
    <row r="821" spans="1:26" ht="15" customHeight="1">
      <c r="A821" s="192"/>
      <c r="B821" s="193"/>
      <c r="C821" s="190"/>
      <c r="D821" s="191"/>
      <c r="E821" s="152"/>
      <c r="G821" s="191"/>
      <c r="H821" s="152"/>
      <c r="I821" s="190"/>
      <c r="J821" s="191"/>
      <c r="K821" s="152"/>
      <c r="L821" s="105"/>
      <c r="M821" s="105"/>
      <c r="N821" s="152"/>
      <c r="O821" s="166"/>
      <c r="P821" s="165"/>
      <c r="Q821" s="152"/>
      <c r="R821" s="166"/>
      <c r="S821" s="165"/>
      <c r="T821" s="113"/>
      <c r="U821" s="113"/>
      <c r="V821" s="113"/>
      <c r="W821" s="113"/>
      <c r="X821" s="113"/>
      <c r="Y821" s="113"/>
      <c r="Z821" s="114"/>
    </row>
    <row r="822" spans="1:26" ht="15" customHeight="1">
      <c r="A822" s="192"/>
      <c r="B822" s="193"/>
      <c r="C822" s="190"/>
      <c r="D822" s="191"/>
      <c r="E822" s="152"/>
      <c r="G822" s="191"/>
      <c r="H822" s="152"/>
      <c r="I822" s="190"/>
      <c r="J822" s="191"/>
      <c r="K822" s="152"/>
      <c r="L822" s="105"/>
      <c r="M822" s="105"/>
      <c r="N822" s="152"/>
      <c r="O822" s="166"/>
      <c r="P822" s="165"/>
      <c r="Q822" s="152"/>
      <c r="R822" s="166"/>
      <c r="S822" s="165"/>
      <c r="T822" s="113"/>
      <c r="U822" s="113"/>
      <c r="V822" s="113"/>
      <c r="W822" s="113"/>
      <c r="X822" s="113"/>
      <c r="Y822" s="113"/>
      <c r="Z822" s="114"/>
    </row>
    <row r="823" spans="1:26" ht="15" customHeight="1">
      <c r="A823" s="192"/>
      <c r="B823" s="193"/>
      <c r="C823" s="190"/>
      <c r="D823" s="191"/>
      <c r="E823" s="152"/>
      <c r="G823" s="191"/>
      <c r="H823" s="152"/>
      <c r="I823" s="190"/>
      <c r="J823" s="191"/>
      <c r="K823" s="152"/>
      <c r="L823" s="105"/>
      <c r="M823" s="105"/>
      <c r="N823" s="152"/>
      <c r="O823" s="166"/>
      <c r="P823" s="165"/>
      <c r="Q823" s="152"/>
      <c r="R823" s="166"/>
      <c r="S823" s="165"/>
      <c r="T823" s="113"/>
      <c r="U823" s="113"/>
      <c r="V823" s="113"/>
      <c r="W823" s="113"/>
      <c r="X823" s="113"/>
      <c r="Y823" s="113"/>
      <c r="Z823" s="114"/>
    </row>
    <row r="824" spans="1:26" ht="15" customHeight="1">
      <c r="A824" s="192"/>
      <c r="B824" s="193"/>
      <c r="C824" s="190"/>
      <c r="D824" s="191"/>
      <c r="E824" s="152"/>
      <c r="G824" s="191"/>
      <c r="H824" s="152"/>
      <c r="I824" s="190"/>
      <c r="J824" s="191"/>
      <c r="K824" s="152"/>
      <c r="L824" s="105"/>
      <c r="M824" s="105"/>
      <c r="N824" s="152"/>
      <c r="O824" s="166"/>
      <c r="P824" s="165"/>
      <c r="Q824" s="152"/>
      <c r="R824" s="166"/>
      <c r="S824" s="165"/>
      <c r="T824" s="113"/>
      <c r="U824" s="113"/>
      <c r="V824" s="113"/>
      <c r="W824" s="113"/>
      <c r="X824" s="113"/>
      <c r="Y824" s="113"/>
      <c r="Z824" s="114"/>
    </row>
    <row r="825" spans="1:26" ht="15" customHeight="1">
      <c r="A825" s="192"/>
      <c r="B825" s="193"/>
      <c r="C825" s="190"/>
      <c r="D825" s="191"/>
      <c r="E825" s="152"/>
      <c r="G825" s="191"/>
      <c r="H825" s="152"/>
      <c r="I825" s="190"/>
      <c r="J825" s="191"/>
      <c r="K825" s="152"/>
      <c r="L825" s="105"/>
      <c r="M825" s="105"/>
      <c r="N825" s="152"/>
      <c r="Q825" s="152"/>
      <c r="T825" s="113"/>
      <c r="U825" s="113"/>
      <c r="V825" s="113"/>
      <c r="W825" s="113"/>
      <c r="X825" s="113"/>
      <c r="Y825" s="113"/>
      <c r="Z825" s="114"/>
    </row>
    <row r="826" spans="1:26" ht="15" customHeight="1">
      <c r="A826" s="192"/>
      <c r="B826" s="193"/>
      <c r="C826" s="190"/>
      <c r="D826" s="191"/>
      <c r="E826" s="152"/>
      <c r="G826" s="191"/>
      <c r="H826" s="152"/>
      <c r="I826" s="190"/>
      <c r="J826" s="191"/>
      <c r="K826" s="152"/>
      <c r="L826" s="105"/>
      <c r="M826" s="105"/>
      <c r="N826" s="152"/>
      <c r="Q826" s="152"/>
      <c r="T826" s="113"/>
      <c r="U826" s="113"/>
      <c r="V826" s="113"/>
      <c r="W826" s="113"/>
      <c r="X826" s="113"/>
      <c r="Y826" s="113"/>
      <c r="Z826" s="114"/>
    </row>
    <row r="827" spans="1:26" ht="15" customHeight="1">
      <c r="A827" s="192"/>
      <c r="B827" s="193"/>
      <c r="C827" s="190"/>
      <c r="D827" s="191"/>
      <c r="E827" s="152"/>
      <c r="G827" s="191"/>
      <c r="H827" s="152"/>
      <c r="I827" s="190"/>
      <c r="J827" s="191"/>
      <c r="K827" s="152"/>
      <c r="L827" s="105"/>
      <c r="M827" s="105"/>
      <c r="N827" s="152"/>
      <c r="Q827" s="152"/>
      <c r="T827" s="113"/>
      <c r="U827" s="113"/>
      <c r="V827" s="113"/>
      <c r="W827" s="113"/>
      <c r="X827" s="113"/>
      <c r="Y827" s="113"/>
      <c r="Z827" s="114"/>
    </row>
    <row r="828" spans="1:26" ht="15" customHeight="1">
      <c r="A828" s="192"/>
      <c r="B828" s="193"/>
      <c r="C828" s="190"/>
      <c r="D828" s="191"/>
      <c r="E828" s="152"/>
      <c r="G828" s="191"/>
      <c r="H828" s="152"/>
      <c r="I828" s="190"/>
      <c r="J828" s="191"/>
      <c r="K828" s="152"/>
      <c r="L828" s="105"/>
      <c r="M828" s="105"/>
      <c r="N828" s="152"/>
      <c r="Q828" s="152"/>
      <c r="T828" s="113"/>
      <c r="U828" s="113"/>
      <c r="V828" s="113"/>
      <c r="W828" s="113"/>
      <c r="X828" s="113"/>
      <c r="Y828" s="113"/>
      <c r="Z828" s="114"/>
    </row>
    <row r="829" spans="1:26" ht="15" customHeight="1">
      <c r="A829" s="192"/>
      <c r="B829" s="193"/>
      <c r="C829" s="190"/>
      <c r="D829" s="191"/>
      <c r="E829" s="152"/>
      <c r="G829" s="191"/>
      <c r="H829" s="152"/>
      <c r="I829" s="190"/>
      <c r="J829" s="191"/>
      <c r="K829" s="152"/>
      <c r="L829" s="105"/>
      <c r="M829" s="105"/>
      <c r="N829" s="152"/>
      <c r="Q829" s="152"/>
      <c r="T829" s="113"/>
      <c r="U829" s="113"/>
      <c r="V829" s="113"/>
      <c r="W829" s="113"/>
      <c r="X829" s="113"/>
      <c r="Y829" s="113"/>
      <c r="Z829" s="114"/>
    </row>
    <row r="830" spans="1:26" ht="15" customHeight="1">
      <c r="A830" s="192"/>
      <c r="B830" s="193"/>
      <c r="C830" s="190"/>
      <c r="D830" s="191"/>
      <c r="E830" s="152"/>
      <c r="G830" s="191"/>
      <c r="H830" s="152"/>
      <c r="I830" s="190"/>
      <c r="J830" s="191"/>
      <c r="K830" s="152"/>
      <c r="L830" s="105"/>
      <c r="M830" s="105"/>
      <c r="N830" s="152"/>
      <c r="Q830" s="152"/>
      <c r="T830" s="113"/>
      <c r="U830" s="113"/>
      <c r="V830" s="113"/>
      <c r="W830" s="113"/>
      <c r="X830" s="113"/>
      <c r="Y830" s="113"/>
      <c r="Z830" s="114"/>
    </row>
    <row r="831" spans="1:26" ht="15" customHeight="1">
      <c r="A831" s="192"/>
      <c r="B831" s="193"/>
      <c r="C831" s="190"/>
      <c r="D831" s="191"/>
      <c r="E831" s="152"/>
      <c r="G831" s="191"/>
      <c r="H831" s="152"/>
      <c r="I831" s="190"/>
      <c r="J831" s="191"/>
      <c r="K831" s="152"/>
      <c r="L831" s="105"/>
      <c r="M831" s="105"/>
      <c r="N831" s="152"/>
      <c r="Q831" s="152"/>
      <c r="T831" s="113"/>
      <c r="U831" s="113"/>
      <c r="V831" s="113"/>
      <c r="W831" s="113"/>
      <c r="X831" s="113"/>
      <c r="Y831" s="113"/>
      <c r="Z831" s="114"/>
    </row>
    <row r="832" spans="1:26" ht="15" customHeight="1">
      <c r="A832" s="192"/>
      <c r="B832" s="193"/>
      <c r="C832" s="190"/>
      <c r="D832" s="191"/>
      <c r="E832" s="152"/>
      <c r="G832" s="191"/>
      <c r="H832" s="152"/>
      <c r="I832" s="190"/>
      <c r="J832" s="191"/>
      <c r="K832" s="152"/>
      <c r="L832" s="105"/>
      <c r="M832" s="105"/>
      <c r="N832" s="152"/>
      <c r="Q832" s="152"/>
      <c r="T832" s="113"/>
      <c r="U832" s="113"/>
      <c r="V832" s="113"/>
      <c r="W832" s="113"/>
      <c r="X832" s="113"/>
      <c r="Y832" s="113"/>
      <c r="Z832" s="114"/>
    </row>
    <row r="833" spans="1:26" ht="15" customHeight="1">
      <c r="A833" s="192"/>
      <c r="B833" s="193"/>
      <c r="C833" s="190"/>
      <c r="D833" s="191"/>
      <c r="E833" s="152"/>
      <c r="G833" s="191"/>
      <c r="H833" s="152"/>
      <c r="I833" s="190"/>
      <c r="J833" s="191"/>
      <c r="K833" s="152"/>
      <c r="L833" s="105"/>
      <c r="M833" s="105"/>
      <c r="N833" s="152"/>
      <c r="Q833" s="152"/>
      <c r="T833" s="113"/>
      <c r="U833" s="113"/>
      <c r="V833" s="113"/>
      <c r="W833" s="113"/>
      <c r="X833" s="113"/>
      <c r="Y833" s="113"/>
      <c r="Z833" s="114"/>
    </row>
    <row r="834" spans="1:26" ht="15" customHeight="1">
      <c r="A834" s="192"/>
      <c r="B834" s="193"/>
      <c r="C834" s="190"/>
      <c r="D834" s="191"/>
      <c r="E834" s="152"/>
      <c r="G834" s="191"/>
      <c r="H834" s="152"/>
      <c r="I834" s="190"/>
      <c r="J834" s="191"/>
      <c r="K834" s="152"/>
      <c r="L834" s="105"/>
      <c r="M834" s="105"/>
      <c r="N834" s="152"/>
      <c r="Q834" s="152"/>
      <c r="T834" s="113"/>
      <c r="U834" s="113"/>
      <c r="V834" s="113"/>
      <c r="W834" s="113"/>
      <c r="X834" s="113"/>
      <c r="Y834" s="113"/>
      <c r="Z834" s="114"/>
    </row>
    <row r="835" spans="1:26" ht="15" customHeight="1">
      <c r="A835" s="192"/>
      <c r="B835" s="193"/>
      <c r="C835" s="190"/>
      <c r="D835" s="191"/>
      <c r="E835" s="152"/>
      <c r="G835" s="191"/>
      <c r="H835" s="152"/>
      <c r="I835" s="190"/>
      <c r="J835" s="191"/>
      <c r="K835" s="152"/>
      <c r="L835" s="105"/>
      <c r="M835" s="105"/>
      <c r="N835" s="152"/>
      <c r="Q835" s="152"/>
      <c r="T835" s="113"/>
      <c r="U835" s="113"/>
      <c r="V835" s="113"/>
      <c r="W835" s="113"/>
      <c r="X835" s="113"/>
      <c r="Y835" s="113"/>
      <c r="Z835" s="114"/>
    </row>
    <row r="836" spans="1:26" ht="15" customHeight="1">
      <c r="A836" s="192"/>
      <c r="B836" s="193"/>
      <c r="C836" s="190"/>
      <c r="D836" s="191"/>
      <c r="E836" s="152"/>
      <c r="H836" s="152"/>
      <c r="K836" s="152"/>
      <c r="L836" s="105"/>
      <c r="M836" s="105"/>
      <c r="N836" s="152"/>
      <c r="Q836" s="152"/>
      <c r="T836" s="113"/>
      <c r="U836" s="113"/>
      <c r="V836" s="113"/>
      <c r="W836" s="113"/>
      <c r="X836" s="113"/>
      <c r="Y836" s="113"/>
      <c r="Z836" s="114"/>
    </row>
    <row r="837" spans="1:26" ht="15" customHeight="1">
      <c r="A837" s="192"/>
      <c r="B837" s="193"/>
      <c r="C837" s="190"/>
      <c r="D837" s="191"/>
      <c r="E837" s="152"/>
      <c r="H837" s="152"/>
      <c r="K837" s="152"/>
      <c r="L837" s="105"/>
      <c r="M837" s="105"/>
      <c r="N837" s="152"/>
      <c r="Q837" s="152"/>
      <c r="T837" s="113"/>
      <c r="U837" s="113"/>
      <c r="V837" s="113"/>
      <c r="W837" s="113"/>
      <c r="X837" s="113"/>
      <c r="Y837" s="113"/>
      <c r="Z837" s="114"/>
    </row>
    <row r="838" spans="1:26" ht="15" customHeight="1">
      <c r="A838" s="192"/>
      <c r="B838" s="193"/>
      <c r="C838" s="190"/>
      <c r="D838" s="191"/>
      <c r="E838" s="152"/>
      <c r="H838" s="152"/>
      <c r="K838" s="152"/>
      <c r="L838" s="105"/>
      <c r="M838" s="105"/>
      <c r="N838" s="152"/>
      <c r="Q838" s="152"/>
      <c r="T838" s="113"/>
      <c r="U838" s="113"/>
      <c r="V838" s="113"/>
      <c r="W838" s="113"/>
      <c r="X838" s="113"/>
      <c r="Y838" s="113"/>
      <c r="Z838" s="114"/>
    </row>
    <row r="839" spans="1:26" ht="15" customHeight="1">
      <c r="A839" s="192"/>
      <c r="B839" s="193"/>
      <c r="C839" s="190"/>
      <c r="D839" s="191"/>
      <c r="E839" s="152"/>
      <c r="H839" s="152"/>
      <c r="K839" s="152"/>
      <c r="L839" s="105"/>
      <c r="M839" s="105"/>
      <c r="N839" s="152"/>
      <c r="Q839" s="152"/>
      <c r="T839" s="113"/>
      <c r="U839" s="113"/>
      <c r="V839" s="113"/>
      <c r="W839" s="113"/>
      <c r="X839" s="113"/>
      <c r="Y839" s="113"/>
      <c r="Z839" s="114"/>
    </row>
    <row r="840" spans="1:26" ht="15" customHeight="1">
      <c r="A840" s="192"/>
      <c r="B840" s="193"/>
      <c r="C840" s="190"/>
      <c r="D840" s="191"/>
      <c r="E840" s="152"/>
      <c r="H840" s="152"/>
      <c r="K840" s="152"/>
      <c r="L840" s="105"/>
      <c r="M840" s="105"/>
      <c r="N840" s="152"/>
      <c r="Q840" s="152"/>
      <c r="T840" s="113"/>
      <c r="U840" s="113"/>
      <c r="V840" s="113"/>
      <c r="W840" s="113"/>
      <c r="X840" s="113"/>
      <c r="Y840" s="113"/>
      <c r="Z840" s="114"/>
    </row>
    <row r="841" spans="1:26" ht="15" customHeight="1">
      <c r="A841" s="192"/>
      <c r="B841" s="193"/>
      <c r="C841" s="190"/>
      <c r="D841" s="191"/>
      <c r="E841" s="152"/>
      <c r="H841" s="152"/>
      <c r="K841" s="152"/>
      <c r="L841" s="105"/>
      <c r="M841" s="105"/>
      <c r="N841" s="152"/>
      <c r="Q841" s="152"/>
      <c r="T841" s="113"/>
      <c r="U841" s="113"/>
      <c r="V841" s="113"/>
      <c r="W841" s="113"/>
      <c r="X841" s="113"/>
      <c r="Y841" s="113"/>
      <c r="Z841" s="114"/>
    </row>
    <row r="842" spans="1:26" ht="15" customHeight="1">
      <c r="A842" s="192"/>
      <c r="B842" s="193"/>
      <c r="C842" s="190"/>
      <c r="D842" s="191"/>
      <c r="E842" s="152"/>
      <c r="H842" s="152"/>
      <c r="K842" s="152"/>
      <c r="L842" s="105"/>
      <c r="M842" s="105"/>
      <c r="N842" s="152"/>
      <c r="Q842" s="152"/>
      <c r="T842" s="113"/>
      <c r="U842" s="113"/>
      <c r="V842" s="113"/>
      <c r="W842" s="113"/>
      <c r="X842" s="113"/>
      <c r="Y842" s="113"/>
      <c r="Z842" s="114"/>
    </row>
    <row r="843" spans="1:26" ht="15" customHeight="1">
      <c r="E843" s="152"/>
      <c r="H843" s="152"/>
      <c r="K843" s="152"/>
      <c r="L843" s="105"/>
      <c r="M843" s="105"/>
      <c r="N843" s="152"/>
      <c r="Q843" s="152"/>
      <c r="T843" s="113"/>
      <c r="U843" s="113"/>
      <c r="V843" s="113"/>
      <c r="W843" s="113"/>
      <c r="X843" s="113"/>
      <c r="Y843" s="113"/>
      <c r="Z843" s="114"/>
    </row>
    <row r="844" spans="1:26" ht="15" customHeight="1">
      <c r="E844" s="152"/>
      <c r="H844" s="152"/>
      <c r="K844" s="152"/>
      <c r="L844" s="105"/>
      <c r="M844" s="105"/>
      <c r="N844" s="152"/>
      <c r="Q844" s="152"/>
      <c r="T844" s="113"/>
      <c r="U844" s="113"/>
      <c r="V844" s="113"/>
      <c r="W844" s="113"/>
      <c r="X844" s="113"/>
      <c r="Y844" s="113"/>
      <c r="Z844" s="114"/>
    </row>
    <row r="845" spans="1:26" ht="15" customHeight="1">
      <c r="E845" s="152"/>
      <c r="H845" s="152"/>
      <c r="K845" s="152"/>
      <c r="L845" s="105"/>
      <c r="M845" s="105"/>
      <c r="N845" s="152"/>
      <c r="Q845" s="152"/>
      <c r="T845" s="113"/>
      <c r="U845" s="113"/>
      <c r="V845" s="113"/>
      <c r="W845" s="113"/>
      <c r="X845" s="113"/>
      <c r="Y845" s="113"/>
      <c r="Z845" s="114"/>
    </row>
    <row r="846" spans="1:26" ht="15" customHeight="1">
      <c r="E846" s="152"/>
      <c r="H846" s="152"/>
      <c r="K846" s="152"/>
      <c r="L846" s="105"/>
      <c r="M846" s="105"/>
      <c r="N846" s="152"/>
      <c r="Q846" s="152"/>
      <c r="T846" s="113"/>
      <c r="U846" s="113"/>
      <c r="V846" s="113"/>
      <c r="W846" s="113"/>
      <c r="X846" s="113"/>
      <c r="Y846" s="113"/>
      <c r="Z846" s="114"/>
    </row>
    <row r="847" spans="1:26" ht="15" customHeight="1">
      <c r="E847" s="152"/>
      <c r="H847" s="152"/>
      <c r="K847" s="152"/>
      <c r="L847" s="105"/>
      <c r="M847" s="105"/>
      <c r="N847" s="152"/>
      <c r="Q847" s="152"/>
      <c r="T847" s="113"/>
      <c r="U847" s="113"/>
      <c r="V847" s="113"/>
      <c r="W847" s="113"/>
      <c r="X847" s="113"/>
      <c r="Y847" s="113"/>
      <c r="Z847" s="114"/>
    </row>
    <row r="848" spans="1:26" ht="15" customHeight="1">
      <c r="E848" s="152"/>
      <c r="H848" s="152"/>
      <c r="K848" s="152"/>
      <c r="L848" s="105"/>
      <c r="M848" s="105"/>
      <c r="N848" s="152"/>
      <c r="Q848" s="152"/>
      <c r="T848" s="113"/>
      <c r="U848" s="113"/>
      <c r="V848" s="113"/>
      <c r="W848" s="113"/>
      <c r="X848" s="113"/>
      <c r="Y848" s="113"/>
      <c r="Z848" s="114"/>
    </row>
    <row r="849" spans="5:26" ht="15" customHeight="1">
      <c r="E849" s="152"/>
      <c r="H849" s="152"/>
      <c r="K849" s="152"/>
      <c r="L849" s="105"/>
      <c r="M849" s="105"/>
      <c r="N849" s="152"/>
      <c r="Q849" s="152"/>
      <c r="T849" s="113"/>
      <c r="U849" s="113"/>
      <c r="V849" s="113"/>
      <c r="W849" s="113"/>
      <c r="X849" s="113"/>
      <c r="Y849" s="113"/>
      <c r="Z849" s="114"/>
    </row>
    <row r="850" spans="5:26" ht="15" customHeight="1">
      <c r="E850" s="152"/>
      <c r="H850" s="152"/>
      <c r="K850" s="152"/>
      <c r="L850" s="105"/>
      <c r="M850" s="105"/>
      <c r="N850" s="152"/>
      <c r="Q850" s="152"/>
      <c r="T850" s="113"/>
      <c r="U850" s="113"/>
      <c r="V850" s="113"/>
      <c r="W850" s="113"/>
      <c r="X850" s="113"/>
      <c r="Y850" s="113"/>
      <c r="Z850" s="114"/>
    </row>
    <row r="851" spans="5:26" ht="15" customHeight="1">
      <c r="E851" s="152"/>
      <c r="H851" s="152"/>
      <c r="K851" s="152"/>
      <c r="L851" s="105"/>
      <c r="M851" s="105"/>
      <c r="N851" s="152"/>
      <c r="Q851" s="152"/>
      <c r="T851" s="113"/>
      <c r="U851" s="113"/>
      <c r="V851" s="113"/>
      <c r="W851" s="113"/>
      <c r="X851" s="113"/>
      <c r="Y851" s="113"/>
      <c r="Z851" s="114"/>
    </row>
    <row r="852" spans="5:26" ht="15" customHeight="1">
      <c r="E852" s="152"/>
      <c r="H852" s="152"/>
      <c r="K852" s="152"/>
      <c r="L852" s="105"/>
      <c r="M852" s="105"/>
      <c r="N852" s="152"/>
      <c r="Q852" s="152"/>
      <c r="T852" s="113"/>
      <c r="U852" s="113"/>
      <c r="V852" s="113"/>
      <c r="W852" s="113"/>
      <c r="X852" s="113"/>
      <c r="Y852" s="113"/>
      <c r="Z852" s="114"/>
    </row>
    <row r="853" spans="5:26" ht="15" customHeight="1">
      <c r="E853" s="152"/>
      <c r="H853" s="152"/>
      <c r="K853" s="152"/>
      <c r="L853" s="105"/>
      <c r="M853" s="105"/>
      <c r="N853" s="152"/>
      <c r="Q853" s="152"/>
      <c r="T853" s="113"/>
      <c r="U853" s="113"/>
      <c r="V853" s="113"/>
      <c r="W853" s="113"/>
      <c r="X853" s="113"/>
      <c r="Y853" s="113"/>
      <c r="Z853" s="114"/>
    </row>
    <row r="854" spans="5:26" ht="15" customHeight="1">
      <c r="E854" s="152"/>
      <c r="H854" s="152"/>
      <c r="K854" s="152"/>
      <c r="L854" s="105"/>
      <c r="M854" s="105"/>
      <c r="N854" s="152"/>
      <c r="Q854" s="152"/>
      <c r="T854" s="113"/>
      <c r="U854" s="113"/>
      <c r="V854" s="113"/>
      <c r="W854" s="113"/>
      <c r="X854" s="113"/>
      <c r="Y854" s="113"/>
      <c r="Z854" s="114"/>
    </row>
    <row r="855" spans="5:26" ht="15" customHeight="1">
      <c r="E855" s="152"/>
      <c r="H855" s="152"/>
      <c r="K855" s="152"/>
      <c r="L855" s="105"/>
      <c r="M855" s="105"/>
      <c r="N855" s="152"/>
      <c r="Q855" s="152"/>
      <c r="T855" s="113"/>
      <c r="U855" s="113"/>
      <c r="V855" s="113"/>
      <c r="W855" s="113"/>
      <c r="X855" s="113"/>
      <c r="Y855" s="113"/>
      <c r="Z855" s="114"/>
    </row>
    <row r="856" spans="5:26" ht="15" customHeight="1">
      <c r="E856" s="152"/>
      <c r="H856" s="152"/>
      <c r="K856" s="152"/>
      <c r="L856" s="105"/>
      <c r="M856" s="105"/>
      <c r="N856" s="152"/>
      <c r="Q856" s="152"/>
      <c r="T856" s="113"/>
      <c r="U856" s="113"/>
      <c r="V856" s="113"/>
      <c r="W856" s="113"/>
      <c r="X856" s="113"/>
      <c r="Y856" s="113"/>
      <c r="Z856" s="114"/>
    </row>
    <row r="857" spans="5:26" ht="15" customHeight="1">
      <c r="E857" s="152"/>
      <c r="H857" s="152"/>
      <c r="K857" s="152"/>
      <c r="L857" s="105"/>
      <c r="M857" s="105"/>
      <c r="N857" s="152"/>
      <c r="Q857" s="152"/>
      <c r="T857" s="113"/>
      <c r="U857" s="113"/>
      <c r="V857" s="113"/>
      <c r="W857" s="113"/>
      <c r="X857" s="113"/>
      <c r="Y857" s="113"/>
      <c r="Z857" s="114"/>
    </row>
    <row r="858" spans="5:26" ht="15" customHeight="1">
      <c r="E858" s="152"/>
      <c r="H858" s="152"/>
      <c r="K858" s="152"/>
      <c r="L858" s="105"/>
      <c r="M858" s="105"/>
      <c r="N858" s="152"/>
      <c r="Q858" s="152"/>
      <c r="T858" s="113"/>
      <c r="U858" s="113"/>
      <c r="V858" s="113"/>
      <c r="W858" s="113"/>
      <c r="X858" s="113"/>
      <c r="Y858" s="113"/>
      <c r="Z858" s="114"/>
    </row>
    <row r="859" spans="5:26" ht="15" customHeight="1">
      <c r="E859" s="152"/>
      <c r="H859" s="152"/>
      <c r="K859" s="152"/>
      <c r="L859" s="105"/>
      <c r="M859" s="105"/>
      <c r="N859" s="152"/>
      <c r="Q859" s="152"/>
      <c r="T859" s="113"/>
      <c r="U859" s="113"/>
      <c r="V859" s="113"/>
      <c r="W859" s="113"/>
      <c r="X859" s="113"/>
      <c r="Y859" s="113"/>
      <c r="Z859" s="114"/>
    </row>
    <row r="860" spans="5:26" ht="15" customHeight="1">
      <c r="E860" s="152"/>
      <c r="H860" s="152"/>
      <c r="K860" s="152"/>
      <c r="L860" s="105"/>
      <c r="M860" s="105"/>
      <c r="N860" s="152"/>
      <c r="Q860" s="152"/>
      <c r="T860" s="113"/>
      <c r="U860" s="113"/>
      <c r="V860" s="113"/>
      <c r="W860" s="113"/>
      <c r="X860" s="113"/>
      <c r="Y860" s="113"/>
      <c r="Z860" s="114"/>
    </row>
    <row r="861" spans="5:26" ht="15" customHeight="1">
      <c r="E861" s="152"/>
      <c r="H861" s="152"/>
      <c r="K861" s="152"/>
      <c r="L861" s="105"/>
      <c r="M861" s="105"/>
      <c r="N861" s="152"/>
      <c r="Q861" s="152"/>
      <c r="T861" s="113"/>
      <c r="U861" s="113"/>
      <c r="V861" s="113"/>
      <c r="W861" s="113"/>
      <c r="X861" s="113"/>
      <c r="Y861" s="113"/>
      <c r="Z861" s="114"/>
    </row>
    <row r="862" spans="5:26" ht="15" customHeight="1">
      <c r="E862" s="152"/>
      <c r="H862" s="152"/>
      <c r="K862" s="152"/>
      <c r="L862" s="105"/>
      <c r="M862" s="105"/>
      <c r="N862" s="152"/>
      <c r="Q862" s="152"/>
      <c r="T862" s="113"/>
      <c r="U862" s="113"/>
      <c r="V862" s="113"/>
      <c r="W862" s="113"/>
      <c r="X862" s="113"/>
      <c r="Y862" s="113"/>
      <c r="Z862" s="114"/>
    </row>
    <row r="863" spans="5:26" ht="15" customHeight="1">
      <c r="E863" s="152"/>
      <c r="H863" s="152"/>
      <c r="K863" s="152"/>
      <c r="L863" s="105"/>
      <c r="M863" s="105"/>
      <c r="N863" s="152"/>
      <c r="Q863" s="152"/>
      <c r="T863" s="113"/>
      <c r="U863" s="113"/>
      <c r="V863" s="113"/>
      <c r="W863" s="113"/>
      <c r="X863" s="113"/>
      <c r="Y863" s="113"/>
      <c r="Z863" s="114"/>
    </row>
    <row r="864" spans="5:26" ht="15" customHeight="1">
      <c r="E864" s="152"/>
      <c r="H864" s="152"/>
      <c r="K864" s="152"/>
      <c r="L864" s="105"/>
      <c r="M864" s="105"/>
      <c r="N864" s="152"/>
      <c r="Q864" s="152"/>
      <c r="T864" s="113"/>
      <c r="U864" s="113"/>
      <c r="V864" s="113"/>
      <c r="W864" s="113"/>
      <c r="X864" s="113"/>
      <c r="Y864" s="113"/>
      <c r="Z864" s="114"/>
    </row>
    <row r="865" spans="5:26" ht="15" customHeight="1">
      <c r="E865" s="152"/>
      <c r="H865" s="152"/>
      <c r="K865" s="152"/>
      <c r="L865" s="105"/>
      <c r="M865" s="105"/>
      <c r="N865" s="152"/>
      <c r="Q865" s="152"/>
      <c r="T865" s="113"/>
      <c r="U865" s="113"/>
      <c r="V865" s="113"/>
      <c r="W865" s="113"/>
      <c r="X865" s="113"/>
      <c r="Y865" s="113"/>
      <c r="Z865" s="114"/>
    </row>
    <row r="866" spans="5:26" ht="15" customHeight="1">
      <c r="E866" s="152"/>
      <c r="H866" s="152"/>
      <c r="K866" s="152"/>
      <c r="L866" s="105"/>
      <c r="M866" s="105"/>
      <c r="N866" s="152"/>
      <c r="Q866" s="152"/>
      <c r="T866" s="113"/>
      <c r="U866" s="113"/>
      <c r="V866" s="113"/>
      <c r="W866" s="113"/>
      <c r="X866" s="113"/>
      <c r="Y866" s="113"/>
      <c r="Z866" s="114"/>
    </row>
    <row r="867" spans="5:26" ht="15" customHeight="1">
      <c r="E867" s="152"/>
      <c r="H867" s="152"/>
      <c r="K867" s="152"/>
      <c r="L867" s="105"/>
      <c r="M867" s="105"/>
      <c r="N867" s="152"/>
      <c r="Q867" s="152"/>
      <c r="T867" s="113"/>
      <c r="U867" s="113"/>
      <c r="V867" s="113"/>
      <c r="W867" s="113"/>
      <c r="X867" s="113"/>
      <c r="Y867" s="113"/>
      <c r="Z867" s="114"/>
    </row>
    <row r="868" spans="5:26" ht="15" customHeight="1">
      <c r="E868" s="152"/>
      <c r="H868" s="152"/>
      <c r="K868" s="152"/>
      <c r="L868" s="105"/>
      <c r="M868" s="105"/>
      <c r="N868" s="152"/>
      <c r="Q868" s="152"/>
      <c r="T868" s="113"/>
      <c r="U868" s="113"/>
      <c r="V868" s="113"/>
      <c r="W868" s="113"/>
      <c r="X868" s="113"/>
      <c r="Y868" s="113"/>
      <c r="Z868" s="114"/>
    </row>
    <row r="869" spans="5:26" ht="15" customHeight="1">
      <c r="E869" s="152"/>
      <c r="H869" s="152"/>
      <c r="K869" s="152"/>
      <c r="L869" s="105"/>
      <c r="M869" s="105"/>
      <c r="N869" s="152"/>
      <c r="Q869" s="152"/>
      <c r="T869" s="113"/>
      <c r="U869" s="113"/>
      <c r="V869" s="113"/>
      <c r="W869" s="113"/>
      <c r="X869" s="113"/>
      <c r="Y869" s="113"/>
      <c r="Z869" s="114"/>
    </row>
    <row r="870" spans="5:26" ht="15" customHeight="1">
      <c r="E870" s="152"/>
      <c r="H870" s="152"/>
      <c r="K870" s="152"/>
      <c r="L870" s="105"/>
      <c r="M870" s="105"/>
      <c r="N870" s="152"/>
      <c r="Q870" s="152"/>
      <c r="T870" s="113"/>
      <c r="U870" s="113"/>
      <c r="V870" s="113"/>
      <c r="W870" s="113"/>
      <c r="X870" s="113"/>
      <c r="Y870" s="113"/>
      <c r="Z870" s="114"/>
    </row>
    <row r="871" spans="5:26" ht="15" customHeight="1">
      <c r="E871" s="152"/>
      <c r="H871" s="152"/>
      <c r="K871" s="152"/>
      <c r="L871" s="105"/>
      <c r="M871" s="105"/>
      <c r="N871" s="152"/>
      <c r="Q871" s="152"/>
      <c r="T871" s="113"/>
      <c r="U871" s="113"/>
      <c r="V871" s="113"/>
      <c r="W871" s="113"/>
      <c r="X871" s="113"/>
      <c r="Y871" s="113"/>
      <c r="Z871" s="114"/>
    </row>
    <row r="872" spans="5:26" ht="15" customHeight="1">
      <c r="E872" s="152"/>
      <c r="H872" s="152"/>
      <c r="K872" s="152"/>
      <c r="L872" s="105"/>
      <c r="M872" s="105"/>
      <c r="N872" s="152"/>
      <c r="Q872" s="152"/>
      <c r="T872" s="113"/>
      <c r="U872" s="113"/>
      <c r="V872" s="113"/>
      <c r="W872" s="113"/>
      <c r="X872" s="113"/>
      <c r="Y872" s="113"/>
      <c r="Z872" s="114"/>
    </row>
    <row r="873" spans="5:26" ht="15" customHeight="1">
      <c r="E873" s="152"/>
      <c r="H873" s="152"/>
      <c r="K873" s="152"/>
      <c r="L873" s="105"/>
      <c r="M873" s="105"/>
      <c r="N873" s="152"/>
      <c r="Q873" s="152"/>
      <c r="T873" s="113"/>
      <c r="U873" s="113"/>
      <c r="V873" s="113"/>
      <c r="W873" s="113"/>
      <c r="X873" s="113"/>
      <c r="Y873" s="113"/>
      <c r="Z873" s="114"/>
    </row>
    <row r="874" spans="5:26" ht="15" customHeight="1">
      <c r="E874" s="152"/>
      <c r="H874" s="152"/>
      <c r="K874" s="152"/>
      <c r="L874" s="105"/>
      <c r="M874" s="105"/>
      <c r="N874" s="152"/>
      <c r="Q874" s="152"/>
      <c r="T874" s="113"/>
      <c r="U874" s="113"/>
      <c r="V874" s="113"/>
      <c r="W874" s="113"/>
      <c r="X874" s="113"/>
      <c r="Y874" s="113"/>
      <c r="Z874" s="114"/>
    </row>
    <row r="875" spans="5:26" ht="15" customHeight="1">
      <c r="E875" s="152"/>
      <c r="H875" s="152"/>
      <c r="K875" s="152"/>
      <c r="L875" s="105"/>
      <c r="M875" s="105"/>
      <c r="N875" s="152"/>
      <c r="Q875" s="152"/>
      <c r="T875" s="113"/>
      <c r="U875" s="113"/>
      <c r="V875" s="113"/>
      <c r="W875" s="113"/>
      <c r="X875" s="113"/>
      <c r="Y875" s="113"/>
      <c r="Z875" s="114"/>
    </row>
    <row r="876" spans="5:26" ht="15" customHeight="1">
      <c r="E876" s="152"/>
      <c r="H876" s="152"/>
      <c r="K876" s="152"/>
      <c r="L876" s="105"/>
      <c r="M876" s="105"/>
      <c r="N876" s="152"/>
      <c r="Q876" s="152"/>
      <c r="T876" s="113"/>
      <c r="U876" s="113"/>
      <c r="V876" s="113"/>
      <c r="W876" s="113"/>
      <c r="X876" s="113"/>
      <c r="Y876" s="113"/>
      <c r="Z876" s="114"/>
    </row>
    <row r="877" spans="5:26" ht="15" customHeight="1">
      <c r="E877" s="152"/>
      <c r="H877" s="152"/>
      <c r="K877" s="152"/>
      <c r="L877" s="105"/>
      <c r="M877" s="105"/>
      <c r="N877" s="152"/>
      <c r="Q877" s="152"/>
      <c r="T877" s="113"/>
      <c r="U877" s="113"/>
      <c r="V877" s="113"/>
      <c r="W877" s="113"/>
      <c r="X877" s="113"/>
      <c r="Y877" s="113"/>
      <c r="Z877" s="114"/>
    </row>
    <row r="878" spans="5:26" ht="15" customHeight="1">
      <c r="E878" s="152"/>
      <c r="H878" s="152"/>
      <c r="K878" s="152"/>
      <c r="L878" s="105"/>
      <c r="M878" s="105"/>
      <c r="N878" s="152"/>
      <c r="Q878" s="152"/>
      <c r="T878" s="113"/>
      <c r="U878" s="113"/>
      <c r="V878" s="113"/>
      <c r="W878" s="113"/>
      <c r="X878" s="113"/>
      <c r="Y878" s="113"/>
      <c r="Z878" s="114"/>
    </row>
    <row r="879" spans="5:26" ht="15" customHeight="1">
      <c r="E879" s="152"/>
      <c r="H879" s="152"/>
      <c r="K879" s="152"/>
      <c r="L879" s="105"/>
      <c r="M879" s="105"/>
      <c r="N879" s="152"/>
      <c r="Q879" s="152"/>
      <c r="T879" s="113"/>
      <c r="U879" s="113"/>
      <c r="V879" s="113"/>
      <c r="W879" s="113"/>
      <c r="X879" s="113"/>
      <c r="Y879" s="113"/>
      <c r="Z879" s="114"/>
    </row>
    <row r="880" spans="5:26" ht="15" customHeight="1">
      <c r="E880" s="152"/>
      <c r="H880" s="152"/>
      <c r="K880" s="152"/>
      <c r="L880" s="105"/>
      <c r="M880" s="105"/>
      <c r="N880" s="152"/>
      <c r="Q880" s="152"/>
      <c r="T880" s="113"/>
      <c r="U880" s="113"/>
      <c r="V880" s="113"/>
      <c r="W880" s="113"/>
      <c r="X880" s="113"/>
      <c r="Y880" s="113"/>
      <c r="Z880" s="114"/>
    </row>
    <row r="881" spans="5:26" ht="15" customHeight="1">
      <c r="E881" s="152"/>
      <c r="H881" s="152"/>
      <c r="K881" s="152"/>
      <c r="L881" s="105"/>
      <c r="M881" s="105"/>
      <c r="N881" s="152"/>
      <c r="Q881" s="152"/>
      <c r="T881" s="113"/>
      <c r="U881" s="113"/>
      <c r="V881" s="113"/>
      <c r="W881" s="113"/>
      <c r="X881" s="113"/>
      <c r="Y881" s="113"/>
      <c r="Z881" s="114"/>
    </row>
    <row r="882" spans="5:26" ht="15" customHeight="1">
      <c r="E882" s="152"/>
      <c r="H882" s="152"/>
      <c r="K882" s="152"/>
      <c r="L882" s="105"/>
      <c r="M882" s="105"/>
      <c r="N882" s="152"/>
      <c r="Q882" s="152"/>
      <c r="T882" s="113"/>
      <c r="U882" s="113"/>
      <c r="V882" s="113"/>
      <c r="W882" s="113"/>
      <c r="X882" s="113"/>
      <c r="Y882" s="113"/>
      <c r="Z882" s="114"/>
    </row>
    <row r="883" spans="5:26" ht="15" customHeight="1">
      <c r="E883" s="152"/>
      <c r="H883" s="152"/>
      <c r="K883" s="152"/>
      <c r="L883" s="105"/>
      <c r="M883" s="105"/>
      <c r="N883" s="152"/>
      <c r="Q883" s="152"/>
      <c r="T883" s="113"/>
      <c r="U883" s="113"/>
      <c r="V883" s="113"/>
      <c r="W883" s="113"/>
      <c r="X883" s="113"/>
      <c r="Y883" s="113"/>
      <c r="Z883" s="114"/>
    </row>
    <row r="884" spans="5:26" ht="15" customHeight="1">
      <c r="E884" s="152"/>
      <c r="H884" s="152"/>
      <c r="K884" s="152"/>
      <c r="L884" s="105"/>
      <c r="M884" s="105"/>
      <c r="N884" s="152"/>
      <c r="Q884" s="152"/>
      <c r="T884" s="113"/>
      <c r="U884" s="113"/>
      <c r="V884" s="113"/>
      <c r="W884" s="113"/>
      <c r="X884" s="113"/>
      <c r="Y884" s="113"/>
      <c r="Z884" s="114"/>
    </row>
    <row r="885" spans="5:26" ht="15" customHeight="1">
      <c r="E885" s="152"/>
      <c r="H885" s="152"/>
      <c r="K885" s="152"/>
      <c r="L885" s="105"/>
      <c r="M885" s="105"/>
      <c r="N885" s="152"/>
      <c r="Q885" s="152"/>
      <c r="T885" s="113"/>
      <c r="U885" s="113"/>
      <c r="V885" s="113"/>
      <c r="W885" s="113"/>
      <c r="X885" s="113"/>
      <c r="Y885" s="113"/>
      <c r="Z885" s="114"/>
    </row>
    <row r="886" spans="5:26" ht="15" customHeight="1">
      <c r="E886" s="152"/>
      <c r="H886" s="152"/>
      <c r="K886" s="152"/>
      <c r="L886" s="105"/>
      <c r="M886" s="105"/>
      <c r="N886" s="152"/>
      <c r="Q886" s="152"/>
      <c r="T886" s="113"/>
      <c r="U886" s="113"/>
      <c r="V886" s="113"/>
      <c r="W886" s="113"/>
      <c r="X886" s="113"/>
      <c r="Y886" s="113"/>
      <c r="Z886" s="114"/>
    </row>
    <row r="887" spans="5:26" ht="15" customHeight="1">
      <c r="E887" s="152"/>
      <c r="H887" s="152"/>
      <c r="K887" s="152"/>
      <c r="L887" s="105"/>
      <c r="M887" s="105"/>
      <c r="N887" s="152"/>
      <c r="Q887" s="152"/>
      <c r="T887" s="113"/>
      <c r="U887" s="113"/>
      <c r="V887" s="113"/>
      <c r="W887" s="113"/>
      <c r="X887" s="113"/>
      <c r="Y887" s="113"/>
      <c r="Z887" s="114"/>
    </row>
    <row r="888" spans="5:26" ht="15" customHeight="1">
      <c r="E888" s="152"/>
      <c r="H888" s="152"/>
      <c r="K888" s="152"/>
      <c r="L888" s="105"/>
      <c r="M888" s="105"/>
      <c r="N888" s="152"/>
      <c r="Q888" s="152"/>
      <c r="T888" s="113"/>
      <c r="U888" s="113"/>
      <c r="V888" s="113"/>
      <c r="W888" s="113"/>
      <c r="X888" s="113"/>
      <c r="Y888" s="113"/>
      <c r="Z888" s="114"/>
    </row>
    <row r="889" spans="5:26" ht="15" customHeight="1">
      <c r="E889" s="152"/>
      <c r="H889" s="152"/>
      <c r="K889" s="152"/>
      <c r="L889" s="105"/>
      <c r="M889" s="105"/>
      <c r="N889" s="152"/>
      <c r="Q889" s="152"/>
      <c r="T889" s="113"/>
      <c r="U889" s="113"/>
      <c r="V889" s="113"/>
      <c r="W889" s="113"/>
      <c r="X889" s="113"/>
      <c r="Y889" s="113"/>
      <c r="Z889" s="114"/>
    </row>
    <row r="890" spans="5:26" ht="15" customHeight="1">
      <c r="E890" s="152"/>
      <c r="H890" s="152"/>
      <c r="K890" s="152"/>
      <c r="L890" s="105"/>
      <c r="M890" s="105"/>
      <c r="N890" s="152"/>
      <c r="Q890" s="152"/>
      <c r="T890" s="113"/>
      <c r="U890" s="113"/>
      <c r="V890" s="113"/>
      <c r="W890" s="113"/>
      <c r="X890" s="113"/>
      <c r="Y890" s="113"/>
      <c r="Z890" s="114"/>
    </row>
    <row r="891" spans="5:26" ht="15" customHeight="1">
      <c r="E891" s="152"/>
      <c r="H891" s="152"/>
      <c r="K891" s="152"/>
      <c r="L891" s="105"/>
      <c r="M891" s="105"/>
      <c r="N891" s="152"/>
      <c r="Q891" s="152"/>
      <c r="T891" s="113"/>
      <c r="U891" s="113"/>
      <c r="V891" s="113"/>
      <c r="W891" s="113"/>
      <c r="X891" s="113"/>
      <c r="Y891" s="113"/>
      <c r="Z891" s="114"/>
    </row>
    <row r="892" spans="5:26" ht="15" customHeight="1">
      <c r="E892" s="152"/>
      <c r="H892" s="152"/>
      <c r="K892" s="152"/>
      <c r="L892" s="105"/>
      <c r="M892" s="105"/>
      <c r="N892" s="152"/>
      <c r="Q892" s="152"/>
      <c r="T892" s="113"/>
      <c r="U892" s="113"/>
      <c r="V892" s="113"/>
      <c r="W892" s="113"/>
      <c r="X892" s="113"/>
      <c r="Y892" s="113"/>
      <c r="Z892" s="114"/>
    </row>
    <row r="893" spans="5:26" ht="15" customHeight="1">
      <c r="E893" s="152"/>
      <c r="H893" s="152"/>
      <c r="K893" s="152"/>
      <c r="L893" s="105"/>
      <c r="M893" s="105"/>
      <c r="N893" s="152"/>
      <c r="Q893" s="152"/>
      <c r="T893" s="113"/>
      <c r="U893" s="113"/>
      <c r="V893" s="113"/>
      <c r="W893" s="113"/>
      <c r="X893" s="113"/>
      <c r="Y893" s="113"/>
      <c r="Z893" s="114"/>
    </row>
    <row r="894" spans="5:26" ht="15" customHeight="1">
      <c r="E894" s="152"/>
      <c r="H894" s="152"/>
      <c r="K894" s="152"/>
      <c r="L894" s="105"/>
      <c r="M894" s="105"/>
      <c r="N894" s="152"/>
      <c r="Q894" s="152"/>
      <c r="T894" s="113"/>
      <c r="U894" s="113"/>
      <c r="V894" s="113"/>
      <c r="W894" s="113"/>
      <c r="X894" s="113"/>
      <c r="Y894" s="113"/>
      <c r="Z894" s="114"/>
    </row>
    <row r="895" spans="5:26" ht="15" customHeight="1">
      <c r="E895" s="152"/>
      <c r="H895" s="152"/>
      <c r="K895" s="152"/>
      <c r="L895" s="105"/>
      <c r="M895" s="105"/>
      <c r="N895" s="152"/>
      <c r="Q895" s="152"/>
      <c r="T895" s="113"/>
      <c r="U895" s="113"/>
      <c r="V895" s="113"/>
      <c r="W895" s="113"/>
      <c r="X895" s="113"/>
      <c r="Y895" s="113"/>
      <c r="Z895" s="114"/>
    </row>
    <row r="896" spans="5:26" ht="15" customHeight="1">
      <c r="E896" s="152"/>
      <c r="H896" s="152"/>
      <c r="K896" s="152"/>
      <c r="L896" s="105"/>
      <c r="M896" s="105"/>
      <c r="N896" s="152"/>
      <c r="Q896" s="152"/>
      <c r="T896" s="113"/>
      <c r="U896" s="113"/>
      <c r="V896" s="113"/>
      <c r="W896" s="113"/>
      <c r="X896" s="113"/>
      <c r="Y896" s="113"/>
      <c r="Z896" s="114"/>
    </row>
    <row r="897" spans="5:26" ht="15" customHeight="1">
      <c r="E897" s="152"/>
      <c r="H897" s="152"/>
      <c r="K897" s="152"/>
      <c r="L897" s="105"/>
      <c r="M897" s="105"/>
      <c r="N897" s="152"/>
      <c r="Q897" s="152"/>
      <c r="T897" s="113"/>
      <c r="U897" s="113"/>
      <c r="V897" s="113"/>
      <c r="W897" s="113"/>
      <c r="X897" s="113"/>
      <c r="Y897" s="113"/>
      <c r="Z897" s="114"/>
    </row>
    <row r="898" spans="5:26" ht="15" customHeight="1">
      <c r="E898" s="152"/>
      <c r="H898" s="152"/>
      <c r="K898" s="152"/>
      <c r="L898" s="105"/>
      <c r="M898" s="105"/>
      <c r="N898" s="152"/>
      <c r="Q898" s="152"/>
      <c r="T898" s="113"/>
      <c r="U898" s="113"/>
      <c r="V898" s="113"/>
      <c r="W898" s="113"/>
      <c r="X898" s="113"/>
      <c r="Y898" s="113"/>
      <c r="Z898" s="114"/>
    </row>
    <row r="899" spans="5:26" ht="15" customHeight="1">
      <c r="E899" s="152"/>
      <c r="H899" s="152"/>
      <c r="K899" s="152"/>
      <c r="L899" s="105"/>
      <c r="M899" s="105"/>
      <c r="N899" s="152"/>
      <c r="Q899" s="152"/>
      <c r="T899" s="113"/>
      <c r="U899" s="113"/>
      <c r="V899" s="113"/>
      <c r="W899" s="113"/>
      <c r="X899" s="113"/>
      <c r="Y899" s="113"/>
      <c r="Z899" s="114"/>
    </row>
    <row r="900" spans="5:26" ht="15" customHeight="1">
      <c r="E900" s="152"/>
      <c r="H900" s="152"/>
      <c r="K900" s="152"/>
      <c r="L900" s="105"/>
      <c r="M900" s="105"/>
      <c r="N900" s="152"/>
      <c r="Q900" s="152"/>
      <c r="T900" s="113"/>
      <c r="U900" s="113"/>
      <c r="V900" s="113"/>
      <c r="W900" s="113"/>
      <c r="X900" s="113"/>
      <c r="Y900" s="113"/>
      <c r="Z900" s="114"/>
    </row>
    <row r="901" spans="5:26" ht="15" customHeight="1">
      <c r="E901" s="152"/>
      <c r="H901" s="152"/>
      <c r="K901" s="152"/>
      <c r="L901" s="105"/>
      <c r="M901" s="105"/>
      <c r="N901" s="152"/>
      <c r="Q901" s="152"/>
      <c r="T901" s="113"/>
      <c r="U901" s="113"/>
      <c r="V901" s="113"/>
      <c r="W901" s="113"/>
      <c r="X901" s="113"/>
      <c r="Y901" s="113"/>
      <c r="Z901" s="114"/>
    </row>
    <row r="902" spans="5:26" ht="15" customHeight="1">
      <c r="E902" s="152"/>
      <c r="H902" s="152"/>
      <c r="K902" s="152"/>
      <c r="L902" s="105"/>
      <c r="M902" s="105"/>
      <c r="N902" s="152"/>
      <c r="Q902" s="152"/>
      <c r="T902" s="113"/>
      <c r="U902" s="113"/>
      <c r="V902" s="113"/>
      <c r="W902" s="113"/>
      <c r="X902" s="113"/>
      <c r="Y902" s="113"/>
      <c r="Z902" s="114"/>
    </row>
    <row r="903" spans="5:26" ht="15" customHeight="1">
      <c r="E903" s="152"/>
      <c r="H903" s="152"/>
      <c r="K903" s="152"/>
      <c r="L903" s="105"/>
      <c r="M903" s="105"/>
      <c r="N903" s="152"/>
      <c r="Q903" s="152"/>
      <c r="T903" s="113"/>
      <c r="U903" s="113"/>
      <c r="V903" s="113"/>
      <c r="W903" s="113"/>
      <c r="X903" s="113"/>
      <c r="Y903" s="113"/>
      <c r="Z903" s="114"/>
    </row>
    <row r="904" spans="5:26" ht="15" customHeight="1">
      <c r="E904" s="152"/>
      <c r="H904" s="152"/>
      <c r="K904" s="152"/>
      <c r="L904" s="105"/>
      <c r="M904" s="105"/>
      <c r="N904" s="152"/>
      <c r="Q904" s="152"/>
      <c r="T904" s="113"/>
      <c r="U904" s="113"/>
      <c r="V904" s="113"/>
      <c r="W904" s="113"/>
      <c r="X904" s="113"/>
      <c r="Y904" s="113"/>
      <c r="Z904" s="114"/>
    </row>
    <row r="905" spans="5:26" ht="15" customHeight="1">
      <c r="E905" s="152"/>
      <c r="H905" s="152"/>
      <c r="K905" s="152"/>
      <c r="L905" s="105"/>
      <c r="M905" s="105"/>
      <c r="N905" s="152"/>
      <c r="Q905" s="152"/>
      <c r="T905" s="113"/>
      <c r="U905" s="113"/>
      <c r="V905" s="113"/>
      <c r="W905" s="113"/>
      <c r="X905" s="113"/>
      <c r="Y905" s="113"/>
      <c r="Z905" s="114"/>
    </row>
    <row r="906" spans="5:26" ht="15" customHeight="1">
      <c r="E906" s="152"/>
      <c r="H906" s="152"/>
      <c r="K906" s="152"/>
      <c r="L906" s="105"/>
      <c r="M906" s="105"/>
      <c r="N906" s="152"/>
      <c r="Q906" s="152"/>
      <c r="T906" s="113"/>
      <c r="U906" s="113"/>
      <c r="V906" s="113"/>
      <c r="W906" s="113"/>
      <c r="X906" s="113"/>
      <c r="Y906" s="113"/>
      <c r="Z906" s="114"/>
    </row>
    <row r="907" spans="5:26" ht="15" customHeight="1">
      <c r="E907" s="152"/>
      <c r="H907" s="152"/>
      <c r="K907" s="152"/>
      <c r="L907" s="105"/>
      <c r="M907" s="105"/>
      <c r="N907" s="152"/>
      <c r="Q907" s="152"/>
      <c r="T907" s="113"/>
      <c r="U907" s="113"/>
      <c r="V907" s="113"/>
      <c r="W907" s="113"/>
      <c r="X907" s="113"/>
      <c r="Y907" s="113"/>
      <c r="Z907" s="114"/>
    </row>
    <row r="908" spans="5:26" ht="15" customHeight="1">
      <c r="E908" s="152"/>
      <c r="H908" s="152"/>
      <c r="K908" s="152"/>
      <c r="L908" s="105"/>
      <c r="M908" s="105"/>
      <c r="N908" s="152"/>
      <c r="Q908" s="152"/>
      <c r="T908" s="113"/>
      <c r="U908" s="113"/>
      <c r="V908" s="113"/>
      <c r="W908" s="113"/>
      <c r="X908" s="113"/>
      <c r="Y908" s="113"/>
      <c r="Z908" s="114"/>
    </row>
    <row r="909" spans="5:26" ht="15" customHeight="1">
      <c r="E909" s="152"/>
      <c r="H909" s="152"/>
      <c r="K909" s="152"/>
      <c r="L909" s="105"/>
      <c r="M909" s="105"/>
      <c r="N909" s="152"/>
      <c r="Q909" s="152"/>
      <c r="T909" s="113"/>
      <c r="U909" s="113"/>
      <c r="V909" s="113"/>
      <c r="W909" s="113"/>
      <c r="X909" s="113"/>
      <c r="Y909" s="113"/>
      <c r="Z909" s="114"/>
    </row>
    <row r="910" spans="5:26" ht="15" customHeight="1">
      <c r="E910" s="152"/>
      <c r="H910" s="152"/>
      <c r="K910" s="152"/>
      <c r="L910" s="105"/>
      <c r="M910" s="105"/>
      <c r="N910" s="152"/>
      <c r="Q910" s="152"/>
      <c r="T910" s="113"/>
      <c r="U910" s="113"/>
      <c r="V910" s="113"/>
      <c r="W910" s="113"/>
      <c r="X910" s="113"/>
      <c r="Y910" s="113"/>
      <c r="Z910" s="114"/>
    </row>
    <row r="911" spans="5:26" ht="15" customHeight="1">
      <c r="E911" s="152"/>
      <c r="H911" s="152"/>
      <c r="K911" s="152"/>
      <c r="L911" s="105"/>
      <c r="M911" s="105"/>
      <c r="N911" s="152"/>
      <c r="Q911" s="152"/>
      <c r="T911" s="113"/>
      <c r="U911" s="113"/>
      <c r="V911" s="113"/>
      <c r="W911" s="113"/>
      <c r="X911" s="113"/>
      <c r="Y911" s="113"/>
      <c r="Z911" s="114"/>
    </row>
    <row r="912" spans="5:26" ht="15" customHeight="1">
      <c r="E912" s="152"/>
      <c r="H912" s="152"/>
      <c r="K912" s="152"/>
      <c r="L912" s="105"/>
      <c r="M912" s="105"/>
      <c r="N912" s="152"/>
      <c r="Q912" s="152"/>
      <c r="T912" s="113"/>
      <c r="U912" s="113"/>
      <c r="V912" s="113"/>
      <c r="W912" s="113"/>
      <c r="X912" s="113"/>
      <c r="Y912" s="113"/>
      <c r="Z912" s="115"/>
    </row>
    <row r="913" spans="5:26" ht="15" customHeight="1">
      <c r="E913" s="152"/>
      <c r="H913" s="152"/>
      <c r="K913" s="152"/>
      <c r="L913" s="105"/>
      <c r="M913" s="105"/>
      <c r="N913" s="152"/>
      <c r="Q913" s="152"/>
      <c r="T913" s="113"/>
      <c r="U913" s="113"/>
      <c r="V913" s="113"/>
      <c r="W913" s="113"/>
      <c r="X913" s="113"/>
      <c r="Y913" s="113"/>
      <c r="Z913" s="115"/>
    </row>
    <row r="914" spans="5:26" ht="15" customHeight="1">
      <c r="E914" s="152"/>
      <c r="H914" s="152"/>
      <c r="K914" s="152"/>
      <c r="L914" s="105"/>
      <c r="M914" s="105"/>
      <c r="N914" s="152"/>
      <c r="Q914" s="152"/>
      <c r="T914" s="113"/>
      <c r="U914" s="113"/>
      <c r="V914" s="113"/>
      <c r="W914" s="113"/>
      <c r="X914" s="113"/>
      <c r="Y914" s="113"/>
      <c r="Z914" s="115"/>
    </row>
    <row r="915" spans="5:26" ht="15" customHeight="1">
      <c r="E915" s="152"/>
      <c r="H915" s="152"/>
      <c r="K915" s="152"/>
      <c r="L915" s="105"/>
      <c r="M915" s="105"/>
      <c r="N915" s="152"/>
      <c r="Q915" s="152"/>
      <c r="T915" s="113"/>
      <c r="U915" s="113"/>
      <c r="V915" s="113"/>
      <c r="W915" s="113"/>
      <c r="X915" s="113"/>
      <c r="Y915" s="113"/>
      <c r="Z915" s="115"/>
    </row>
    <row r="916" spans="5:26" ht="15" customHeight="1">
      <c r="E916" s="152"/>
      <c r="H916" s="152"/>
      <c r="K916" s="152"/>
      <c r="L916" s="105"/>
      <c r="M916" s="105"/>
      <c r="N916" s="152"/>
      <c r="Q916" s="152"/>
      <c r="T916" s="113"/>
      <c r="U916" s="113"/>
      <c r="V916" s="113"/>
      <c r="W916" s="113"/>
      <c r="X916" s="113"/>
      <c r="Y916" s="113"/>
      <c r="Z916" s="115"/>
    </row>
    <row r="917" spans="5:26" ht="15" customHeight="1">
      <c r="E917" s="152"/>
      <c r="H917" s="152"/>
      <c r="K917" s="152"/>
      <c r="L917" s="105"/>
      <c r="M917" s="105"/>
      <c r="N917" s="152"/>
      <c r="Q917" s="152"/>
      <c r="T917" s="113"/>
      <c r="U917" s="113"/>
      <c r="V917" s="113"/>
      <c r="W917" s="113"/>
      <c r="X917" s="113"/>
      <c r="Y917" s="113"/>
      <c r="Z917" s="115"/>
    </row>
    <row r="918" spans="5:26" ht="15" customHeight="1">
      <c r="E918" s="152"/>
      <c r="H918" s="152"/>
      <c r="K918" s="152"/>
      <c r="L918" s="105"/>
      <c r="M918" s="105"/>
      <c r="N918" s="152"/>
      <c r="Q918" s="152"/>
      <c r="T918" s="113"/>
      <c r="U918" s="113"/>
      <c r="V918" s="113"/>
      <c r="W918" s="113"/>
      <c r="X918" s="113"/>
      <c r="Y918" s="113"/>
      <c r="Z918" s="115"/>
    </row>
    <row r="919" spans="5:26" ht="15" customHeight="1">
      <c r="E919" s="152"/>
      <c r="H919" s="152"/>
      <c r="K919" s="152"/>
      <c r="L919" s="105"/>
      <c r="M919" s="105"/>
      <c r="N919" s="152"/>
      <c r="Q919" s="152"/>
      <c r="T919" s="113"/>
      <c r="U919" s="113"/>
      <c r="V919" s="113"/>
      <c r="W919" s="113"/>
      <c r="X919" s="113"/>
      <c r="Y919" s="113"/>
      <c r="Z919" s="115"/>
    </row>
    <row r="920" spans="5:26" ht="15" customHeight="1">
      <c r="E920" s="152"/>
      <c r="H920" s="152"/>
      <c r="K920" s="152"/>
      <c r="L920" s="105"/>
      <c r="M920" s="105"/>
      <c r="N920" s="152"/>
      <c r="Q920" s="152"/>
      <c r="T920" s="113"/>
      <c r="U920" s="113"/>
      <c r="V920" s="113"/>
      <c r="W920" s="113"/>
      <c r="X920" s="113"/>
      <c r="Y920" s="113"/>
      <c r="Z920" s="115"/>
    </row>
    <row r="921" spans="5:26" ht="15" customHeight="1">
      <c r="E921" s="152"/>
      <c r="H921" s="152"/>
      <c r="K921" s="152"/>
      <c r="L921" s="105"/>
      <c r="M921" s="105"/>
      <c r="N921" s="152"/>
      <c r="Q921" s="152"/>
      <c r="T921" s="113"/>
      <c r="U921" s="113"/>
      <c r="V921" s="113"/>
      <c r="W921" s="113"/>
      <c r="X921" s="113"/>
      <c r="Y921" s="113"/>
      <c r="Z921" s="115"/>
    </row>
    <row r="922" spans="5:26" ht="15" customHeight="1">
      <c r="E922" s="152"/>
      <c r="H922" s="152"/>
      <c r="K922" s="152"/>
      <c r="L922" s="105"/>
      <c r="M922" s="105"/>
      <c r="N922" s="152"/>
      <c r="Q922" s="152"/>
      <c r="T922" s="113"/>
      <c r="U922" s="113"/>
      <c r="V922" s="113"/>
      <c r="W922" s="113"/>
      <c r="X922" s="113"/>
      <c r="Y922" s="113"/>
      <c r="Z922" s="115"/>
    </row>
    <row r="923" spans="5:26" ht="15" customHeight="1">
      <c r="E923" s="152"/>
      <c r="H923" s="152"/>
      <c r="K923" s="152"/>
      <c r="L923" s="105"/>
      <c r="M923" s="105"/>
      <c r="N923" s="152"/>
      <c r="Q923" s="152"/>
      <c r="T923" s="113"/>
      <c r="U923" s="113"/>
      <c r="V923" s="113"/>
      <c r="W923" s="113"/>
      <c r="X923" s="113"/>
      <c r="Y923" s="113"/>
      <c r="Z923" s="115"/>
    </row>
    <row r="924" spans="5:26" ht="15" customHeight="1">
      <c r="E924" s="152"/>
      <c r="H924" s="152"/>
      <c r="K924" s="152"/>
      <c r="L924" s="105"/>
      <c r="M924" s="105"/>
      <c r="N924" s="152"/>
      <c r="Q924" s="152"/>
      <c r="T924" s="113"/>
      <c r="U924" s="113"/>
      <c r="V924" s="113"/>
      <c r="W924" s="113"/>
      <c r="X924" s="113"/>
      <c r="Y924" s="113"/>
      <c r="Z924" s="115"/>
    </row>
    <row r="925" spans="5:26" ht="15" customHeight="1">
      <c r="E925" s="152"/>
      <c r="H925" s="152"/>
      <c r="K925" s="152"/>
      <c r="L925" s="105"/>
      <c r="M925" s="105"/>
      <c r="N925" s="152"/>
      <c r="Q925" s="152"/>
      <c r="T925" s="113"/>
      <c r="U925" s="113"/>
      <c r="V925" s="113"/>
      <c r="W925" s="113"/>
      <c r="X925" s="113"/>
      <c r="Y925" s="113"/>
      <c r="Z925" s="115"/>
    </row>
    <row r="926" spans="5:26" ht="15" customHeight="1">
      <c r="E926" s="152"/>
      <c r="H926" s="152"/>
      <c r="K926" s="152"/>
      <c r="L926" s="105"/>
      <c r="M926" s="105"/>
      <c r="N926" s="152"/>
      <c r="Q926" s="152"/>
      <c r="T926" s="113"/>
      <c r="U926" s="113"/>
      <c r="V926" s="113"/>
      <c r="W926" s="113"/>
      <c r="X926" s="113"/>
      <c r="Y926" s="113"/>
      <c r="Z926" s="115"/>
    </row>
    <row r="927" spans="5:26" ht="15" customHeight="1">
      <c r="E927" s="152"/>
      <c r="H927" s="152"/>
      <c r="K927" s="152"/>
      <c r="L927" s="105"/>
      <c r="M927" s="105"/>
      <c r="N927" s="152"/>
      <c r="Q927" s="152"/>
      <c r="T927" s="113"/>
      <c r="U927" s="113"/>
      <c r="V927" s="113"/>
      <c r="W927" s="113"/>
      <c r="X927" s="113"/>
      <c r="Y927" s="113"/>
      <c r="Z927" s="115"/>
    </row>
    <row r="928" spans="5:26" ht="15" customHeight="1">
      <c r="E928" s="152"/>
      <c r="H928" s="152"/>
      <c r="K928" s="152"/>
      <c r="L928" s="105"/>
      <c r="M928" s="105"/>
      <c r="N928" s="152"/>
      <c r="Q928" s="152"/>
      <c r="T928" s="113"/>
      <c r="U928" s="113"/>
      <c r="V928" s="113"/>
      <c r="W928" s="113"/>
      <c r="X928" s="113"/>
      <c r="Y928" s="113"/>
      <c r="Z928" s="115"/>
    </row>
    <row r="929" spans="5:26" ht="15" customHeight="1">
      <c r="E929" s="152"/>
      <c r="H929" s="152"/>
      <c r="K929" s="152"/>
      <c r="L929" s="105"/>
      <c r="M929" s="105"/>
      <c r="N929" s="152"/>
      <c r="Q929" s="152"/>
      <c r="T929" s="113"/>
      <c r="U929" s="113"/>
      <c r="V929" s="113"/>
      <c r="W929" s="113"/>
      <c r="X929" s="113"/>
      <c r="Y929" s="113"/>
      <c r="Z929" s="115"/>
    </row>
    <row r="930" spans="5:26" ht="15" customHeight="1">
      <c r="E930" s="152"/>
      <c r="H930" s="152"/>
      <c r="K930" s="152"/>
      <c r="L930" s="105"/>
      <c r="M930" s="105"/>
      <c r="N930" s="152"/>
      <c r="Q930" s="152"/>
      <c r="T930" s="113"/>
      <c r="V930" s="113"/>
      <c r="W930" s="113"/>
      <c r="X930" s="113"/>
      <c r="Y930" s="113"/>
      <c r="Z930" s="115"/>
    </row>
    <row r="931" spans="5:26" ht="15" customHeight="1">
      <c r="E931" s="152"/>
      <c r="H931" s="152"/>
      <c r="K931" s="152"/>
      <c r="L931" s="105"/>
      <c r="M931" s="105"/>
      <c r="N931" s="152"/>
      <c r="Q931" s="152"/>
    </row>
    <row r="932" spans="5:26" ht="15" customHeight="1">
      <c r="E932" s="152"/>
      <c r="H932" s="152"/>
      <c r="K932" s="152"/>
      <c r="L932" s="105"/>
      <c r="M932" s="105"/>
      <c r="N932" s="152"/>
      <c r="Q932" s="152"/>
    </row>
    <row r="933" spans="5:26" ht="15" customHeight="1">
      <c r="E933" s="152"/>
      <c r="H933" s="152"/>
      <c r="K933" s="152"/>
      <c r="L933" s="105"/>
      <c r="M933" s="105"/>
      <c r="N933" s="152"/>
      <c r="Q933" s="152"/>
    </row>
    <row r="934" spans="5:26" ht="15" customHeight="1">
      <c r="E934" s="152"/>
      <c r="H934" s="152"/>
      <c r="K934" s="152"/>
      <c r="L934" s="105"/>
      <c r="M934" s="105"/>
      <c r="N934" s="152"/>
      <c r="Q934" s="152"/>
    </row>
    <row r="935" spans="5:26" ht="15" customHeight="1">
      <c r="E935" s="152"/>
      <c r="H935" s="152"/>
      <c r="K935" s="152"/>
      <c r="L935" s="105"/>
      <c r="M935" s="105"/>
      <c r="N935" s="152"/>
      <c r="Q935" s="152"/>
    </row>
    <row r="936" spans="5:26" ht="15" customHeight="1">
      <c r="E936" s="152"/>
      <c r="H936" s="152"/>
      <c r="K936" s="152"/>
      <c r="L936" s="105"/>
      <c r="M936" s="105"/>
      <c r="N936" s="152"/>
      <c r="Q936" s="152"/>
    </row>
    <row r="937" spans="5:26" ht="15" customHeight="1">
      <c r="E937" s="152"/>
      <c r="H937" s="152"/>
      <c r="K937" s="152"/>
      <c r="L937" s="105"/>
      <c r="M937" s="105"/>
      <c r="N937" s="152"/>
      <c r="Q937" s="152"/>
    </row>
    <row r="938" spans="5:26" ht="15" customHeight="1">
      <c r="E938" s="152"/>
      <c r="H938" s="152"/>
      <c r="K938" s="152"/>
      <c r="L938" s="105"/>
      <c r="M938" s="105"/>
      <c r="N938" s="152"/>
      <c r="Q938" s="152"/>
    </row>
    <row r="939" spans="5:26" ht="15" customHeight="1">
      <c r="E939" s="152"/>
      <c r="H939" s="152"/>
      <c r="K939" s="152"/>
      <c r="L939" s="105"/>
      <c r="M939" s="105"/>
      <c r="N939" s="152"/>
      <c r="Q939" s="152"/>
    </row>
    <row r="940" spans="5:26" ht="15" customHeight="1">
      <c r="E940" s="152"/>
      <c r="H940" s="152"/>
      <c r="K940" s="152"/>
      <c r="L940" s="105"/>
      <c r="M940" s="105"/>
      <c r="N940" s="152"/>
      <c r="Q940" s="152"/>
    </row>
    <row r="941" spans="5:26" ht="15" customHeight="1">
      <c r="E941" s="152"/>
      <c r="H941" s="152"/>
      <c r="K941" s="152"/>
      <c r="L941" s="105"/>
      <c r="M941" s="105"/>
      <c r="N941" s="152"/>
      <c r="Q941" s="152"/>
    </row>
    <row r="942" spans="5:26" ht="15" customHeight="1">
      <c r="E942" s="152"/>
      <c r="H942" s="152"/>
      <c r="K942" s="152"/>
      <c r="L942" s="105"/>
      <c r="M942" s="105"/>
      <c r="N942" s="152"/>
      <c r="Q942" s="152"/>
    </row>
    <row r="943" spans="5:26" ht="15" customHeight="1">
      <c r="E943" s="152"/>
      <c r="H943" s="152"/>
      <c r="K943" s="152"/>
      <c r="L943" s="105"/>
      <c r="M943" s="105"/>
      <c r="N943" s="152"/>
      <c r="Q943" s="152"/>
    </row>
    <row r="944" spans="5:26" ht="15" customHeight="1">
      <c r="E944" s="152"/>
      <c r="H944" s="152"/>
      <c r="K944" s="152"/>
      <c r="L944" s="105"/>
      <c r="M944" s="105"/>
      <c r="N944" s="152"/>
      <c r="Q944" s="152"/>
    </row>
    <row r="945" spans="5:17" ht="15" customHeight="1">
      <c r="E945" s="152"/>
      <c r="H945" s="152"/>
      <c r="K945" s="152"/>
      <c r="L945" s="105"/>
      <c r="M945" s="105"/>
      <c r="N945" s="152"/>
      <c r="Q945" s="152"/>
    </row>
    <row r="946" spans="5:17" ht="15" customHeight="1">
      <c r="E946" s="152"/>
      <c r="H946" s="152"/>
      <c r="K946" s="152"/>
      <c r="L946" s="105"/>
      <c r="M946" s="105"/>
      <c r="N946" s="152"/>
      <c r="Q946" s="152"/>
    </row>
    <row r="947" spans="5:17" ht="15" customHeight="1">
      <c r="E947" s="152"/>
      <c r="H947" s="152"/>
      <c r="K947" s="152"/>
      <c r="L947" s="105"/>
      <c r="M947" s="105"/>
      <c r="N947" s="152"/>
      <c r="Q947" s="152"/>
    </row>
    <row r="948" spans="5:17" ht="15" customHeight="1">
      <c r="E948" s="152"/>
      <c r="H948" s="152"/>
      <c r="K948" s="152"/>
      <c r="L948" s="105"/>
      <c r="M948" s="105"/>
      <c r="N948" s="152"/>
      <c r="Q948" s="152"/>
    </row>
    <row r="949" spans="5:17" ht="15" customHeight="1">
      <c r="E949" s="152"/>
      <c r="H949" s="152"/>
      <c r="K949" s="152"/>
      <c r="L949" s="105"/>
      <c r="M949" s="105"/>
      <c r="N949" s="152"/>
      <c r="Q949" s="152"/>
    </row>
    <row r="950" spans="5:17" ht="15" customHeight="1">
      <c r="E950" s="152"/>
      <c r="H950" s="152"/>
      <c r="K950" s="152"/>
      <c r="L950" s="105"/>
      <c r="M950" s="105"/>
      <c r="N950" s="152"/>
      <c r="Q950" s="152"/>
    </row>
    <row r="951" spans="5:17" ht="15" customHeight="1">
      <c r="E951" s="152"/>
      <c r="H951" s="152"/>
      <c r="K951" s="152"/>
      <c r="L951" s="105"/>
      <c r="M951" s="105"/>
      <c r="N951" s="152"/>
      <c r="Q951" s="152"/>
    </row>
    <row r="952" spans="5:17" ht="15" customHeight="1">
      <c r="E952" s="152"/>
      <c r="H952" s="152"/>
      <c r="K952" s="152"/>
      <c r="L952" s="105"/>
      <c r="M952" s="105"/>
      <c r="N952" s="152"/>
      <c r="Q952" s="152"/>
    </row>
    <row r="953" spans="5:17" ht="15" customHeight="1">
      <c r="E953" s="152"/>
      <c r="H953" s="152"/>
      <c r="K953" s="152"/>
      <c r="L953" s="105"/>
      <c r="M953" s="105"/>
      <c r="N953" s="152"/>
      <c r="Q953" s="152"/>
    </row>
    <row r="954" spans="5:17" ht="15" customHeight="1">
      <c r="E954" s="152"/>
      <c r="H954" s="152"/>
      <c r="K954" s="152"/>
      <c r="L954" s="105"/>
      <c r="M954" s="105"/>
      <c r="N954" s="152"/>
      <c r="Q954" s="152"/>
    </row>
    <row r="955" spans="5:17" ht="15" customHeight="1">
      <c r="E955" s="152"/>
      <c r="H955" s="152"/>
      <c r="K955" s="152"/>
      <c r="L955" s="105"/>
      <c r="M955" s="105"/>
      <c r="N955" s="152"/>
      <c r="Q955" s="152"/>
    </row>
    <row r="956" spans="5:17" ht="15" customHeight="1">
      <c r="E956" s="152"/>
      <c r="H956" s="152"/>
      <c r="K956" s="152"/>
      <c r="L956" s="105"/>
      <c r="M956" s="105"/>
      <c r="N956" s="152"/>
      <c r="Q956" s="152"/>
    </row>
    <row r="957" spans="5:17" ht="15" customHeight="1">
      <c r="E957" s="152"/>
      <c r="H957" s="152"/>
      <c r="K957" s="152"/>
      <c r="L957" s="105"/>
      <c r="M957" s="105"/>
      <c r="N957" s="152"/>
      <c r="Q957" s="152"/>
    </row>
    <row r="958" spans="5:17" ht="15" customHeight="1">
      <c r="E958" s="152"/>
      <c r="H958" s="152"/>
      <c r="K958" s="152"/>
      <c r="L958" s="105"/>
      <c r="M958" s="105"/>
      <c r="N958" s="152"/>
      <c r="Q958" s="152"/>
    </row>
    <row r="959" spans="5:17" ht="15" customHeight="1">
      <c r="E959" s="152"/>
      <c r="H959" s="152"/>
      <c r="K959" s="152"/>
      <c r="L959" s="105"/>
      <c r="M959" s="105"/>
      <c r="N959" s="152"/>
      <c r="Q959" s="152"/>
    </row>
    <row r="960" spans="5:17" ht="15" customHeight="1">
      <c r="E960" s="152"/>
      <c r="H960" s="152"/>
      <c r="K960" s="152"/>
      <c r="L960" s="105"/>
      <c r="M960" s="105"/>
      <c r="N960" s="152"/>
      <c r="Q960" s="152"/>
    </row>
    <row r="961" spans="5:17" ht="15" customHeight="1">
      <c r="E961" s="152"/>
      <c r="H961" s="152"/>
      <c r="K961" s="152"/>
      <c r="L961" s="105"/>
      <c r="M961" s="105"/>
      <c r="N961" s="152"/>
      <c r="Q961" s="152"/>
    </row>
    <row r="962" spans="5:17" ht="15" customHeight="1">
      <c r="E962" s="152"/>
      <c r="H962" s="152"/>
      <c r="K962" s="152"/>
      <c r="L962" s="105"/>
      <c r="M962" s="105"/>
      <c r="N962" s="152"/>
      <c r="Q962" s="152"/>
    </row>
    <row r="963" spans="5:17" ht="15" customHeight="1">
      <c r="E963" s="152"/>
      <c r="H963" s="152"/>
      <c r="K963" s="152"/>
      <c r="L963" s="105"/>
      <c r="M963" s="105"/>
      <c r="N963" s="152"/>
      <c r="Q963" s="152"/>
    </row>
    <row r="964" spans="5:17" ht="15" customHeight="1">
      <c r="E964" s="152"/>
      <c r="H964" s="152"/>
      <c r="K964" s="152"/>
      <c r="L964" s="105"/>
      <c r="M964" s="105"/>
      <c r="N964" s="152"/>
      <c r="Q964" s="152"/>
    </row>
    <row r="965" spans="5:17" ht="15" customHeight="1">
      <c r="E965" s="152"/>
      <c r="H965" s="152"/>
      <c r="K965" s="152"/>
      <c r="L965" s="105"/>
      <c r="M965" s="105"/>
      <c r="N965" s="152"/>
      <c r="Q965" s="152"/>
    </row>
    <row r="966" spans="5:17" ht="15" customHeight="1">
      <c r="E966" s="152"/>
      <c r="H966" s="152"/>
      <c r="K966" s="152"/>
      <c r="L966" s="105"/>
      <c r="M966" s="105"/>
      <c r="N966" s="152"/>
      <c r="Q966" s="152"/>
    </row>
    <row r="967" spans="5:17" ht="15" customHeight="1">
      <c r="E967" s="152"/>
      <c r="H967" s="152"/>
      <c r="K967" s="152"/>
      <c r="L967" s="105"/>
      <c r="M967" s="105"/>
      <c r="N967" s="152"/>
      <c r="Q967" s="152"/>
    </row>
    <row r="968" spans="5:17" ht="15" customHeight="1">
      <c r="E968" s="152"/>
      <c r="H968" s="152"/>
      <c r="K968" s="152"/>
      <c r="L968" s="105"/>
      <c r="M968" s="105"/>
      <c r="N968" s="152"/>
      <c r="Q968" s="152"/>
    </row>
    <row r="969" spans="5:17" ht="15" customHeight="1">
      <c r="E969" s="152"/>
      <c r="H969" s="152"/>
      <c r="K969" s="152"/>
      <c r="L969" s="105"/>
      <c r="M969" s="105"/>
      <c r="N969" s="152"/>
      <c r="Q969" s="152"/>
    </row>
    <row r="970" spans="5:17" ht="15" customHeight="1">
      <c r="E970" s="152"/>
      <c r="H970" s="152"/>
      <c r="K970" s="152"/>
      <c r="L970" s="105"/>
      <c r="M970" s="105"/>
      <c r="N970" s="152"/>
      <c r="Q970" s="152"/>
    </row>
    <row r="971" spans="5:17" ht="15" customHeight="1">
      <c r="E971" s="152"/>
      <c r="H971" s="152"/>
      <c r="K971" s="152"/>
      <c r="L971" s="105"/>
      <c r="M971" s="105"/>
      <c r="N971" s="152"/>
      <c r="Q971" s="152"/>
    </row>
    <row r="972" spans="5:17" ht="15" customHeight="1">
      <c r="E972" s="152"/>
      <c r="H972" s="152"/>
      <c r="K972" s="152"/>
      <c r="L972" s="105"/>
      <c r="M972" s="105"/>
      <c r="N972" s="152"/>
      <c r="Q972" s="152"/>
    </row>
    <row r="973" spans="5:17" ht="15" customHeight="1">
      <c r="E973" s="152"/>
      <c r="H973" s="152"/>
      <c r="K973" s="152"/>
      <c r="L973" s="105"/>
      <c r="M973" s="105"/>
      <c r="N973" s="152"/>
      <c r="Q973" s="152"/>
    </row>
    <row r="974" spans="5:17" ht="15" customHeight="1">
      <c r="E974" s="152"/>
      <c r="H974" s="152"/>
      <c r="K974" s="152"/>
      <c r="L974" s="105"/>
      <c r="M974" s="105"/>
      <c r="N974" s="152"/>
      <c r="Q974" s="152"/>
    </row>
    <row r="975" spans="5:17" ht="15" customHeight="1">
      <c r="E975" s="152"/>
      <c r="H975" s="152"/>
      <c r="K975" s="152"/>
      <c r="L975" s="105"/>
      <c r="M975" s="105"/>
      <c r="N975" s="152"/>
      <c r="Q975" s="152"/>
    </row>
    <row r="976" spans="5:17" ht="15" customHeight="1">
      <c r="E976" s="152"/>
      <c r="H976" s="152"/>
      <c r="K976" s="152"/>
      <c r="L976" s="105"/>
      <c r="M976" s="105"/>
      <c r="N976" s="152"/>
      <c r="Q976" s="152"/>
    </row>
    <row r="977" spans="5:17" ht="15" customHeight="1">
      <c r="E977" s="152"/>
      <c r="H977" s="152"/>
      <c r="K977" s="152"/>
      <c r="L977" s="105"/>
      <c r="M977" s="105"/>
      <c r="N977" s="152"/>
      <c r="Q977" s="152"/>
    </row>
    <row r="978" spans="5:17" ht="15" customHeight="1">
      <c r="E978" s="152"/>
      <c r="H978" s="152"/>
      <c r="K978" s="152"/>
      <c r="L978" s="105"/>
      <c r="M978" s="105"/>
      <c r="N978" s="152"/>
      <c r="Q978" s="152"/>
    </row>
    <row r="979" spans="5:17" ht="15" customHeight="1">
      <c r="E979" s="152"/>
      <c r="H979" s="152"/>
      <c r="K979" s="152"/>
      <c r="L979" s="105"/>
      <c r="M979" s="105"/>
      <c r="N979" s="152"/>
      <c r="Q979" s="152"/>
    </row>
    <row r="980" spans="5:17" ht="15" customHeight="1">
      <c r="E980" s="152"/>
      <c r="H980" s="152"/>
      <c r="K980" s="152"/>
      <c r="L980" s="105"/>
      <c r="M980" s="105"/>
      <c r="N980" s="152"/>
      <c r="Q980" s="152"/>
    </row>
    <row r="981" spans="5:17" ht="15" customHeight="1">
      <c r="E981" s="152"/>
      <c r="H981" s="152"/>
      <c r="K981" s="152"/>
      <c r="L981" s="105"/>
      <c r="M981" s="105"/>
      <c r="N981" s="152"/>
      <c r="Q981" s="152"/>
    </row>
    <row r="982" spans="5:17" ht="15" customHeight="1">
      <c r="E982" s="152"/>
      <c r="H982" s="152"/>
      <c r="K982" s="152"/>
      <c r="L982" s="105"/>
      <c r="M982" s="105"/>
      <c r="N982" s="152"/>
      <c r="Q982" s="152"/>
    </row>
    <row r="983" spans="5:17" ht="15" customHeight="1">
      <c r="E983" s="152"/>
      <c r="H983" s="152"/>
      <c r="K983" s="152"/>
      <c r="L983" s="105"/>
      <c r="M983" s="105"/>
      <c r="N983" s="152"/>
      <c r="Q983" s="152"/>
    </row>
    <row r="984" spans="5:17" ht="15" customHeight="1">
      <c r="E984" s="152"/>
      <c r="H984" s="152"/>
      <c r="K984" s="152"/>
      <c r="L984" s="105"/>
      <c r="M984" s="105"/>
      <c r="N984" s="152"/>
      <c r="Q984" s="152"/>
    </row>
    <row r="985" spans="5:17" ht="15" customHeight="1">
      <c r="E985" s="152"/>
      <c r="H985" s="152"/>
      <c r="K985" s="152"/>
      <c r="L985" s="105"/>
      <c r="M985" s="105"/>
      <c r="N985" s="152"/>
      <c r="Q985" s="152"/>
    </row>
    <row r="986" spans="5:17" ht="15" customHeight="1">
      <c r="E986" s="152"/>
      <c r="H986" s="152"/>
      <c r="K986" s="152"/>
      <c r="L986" s="105"/>
      <c r="M986" s="105"/>
      <c r="N986" s="152"/>
      <c r="Q986" s="152"/>
    </row>
    <row r="987" spans="5:17" ht="15" customHeight="1">
      <c r="E987" s="152"/>
      <c r="H987" s="152"/>
      <c r="K987" s="152"/>
      <c r="L987" s="105"/>
      <c r="M987" s="105"/>
      <c r="N987" s="152"/>
      <c r="Q987" s="152"/>
    </row>
    <row r="988" spans="5:17" ht="15" customHeight="1">
      <c r="E988" s="152"/>
      <c r="H988" s="152"/>
      <c r="K988" s="152"/>
      <c r="L988" s="105"/>
      <c r="M988" s="105"/>
      <c r="N988" s="152"/>
      <c r="Q988" s="152"/>
    </row>
    <row r="989" spans="5:17" ht="15" customHeight="1">
      <c r="E989" s="152"/>
      <c r="H989" s="152"/>
      <c r="K989" s="152"/>
      <c r="L989" s="105"/>
      <c r="M989" s="105"/>
      <c r="N989" s="152"/>
      <c r="Q989" s="152"/>
    </row>
    <row r="990" spans="5:17" ht="15" customHeight="1">
      <c r="E990" s="152"/>
      <c r="H990" s="152"/>
      <c r="K990" s="152"/>
      <c r="L990" s="105"/>
      <c r="M990" s="105"/>
      <c r="N990" s="152"/>
      <c r="Q990" s="152"/>
    </row>
    <row r="991" spans="5:17" ht="15" customHeight="1">
      <c r="E991" s="152"/>
      <c r="H991" s="152"/>
      <c r="K991" s="152"/>
      <c r="L991" s="105"/>
      <c r="M991" s="105"/>
      <c r="N991" s="152"/>
      <c r="Q991" s="152"/>
    </row>
    <row r="992" spans="5:17" ht="15" customHeight="1">
      <c r="E992" s="152"/>
      <c r="H992" s="152"/>
      <c r="K992" s="152"/>
      <c r="L992" s="105"/>
      <c r="M992" s="105"/>
      <c r="N992" s="152"/>
      <c r="Q992" s="152"/>
    </row>
    <row r="993" spans="5:17" ht="15" customHeight="1">
      <c r="E993" s="152"/>
      <c r="H993" s="152"/>
      <c r="K993" s="152"/>
      <c r="L993" s="105"/>
      <c r="M993" s="105"/>
      <c r="N993" s="152"/>
      <c r="Q993" s="152"/>
    </row>
    <row r="994" spans="5:17" ht="15" customHeight="1">
      <c r="E994" s="152"/>
      <c r="H994" s="152"/>
      <c r="K994" s="152"/>
      <c r="L994" s="105"/>
      <c r="M994" s="105"/>
      <c r="N994" s="152"/>
      <c r="Q994" s="152"/>
    </row>
    <row r="995" spans="5:17" ht="15" customHeight="1">
      <c r="E995" s="152"/>
      <c r="H995" s="152"/>
      <c r="K995" s="152"/>
      <c r="L995" s="105"/>
      <c r="M995" s="105"/>
      <c r="N995" s="152"/>
      <c r="Q995" s="152"/>
    </row>
    <row r="996" spans="5:17" ht="15" customHeight="1">
      <c r="E996" s="152"/>
      <c r="H996" s="152"/>
      <c r="K996" s="152"/>
      <c r="L996" s="105"/>
      <c r="M996" s="105"/>
      <c r="N996" s="152"/>
      <c r="Q996" s="152"/>
    </row>
    <row r="997" spans="5:17" ht="15" customHeight="1">
      <c r="E997" s="152"/>
      <c r="H997" s="152"/>
      <c r="K997" s="152"/>
      <c r="L997" s="105"/>
      <c r="M997" s="105"/>
      <c r="N997" s="152"/>
      <c r="Q997" s="152"/>
    </row>
    <row r="998" spans="5:17" ht="15" customHeight="1">
      <c r="E998" s="152"/>
      <c r="H998" s="152"/>
      <c r="K998" s="152"/>
      <c r="L998" s="105"/>
      <c r="M998" s="105"/>
      <c r="N998" s="152"/>
      <c r="Q998" s="152"/>
    </row>
    <row r="999" spans="5:17" ht="15" customHeight="1">
      <c r="E999" s="152"/>
      <c r="H999" s="152"/>
      <c r="K999" s="152"/>
      <c r="L999" s="105"/>
      <c r="M999" s="105"/>
      <c r="N999" s="152"/>
      <c r="Q999" s="152"/>
    </row>
    <row r="1000" spans="5:17" ht="15" customHeight="1">
      <c r="E1000" s="152"/>
      <c r="H1000" s="152"/>
      <c r="K1000" s="152"/>
      <c r="L1000" s="105"/>
      <c r="M1000" s="105"/>
      <c r="N1000" s="152"/>
      <c r="Q1000" s="152"/>
    </row>
    <row r="1001" spans="5:17" ht="15" customHeight="1">
      <c r="E1001" s="152"/>
      <c r="H1001" s="152"/>
      <c r="K1001" s="152"/>
      <c r="L1001" s="105"/>
      <c r="M1001" s="105"/>
      <c r="N1001" s="152"/>
      <c r="Q1001" s="152"/>
    </row>
    <row r="1002" spans="5:17" ht="15" customHeight="1">
      <c r="E1002" s="152"/>
      <c r="H1002" s="152"/>
      <c r="K1002" s="152"/>
      <c r="L1002" s="105"/>
      <c r="M1002" s="105"/>
      <c r="N1002" s="152"/>
      <c r="Q1002" s="152"/>
    </row>
    <row r="1003" spans="5:17" ht="15" customHeight="1">
      <c r="E1003" s="152"/>
      <c r="H1003" s="152"/>
      <c r="K1003" s="152"/>
      <c r="L1003" s="105"/>
      <c r="M1003" s="105"/>
      <c r="N1003" s="152"/>
      <c r="Q1003" s="152"/>
    </row>
    <row r="1004" spans="5:17" ht="15" customHeight="1">
      <c r="E1004" s="152"/>
      <c r="H1004" s="152"/>
      <c r="K1004" s="152"/>
      <c r="L1004" s="105"/>
      <c r="M1004" s="105"/>
      <c r="N1004" s="152"/>
      <c r="Q1004" s="152"/>
    </row>
    <row r="1005" spans="5:17" ht="15" customHeight="1">
      <c r="E1005" s="152"/>
      <c r="H1005" s="152"/>
      <c r="K1005" s="152"/>
      <c r="L1005" s="105"/>
      <c r="M1005" s="105"/>
      <c r="N1005" s="152"/>
      <c r="Q1005" s="152"/>
    </row>
    <row r="1006" spans="5:17" ht="15" customHeight="1">
      <c r="E1006" s="152"/>
      <c r="H1006" s="152"/>
      <c r="K1006" s="152"/>
      <c r="L1006" s="105"/>
      <c r="M1006" s="105"/>
      <c r="N1006" s="152"/>
      <c r="Q1006" s="152"/>
    </row>
    <row r="1007" spans="5:17" ht="15" customHeight="1">
      <c r="E1007" s="152"/>
      <c r="H1007" s="152"/>
      <c r="K1007" s="152"/>
      <c r="L1007" s="105"/>
      <c r="M1007" s="105"/>
      <c r="N1007" s="152"/>
      <c r="Q1007" s="152"/>
    </row>
    <row r="1008" spans="5:17" ht="15" customHeight="1">
      <c r="E1008" s="152"/>
      <c r="H1008" s="152"/>
      <c r="K1008" s="152"/>
      <c r="L1008" s="105"/>
      <c r="M1008" s="105"/>
      <c r="N1008" s="152"/>
      <c r="Q1008" s="152"/>
    </row>
    <row r="1009" spans="5:17" ht="15" customHeight="1">
      <c r="E1009" s="152"/>
      <c r="H1009" s="152"/>
      <c r="K1009" s="152"/>
      <c r="L1009" s="105"/>
      <c r="M1009" s="105"/>
      <c r="N1009" s="152"/>
      <c r="Q1009" s="152"/>
    </row>
    <row r="1010" spans="5:17" ht="15" customHeight="1">
      <c r="E1010" s="152"/>
      <c r="H1010" s="152"/>
      <c r="K1010" s="152"/>
      <c r="L1010" s="105"/>
      <c r="M1010" s="105"/>
      <c r="N1010" s="152"/>
      <c r="Q1010" s="152"/>
    </row>
    <row r="1011" spans="5:17" ht="15" customHeight="1">
      <c r="E1011" s="152"/>
      <c r="H1011" s="152"/>
      <c r="K1011" s="152"/>
      <c r="L1011" s="105"/>
      <c r="M1011" s="105"/>
      <c r="N1011" s="152"/>
      <c r="Q1011" s="152"/>
    </row>
    <row r="1012" spans="5:17" ht="15" customHeight="1">
      <c r="E1012" s="152"/>
      <c r="H1012" s="152"/>
      <c r="K1012" s="152"/>
      <c r="L1012" s="105"/>
      <c r="M1012" s="105"/>
      <c r="N1012" s="152"/>
      <c r="Q1012" s="152"/>
    </row>
    <row r="1013" spans="5:17" ht="15" customHeight="1">
      <c r="E1013" s="152"/>
      <c r="H1013" s="152"/>
      <c r="K1013" s="152"/>
      <c r="L1013" s="105"/>
      <c r="M1013" s="105"/>
      <c r="N1013" s="152"/>
      <c r="Q1013" s="152"/>
    </row>
    <row r="1014" spans="5:17" ht="15" customHeight="1">
      <c r="E1014" s="152"/>
      <c r="H1014" s="152"/>
      <c r="K1014" s="152"/>
      <c r="L1014" s="105"/>
      <c r="M1014" s="105"/>
      <c r="N1014" s="152"/>
      <c r="Q1014" s="152"/>
    </row>
    <row r="1015" spans="5:17" ht="15" customHeight="1">
      <c r="E1015" s="152"/>
      <c r="H1015" s="152"/>
      <c r="K1015" s="152"/>
      <c r="L1015" s="105"/>
      <c r="M1015" s="105"/>
      <c r="N1015" s="152"/>
      <c r="Q1015" s="152"/>
    </row>
    <row r="1016" spans="5:17" ht="15" customHeight="1">
      <c r="E1016" s="152"/>
      <c r="H1016" s="152"/>
      <c r="K1016" s="152"/>
      <c r="L1016" s="105"/>
      <c r="M1016" s="105"/>
      <c r="N1016" s="152"/>
      <c r="Q1016" s="152"/>
    </row>
    <row r="1017" spans="5:17" ht="15" customHeight="1">
      <c r="E1017" s="152"/>
      <c r="H1017" s="152"/>
      <c r="K1017" s="152"/>
      <c r="L1017" s="105"/>
      <c r="M1017" s="105"/>
      <c r="N1017" s="152"/>
      <c r="Q1017" s="152"/>
    </row>
    <row r="1018" spans="5:17" ht="15" customHeight="1">
      <c r="E1018" s="152"/>
      <c r="H1018" s="152"/>
      <c r="K1018" s="152"/>
      <c r="L1018" s="105"/>
      <c r="M1018" s="105"/>
      <c r="N1018" s="152"/>
      <c r="Q1018" s="152"/>
    </row>
    <row r="1019" spans="5:17" ht="15" customHeight="1">
      <c r="E1019" s="152"/>
      <c r="H1019" s="152"/>
      <c r="K1019" s="152"/>
      <c r="L1019" s="105"/>
      <c r="M1019" s="105"/>
      <c r="N1019" s="152"/>
      <c r="Q1019" s="152"/>
    </row>
    <row r="1020" spans="5:17" ht="15" customHeight="1">
      <c r="E1020" s="152"/>
      <c r="H1020" s="152"/>
      <c r="K1020" s="152"/>
      <c r="L1020" s="105"/>
      <c r="M1020" s="105"/>
      <c r="N1020" s="152"/>
      <c r="Q1020" s="152"/>
    </row>
    <row r="1021" spans="5:17" ht="15" customHeight="1">
      <c r="E1021" s="152"/>
      <c r="H1021" s="152"/>
      <c r="K1021" s="152"/>
      <c r="L1021" s="105"/>
      <c r="M1021" s="105"/>
      <c r="N1021" s="152"/>
      <c r="Q1021" s="152"/>
    </row>
    <row r="1022" spans="5:17" ht="15" customHeight="1">
      <c r="E1022" s="152"/>
      <c r="H1022" s="152"/>
      <c r="K1022" s="152"/>
      <c r="L1022" s="105"/>
      <c r="M1022" s="105"/>
      <c r="N1022" s="152"/>
      <c r="Q1022" s="152"/>
    </row>
    <row r="1023" spans="5:17" ht="15" customHeight="1">
      <c r="E1023" s="152"/>
      <c r="H1023" s="152"/>
      <c r="K1023" s="152"/>
      <c r="L1023" s="105"/>
      <c r="M1023" s="105"/>
      <c r="N1023" s="152"/>
      <c r="Q1023" s="152"/>
    </row>
    <row r="1024" spans="5:17" ht="15" customHeight="1">
      <c r="E1024" s="152"/>
      <c r="H1024" s="152"/>
      <c r="K1024" s="152"/>
      <c r="L1024" s="105"/>
      <c r="M1024" s="105"/>
      <c r="N1024" s="152"/>
      <c r="Q1024" s="152"/>
    </row>
    <row r="1025" spans="5:17" ht="15" customHeight="1">
      <c r="E1025" s="152"/>
      <c r="H1025" s="152"/>
      <c r="K1025" s="152"/>
      <c r="L1025" s="105"/>
      <c r="M1025" s="105"/>
      <c r="N1025" s="152"/>
      <c r="Q1025" s="152"/>
    </row>
    <row r="1026" spans="5:17" ht="15" customHeight="1">
      <c r="E1026" s="152"/>
      <c r="H1026" s="152"/>
      <c r="K1026" s="152"/>
      <c r="L1026" s="105"/>
      <c r="M1026" s="105"/>
      <c r="N1026" s="152"/>
      <c r="Q1026" s="152"/>
    </row>
    <row r="1027" spans="5:17" ht="15" customHeight="1">
      <c r="E1027" s="152"/>
      <c r="H1027" s="152"/>
      <c r="K1027" s="152"/>
      <c r="L1027" s="105"/>
      <c r="M1027" s="105"/>
      <c r="N1027" s="152"/>
      <c r="Q1027" s="152"/>
    </row>
    <row r="1028" spans="5:17" ht="15" customHeight="1">
      <c r="E1028" s="152"/>
      <c r="H1028" s="152"/>
      <c r="K1028" s="152"/>
      <c r="L1028" s="105"/>
      <c r="M1028" s="105"/>
      <c r="N1028" s="152"/>
      <c r="Q1028" s="152"/>
    </row>
    <row r="1029" spans="5:17" ht="15" customHeight="1">
      <c r="E1029" s="152"/>
      <c r="H1029" s="152"/>
      <c r="K1029" s="152"/>
      <c r="L1029" s="105"/>
      <c r="M1029" s="105"/>
      <c r="N1029" s="152"/>
      <c r="Q1029" s="152"/>
    </row>
    <row r="1030" spans="5:17" ht="15" customHeight="1">
      <c r="E1030" s="152"/>
      <c r="H1030" s="152"/>
      <c r="K1030" s="152"/>
      <c r="L1030" s="105"/>
      <c r="M1030" s="105"/>
      <c r="N1030" s="152"/>
      <c r="Q1030" s="152"/>
    </row>
    <row r="1031" spans="5:17" ht="15" customHeight="1">
      <c r="E1031" s="152"/>
      <c r="H1031" s="152"/>
      <c r="K1031" s="152"/>
      <c r="L1031" s="105"/>
      <c r="M1031" s="105"/>
      <c r="N1031" s="152"/>
      <c r="Q1031" s="152"/>
    </row>
    <row r="1032" spans="5:17" ht="15" customHeight="1">
      <c r="E1032" s="152"/>
      <c r="H1032" s="152"/>
      <c r="K1032" s="152"/>
      <c r="L1032" s="105"/>
      <c r="M1032" s="105"/>
      <c r="N1032" s="152"/>
      <c r="Q1032" s="152"/>
    </row>
    <row r="1033" spans="5:17" ht="15" customHeight="1">
      <c r="E1033" s="152"/>
      <c r="H1033" s="152"/>
      <c r="K1033" s="152"/>
      <c r="L1033" s="105"/>
      <c r="M1033" s="105"/>
      <c r="N1033" s="152"/>
      <c r="Q1033" s="152"/>
    </row>
    <row r="1034" spans="5:17" ht="15" customHeight="1">
      <c r="E1034" s="152"/>
      <c r="H1034" s="152"/>
      <c r="K1034" s="152"/>
      <c r="L1034" s="105"/>
      <c r="M1034" s="105"/>
      <c r="N1034" s="152"/>
      <c r="Q1034" s="152"/>
    </row>
    <row r="1035" spans="5:17" ht="15" customHeight="1">
      <c r="E1035" s="152"/>
      <c r="H1035" s="152"/>
      <c r="K1035" s="152"/>
      <c r="L1035" s="105"/>
      <c r="M1035" s="105"/>
      <c r="N1035" s="152"/>
      <c r="Q1035" s="152"/>
    </row>
    <row r="1036" spans="5:17" ht="15" customHeight="1">
      <c r="E1036" s="152"/>
      <c r="H1036" s="152"/>
      <c r="K1036" s="152"/>
      <c r="L1036" s="105"/>
      <c r="M1036" s="105"/>
      <c r="N1036" s="152"/>
      <c r="Q1036" s="152"/>
    </row>
    <row r="1037" spans="5:17" ht="15" customHeight="1">
      <c r="E1037" s="152"/>
      <c r="H1037" s="152"/>
      <c r="K1037" s="152"/>
      <c r="L1037" s="105"/>
      <c r="M1037" s="105"/>
      <c r="N1037" s="152"/>
      <c r="Q1037" s="152"/>
    </row>
    <row r="1038" spans="5:17" ht="15" customHeight="1">
      <c r="E1038" s="152"/>
      <c r="H1038" s="152"/>
      <c r="K1038" s="152"/>
      <c r="L1038" s="105"/>
      <c r="M1038" s="105"/>
      <c r="N1038" s="152"/>
      <c r="Q1038" s="152"/>
    </row>
    <row r="1039" spans="5:17" ht="15" customHeight="1">
      <c r="E1039" s="152"/>
      <c r="H1039" s="152"/>
      <c r="K1039" s="152"/>
      <c r="L1039" s="105"/>
      <c r="M1039" s="105"/>
      <c r="N1039" s="152"/>
      <c r="Q1039" s="152"/>
    </row>
    <row r="1040" spans="5:17" ht="15" customHeight="1">
      <c r="E1040" s="152"/>
      <c r="H1040" s="152"/>
      <c r="K1040" s="152"/>
      <c r="L1040" s="105"/>
      <c r="M1040" s="105"/>
      <c r="N1040" s="152"/>
      <c r="Q1040" s="152"/>
    </row>
    <row r="1041" spans="5:17" ht="15" customHeight="1">
      <c r="E1041" s="152"/>
      <c r="H1041" s="152"/>
      <c r="K1041" s="152"/>
      <c r="L1041" s="105"/>
      <c r="M1041" s="105"/>
      <c r="N1041" s="152"/>
      <c r="Q1041" s="152"/>
    </row>
    <row r="1042" spans="5:17" ht="15" customHeight="1">
      <c r="E1042" s="152"/>
      <c r="H1042" s="152"/>
      <c r="K1042" s="152"/>
      <c r="L1042" s="105"/>
      <c r="M1042" s="105"/>
      <c r="N1042" s="152"/>
      <c r="Q1042" s="152"/>
    </row>
    <row r="1043" spans="5:17" ht="15" customHeight="1">
      <c r="E1043" s="152"/>
      <c r="H1043" s="152"/>
      <c r="K1043" s="152"/>
      <c r="L1043" s="105"/>
      <c r="M1043" s="105"/>
      <c r="N1043" s="152"/>
      <c r="Q1043" s="152"/>
    </row>
    <row r="1044" spans="5:17" ht="15" customHeight="1">
      <c r="E1044" s="152"/>
      <c r="H1044" s="152"/>
      <c r="K1044" s="152"/>
      <c r="L1044" s="105"/>
      <c r="M1044" s="105"/>
      <c r="N1044" s="152"/>
      <c r="Q1044" s="152"/>
    </row>
    <row r="1045" spans="5:17" ht="15" customHeight="1">
      <c r="E1045" s="152"/>
      <c r="H1045" s="152"/>
      <c r="K1045" s="152"/>
      <c r="L1045" s="105"/>
      <c r="M1045" s="105"/>
      <c r="N1045" s="152"/>
      <c r="Q1045" s="152"/>
    </row>
    <row r="1046" spans="5:17" ht="15" customHeight="1">
      <c r="E1046" s="152"/>
      <c r="H1046" s="152"/>
      <c r="K1046" s="152"/>
      <c r="L1046" s="105"/>
      <c r="M1046" s="105"/>
      <c r="N1046" s="152"/>
      <c r="Q1046" s="152"/>
    </row>
    <row r="1047" spans="5:17" ht="15" customHeight="1">
      <c r="E1047" s="152"/>
      <c r="H1047" s="152"/>
      <c r="K1047" s="152"/>
      <c r="L1047" s="105"/>
      <c r="M1047" s="105"/>
      <c r="N1047" s="152"/>
      <c r="Q1047" s="152"/>
    </row>
    <row r="1048" spans="5:17" ht="15" customHeight="1">
      <c r="E1048" s="152"/>
      <c r="H1048" s="152"/>
      <c r="K1048" s="152"/>
      <c r="L1048" s="105"/>
      <c r="M1048" s="105"/>
      <c r="N1048" s="152"/>
      <c r="Q1048" s="152"/>
    </row>
    <row r="1049" spans="5:17" ht="15" customHeight="1">
      <c r="E1049" s="152"/>
      <c r="H1049" s="152"/>
      <c r="K1049" s="152"/>
      <c r="L1049" s="105"/>
      <c r="M1049" s="105"/>
      <c r="N1049" s="152"/>
      <c r="Q1049" s="152"/>
    </row>
    <row r="1050" spans="5:17" ht="15" customHeight="1">
      <c r="E1050" s="152"/>
      <c r="H1050" s="152"/>
      <c r="K1050" s="152"/>
      <c r="L1050" s="105"/>
      <c r="M1050" s="105"/>
      <c r="N1050" s="152"/>
      <c r="Q1050" s="152"/>
    </row>
    <row r="1051" spans="5:17" ht="15" customHeight="1">
      <c r="E1051" s="152"/>
      <c r="H1051" s="152"/>
      <c r="K1051" s="152"/>
      <c r="L1051" s="105"/>
      <c r="M1051" s="105"/>
      <c r="N1051" s="152"/>
      <c r="Q1051" s="152"/>
    </row>
    <row r="1052" spans="5:17" ht="15" customHeight="1">
      <c r="E1052" s="152"/>
      <c r="H1052" s="152"/>
      <c r="K1052" s="152"/>
      <c r="L1052" s="105"/>
      <c r="M1052" s="105"/>
      <c r="N1052" s="152"/>
      <c r="Q1052" s="152"/>
    </row>
    <row r="1053" spans="5:17" ht="15" customHeight="1">
      <c r="E1053" s="152"/>
      <c r="H1053" s="152"/>
      <c r="K1053" s="152"/>
      <c r="L1053" s="105"/>
      <c r="M1053" s="105"/>
      <c r="N1053" s="152"/>
      <c r="Q1053" s="152"/>
    </row>
    <row r="1054" spans="5:17" ht="15" customHeight="1">
      <c r="E1054" s="152"/>
      <c r="H1054" s="152"/>
      <c r="K1054" s="152"/>
      <c r="L1054" s="105"/>
      <c r="M1054" s="105"/>
      <c r="N1054" s="152"/>
      <c r="Q1054" s="152"/>
    </row>
    <row r="1055" spans="5:17" ht="15" customHeight="1">
      <c r="E1055" s="152"/>
      <c r="H1055" s="152"/>
      <c r="K1055" s="152"/>
      <c r="L1055" s="105"/>
      <c r="M1055" s="105"/>
      <c r="N1055" s="152"/>
      <c r="Q1055" s="152"/>
    </row>
    <row r="1056" spans="5:17" ht="15" customHeight="1">
      <c r="E1056" s="152"/>
      <c r="H1056" s="152"/>
      <c r="K1056" s="152"/>
      <c r="L1056" s="105"/>
      <c r="M1056" s="105"/>
      <c r="N1056" s="152"/>
      <c r="Q1056" s="152"/>
    </row>
    <row r="1057" spans="5:17" ht="15" customHeight="1">
      <c r="E1057" s="152"/>
      <c r="H1057" s="152"/>
      <c r="K1057" s="152"/>
      <c r="L1057" s="105"/>
      <c r="M1057" s="105"/>
      <c r="N1057" s="152"/>
      <c r="Q1057" s="152"/>
    </row>
    <row r="1058" spans="5:17" ht="15" customHeight="1">
      <c r="E1058" s="152"/>
      <c r="H1058" s="152"/>
      <c r="K1058" s="152"/>
      <c r="L1058" s="105"/>
      <c r="M1058" s="105"/>
      <c r="N1058" s="152"/>
      <c r="Q1058" s="152"/>
    </row>
    <row r="1059" spans="5:17" ht="15" customHeight="1">
      <c r="E1059" s="152"/>
      <c r="H1059" s="152"/>
      <c r="K1059" s="152"/>
      <c r="L1059" s="105"/>
      <c r="M1059" s="105"/>
      <c r="N1059" s="152"/>
      <c r="Q1059" s="152"/>
    </row>
    <row r="1060" spans="5:17" ht="15" customHeight="1">
      <c r="E1060" s="152"/>
      <c r="H1060" s="152"/>
      <c r="K1060" s="152"/>
      <c r="L1060" s="105"/>
      <c r="M1060" s="105"/>
      <c r="N1060" s="152"/>
      <c r="Q1060" s="152"/>
    </row>
    <row r="1061" spans="5:17" ht="15" customHeight="1">
      <c r="E1061" s="152"/>
      <c r="H1061" s="152"/>
      <c r="K1061" s="152"/>
      <c r="L1061" s="105"/>
      <c r="M1061" s="105"/>
      <c r="N1061" s="152"/>
      <c r="Q1061" s="152"/>
    </row>
    <row r="1062" spans="5:17" ht="15" customHeight="1">
      <c r="E1062" s="152"/>
      <c r="H1062" s="152"/>
      <c r="K1062" s="152"/>
      <c r="L1062" s="105"/>
      <c r="M1062" s="105"/>
      <c r="N1062" s="152"/>
      <c r="Q1062" s="152"/>
    </row>
    <row r="1063" spans="5:17" ht="15" customHeight="1">
      <c r="E1063" s="152"/>
      <c r="H1063" s="152"/>
      <c r="K1063" s="152"/>
      <c r="L1063" s="105"/>
      <c r="M1063" s="105"/>
      <c r="N1063" s="152"/>
      <c r="Q1063" s="152"/>
    </row>
    <row r="1064" spans="5:17" ht="15" customHeight="1">
      <c r="E1064" s="152"/>
      <c r="H1064" s="152"/>
      <c r="K1064" s="152"/>
      <c r="L1064" s="105"/>
      <c r="M1064" s="105"/>
      <c r="N1064" s="152"/>
      <c r="Q1064" s="152"/>
    </row>
    <row r="1065" spans="5:17" ht="15" customHeight="1">
      <c r="E1065" s="152"/>
      <c r="H1065" s="152"/>
      <c r="K1065" s="152"/>
      <c r="L1065" s="105"/>
      <c r="M1065" s="105"/>
      <c r="N1065" s="152"/>
      <c r="Q1065" s="152"/>
    </row>
    <row r="1066" spans="5:17" ht="15" customHeight="1">
      <c r="E1066" s="152"/>
      <c r="H1066" s="152"/>
      <c r="K1066" s="152"/>
      <c r="L1066" s="105"/>
      <c r="M1066" s="105"/>
      <c r="N1066" s="152"/>
      <c r="Q1066" s="152"/>
    </row>
    <row r="1067" spans="5:17" ht="15" customHeight="1">
      <c r="E1067" s="152"/>
      <c r="H1067" s="152"/>
      <c r="K1067" s="152"/>
      <c r="L1067" s="105"/>
      <c r="M1067" s="105"/>
      <c r="N1067" s="152"/>
      <c r="Q1067" s="152"/>
    </row>
    <row r="1068" spans="5:17" ht="15" customHeight="1">
      <c r="E1068" s="152"/>
      <c r="H1068" s="152"/>
      <c r="K1068" s="152"/>
      <c r="L1068" s="105"/>
      <c r="M1068" s="105"/>
      <c r="N1068" s="152"/>
      <c r="Q1068" s="152"/>
    </row>
    <row r="1069" spans="5:17" ht="15" customHeight="1">
      <c r="E1069" s="152"/>
      <c r="H1069" s="152"/>
      <c r="K1069" s="152"/>
      <c r="L1069" s="105"/>
      <c r="M1069" s="105"/>
      <c r="N1069" s="152"/>
      <c r="Q1069" s="152"/>
    </row>
    <row r="1070" spans="5:17" ht="15" customHeight="1">
      <c r="E1070" s="152"/>
      <c r="H1070" s="152"/>
      <c r="K1070" s="152"/>
      <c r="L1070" s="105"/>
      <c r="M1070" s="105"/>
      <c r="N1070" s="152"/>
      <c r="Q1070" s="152"/>
    </row>
    <row r="1071" spans="5:17" ht="15" customHeight="1">
      <c r="E1071" s="152"/>
      <c r="H1071" s="152"/>
      <c r="K1071" s="152"/>
      <c r="L1071" s="105"/>
      <c r="M1071" s="105"/>
      <c r="N1071" s="152"/>
      <c r="Q1071" s="152"/>
    </row>
    <row r="1072" spans="5:17" ht="15" customHeight="1">
      <c r="E1072" s="152"/>
      <c r="H1072" s="152"/>
      <c r="K1072" s="152"/>
      <c r="L1072" s="105"/>
      <c r="M1072" s="105"/>
      <c r="N1072" s="152"/>
      <c r="Q1072" s="152"/>
    </row>
    <row r="1073" spans="5:17" ht="15" customHeight="1">
      <c r="E1073" s="152"/>
      <c r="H1073" s="152"/>
      <c r="K1073" s="152"/>
      <c r="L1073" s="105"/>
      <c r="M1073" s="105"/>
      <c r="N1073" s="152"/>
      <c r="Q1073" s="152"/>
    </row>
    <row r="1074" spans="5:17" ht="15" customHeight="1">
      <c r="E1074" s="152"/>
      <c r="H1074" s="152"/>
      <c r="K1074" s="152"/>
      <c r="L1074" s="105"/>
      <c r="M1074" s="105"/>
      <c r="N1074" s="152"/>
      <c r="Q1074" s="152"/>
    </row>
    <row r="1075" spans="5:17" ht="15" customHeight="1">
      <c r="E1075" s="152"/>
      <c r="H1075" s="152"/>
      <c r="K1075" s="152"/>
      <c r="L1075" s="105"/>
      <c r="M1075" s="105"/>
      <c r="N1075" s="152"/>
      <c r="Q1075" s="152"/>
    </row>
    <row r="1076" spans="5:17" ht="15" customHeight="1">
      <c r="E1076" s="152"/>
      <c r="H1076" s="152"/>
      <c r="K1076" s="152"/>
      <c r="L1076" s="105"/>
      <c r="M1076" s="105"/>
      <c r="N1076" s="152"/>
      <c r="Q1076" s="152"/>
    </row>
    <row r="1077" spans="5:17" ht="15" customHeight="1">
      <c r="E1077" s="152"/>
      <c r="H1077" s="152"/>
      <c r="K1077" s="152"/>
      <c r="L1077" s="105"/>
      <c r="M1077" s="105"/>
      <c r="N1077" s="152"/>
      <c r="Q1077" s="152"/>
    </row>
    <row r="1078" spans="5:17" ht="15" customHeight="1">
      <c r="E1078" s="152"/>
      <c r="H1078" s="152"/>
      <c r="K1078" s="152"/>
      <c r="L1078" s="105"/>
      <c r="M1078" s="105"/>
      <c r="N1078" s="152"/>
      <c r="Q1078" s="152"/>
    </row>
    <row r="1079" spans="5:17" ht="15" customHeight="1">
      <c r="E1079" s="152"/>
      <c r="H1079" s="152"/>
      <c r="K1079" s="152"/>
      <c r="L1079" s="105"/>
      <c r="M1079" s="105"/>
      <c r="N1079" s="152"/>
      <c r="Q1079" s="152"/>
    </row>
    <row r="1080" spans="5:17" ht="15" customHeight="1">
      <c r="E1080" s="152"/>
      <c r="H1080" s="152"/>
      <c r="K1080" s="152"/>
      <c r="L1080" s="105"/>
      <c r="M1080" s="105"/>
      <c r="N1080" s="152"/>
      <c r="Q1080" s="152"/>
    </row>
    <row r="1081" spans="5:17" ht="15" customHeight="1">
      <c r="E1081" s="152"/>
      <c r="H1081" s="152"/>
      <c r="K1081" s="152"/>
      <c r="L1081" s="105"/>
      <c r="M1081" s="105"/>
      <c r="N1081" s="152"/>
      <c r="Q1081" s="152"/>
    </row>
    <row r="1082" spans="5:17" ht="15" customHeight="1">
      <c r="E1082" s="152"/>
      <c r="H1082" s="152"/>
      <c r="K1082" s="152"/>
      <c r="L1082" s="105"/>
      <c r="M1082" s="105"/>
      <c r="N1082" s="152"/>
      <c r="Q1082" s="152"/>
    </row>
    <row r="1083" spans="5:17" ht="15" customHeight="1">
      <c r="E1083" s="152"/>
      <c r="H1083" s="152"/>
      <c r="K1083" s="152"/>
      <c r="L1083" s="105"/>
      <c r="M1083" s="105"/>
      <c r="N1083" s="152"/>
      <c r="Q1083" s="152"/>
    </row>
    <row r="1084" spans="5:17" ht="15" customHeight="1">
      <c r="E1084" s="152"/>
      <c r="H1084" s="152"/>
      <c r="K1084" s="152"/>
      <c r="L1084" s="105"/>
      <c r="M1084" s="105"/>
      <c r="N1084" s="152"/>
      <c r="Q1084" s="152"/>
    </row>
    <row r="1085" spans="5:17" ht="15" customHeight="1">
      <c r="E1085" s="152"/>
      <c r="H1085" s="152"/>
      <c r="K1085" s="152"/>
      <c r="L1085" s="105"/>
      <c r="M1085" s="105"/>
      <c r="N1085" s="152"/>
      <c r="Q1085" s="152"/>
    </row>
    <row r="1086" spans="5:17" ht="15" customHeight="1">
      <c r="E1086" s="152"/>
      <c r="H1086" s="152"/>
      <c r="K1086" s="152"/>
      <c r="L1086" s="105"/>
      <c r="M1086" s="105"/>
      <c r="N1086" s="152"/>
      <c r="Q1086" s="152"/>
    </row>
    <row r="1087" spans="5:17" ht="15" customHeight="1">
      <c r="E1087" s="152"/>
      <c r="H1087" s="152"/>
      <c r="K1087" s="152"/>
      <c r="L1087" s="105"/>
      <c r="M1087" s="105"/>
      <c r="N1087" s="152"/>
      <c r="Q1087" s="152"/>
    </row>
    <row r="1088" spans="5:17" ht="15" customHeight="1">
      <c r="E1088" s="152"/>
      <c r="H1088" s="152"/>
      <c r="K1088" s="152"/>
      <c r="L1088" s="105"/>
      <c r="M1088" s="105"/>
      <c r="N1088" s="152"/>
      <c r="Q1088" s="152"/>
    </row>
    <row r="1089" spans="5:17" ht="15" customHeight="1">
      <c r="E1089" s="152"/>
      <c r="H1089" s="152"/>
      <c r="K1089" s="152"/>
      <c r="L1089" s="105"/>
      <c r="M1089" s="105"/>
      <c r="N1089" s="152"/>
      <c r="Q1089" s="152"/>
    </row>
    <row r="1090" spans="5:17" ht="15" customHeight="1">
      <c r="E1090" s="152"/>
      <c r="H1090" s="152"/>
      <c r="K1090" s="152"/>
      <c r="L1090" s="105"/>
      <c r="M1090" s="105"/>
      <c r="N1090" s="152"/>
      <c r="Q1090" s="152"/>
    </row>
    <row r="1091" spans="5:17" ht="15" customHeight="1">
      <c r="E1091" s="152"/>
      <c r="H1091" s="152"/>
      <c r="K1091" s="152"/>
      <c r="L1091" s="105"/>
      <c r="M1091" s="105"/>
      <c r="N1091" s="152"/>
      <c r="Q1091" s="152"/>
    </row>
    <row r="1092" spans="5:17" ht="15" customHeight="1">
      <c r="E1092" s="152"/>
      <c r="H1092" s="152"/>
      <c r="K1092" s="152"/>
      <c r="L1092" s="105"/>
      <c r="M1092" s="105"/>
      <c r="N1092" s="152"/>
      <c r="Q1092" s="152"/>
    </row>
    <row r="1093" spans="5:17" ht="15" customHeight="1">
      <c r="E1093" s="152"/>
      <c r="H1093" s="152"/>
      <c r="K1093" s="152"/>
      <c r="L1093" s="105"/>
      <c r="M1093" s="105"/>
      <c r="N1093" s="152"/>
      <c r="Q1093" s="152"/>
    </row>
    <row r="1094" spans="5:17" ht="15" customHeight="1">
      <c r="E1094" s="152"/>
      <c r="H1094" s="152"/>
      <c r="K1094" s="152"/>
      <c r="L1094" s="105"/>
      <c r="M1094" s="105"/>
      <c r="N1094" s="152"/>
      <c r="Q1094" s="152"/>
    </row>
    <row r="1095" spans="5:17" ht="15" customHeight="1">
      <c r="E1095" s="152"/>
      <c r="H1095" s="152"/>
      <c r="K1095" s="152"/>
      <c r="L1095" s="105"/>
      <c r="M1095" s="105"/>
      <c r="N1095" s="152"/>
      <c r="Q1095" s="152"/>
    </row>
    <row r="1096" spans="5:17" ht="15" customHeight="1">
      <c r="E1096" s="152"/>
      <c r="H1096" s="152"/>
      <c r="K1096" s="152"/>
      <c r="L1096" s="105"/>
      <c r="M1096" s="105"/>
      <c r="N1096" s="152"/>
      <c r="Q1096" s="152"/>
    </row>
    <row r="1097" spans="5:17" ht="15" customHeight="1">
      <c r="E1097" s="152"/>
      <c r="H1097" s="152"/>
      <c r="K1097" s="152"/>
      <c r="L1097" s="105"/>
      <c r="M1097" s="105"/>
      <c r="N1097" s="152"/>
      <c r="Q1097" s="152"/>
    </row>
    <row r="1098" spans="5:17" ht="15" customHeight="1">
      <c r="E1098" s="152"/>
      <c r="H1098" s="152"/>
      <c r="K1098" s="152"/>
      <c r="L1098" s="105"/>
      <c r="M1098" s="105"/>
      <c r="N1098" s="152"/>
      <c r="Q1098" s="152"/>
    </row>
    <row r="1099" spans="5:17" ht="15" customHeight="1">
      <c r="E1099" s="152"/>
      <c r="H1099" s="152"/>
      <c r="K1099" s="152"/>
      <c r="L1099" s="105"/>
      <c r="M1099" s="105"/>
      <c r="N1099" s="152"/>
      <c r="Q1099" s="152"/>
    </row>
    <row r="1100" spans="5:17" ht="15" customHeight="1">
      <c r="E1100" s="152"/>
      <c r="H1100" s="152"/>
      <c r="K1100" s="152"/>
      <c r="L1100" s="105"/>
      <c r="M1100" s="105"/>
      <c r="N1100" s="152"/>
      <c r="Q1100" s="152"/>
    </row>
    <row r="1101" spans="5:17" ht="15" customHeight="1">
      <c r="E1101" s="152"/>
      <c r="H1101" s="152"/>
      <c r="K1101" s="152"/>
      <c r="L1101" s="105"/>
      <c r="M1101" s="105"/>
      <c r="N1101" s="152"/>
      <c r="Q1101" s="152"/>
    </row>
    <row r="1102" spans="5:17" ht="15" customHeight="1">
      <c r="E1102" s="152"/>
      <c r="H1102" s="152"/>
      <c r="K1102" s="152"/>
      <c r="L1102" s="105"/>
      <c r="M1102" s="105"/>
      <c r="N1102" s="152"/>
      <c r="Q1102" s="152"/>
    </row>
    <row r="1103" spans="5:17" ht="15" customHeight="1">
      <c r="E1103" s="152"/>
      <c r="H1103" s="152"/>
      <c r="K1103" s="152"/>
      <c r="L1103" s="105"/>
      <c r="M1103" s="105"/>
      <c r="N1103" s="152"/>
      <c r="Q1103" s="152"/>
    </row>
    <row r="1104" spans="5:17" ht="15" customHeight="1">
      <c r="E1104" s="152"/>
      <c r="H1104" s="152"/>
      <c r="K1104" s="152"/>
      <c r="L1104" s="105"/>
      <c r="M1104" s="105"/>
      <c r="N1104" s="152"/>
      <c r="Q1104" s="152"/>
    </row>
    <row r="1105" spans="5:17" ht="15" customHeight="1">
      <c r="E1105" s="152"/>
      <c r="H1105" s="152"/>
      <c r="K1105" s="152"/>
      <c r="L1105" s="105"/>
      <c r="M1105" s="105"/>
      <c r="N1105" s="152"/>
      <c r="Q1105" s="152"/>
    </row>
    <row r="1106" spans="5:17" ht="15" customHeight="1">
      <c r="E1106" s="152"/>
      <c r="H1106" s="152"/>
      <c r="K1106" s="152"/>
      <c r="L1106" s="105"/>
      <c r="M1106" s="105"/>
      <c r="N1106" s="152"/>
      <c r="Q1106" s="152"/>
    </row>
    <row r="1107" spans="5:17" ht="15" customHeight="1">
      <c r="E1107" s="152"/>
      <c r="H1107" s="152"/>
      <c r="K1107" s="152"/>
      <c r="L1107" s="105"/>
      <c r="M1107" s="105"/>
      <c r="N1107" s="152"/>
      <c r="Q1107" s="152"/>
    </row>
    <row r="1108" spans="5:17" ht="15" customHeight="1">
      <c r="E1108" s="152"/>
      <c r="H1108" s="152"/>
      <c r="K1108" s="152"/>
      <c r="L1108" s="105"/>
      <c r="M1108" s="105"/>
      <c r="N1108" s="152"/>
      <c r="Q1108" s="152"/>
    </row>
    <row r="1109" spans="5:17" ht="15" customHeight="1">
      <c r="E1109" s="152"/>
      <c r="H1109" s="152"/>
      <c r="K1109" s="152"/>
      <c r="L1109" s="105"/>
      <c r="M1109" s="105"/>
      <c r="N1109" s="152"/>
      <c r="Q1109" s="152"/>
    </row>
    <row r="1110" spans="5:17" ht="15" customHeight="1">
      <c r="E1110" s="152"/>
      <c r="H1110" s="152"/>
      <c r="K1110" s="152"/>
      <c r="L1110" s="105"/>
      <c r="M1110" s="105"/>
      <c r="N1110" s="152"/>
      <c r="Q1110" s="152"/>
    </row>
    <row r="1111" spans="5:17" ht="15" customHeight="1">
      <c r="E1111" s="152"/>
      <c r="H1111" s="152"/>
      <c r="K1111" s="152"/>
      <c r="L1111" s="105"/>
      <c r="M1111" s="105"/>
      <c r="N1111" s="152"/>
      <c r="Q1111" s="152"/>
    </row>
    <row r="1112" spans="5:17" ht="15" customHeight="1">
      <c r="E1112" s="152"/>
      <c r="H1112" s="152"/>
      <c r="K1112" s="152"/>
      <c r="L1112" s="105"/>
      <c r="M1112" s="105"/>
      <c r="N1112" s="152"/>
      <c r="Q1112" s="152"/>
    </row>
    <row r="1113" spans="5:17" ht="15" customHeight="1">
      <c r="E1113" s="152"/>
      <c r="H1113" s="152"/>
      <c r="K1113" s="152"/>
      <c r="L1113" s="105"/>
      <c r="M1113" s="105"/>
      <c r="N1113" s="152"/>
      <c r="Q1113" s="152"/>
    </row>
    <row r="1114" spans="5:17" ht="15" customHeight="1">
      <c r="L1114" s="105"/>
      <c r="M1114" s="105"/>
    </row>
    <row r="1115" spans="5:17" ht="15" customHeight="1">
      <c r="L1115" s="105"/>
      <c r="M1115" s="105"/>
    </row>
    <row r="1116" spans="5:17" ht="15" customHeight="1">
      <c r="L1116" s="105"/>
      <c r="M1116" s="105"/>
    </row>
    <row r="1117" spans="5:17" ht="15" customHeight="1">
      <c r="L1117" s="105"/>
      <c r="M1117" s="105"/>
    </row>
    <row r="1118" spans="5:17" ht="15" customHeight="1">
      <c r="L1118" s="105"/>
      <c r="M1118" s="105"/>
    </row>
    <row r="1119" spans="5:17" ht="15" customHeight="1">
      <c r="L1119" s="105"/>
      <c r="M1119" s="105"/>
    </row>
    <row r="1120" spans="5:17" ht="15" customHeight="1">
      <c r="L1120" s="105"/>
      <c r="M1120" s="105"/>
    </row>
  </sheetData>
  <mergeCells count="4">
    <mergeCell ref="C17:D17"/>
    <mergeCell ref="C52:D52"/>
    <mergeCell ref="C87:D87"/>
    <mergeCell ref="C122:D122"/>
  </mergeCells>
  <phoneticPr fontId="9" type="noConversion"/>
  <conditionalFormatting sqref="F59">
    <cfRule type="containsText" dxfId="5" priority="5" operator="containsText" text="星期三">
      <formula>NOT(ISERROR(SEARCH("星期三",F59)))</formula>
    </cfRule>
  </conditionalFormatting>
  <conditionalFormatting sqref="F73:F74">
    <cfRule type="containsText" dxfId="4" priority="6" operator="containsText" text="星期三">
      <formula>NOT(ISERROR(SEARCH("星期三",F73)))</formula>
    </cfRule>
  </conditionalFormatting>
  <conditionalFormatting sqref="F150:F151">
    <cfRule type="containsText" dxfId="3" priority="4" operator="containsText" text="星期三">
      <formula>NOT(ISERROR(SEARCH("星期三",F150)))</formula>
    </cfRule>
  </conditionalFormatting>
  <conditionalFormatting sqref="I108:I109">
    <cfRule type="containsText" dxfId="2" priority="3" operator="containsText" text="星期三">
      <formula>NOT(ISERROR(SEARCH("星期三",I108)))</formula>
    </cfRule>
  </conditionalFormatting>
  <conditionalFormatting sqref="I115:I116 I121">
    <cfRule type="containsText" dxfId="1" priority="2" operator="containsText" text="星期三">
      <formula>NOT(ISERROR(SEARCH("星期三",I115)))</formula>
    </cfRule>
  </conditionalFormatting>
  <conditionalFormatting sqref="I130">
    <cfRule type="containsText" dxfId="0" priority="1" operator="containsText" text="星期三">
      <formula>NOT(ISERROR(SEARCH("星期三",I130)))</formula>
    </cfRule>
  </conditionalFormatting>
  <conditionalFormatting sqref="P91:P92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8"/>
  <sheetViews>
    <sheetView workbookViewId="0">
      <selection activeCell="O14" sqref="O14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6.75" style="4" customWidth="1"/>
    <col min="5" max="5" width="5.75" style="4" customWidth="1"/>
    <col min="6" max="6" width="6.75" style="4" customWidth="1"/>
    <col min="7" max="7" width="10.75" style="4" customWidth="1"/>
    <col min="8" max="8" width="6.75" style="4" customWidth="1"/>
    <col min="9" max="9" width="10.75" style="4" customWidth="1"/>
    <col min="10" max="10" width="6.75" style="4" customWidth="1"/>
    <col min="11" max="11" width="6" style="4" customWidth="1"/>
    <col min="12" max="12" width="10.75" style="83" customWidth="1"/>
    <col min="13" max="14" width="6.75" style="83" customWidth="1"/>
    <col min="15" max="15" width="8.625" style="84" customWidth="1"/>
    <col min="16" max="17" width="6.75" style="14" customWidth="1"/>
    <col min="18" max="18" width="6.25" style="16" customWidth="1"/>
    <col min="19" max="19" width="6.625" style="16" customWidth="1"/>
    <col min="20" max="21" width="5.75" style="16" customWidth="1"/>
    <col min="22" max="22" width="7.75" style="16" customWidth="1"/>
    <col min="23" max="23" width="6.625" style="16" customWidth="1"/>
    <col min="24" max="24" width="6.75" style="16" customWidth="1"/>
    <col min="25" max="27" width="5.125" style="1" customWidth="1"/>
    <col min="28" max="16384" width="11.25" style="1"/>
  </cols>
  <sheetData>
    <row r="1" spans="1:24" ht="28.5" customHeight="1">
      <c r="A1" s="18"/>
      <c r="D1" s="1"/>
      <c r="E1" s="18" t="s">
        <v>166</v>
      </c>
      <c r="F1" s="1"/>
      <c r="G1" s="1"/>
      <c r="H1" s="1"/>
      <c r="I1" s="1"/>
      <c r="J1" s="1"/>
      <c r="K1" s="1"/>
      <c r="L1" s="82"/>
      <c r="M1" s="82"/>
      <c r="N1" s="82"/>
      <c r="O1" s="82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35</v>
      </c>
      <c r="B2" s="2" t="s">
        <v>36</v>
      </c>
      <c r="C2" s="2" t="s">
        <v>40</v>
      </c>
      <c r="D2" s="3" t="s">
        <v>9</v>
      </c>
      <c r="E2" s="4" t="s">
        <v>37</v>
      </c>
      <c r="F2" s="4" t="s">
        <v>41</v>
      </c>
      <c r="G2" s="4" t="s">
        <v>37</v>
      </c>
      <c r="H2" s="4" t="s">
        <v>42</v>
      </c>
      <c r="I2" s="4" t="s">
        <v>37</v>
      </c>
      <c r="J2" s="4" t="s">
        <v>33</v>
      </c>
      <c r="K2" s="4" t="s">
        <v>37</v>
      </c>
      <c r="L2" s="83" t="s">
        <v>39</v>
      </c>
      <c r="M2" s="83" t="s">
        <v>37</v>
      </c>
      <c r="N2" s="83" t="s">
        <v>44</v>
      </c>
      <c r="O2" s="84" t="s">
        <v>45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 t="str">
        <f>'B12月素-國小'!AB3</f>
        <v>12//2</v>
      </c>
      <c r="B3" s="9" t="str">
        <f>'B12月素-國小'!AC3</f>
        <v>一</v>
      </c>
      <c r="C3" s="8" t="str">
        <f>'B12月素-國小'!AD3</f>
        <v>N1</v>
      </c>
      <c r="D3" s="10" t="str">
        <f>'B12月素-國小'!AE3</f>
        <v>白米飯</v>
      </c>
      <c r="E3" s="11" t="str">
        <f>'B12月素-國小'!AF3</f>
        <v xml:space="preserve">米     </v>
      </c>
      <c r="F3" s="10" t="str">
        <f>'B12月素-國小'!AG3</f>
        <v>時蔬凍腐</v>
      </c>
      <c r="G3" s="11" t="str">
        <f>'B12月素-國小'!AH3</f>
        <v xml:space="preserve">凍豆腐 時蔬 胡蘿蔔 薑  </v>
      </c>
      <c r="H3" s="10" t="str">
        <f>'B12月素-國小'!AI3</f>
        <v>花椰起司蛋</v>
      </c>
      <c r="I3" s="11" t="str">
        <f>'B12月素-國小'!AJ3</f>
        <v xml:space="preserve">雞蛋 冷凍青花菜 胡蘿蔔 薑 起司 </v>
      </c>
      <c r="J3" s="10" t="str">
        <f>'B12月素-國小'!AK3</f>
        <v>時蔬</v>
      </c>
      <c r="K3" s="11" t="str">
        <f>'B12月素-國小'!AL3</f>
        <v xml:space="preserve">蔬菜 薑    </v>
      </c>
      <c r="L3" s="85" t="str">
        <f>'B12月素-國小'!AM3</f>
        <v>針菇時蔬湯</v>
      </c>
      <c r="M3" s="86" t="str">
        <f>'B12月素-國小'!AN3</f>
        <v xml:space="preserve">金針菇 時蔬 薑 素羊肉  </v>
      </c>
      <c r="N3" s="85" t="str">
        <f>'B12月素-國小'!AO3</f>
        <v>保久乳</v>
      </c>
      <c r="O3" s="12"/>
      <c r="P3" s="12">
        <f>'B12月素-國小'!AQ3</f>
        <v>5</v>
      </c>
      <c r="Q3" s="12">
        <f>'B12月素-國小'!AR3</f>
        <v>1.875</v>
      </c>
      <c r="R3" s="13">
        <f>'B12月素-國小'!AS3</f>
        <v>1.75</v>
      </c>
      <c r="S3" s="13">
        <f>'B12月素-國小'!AT3</f>
        <v>0</v>
      </c>
      <c r="T3" s="13">
        <f>'B12月素-國小'!AU3</f>
        <v>0.33333333333333331</v>
      </c>
      <c r="U3" s="13">
        <f>'B12月素-國小'!AV3</f>
        <v>2</v>
      </c>
      <c r="V3" s="13">
        <f>'B12月素-國小'!AW3</f>
        <v>648</v>
      </c>
      <c r="W3" s="13"/>
      <c r="X3" s="13"/>
    </row>
    <row r="4" spans="1:24" ht="15.75" customHeight="1">
      <c r="A4" s="8">
        <f>'B12月素-國小'!AB10</f>
        <v>45629</v>
      </c>
      <c r="B4" s="8" t="str">
        <f>'B12月素-國小'!AC10</f>
        <v>二</v>
      </c>
      <c r="C4" s="8" t="str">
        <f>'B12月素-國小'!AD10</f>
        <v>N2</v>
      </c>
      <c r="D4" s="11" t="str">
        <f>'B12月素-國小'!AE10</f>
        <v>糙米飯</v>
      </c>
      <c r="E4" s="11" t="str">
        <f>'B12月素-國小'!AF10</f>
        <v xml:space="preserve">米 糙米    </v>
      </c>
      <c r="F4" s="11" t="str">
        <f>'B12月素-國小'!AG10</f>
        <v>香酥豆包</v>
      </c>
      <c r="G4" s="11" t="str">
        <f>'B12月素-國小'!AH10</f>
        <v xml:space="preserve">豆包     </v>
      </c>
      <c r="H4" s="11" t="str">
        <f>'B12月素-國小'!AI10</f>
        <v>海結滷豆干</v>
      </c>
      <c r="I4" s="11" t="str">
        <f>'B12月素-國小'!AJ10</f>
        <v xml:space="preserve">海帶結 豆干 胡蘿蔔 薑  </v>
      </c>
      <c r="J4" s="11" t="str">
        <f>'B12月素-國小'!AK10</f>
        <v>時蔬</v>
      </c>
      <c r="K4" s="11" t="str">
        <f>'B12月素-國小'!AL10</f>
        <v xml:space="preserve">蔬菜 薑    </v>
      </c>
      <c r="L4" s="85" t="str">
        <f>'B12月素-國小'!AM10</f>
        <v>時瓜湯</v>
      </c>
      <c r="M4" s="85" t="str">
        <f>'B12月素-國小'!AN10</f>
        <v xml:space="preserve">時瓜 素羊肉 薑   </v>
      </c>
      <c r="N4" s="85" t="str">
        <f>'B12月素-國小'!AO10</f>
        <v>水果</v>
      </c>
      <c r="O4" s="12"/>
      <c r="P4" s="12">
        <f>'B12月素-國小'!AQ10</f>
        <v>5</v>
      </c>
      <c r="Q4" s="12">
        <f>'B12月素-國小'!AR10</f>
        <v>2.7104838709677419</v>
      </c>
      <c r="R4" s="13">
        <f>'B12月素-國小'!AS10</f>
        <v>1.55</v>
      </c>
      <c r="S4" s="13">
        <f>'B12月素-國小'!AT10</f>
        <v>0</v>
      </c>
      <c r="T4" s="13">
        <f>'B12月素-國小'!AU10</f>
        <v>0</v>
      </c>
      <c r="U4" s="13">
        <f>'B12月素-國小'!AV10</f>
        <v>3.8709677419354835</v>
      </c>
      <c r="V4" s="13">
        <f>'B12月素-國小'!AW10</f>
        <v>801</v>
      </c>
      <c r="W4" s="13"/>
      <c r="X4" s="13"/>
    </row>
    <row r="5" spans="1:24" ht="15.75" customHeight="1">
      <c r="A5" s="8">
        <f>'B12月素-國小'!AB17</f>
        <v>45630</v>
      </c>
      <c r="B5" s="8" t="str">
        <f>'B12月素-國小'!AC17</f>
        <v>三</v>
      </c>
      <c r="C5" s="8" t="str">
        <f>'B12月素-國小'!AD17</f>
        <v>N3</v>
      </c>
      <c r="D5" s="11" t="str">
        <f>'B12月素-國小'!AE17</f>
        <v>油飯特餐</v>
      </c>
      <c r="E5" s="11" t="str">
        <f>'B12月素-國小'!AF17</f>
        <v xml:space="preserve">米 糯米    </v>
      </c>
      <c r="F5" s="11" t="str">
        <f>'B12月素-國小'!AG17</f>
        <v>魯煎蒸炒蛋</v>
      </c>
      <c r="G5" s="11" t="str">
        <f>'B12月素-國小'!AH17</f>
        <v xml:space="preserve">雞蛋     </v>
      </c>
      <c r="H5" s="11" t="str">
        <f>'B12月素-國小'!AI17</f>
        <v>油飯配料</v>
      </c>
      <c r="I5" s="11" t="str">
        <f>'B12月素-國小'!AJ17</f>
        <v xml:space="preserve">素肉絲 蘿蔔乾 時蔬 乾香菇  </v>
      </c>
      <c r="J5" s="11" t="str">
        <f>'B12月素-國小'!AK17</f>
        <v>時蔬</v>
      </c>
      <c r="K5" s="11" t="str">
        <f>'B12月素-國小'!AL17</f>
        <v xml:space="preserve">蔬菜 薑    </v>
      </c>
      <c r="L5" s="85" t="str">
        <f>'B12月素-國小'!AM17</f>
        <v>四神湯</v>
      </c>
      <c r="M5" s="85" t="str">
        <f>'B12月素-國小'!AN17</f>
        <v xml:space="preserve">豆腐 雞豆 小薏仁 淮山片 枸杞 </v>
      </c>
      <c r="N5" s="85" t="str">
        <f>'B12月素-國小'!AO17</f>
        <v>TAP豆奶</v>
      </c>
      <c r="O5" s="12"/>
      <c r="P5" s="12">
        <f>'B12月素-國小'!AQ17</f>
        <v>6.0200000000000005</v>
      </c>
      <c r="Q5" s="12">
        <f>'B12月素-國小'!AR17</f>
        <v>1.5966666666666667</v>
      </c>
      <c r="R5" s="13">
        <f>'B12月素-國小'!AS17</f>
        <v>1.1099999999999999</v>
      </c>
      <c r="S5" s="13">
        <f>'B12月素-國小'!AT17</f>
        <v>0</v>
      </c>
      <c r="T5" s="13">
        <f>'B12月素-國小'!AU17</f>
        <v>0</v>
      </c>
      <c r="U5" s="13">
        <f>'B12月素-國小'!AV17</f>
        <v>2.0833333333333335</v>
      </c>
      <c r="V5" s="13">
        <f>'B12月素-國小'!AW17</f>
        <v>677</v>
      </c>
      <c r="W5" s="13"/>
      <c r="X5" s="13"/>
    </row>
    <row r="6" spans="1:24" ht="15.75" customHeight="1">
      <c r="A6" s="8">
        <f>'B12月素-國小'!AB24</f>
        <v>45631</v>
      </c>
      <c r="B6" s="8" t="str">
        <f>'B12月素-國小'!AC24</f>
        <v>四</v>
      </c>
      <c r="C6" s="8" t="str">
        <f>'B12月素-國小'!AD24</f>
        <v>N4</v>
      </c>
      <c r="D6" s="11" t="str">
        <f>'B12月素-國小'!AE24</f>
        <v>糙米飯</v>
      </c>
      <c r="E6" s="11" t="str">
        <f>'B12月素-國小'!AF24</f>
        <v xml:space="preserve">米 糙米    </v>
      </c>
      <c r="F6" s="11" t="str">
        <f>'B12月素-國小'!AG24</f>
        <v>鮮菇豆干</v>
      </c>
      <c r="G6" s="11" t="str">
        <f>'B12月素-國小'!AH24</f>
        <v xml:space="preserve">豆干 杏鮑菇 胡蘿蔔 乾香菇 薑 </v>
      </c>
      <c r="H6" s="11" t="str">
        <f>'B12月素-國小'!AI24</f>
        <v>白菜素丸</v>
      </c>
      <c r="I6" s="11" t="str">
        <f>'B12月素-國小'!AJ24</f>
        <v xml:space="preserve">素丸 包心白菜 胡蘿蔔 薑 素肉 </v>
      </c>
      <c r="J6" s="11" t="str">
        <f>'B12月素-國小'!AK24</f>
        <v>時蔬</v>
      </c>
      <c r="K6" s="11" t="str">
        <f>'B12月素-國小'!AL24</f>
        <v xml:space="preserve">蔬菜 薑    </v>
      </c>
      <c r="L6" s="85" t="str">
        <f>'B12月素-國小'!AM24</f>
        <v>綠豆粉圓湯</v>
      </c>
      <c r="M6" s="85" t="str">
        <f>'B12月素-國小'!AN24</f>
        <v xml:space="preserve">綠豆 粉圓 二砂糖   </v>
      </c>
      <c r="N6" s="85" t="str">
        <f>'B12月素-國小'!AO24</f>
        <v>小餐包</v>
      </c>
      <c r="O6" s="12"/>
      <c r="P6" s="12">
        <f>'B12月素-國小'!AQ24</f>
        <v>6.6</v>
      </c>
      <c r="Q6" s="12">
        <f>'B12月素-國小'!AR24</f>
        <v>2.226</v>
      </c>
      <c r="R6" s="13">
        <f>'B12月素-國小'!AS24</f>
        <v>1.952</v>
      </c>
      <c r="S6" s="13">
        <f>'B12月素-國小'!AT24</f>
        <v>0</v>
      </c>
      <c r="T6" s="13">
        <f>'B12月素-國小'!AU24</f>
        <v>0</v>
      </c>
      <c r="U6" s="13">
        <f>'B12月素-國小'!AV24</f>
        <v>2.5</v>
      </c>
      <c r="V6" s="13">
        <f>'B12月素-國小'!AW24</f>
        <v>798</v>
      </c>
      <c r="W6" s="13"/>
      <c r="X6" s="13"/>
    </row>
    <row r="7" spans="1:24" ht="15.75" customHeight="1">
      <c r="A7" s="8">
        <f>'B12月素-國小'!AB31</f>
        <v>45632</v>
      </c>
      <c r="B7" s="8" t="str">
        <f>'B12月素-國小'!AC31</f>
        <v>五</v>
      </c>
      <c r="C7" s="8" t="str">
        <f>'B12月素-國小'!AD31</f>
        <v>N5</v>
      </c>
      <c r="D7" s="11" t="str">
        <f>'B12月素-國小'!AE31</f>
        <v>燕麥飯</v>
      </c>
      <c r="E7" s="11" t="str">
        <f>'B12月素-國小'!AF31</f>
        <v xml:space="preserve">米 燕麥    </v>
      </c>
      <c r="F7" s="11" t="str">
        <f>'B12月素-國小'!AG31</f>
        <v>咕咾麵腸</v>
      </c>
      <c r="G7" s="11" t="str">
        <f>'B12月素-國小'!AH31</f>
        <v xml:space="preserve">麵腸 鳳梨罐頭 時蔬 薑 番茄醬 </v>
      </c>
      <c r="H7" s="11" t="str">
        <f>'B12月素-國小'!AI31</f>
        <v>蔬香寬粉</v>
      </c>
      <c r="I7" s="11" t="str">
        <f>'B12月素-國小'!AJ31</f>
        <v xml:space="preserve">素肉 寬粉 時蔬 乾木耳 薑 </v>
      </c>
      <c r="J7" s="11" t="str">
        <f>'B12月素-國小'!AK31</f>
        <v>時蔬</v>
      </c>
      <c r="K7" s="11" t="str">
        <f>'B12月素-國小'!AL31</f>
        <v xml:space="preserve">蔬菜 薑    </v>
      </c>
      <c r="L7" s="85" t="str">
        <f>'B12月素-國小'!AM31</f>
        <v>榨菜湯</v>
      </c>
      <c r="M7" s="85" t="str">
        <f>'B12月素-國小'!AN31</f>
        <v xml:space="preserve">榨菜 素羊肉 薑   </v>
      </c>
      <c r="N7" s="85" t="str">
        <f>'B12月素-國小'!AO31</f>
        <v>水果</v>
      </c>
      <c r="O7" s="11"/>
      <c r="P7" s="12">
        <f>'B12月素-國小'!AQ31</f>
        <v>6</v>
      </c>
      <c r="Q7" s="12">
        <f>'B12月素-國小'!AR31</f>
        <v>2.0096428571428575</v>
      </c>
      <c r="R7" s="13">
        <f>'B12月素-國小'!AS31</f>
        <v>1.8050000000000002</v>
      </c>
      <c r="S7" s="13">
        <f>'B12月素-國小'!AT31</f>
        <v>0</v>
      </c>
      <c r="T7" s="13">
        <f>'B12月素-國小'!AU31</f>
        <v>0.2</v>
      </c>
      <c r="U7" s="13">
        <f>'B12月素-國小'!AV31</f>
        <v>2.2142857142857144</v>
      </c>
      <c r="V7" s="13">
        <f>'B12月素-國小'!AW31</f>
        <v>734</v>
      </c>
      <c r="W7" s="13"/>
      <c r="X7" s="13"/>
    </row>
    <row r="8" spans="1:24" ht="15.75" customHeight="1">
      <c r="A8" s="8">
        <f>'B12月素-國小'!AB38</f>
        <v>45635</v>
      </c>
      <c r="B8" s="8" t="str">
        <f>'B12月素-國小'!AC38</f>
        <v>一</v>
      </c>
      <c r="C8" s="8" t="str">
        <f>'B12月素-國小'!AD38</f>
        <v>O1</v>
      </c>
      <c r="D8" s="11" t="str">
        <f>'B12月素-國小'!AE38</f>
        <v>白米飯</v>
      </c>
      <c r="E8" s="11" t="str">
        <f>'B12月素-國小'!AF38</f>
        <v xml:space="preserve">米     </v>
      </c>
      <c r="F8" s="11" t="str">
        <f>'B12月素-國小'!AG38</f>
        <v>花生豆干</v>
      </c>
      <c r="G8" s="11" t="str">
        <f>'B12月素-國小'!AH38</f>
        <v xml:space="preserve">豆干 胡蘿蔔 時蔬 油花生 薑 </v>
      </c>
      <c r="H8" s="11" t="str">
        <f>'B12月素-國小'!AI38</f>
        <v>若絲時蔬</v>
      </c>
      <c r="I8" s="11" t="str">
        <f>'B12月素-國小'!AJ38</f>
        <v xml:space="preserve">素肉 時蔬 胡蘿蔔 薑  </v>
      </c>
      <c r="J8" s="11" t="str">
        <f>'B12月素-國小'!AK38</f>
        <v>時蔬</v>
      </c>
      <c r="K8" s="11" t="str">
        <f>'B12月素-國小'!AL38</f>
        <v xml:space="preserve">蔬菜 薑    </v>
      </c>
      <c r="L8" s="85" t="str">
        <f>'B12月素-國小'!AM38</f>
        <v>紫菜豆腐湯</v>
      </c>
      <c r="M8" s="85" t="str">
        <f>'B12月素-國小'!AN38</f>
        <v xml:space="preserve">紫菜 豆腐 薑   </v>
      </c>
      <c r="N8" s="85" t="str">
        <f>'B12月素-國小'!AO38</f>
        <v>保久乳</v>
      </c>
      <c r="O8" s="12"/>
      <c r="P8" s="12">
        <f>'B12月素-國小'!AQ38</f>
        <v>5</v>
      </c>
      <c r="Q8" s="12">
        <f>'B12月素-國小'!AR38</f>
        <v>2.1225000000000001</v>
      </c>
      <c r="R8" s="13">
        <f>'B12月素-國小'!AS38</f>
        <v>1.8699999999999999</v>
      </c>
      <c r="S8" s="13">
        <f>'B12月素-國小'!AT38</f>
        <v>0</v>
      </c>
      <c r="T8" s="13">
        <f>'B12月素-國小'!AU38</f>
        <v>0</v>
      </c>
      <c r="U8" s="13">
        <f>'B12月素-國小'!AV38</f>
        <v>2.375</v>
      </c>
      <c r="V8" s="13">
        <f>'B12月素-國小'!AW38</f>
        <v>670</v>
      </c>
      <c r="W8" s="13"/>
      <c r="X8" s="13"/>
    </row>
    <row r="9" spans="1:24" ht="15.75" customHeight="1">
      <c r="A9" s="8">
        <f>'B12月素-國小'!AB45</f>
        <v>45636</v>
      </c>
      <c r="B9" s="8" t="str">
        <f>'B12月素-國小'!AC45</f>
        <v>二</v>
      </c>
      <c r="C9" s="8" t="str">
        <f>'B12月素-國小'!AD45</f>
        <v>O2</v>
      </c>
      <c r="D9" s="11" t="str">
        <f>'B12月素-國小'!AE45</f>
        <v>糙米飯</v>
      </c>
      <c r="E9" s="11" t="str">
        <f>'B12月素-國小'!AF45</f>
        <v xml:space="preserve">米 糙米    </v>
      </c>
      <c r="F9" s="11" t="str">
        <f>'B12月素-國小'!AG45</f>
        <v>美味素排</v>
      </c>
      <c r="G9" s="11" t="str">
        <f>'B12月素-國小'!AH45</f>
        <v xml:space="preserve">素排     </v>
      </c>
      <c r="H9" s="11" t="str">
        <f>'B12月素-國小'!AI45</f>
        <v>甜椒玉米蛋</v>
      </c>
      <c r="I9" s="11" t="str">
        <f>'B12月素-國小'!AJ45</f>
        <v xml:space="preserve">雞蛋 甜椒 冷凍玉米粒 薑  </v>
      </c>
      <c r="J9" s="11" t="str">
        <f>'B12月素-國小'!AK45</f>
        <v>時蔬</v>
      </c>
      <c r="K9" s="11" t="str">
        <f>'B12月素-國小'!AL45</f>
        <v xml:space="preserve">蔬菜 薑    </v>
      </c>
      <c r="L9" s="85" t="str">
        <f>'B12月素-國小'!AM45</f>
        <v>時瓜素黑輪湯</v>
      </c>
      <c r="M9" s="85" t="str">
        <f>'B12月素-國小'!AN45</f>
        <v xml:space="preserve">時瓜 素黑輪 薑   </v>
      </c>
      <c r="N9" s="85" t="str">
        <f>'B12月素-國小'!AO45</f>
        <v>果汁</v>
      </c>
      <c r="O9" s="12"/>
      <c r="P9" s="12">
        <f>'B12月素-國小'!AQ45</f>
        <v>5.5321428571428575</v>
      </c>
      <c r="Q9" s="12">
        <f>'B12月素-國小'!AR45</f>
        <v>1.9412337662337662</v>
      </c>
      <c r="R9" s="13">
        <f>'B12月素-國小'!AS45</f>
        <v>1.35</v>
      </c>
      <c r="S9" s="13">
        <f>'B12月素-國小'!AT45</f>
        <v>0</v>
      </c>
      <c r="T9" s="13">
        <f>'B12月素-國小'!AU45</f>
        <v>0</v>
      </c>
      <c r="U9" s="13">
        <f>'B12月素-國小'!AV45</f>
        <v>2.5324675324675323</v>
      </c>
      <c r="V9" s="13">
        <f>'B12月素-國小'!AW45</f>
        <v>698</v>
      </c>
      <c r="W9" s="13"/>
      <c r="X9" s="13"/>
    </row>
    <row r="10" spans="1:24" ht="15.75" customHeight="1">
      <c r="A10" s="8">
        <f>'B12月素-國小'!AB52</f>
        <v>45637</v>
      </c>
      <c r="B10" s="8" t="str">
        <f>'B12月素-國小'!AC52</f>
        <v>三</v>
      </c>
      <c r="C10" s="8" t="str">
        <f>'B12月素-國小'!AD52</f>
        <v>O3</v>
      </c>
      <c r="D10" s="11" t="str">
        <f>'B12月素-國小'!AE52</f>
        <v>丼飯特餐</v>
      </c>
      <c r="E10" s="11" t="str">
        <f>'B12月素-國小'!AF52</f>
        <v xml:space="preserve">米 糙米    </v>
      </c>
      <c r="F10" s="11" t="str">
        <f>'B12月素-國小'!AG52</f>
        <v>香滷豆腸</v>
      </c>
      <c r="G10" s="11" t="str">
        <f>'B12月素-國小'!AH52</f>
        <v xml:space="preserve">豆腸     </v>
      </c>
      <c r="H10" s="11" t="str">
        <f>'B12月素-國小'!AI52</f>
        <v>丼飯配料</v>
      </c>
      <c r="I10" s="11" t="str">
        <f>'B12月素-國小'!AJ52</f>
        <v>豆干 時蔬 胡蘿蔔 冷凍玉米粒 薑 海苔絲</v>
      </c>
      <c r="J10" s="11" t="str">
        <f>'B12月素-國小'!AK52</f>
        <v>時蔬</v>
      </c>
      <c r="K10" s="11" t="str">
        <f>'B12月素-國小'!AL52</f>
        <v xml:space="preserve">蔬菜 薑    </v>
      </c>
      <c r="L10" s="85" t="str">
        <f>'B12月素-國小'!AM52</f>
        <v>羅宋湯</v>
      </c>
      <c r="M10" s="85" t="str">
        <f>'B12月素-國小'!AN52</f>
        <v xml:space="preserve">時蔬 大番茄 薑   </v>
      </c>
      <c r="N10" s="85" t="str">
        <f>'B12月素-國小'!AO52</f>
        <v>堅果</v>
      </c>
      <c r="O10" s="12"/>
      <c r="P10" s="12">
        <f>'B12月素-國小'!AQ52</f>
        <v>5.25</v>
      </c>
      <c r="Q10" s="12">
        <f>'B12月素-國小'!AR52</f>
        <v>2.0775000000000001</v>
      </c>
      <c r="R10" s="13">
        <f>'B12月素-國小'!AS52</f>
        <v>1.405</v>
      </c>
      <c r="S10" s="13">
        <f>'B12月素-國小'!AT52</f>
        <v>0</v>
      </c>
      <c r="T10" s="13">
        <f>'B12月素-國小'!AU52</f>
        <v>0</v>
      </c>
      <c r="U10" s="13">
        <f>'B12月素-國小'!AV52</f>
        <v>2.75</v>
      </c>
      <c r="V10" s="13">
        <f>'B12月素-國小'!AW52</f>
        <v>702</v>
      </c>
      <c r="W10" s="11"/>
      <c r="X10" s="13"/>
    </row>
    <row r="11" spans="1:24" ht="15.75" customHeight="1">
      <c r="A11" s="8">
        <f>'B12月素-國小'!AB59</f>
        <v>45638</v>
      </c>
      <c r="B11" s="8" t="str">
        <f>'B12月素-國小'!AC59</f>
        <v>四</v>
      </c>
      <c r="C11" s="8" t="str">
        <f>'B12月素-國小'!AD59</f>
        <v>O4</v>
      </c>
      <c r="D11" s="11" t="str">
        <f>'B12月素-國小'!AE59</f>
        <v>糙米飯</v>
      </c>
      <c r="E11" s="11" t="str">
        <f>'B12月素-國小'!AF59</f>
        <v xml:space="preserve">米 糙米    </v>
      </c>
      <c r="F11" s="11" t="str">
        <f>'B12月素-國小'!AG59</f>
        <v>鮑菇麵腸</v>
      </c>
      <c r="G11" s="11" t="str">
        <f>'B12月素-國小'!AH59</f>
        <v xml:space="preserve">麵腸 杏鮑菇 紅蘿蔔 白芝麻 薑 </v>
      </c>
      <c r="H11" s="11" t="str">
        <f>'B12月素-國小'!AI59</f>
        <v>時蔬豆干</v>
      </c>
      <c r="I11" s="11" t="str">
        <f>'B12月素-國小'!AJ59</f>
        <v xml:space="preserve">豆干 時蔬 薑   </v>
      </c>
      <c r="J11" s="11" t="str">
        <f>'B12月素-國小'!AK59</f>
        <v>時蔬</v>
      </c>
      <c r="K11" s="11" t="str">
        <f>'B12月素-國小'!AL59</f>
        <v xml:space="preserve">蔬菜 薑    </v>
      </c>
      <c r="L11" s="85" t="str">
        <f>'B12月素-國小'!AM59</f>
        <v>芋香西米露</v>
      </c>
      <c r="M11" s="85" t="str">
        <f>'B12月素-國小'!AN59</f>
        <v xml:space="preserve">芋頭 西米露 二砂糖   </v>
      </c>
      <c r="N11" s="85" t="str">
        <f>'B12月素-國小'!AO59</f>
        <v>小餐包</v>
      </c>
      <c r="O11" s="11" t="s">
        <v>34</v>
      </c>
      <c r="P11" s="12">
        <f>'B12月素-國小'!AQ59</f>
        <v>6.1272727272727279</v>
      </c>
      <c r="Q11" s="12">
        <f>'B12月素-國小'!AR59</f>
        <v>1.9571428571428573</v>
      </c>
      <c r="R11" s="13">
        <f>'B12月素-國小'!AS59</f>
        <v>1.2</v>
      </c>
      <c r="S11" s="13">
        <f>'B12月素-國小'!AT59</f>
        <v>0</v>
      </c>
      <c r="T11" s="13">
        <f>'B12月素-國小'!AU59</f>
        <v>0</v>
      </c>
      <c r="U11" s="13">
        <f>'B12月素-國小'!AV59</f>
        <v>2.7142857142857144</v>
      </c>
      <c r="V11" s="13">
        <f>'B12月素-國小'!AW59</f>
        <v>751</v>
      </c>
      <c r="W11" s="13"/>
      <c r="X11" s="13"/>
    </row>
    <row r="12" spans="1:24" ht="15.75" customHeight="1">
      <c r="A12" s="8">
        <f>'B12月素-國小'!AB66</f>
        <v>45639</v>
      </c>
      <c r="B12" s="8" t="str">
        <f>'B12月素-國小'!AC66</f>
        <v>五</v>
      </c>
      <c r="C12" s="8" t="str">
        <f>'B12月素-國小'!AD66</f>
        <v>O5</v>
      </c>
      <c r="D12" s="11" t="str">
        <f>'B12月素-國小'!AE66</f>
        <v>麥仁飯</v>
      </c>
      <c r="E12" s="11" t="str">
        <f>'B12月素-國小'!AF66</f>
        <v xml:space="preserve">米 大麥仁    </v>
      </c>
      <c r="F12" s="11" t="str">
        <f>'B12月素-國小'!AG66</f>
        <v>塔香油腐</v>
      </c>
      <c r="G12" s="11" t="str">
        <f>'B12月素-國小'!AH66</f>
        <v xml:space="preserve">四角油豆腐 時蔬 胡蘿蔔 九層塔 薑 </v>
      </c>
      <c r="H12" s="11" t="str">
        <f>'B12月素-國小'!AI66</f>
        <v>紅燒豆腐</v>
      </c>
      <c r="I12" s="11" t="str">
        <f>'B12月素-國小'!AJ66</f>
        <v xml:space="preserve">豆腐 金針菇 胡蘿蔔 薑  </v>
      </c>
      <c r="J12" s="11" t="str">
        <f>'B12月素-國小'!AK66</f>
        <v>時蔬</v>
      </c>
      <c r="K12" s="11" t="str">
        <f>'B12月素-國小'!AL66</f>
        <v xml:space="preserve">蔬菜 薑    </v>
      </c>
      <c r="L12" s="85" t="str">
        <f>'B12月素-國小'!AM66</f>
        <v>時蔬香菇湯</v>
      </c>
      <c r="M12" s="85" t="str">
        <f>'B12月素-國小'!AN66</f>
        <v xml:space="preserve">時蔬 乾香菇 素羊肉 薑  </v>
      </c>
      <c r="N12" s="85" t="str">
        <f>'B12月素-國小'!AO66</f>
        <v>水果</v>
      </c>
      <c r="O12" s="11"/>
      <c r="P12" s="12">
        <f>'B12月素-國小'!AQ66</f>
        <v>5</v>
      </c>
      <c r="Q12" s="12">
        <f>'B12月素-國小'!AR66</f>
        <v>1.7613636363636362</v>
      </c>
      <c r="R12" s="13">
        <f>'B12月素-國小'!AS66</f>
        <v>1.5</v>
      </c>
      <c r="S12" s="13">
        <f>'B12月素-國小'!AT66</f>
        <v>0</v>
      </c>
      <c r="T12" s="13">
        <f>'B12月素-國小'!AU66</f>
        <v>0</v>
      </c>
      <c r="U12" s="13">
        <f>'B12月素-國小'!AV66</f>
        <v>2.0227272727272725</v>
      </c>
      <c r="V12" s="13">
        <f>'B12月素-國小'!AW66</f>
        <v>618</v>
      </c>
      <c r="W12" s="13"/>
      <c r="X12" s="13"/>
    </row>
    <row r="13" spans="1:24" ht="15" customHeight="1">
      <c r="A13" s="8">
        <f>'B12月素-國小'!AB73</f>
        <v>45642</v>
      </c>
      <c r="B13" s="8" t="str">
        <f>'B12月素-國小'!AC73</f>
        <v>一</v>
      </c>
      <c r="C13" s="8" t="str">
        <f>'B12月素-國小'!AD73</f>
        <v>P1</v>
      </c>
      <c r="D13" s="11" t="str">
        <f>'B12月素-國小'!AE73</f>
        <v>白米飯</v>
      </c>
      <c r="E13" s="11" t="str">
        <f>'B12月素-國小'!AF73</f>
        <v xml:space="preserve">米     </v>
      </c>
      <c r="F13" s="11" t="str">
        <f>'B12月素-國小'!AG73</f>
        <v>鐵板麵腸</v>
      </c>
      <c r="G13" s="11" t="str">
        <f>'B12月素-國小'!AH73</f>
        <v xml:space="preserve">麵腸 豆芽菜 時蔬 紅蘿蔔 薑 </v>
      </c>
      <c r="H13" s="11" t="str">
        <f>'B12月素-國小'!AI73</f>
        <v>時蔬火腿蛋</v>
      </c>
      <c r="I13" s="11" t="str">
        <f>'B12月素-國小'!AJ73</f>
        <v xml:space="preserve">時蔬 雞蛋 素火腿 薑  </v>
      </c>
      <c r="J13" s="11" t="str">
        <f>'B12月素-國小'!AK73</f>
        <v>時蔬</v>
      </c>
      <c r="K13" s="11" t="str">
        <f>'B12月素-國小'!AL73</f>
        <v xml:space="preserve">蔬菜 薑    </v>
      </c>
      <c r="L13" s="85" t="str">
        <f>'B12月素-國小'!AM73</f>
        <v>味噌豆腐湯</v>
      </c>
      <c r="M13" s="85" t="str">
        <f>'B12月素-國小'!AN73</f>
        <v xml:space="preserve">乾裙帶菜 味噌 薑 豆腐  </v>
      </c>
      <c r="N13" s="85" t="str">
        <f>'B12月素-國小'!AO73</f>
        <v>保久乳</v>
      </c>
      <c r="O13" s="12"/>
      <c r="P13" s="12">
        <f>'B12月素-國小'!AQ73</f>
        <v>5</v>
      </c>
      <c r="Q13" s="12">
        <f>'B12月素-國小'!AR73</f>
        <v>2.0807792207792208</v>
      </c>
      <c r="R13" s="13">
        <f>'B12月素-國小'!AS73</f>
        <v>1.47</v>
      </c>
      <c r="S13" s="13">
        <f>'B12月素-國小'!AT73</f>
        <v>0</v>
      </c>
      <c r="T13" s="13">
        <f>'B12月素-國小'!AU73</f>
        <v>0</v>
      </c>
      <c r="U13" s="13">
        <f>'B12月素-國小'!AV73</f>
        <v>2.6915584415584415</v>
      </c>
      <c r="V13" s="13">
        <f>'B12月素-國小'!AW73</f>
        <v>682</v>
      </c>
      <c r="W13" s="13"/>
      <c r="X13" s="13"/>
    </row>
    <row r="14" spans="1:24" ht="15.75" customHeight="1">
      <c r="A14" s="8">
        <f>'B12月素-國小'!AB80</f>
        <v>45643</v>
      </c>
      <c r="B14" s="8" t="str">
        <f>'B12月素-國小'!AC80</f>
        <v>二</v>
      </c>
      <c r="C14" s="8" t="str">
        <f>'B12月素-國小'!AD80</f>
        <v>P2</v>
      </c>
      <c r="D14" s="11" t="str">
        <f>'B12月素-國小'!AE80</f>
        <v>糙米飯</v>
      </c>
      <c r="E14" s="11" t="str">
        <f>'B12月素-國小'!AF80</f>
        <v xml:space="preserve">米 糙米    </v>
      </c>
      <c r="F14" s="11" t="str">
        <f>'B12月素-國小'!AG80</f>
        <v>滷煎蒸炒蛋</v>
      </c>
      <c r="G14" s="11" t="str">
        <f>'B12月素-國小'!AH80</f>
        <v xml:space="preserve">雞蛋     </v>
      </c>
      <c r="H14" s="11" t="str">
        <f>'B12月素-國小'!AI80</f>
        <v>番茄豆腐</v>
      </c>
      <c r="I14" s="11" t="str">
        <f>'B12月素-國小'!AJ80</f>
        <v xml:space="preserve"> 大番茄 豆腐 冷凍毛豆仁 薑 番茄醬</v>
      </c>
      <c r="J14" s="11" t="str">
        <f>'B12月素-國小'!AK80</f>
        <v>時蔬</v>
      </c>
      <c r="K14" s="11" t="str">
        <f>'B12月素-國小'!AL80</f>
        <v xml:space="preserve">蔬菜 薑    </v>
      </c>
      <c r="L14" s="85" t="str">
        <f>'B12月素-國小'!AM80</f>
        <v>金針湯</v>
      </c>
      <c r="M14" s="85" t="str">
        <f>'B12月素-國小'!AN80</f>
        <v xml:space="preserve">金針菜乾 榨菜 薑   </v>
      </c>
      <c r="N14" s="85" t="str">
        <f>'B12月素-國小'!AO80</f>
        <v>果汁</v>
      </c>
      <c r="O14" s="12"/>
      <c r="P14" s="12">
        <f>'B12月素-國小'!AQ80</f>
        <v>5</v>
      </c>
      <c r="Q14" s="12">
        <f>'B12月素-國小'!AR80</f>
        <v>1.585</v>
      </c>
      <c r="R14" s="13">
        <f>'B12月素-國小'!AS80</f>
        <v>1.2200000000000002</v>
      </c>
      <c r="S14" s="13">
        <f>'B12月素-國小'!AT80</f>
        <v>0</v>
      </c>
      <c r="T14" s="13">
        <f>'B12月素-國小'!AU80</f>
        <v>0</v>
      </c>
      <c r="U14" s="13">
        <f>'B12月素-國小'!AV80</f>
        <v>1.95</v>
      </c>
      <c r="V14" s="13">
        <f>'B12月素-國小'!AW80</f>
        <v>598</v>
      </c>
      <c r="W14" s="13"/>
      <c r="X14" s="13"/>
    </row>
    <row r="15" spans="1:24" ht="15.75" customHeight="1">
      <c r="A15" s="8">
        <f>'B12月素-國小'!AB87</f>
        <v>45644</v>
      </c>
      <c r="B15" s="8" t="str">
        <f>'B12月素-國小'!AC87</f>
        <v>三</v>
      </c>
      <c r="C15" s="8" t="str">
        <f>'B12月素-國小'!AD87</f>
        <v>P3</v>
      </c>
      <c r="D15" s="11" t="str">
        <f>'B12月素-國小'!AE87</f>
        <v>刈包特餐</v>
      </c>
      <c r="E15" s="11" t="str">
        <f>'B12月素-國小'!AF87</f>
        <v xml:space="preserve">刈包     </v>
      </c>
      <c r="F15" s="11" t="str">
        <f>'B12月素-國小'!AG87</f>
        <v>香滷豆包</v>
      </c>
      <c r="G15" s="11" t="str">
        <f>'B12月素-國小'!AH87</f>
        <v xml:space="preserve">豆包 滷包    </v>
      </c>
      <c r="H15" s="11" t="str">
        <f>'B12月素-國小'!AI87</f>
        <v>酸菜麵腸</v>
      </c>
      <c r="I15" s="11" t="str">
        <f>'B12月素-國小'!AJ87</f>
        <v xml:space="preserve">酸菜 麵腸 薑   </v>
      </c>
      <c r="J15" s="11" t="str">
        <f>'B12月素-國小'!AK87</f>
        <v>時蔬</v>
      </c>
      <c r="K15" s="11" t="str">
        <f>'B12月素-國小'!AL87</f>
        <v xml:space="preserve">蔬菜 薑    </v>
      </c>
      <c r="L15" s="85" t="str">
        <f>'B12月素-國小'!AM87</f>
        <v>麵線糊</v>
      </c>
      <c r="M15" s="85" t="str">
        <f>'B12月素-國小'!AN87</f>
        <v>麵線 雞蛋 脆筍絲 胡蘿蔔 結球白菜 乾木耳</v>
      </c>
      <c r="N15" s="85" t="str">
        <f>'B12月素-國小'!AO87</f>
        <v>葡萄乾</v>
      </c>
      <c r="O15" s="12"/>
      <c r="P15" s="12">
        <f>'B12月素-國小'!AQ87</f>
        <v>5</v>
      </c>
      <c r="Q15" s="12">
        <f>'B12月素-國小'!AR87</f>
        <v>2.1594805194805193</v>
      </c>
      <c r="R15" s="13">
        <f>'B12月素-國小'!AS87</f>
        <v>1.28</v>
      </c>
      <c r="S15" s="13">
        <f>'B12月素-國小'!AT87</f>
        <v>0</v>
      </c>
      <c r="T15" s="13">
        <f>'B12月素-國小'!AU87</f>
        <v>0</v>
      </c>
      <c r="U15" s="13">
        <f>'B12月素-國小'!AV87</f>
        <v>3.0389610389610384</v>
      </c>
      <c r="V15" s="13">
        <f>'B12月素-國小'!AW87</f>
        <v>707</v>
      </c>
      <c r="W15" s="13"/>
      <c r="X15" s="13"/>
    </row>
    <row r="16" spans="1:24" ht="15.75" customHeight="1">
      <c r="A16" s="8">
        <f>'B12月素-國小'!AB94</f>
        <v>45645</v>
      </c>
      <c r="B16" s="8" t="str">
        <f>'B12月素-國小'!AC94</f>
        <v>四</v>
      </c>
      <c r="C16" s="8" t="str">
        <f>'B12月素-國小'!AD94</f>
        <v>P4</v>
      </c>
      <c r="D16" s="11" t="str">
        <f>'B12月素-國小'!AE94</f>
        <v>糙米飯</v>
      </c>
      <c r="E16" s="11" t="str">
        <f>'B12月素-國小'!AF94</f>
        <v xml:space="preserve">米 糙米    </v>
      </c>
      <c r="F16" s="11" t="str">
        <f>'B12月素-國小'!AG94</f>
        <v>芹香豆干</v>
      </c>
      <c r="G16" s="11" t="str">
        <f>'B12月素-國小'!AH94</f>
        <v xml:space="preserve">豆干 芹菜    </v>
      </c>
      <c r="H16" s="11" t="str">
        <f>'B12月素-國小'!AI94</f>
        <v>若絲甘藍</v>
      </c>
      <c r="I16" s="11" t="str">
        <f>'B12月素-國小'!AJ94</f>
        <v xml:space="preserve">素肉 甘藍 胡蘿蔔 薑  </v>
      </c>
      <c r="J16" s="11" t="str">
        <f>'B12月素-國小'!AK94</f>
        <v>時蔬</v>
      </c>
      <c r="K16" s="11" t="str">
        <f>'B12月素-國小'!AL94</f>
        <v xml:space="preserve">蔬菜 薑    </v>
      </c>
      <c r="L16" s="85" t="str">
        <f>'B12月素-國小'!AM94</f>
        <v>湯圓甜湯</v>
      </c>
      <c r="M16" s="85" t="str">
        <f>'B12月素-國小'!AN94</f>
        <v xml:space="preserve">湯圓 二砂糖    </v>
      </c>
      <c r="N16" s="85" t="str">
        <f>'B12月素-國小'!AO94</f>
        <v>小餐包</v>
      </c>
      <c r="O16" s="11" t="s">
        <v>34</v>
      </c>
      <c r="P16" s="12">
        <f>'B12月素-國小'!AQ94</f>
        <v>6.5</v>
      </c>
      <c r="Q16" s="12">
        <f>'B12月素-國小'!AR94</f>
        <v>1.9416666666666669</v>
      </c>
      <c r="R16" s="13">
        <f>'B12月素-國小'!AS94</f>
        <v>1.55</v>
      </c>
      <c r="S16" s="13">
        <f>'B12月素-國小'!AT94</f>
        <v>0</v>
      </c>
      <c r="T16" s="13">
        <f>'B12月素-國小'!AU94</f>
        <v>0</v>
      </c>
      <c r="U16" s="13">
        <f>'B12月素-國小'!AV94</f>
        <v>2.3333333333333335</v>
      </c>
      <c r="V16" s="13">
        <f>'B12月素-國小'!AW94</f>
        <v>756</v>
      </c>
      <c r="W16" s="13"/>
      <c r="X16" s="13"/>
    </row>
    <row r="17" spans="1:24" ht="15.75" customHeight="1">
      <c r="A17" s="8">
        <f>'B12月素-國小'!AB101</f>
        <v>45646</v>
      </c>
      <c r="B17" s="8" t="str">
        <f>'B12月素-國小'!AC101</f>
        <v>五</v>
      </c>
      <c r="C17" s="8" t="str">
        <f>'B12月素-國小'!AD101</f>
        <v>P5</v>
      </c>
      <c r="D17" s="11" t="str">
        <f>'B12月素-國小'!AE101</f>
        <v>小米飯</v>
      </c>
      <c r="E17" s="11" t="str">
        <f>'B12月素-國小'!AF101</f>
        <v xml:space="preserve">米 小米    </v>
      </c>
      <c r="F17" s="11" t="str">
        <f>'B12月素-國小'!AG101</f>
        <v>時蔬油腐</v>
      </c>
      <c r="G17" s="11" t="str">
        <f>'B12月素-國小'!AH101</f>
        <v xml:space="preserve">四角油豆腐 時蔬 胡蘿蔔 薑  </v>
      </c>
      <c r="H17" s="11" t="str">
        <f>'B12月素-國小'!AI101</f>
        <v>番茄炒蛋</v>
      </c>
      <c r="I17" s="11" t="str">
        <f>'B12月素-國小'!AJ101</f>
        <v xml:space="preserve">大番茄 雞蛋 冷凍毛豆仁 番茄醬 薑 </v>
      </c>
      <c r="J17" s="11" t="str">
        <f>'B12月素-國小'!AK101</f>
        <v>時蔬</v>
      </c>
      <c r="K17" s="11" t="str">
        <f>'B12月素-國小'!AL101</f>
        <v xml:space="preserve">蔬菜 薑    </v>
      </c>
      <c r="L17" s="85" t="str">
        <f>'B12月素-國小'!AM101</f>
        <v>玉米湯</v>
      </c>
      <c r="M17" s="85" t="str">
        <f>'B12月素-國小'!AN101</f>
        <v xml:space="preserve">甜玉米 薑 布農豆豆   </v>
      </c>
      <c r="N17" s="85" t="str">
        <f>'B12月素-國小'!AO101</f>
        <v>水果</v>
      </c>
      <c r="O17" s="11"/>
      <c r="P17" s="12">
        <f>'B12月素-國小'!AQ101</f>
        <v>5.7</v>
      </c>
      <c r="Q17" s="12">
        <f>'B12月素-國小'!AR101</f>
        <v>1.9613636363636364</v>
      </c>
      <c r="R17" s="13">
        <f>'B12月素-國小'!AS101</f>
        <v>1.45</v>
      </c>
      <c r="S17" s="13">
        <f>'B12月素-國小'!AT101</f>
        <v>0</v>
      </c>
      <c r="T17" s="13">
        <f>'B12月素-國小'!AU101</f>
        <v>0</v>
      </c>
      <c r="U17" s="13">
        <f>'B12月素-國小'!AV101</f>
        <v>2.4727272727272727</v>
      </c>
      <c r="V17" s="13">
        <f>'B12月素-國小'!AW101</f>
        <v>709</v>
      </c>
      <c r="W17" s="13"/>
      <c r="X17" s="13"/>
    </row>
    <row r="18" spans="1:24" ht="15.75" customHeight="1">
      <c r="A18" s="8">
        <f>'B12月素-國小'!AB108</f>
        <v>45649</v>
      </c>
      <c r="B18" s="8" t="str">
        <f>'B12月素-國小'!AC108</f>
        <v>一</v>
      </c>
      <c r="C18" s="8" t="str">
        <f>'B12月素-國小'!AD108</f>
        <v>Q1</v>
      </c>
      <c r="D18" s="11" t="str">
        <f>'B12月素-國小'!AE108</f>
        <v>白米飯</v>
      </c>
      <c r="E18" s="11" t="str">
        <f>'B12月素-國小'!AF108</f>
        <v xml:space="preserve">米     </v>
      </c>
      <c r="F18" s="11" t="str">
        <f>'B12月素-國小'!AG108</f>
        <v>回鍋豆干</v>
      </c>
      <c r="G18" s="11" t="str">
        <f>'B12月素-國小'!AH108</f>
        <v xml:space="preserve">豆干 時蔬 胡蘿蔔 薑  </v>
      </c>
      <c r="H18" s="11" t="str">
        <f>'B12月素-國小'!AI108</f>
        <v>針菇豆腐</v>
      </c>
      <c r="I18" s="11" t="str">
        <f>'B12月素-國小'!AJ108</f>
        <v xml:space="preserve"> 豆腐 金針菇 胡蘿蔔 薑 </v>
      </c>
      <c r="J18" s="11" t="str">
        <f>'B12月素-國小'!AK108</f>
        <v>時蔬</v>
      </c>
      <c r="K18" s="11" t="str">
        <f>'B12月素-國小'!AL108</f>
        <v xml:space="preserve">蔬菜 薑    </v>
      </c>
      <c r="L18" s="85" t="str">
        <f>'B12月素-國小'!AM108</f>
        <v>時蔬湯</v>
      </c>
      <c r="M18" s="85" t="str">
        <f>'B12月素-國小'!AN108</f>
        <v xml:space="preserve">時蔬 素羊肉 薑   </v>
      </c>
      <c r="N18" s="85" t="str">
        <f>'B12月素-國小'!AO108</f>
        <v>保久乳</v>
      </c>
      <c r="O18" s="12"/>
      <c r="P18" s="12">
        <f>'B12月素-國小'!AQ108</f>
        <v>5</v>
      </c>
      <c r="Q18" s="12">
        <f>'B12月素-國小'!AR108</f>
        <v>1.9750000000000001</v>
      </c>
      <c r="R18" s="13">
        <f>'B12月素-國小'!AS108</f>
        <v>1.7</v>
      </c>
      <c r="S18" s="13">
        <f>'B12月素-國小'!AT108</f>
        <v>0</v>
      </c>
      <c r="T18" s="13">
        <f>'B12月素-國小'!AU108</f>
        <v>0</v>
      </c>
      <c r="U18" s="13">
        <f>'B12月素-國小'!AV108</f>
        <v>2.25</v>
      </c>
      <c r="V18" s="13">
        <f>'B12月素-國小'!AW108</f>
        <v>650</v>
      </c>
      <c r="W18" s="13"/>
      <c r="X18" s="13"/>
    </row>
    <row r="19" spans="1:24" ht="15.75" customHeight="1">
      <c r="A19" s="8">
        <f>'B12月素-國小'!AB115</f>
        <v>45650</v>
      </c>
      <c r="B19" s="8" t="str">
        <f>'B12月素-國小'!AC115</f>
        <v>二</v>
      </c>
      <c r="C19" s="8" t="str">
        <f>'B12月素-國小'!AD115</f>
        <v>Q2</v>
      </c>
      <c r="D19" s="11" t="str">
        <f>'B12月素-國小'!AE115</f>
        <v>糙米飯</v>
      </c>
      <c r="E19" s="11" t="str">
        <f>'B12月素-國小'!AF115</f>
        <v xml:space="preserve">米 糙米    </v>
      </c>
      <c r="F19" s="11" t="str">
        <f>'B12月素-國小'!AG115</f>
        <v>香滷豆包</v>
      </c>
      <c r="G19" s="11" t="str">
        <f>'B12月素-國小'!AH115</f>
        <v xml:space="preserve">豆包     </v>
      </c>
      <c r="H19" s="11" t="str">
        <f>'B12月素-國小'!AI115</f>
        <v>蘿蔔素黑輪</v>
      </c>
      <c r="I19" s="11" t="str">
        <f>'B12月素-國小'!AJ115</f>
        <v xml:space="preserve">素黑輪 白蘿蔔 胡蘿蔔 薑  </v>
      </c>
      <c r="J19" s="11" t="str">
        <f>'B12月素-國小'!AK115</f>
        <v>時蔬</v>
      </c>
      <c r="K19" s="11" t="str">
        <f>'B12月素-國小'!AL115</f>
        <v xml:space="preserve">蔬菜 薑    </v>
      </c>
      <c r="L19" s="85" t="str">
        <f>'B12月素-國小'!AM115</f>
        <v>酸辣湯</v>
      </c>
      <c r="M19" s="85" t="str">
        <f>'B12月素-國小'!AN115</f>
        <v>豆腐 雞蛋 金針菇 乾木耳 脆筍 烏醋</v>
      </c>
      <c r="N19" s="85" t="str">
        <f>'B12月素-國小'!AO115</f>
        <v>水果</v>
      </c>
      <c r="O19" s="12"/>
      <c r="P19" s="12">
        <f>'B12月素-國小'!AQ115</f>
        <v>5.1857142857142859</v>
      </c>
      <c r="Q19" s="12">
        <f>'B12月素-國小'!AR115</f>
        <v>1.9843181818181819</v>
      </c>
      <c r="R19" s="13">
        <f>'B12月素-國小'!AS115</f>
        <v>1.355</v>
      </c>
      <c r="S19" s="13">
        <f>'B12月素-國小'!AT115</f>
        <v>0</v>
      </c>
      <c r="T19" s="13">
        <f>'B12月素-國小'!AU115</f>
        <v>0</v>
      </c>
      <c r="U19" s="13">
        <f>'B12月素-國小'!AV115</f>
        <v>2.6136363636363638</v>
      </c>
      <c r="V19" s="13">
        <f>'B12月素-國小'!AW115</f>
        <v>682</v>
      </c>
      <c r="W19" s="13"/>
      <c r="X19" s="13"/>
    </row>
    <row r="20" spans="1:24" ht="15.75" customHeight="1">
      <c r="A20" s="8">
        <f>'B12月素-國小'!AB122</f>
        <v>45651</v>
      </c>
      <c r="B20" s="8" t="str">
        <f>'B12月素-國小'!AC122</f>
        <v>三</v>
      </c>
      <c r="C20" s="8" t="str">
        <f>'B12月素-國中'!AG122</f>
        <v>Q3</v>
      </c>
      <c r="D20" s="11" t="str">
        <f>'B12月素-國小'!AE122</f>
        <v>西式特餐</v>
      </c>
      <c r="E20" s="11" t="str">
        <f>'B12月素-國小'!AF122</f>
        <v xml:space="preserve">通心麵     </v>
      </c>
      <c r="F20" s="11" t="str">
        <f>'B12月素-國小'!AG122</f>
        <v>茄汁若醬</v>
      </c>
      <c r="G20" s="11" t="str">
        <f>'B12月素-國小'!AH122</f>
        <v xml:space="preserve">素肉 馬鈴薯 大番茄 時蔬 番茄醬 </v>
      </c>
      <c r="H20" s="11" t="str">
        <f>'B12月素-國小'!AI122</f>
        <v>滷煎蒸炒蛋</v>
      </c>
      <c r="I20" s="11" t="str">
        <f>'B12月素-國小'!AJ122</f>
        <v xml:space="preserve">雞蛋     </v>
      </c>
      <c r="J20" s="11" t="str">
        <f>'B12月素-國小'!AK122</f>
        <v>時蔬</v>
      </c>
      <c r="K20" s="11" t="str">
        <f>'B12月素-國小'!AL122</f>
        <v xml:space="preserve">蔬菜 薑    </v>
      </c>
      <c r="L20" s="85" t="str">
        <f>'B12月素-國小'!AM122</f>
        <v>花椰濃湯</v>
      </c>
      <c r="M20" s="85" t="str">
        <f>'B12月素-國小'!AN122</f>
        <v xml:space="preserve">冷凍青花菜 紅蘿蔔 雞蛋 玉米濃湯粉  </v>
      </c>
      <c r="N20" s="85" t="str">
        <f>'B12月素-國小'!AO122</f>
        <v>旺仔小饅頭</v>
      </c>
      <c r="O20" s="12"/>
      <c r="P20" s="12">
        <f>'B12月素-國小'!AQ122</f>
        <v>5.125</v>
      </c>
      <c r="Q20" s="12">
        <f>'B12月素-國小'!AR122</f>
        <v>1.8234848484848487</v>
      </c>
      <c r="R20" s="13">
        <f>'B12月素-國小'!AS122</f>
        <v>1.35</v>
      </c>
      <c r="S20" s="13">
        <f>'B12月素-國小'!AT122</f>
        <v>0</v>
      </c>
      <c r="T20" s="13">
        <f>'B12月素-國小'!AU122</f>
        <v>0</v>
      </c>
      <c r="U20" s="13">
        <f>'B12月素-國小'!AV122</f>
        <v>2.2969696969696973</v>
      </c>
      <c r="V20" s="13">
        <f>'B12月素-國小'!AW122</f>
        <v>647</v>
      </c>
      <c r="W20" s="13"/>
      <c r="X20" s="13"/>
    </row>
    <row r="21" spans="1:24" ht="15.75" customHeight="1">
      <c r="A21" s="8">
        <f>'B12月素-國小'!AB129</f>
        <v>45652</v>
      </c>
      <c r="B21" s="8" t="str">
        <f>'B12月素-國小'!AC129</f>
        <v>四</v>
      </c>
      <c r="C21" s="8" t="s">
        <v>46</v>
      </c>
      <c r="D21" s="11" t="str">
        <f>'B12月素-國小'!AE129</f>
        <v>糙米飯</v>
      </c>
      <c r="E21" s="11" t="str">
        <f>'B12月素-國小'!AF129</f>
        <v xml:space="preserve">米 糙米    </v>
      </c>
      <c r="F21" s="11" t="str">
        <f>'B12月素-國小'!AG129</f>
        <v>醬瓜凍腐</v>
      </c>
      <c r="G21" s="11" t="str">
        <f>'B12月素-國小'!AH129</f>
        <v xml:space="preserve">凍豆腐 醃漬花胡瓜 薑 胡蘿蔔  </v>
      </c>
      <c r="H21" s="11" t="str">
        <f>'B12月素-國小'!AI129</f>
        <v>茄汁豆包</v>
      </c>
      <c r="I21" s="11" t="str">
        <f>'B12月素-國小'!AJ129</f>
        <v xml:space="preserve">豆包 番茄 時蔬 薑  </v>
      </c>
      <c r="J21" s="11" t="str">
        <f>'B12月素-國小'!AK129</f>
        <v>時蔬</v>
      </c>
      <c r="K21" s="11" t="str">
        <f>'B12月素-國小'!AL129</f>
        <v xml:space="preserve">蔬菜 薑    </v>
      </c>
      <c r="L21" s="85" t="str">
        <f>'B12月素-國小'!AM129</f>
        <v>麥仁粉圓湯</v>
      </c>
      <c r="M21" s="85" t="str">
        <f>'B12月素-國小'!AN129</f>
        <v xml:space="preserve">大麥仁 粉圓 二砂糖   </v>
      </c>
      <c r="N21" s="85" t="str">
        <f>'B12月素-國小'!AO129</f>
        <v>小餐包</v>
      </c>
      <c r="O21" s="11" t="s">
        <v>34</v>
      </c>
      <c r="P21" s="12">
        <f>'B12月素-國小'!AQ129</f>
        <v>5.95</v>
      </c>
      <c r="Q21" s="12">
        <f>'B12月素-國小'!AR129</f>
        <v>1.6025</v>
      </c>
      <c r="R21" s="13">
        <f>'B12月素-國小'!AS129</f>
        <v>1.2050000000000001</v>
      </c>
      <c r="S21" s="13">
        <f>'B12月素-國小'!AT129</f>
        <v>0</v>
      </c>
      <c r="T21" s="13">
        <f>'B12月素-國小'!AU129</f>
        <v>0</v>
      </c>
      <c r="U21" s="13">
        <f>'B12月素-國小'!AV129</f>
        <v>2</v>
      </c>
      <c r="V21" s="13">
        <f>'B12月素-國小'!AW129</f>
        <v>669</v>
      </c>
      <c r="W21" s="13"/>
      <c r="X21" s="13"/>
    </row>
    <row r="22" spans="1:24" ht="15.75" customHeight="1">
      <c r="A22" s="8">
        <f>'B12月素-國小'!AB136</f>
        <v>45653</v>
      </c>
      <c r="B22" s="8" t="str">
        <f>'B12月素-國小'!AC136</f>
        <v>五</v>
      </c>
      <c r="C22" s="8" t="s">
        <v>43</v>
      </c>
      <c r="D22" s="11" t="str">
        <f>'B12月素-國小'!AE136</f>
        <v>芝麻飯</v>
      </c>
      <c r="E22" s="11" t="str">
        <f>'B12月素-國小'!AF136</f>
        <v xml:space="preserve">米 芝麻(熟)    </v>
      </c>
      <c r="F22" s="11" t="str">
        <f>'B12月素-國小'!AG136</f>
        <v>南瓜麵腸</v>
      </c>
      <c r="G22" s="11" t="str">
        <f>'B12月素-國小'!AH136</f>
        <v xml:space="preserve">豬後腿肉 南瓜 胡蘿蔔 薑  </v>
      </c>
      <c r="H22" s="11" t="str">
        <f>'B12月素-國小'!AI136</f>
        <v>豆瓣海根</v>
      </c>
      <c r="I22" s="11" t="str">
        <f>'B12月素-國小'!AJ136</f>
        <v xml:space="preserve">海帶根 素肉 薑 豆瓣醬  </v>
      </c>
      <c r="J22" s="11" t="str">
        <f>'B12月素-國小'!AK136</f>
        <v>時蔬</v>
      </c>
      <c r="K22" s="11" t="str">
        <f>'B12月素-國小'!AL136</f>
        <v xml:space="preserve">蔬菜 薑    </v>
      </c>
      <c r="L22" s="85" t="str">
        <f>'B12月素-國小'!AM136</f>
        <v>味噌時蔬湯</v>
      </c>
      <c r="M22" s="85" t="str">
        <f>'B12月素-國小'!AN136</f>
        <v xml:space="preserve">時蔬 味噌 乾裙帶菜   </v>
      </c>
      <c r="N22" s="85" t="str">
        <f>'B12月素-國小'!AO136</f>
        <v>水果</v>
      </c>
      <c r="O22" s="11"/>
      <c r="P22" s="12">
        <f>'B12月素-國小'!AQ136</f>
        <v>5.4375</v>
      </c>
      <c r="Q22" s="12">
        <f>'B12月素-國小'!AR136</f>
        <v>1.8746428571428573</v>
      </c>
      <c r="R22" s="13">
        <f>'B12月素-國小'!AS136</f>
        <v>1.5349999999999999</v>
      </c>
      <c r="S22" s="13">
        <f>'B12月素-國小'!AT136</f>
        <v>0</v>
      </c>
      <c r="T22" s="13">
        <f>'B12月素-國小'!AU136</f>
        <v>0</v>
      </c>
      <c r="U22" s="13">
        <f>'B12月素-國小'!AV136</f>
        <v>2.2142857142857144</v>
      </c>
      <c r="V22" s="13">
        <f>'B12月素-國小'!AW136</f>
        <v>669</v>
      </c>
      <c r="W22" s="13"/>
      <c r="X22" s="13"/>
    </row>
    <row r="23" spans="1:24" ht="15.75" customHeight="1">
      <c r="A23" s="8">
        <f>'B12月素-國小'!AB143</f>
        <v>45656</v>
      </c>
      <c r="B23" s="8" t="str">
        <f>'B12月素-國小'!AC143</f>
        <v>一</v>
      </c>
      <c r="C23" s="8" t="str">
        <f>'B12月素-國小'!AD143</f>
        <v>R1</v>
      </c>
      <c r="D23" s="11" t="str">
        <f>'B12月素-國小'!AE143</f>
        <v>白米飯</v>
      </c>
      <c r="E23" s="11" t="str">
        <f>'B12月素-國小'!AF143</f>
        <v xml:space="preserve">米     </v>
      </c>
      <c r="F23" s="11" t="str">
        <f>'B12月素-國小'!AG143</f>
        <v>泡菜油腐</v>
      </c>
      <c r="G23" s="11" t="str">
        <f>'B12月素-國小'!AH143</f>
        <v xml:space="preserve">四角油豆腐 韓式泡菜 時蔬 薑  </v>
      </c>
      <c r="H23" s="11" t="str">
        <f>'B12月素-國小'!AI143</f>
        <v>玉米炒蛋</v>
      </c>
      <c r="I23" s="11" t="str">
        <f>'B12月素-國小'!AJ143</f>
        <v xml:space="preserve">雞蛋 冷凍玉米粒 胡蘿蔔 薑  </v>
      </c>
      <c r="J23" s="11" t="str">
        <f>'B12月素-國小'!AK143</f>
        <v>時蔬</v>
      </c>
      <c r="K23" s="11" t="str">
        <f>'B12月素-國小'!AL143</f>
        <v xml:space="preserve">蔬菜 薑    </v>
      </c>
      <c r="L23" s="85" t="str">
        <f>'B12月素-國小'!AM143</f>
        <v>時蔬素丸湯</v>
      </c>
      <c r="M23" s="85" t="str">
        <f>'B12月素-國小'!AN143</f>
        <v xml:space="preserve">時蔬 素丸 薑   </v>
      </c>
      <c r="N23" s="85" t="str">
        <f>'B12月素-國小'!AO143</f>
        <v>保久乳</v>
      </c>
      <c r="O23" s="11"/>
      <c r="P23" s="13">
        <f>'B12月素-國小'!AQ143</f>
        <v>5.375</v>
      </c>
      <c r="Q23" s="13">
        <f>'B12月素-國小'!AR143</f>
        <v>1.6775</v>
      </c>
      <c r="R23" s="13">
        <f>'B12月素-國小'!AS143</f>
        <v>1.355</v>
      </c>
      <c r="S23" s="13">
        <f>'B12月素-國小'!AT143</f>
        <v>0</v>
      </c>
      <c r="T23" s="13">
        <f>'B12月素-國小'!AU143</f>
        <v>0</v>
      </c>
      <c r="U23" s="13">
        <f>'B12月素-國小'!AV143</f>
        <v>2</v>
      </c>
      <c r="V23" s="13">
        <f>'B12月素-國小'!AW143</f>
        <v>636</v>
      </c>
      <c r="W23" s="13"/>
      <c r="X23" s="13"/>
    </row>
    <row r="24" spans="1:24" ht="15.75" customHeight="1">
      <c r="A24" s="8">
        <f>'B12月素-國小'!AB150</f>
        <v>45657</v>
      </c>
      <c r="B24" s="8" t="str">
        <f>'B12月素-國小'!AC150</f>
        <v>二</v>
      </c>
      <c r="C24" s="8" t="str">
        <f>'B12月素-國小'!AD150</f>
        <v>R2</v>
      </c>
      <c r="D24" s="11" t="str">
        <f>'B12月素-國小'!AE150</f>
        <v>糙米飯</v>
      </c>
      <c r="E24" s="11" t="str">
        <f>'B12月素-國小'!AF150</f>
        <v xml:space="preserve">米 糙米    </v>
      </c>
      <c r="F24" s="11" t="str">
        <f>'B12月素-國小'!AG150</f>
        <v>紅燒天貝</v>
      </c>
      <c r="G24" s="11" t="str">
        <f>'B12月素-國小'!AH150</f>
        <v xml:space="preserve">天貝 馬鈴薯 紅蘿蔔 薑  </v>
      </c>
      <c r="H24" s="11" t="str">
        <f>'B12月素-國小'!AI150</f>
        <v>關東煮</v>
      </c>
      <c r="I24" s="11" t="str">
        <f>'B12月素-國小'!AJ150</f>
        <v xml:space="preserve">凍豆腐 甜玉米 白蘿蔔 薑 柴魚片 </v>
      </c>
      <c r="J24" s="11" t="str">
        <f>'B12月素-國小'!AK150</f>
        <v>時蔬</v>
      </c>
      <c r="K24" s="11" t="str">
        <f>'B12月素-國小'!AL150</f>
        <v xml:space="preserve">蔬菜 薑    </v>
      </c>
      <c r="L24" s="85" t="str">
        <f>'B12月素-國小'!AM150</f>
        <v>時蔬湯</v>
      </c>
      <c r="M24" s="85" t="str">
        <f>'B12月素-國小'!AN150</f>
        <v xml:space="preserve">時蔬 素羊肉 薑   </v>
      </c>
      <c r="N24" s="85" t="str">
        <f>'B12月素-國小'!AO150</f>
        <v>水果</v>
      </c>
      <c r="O24" s="8"/>
      <c r="P24" s="13">
        <f>'B12月素-國小'!AQ150</f>
        <v>5.75</v>
      </c>
      <c r="Q24" s="13">
        <f>'B12月素-國小'!AR150</f>
        <v>1.83</v>
      </c>
      <c r="R24" s="13">
        <f>'B12月素-國小'!AS150</f>
        <v>1.1600000000000001</v>
      </c>
      <c r="S24" s="13">
        <f>'B12月素-國小'!AT150</f>
        <v>0</v>
      </c>
      <c r="T24" s="13">
        <f>'B12月素-國小'!AU150</f>
        <v>0</v>
      </c>
      <c r="U24" s="13">
        <f>'B12月素-國小'!AV150</f>
        <v>2.5</v>
      </c>
      <c r="V24" s="13">
        <f>'B12月素-國小'!AW150</f>
        <v>701</v>
      </c>
      <c r="W24" s="13"/>
      <c r="X24" s="13"/>
    </row>
    <row r="25" spans="1:24" ht="15.75" customHeight="1">
      <c r="A25" s="360" t="s">
        <v>167</v>
      </c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1"/>
      <c r="X25" s="1"/>
    </row>
    <row r="26" spans="1:24" ht="15.75" customHeight="1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1"/>
      <c r="X26" s="1"/>
    </row>
    <row r="27" spans="1:24" ht="15.75" customHeight="1">
      <c r="A27" s="360"/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1"/>
      <c r="X27" s="1"/>
    </row>
    <row r="28" spans="1:24" ht="33" customHeight="1">
      <c r="A28" s="36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1"/>
      <c r="X28" s="1"/>
    </row>
    <row r="29" spans="1:24" ht="15.75" customHeight="1">
      <c r="D29" s="1"/>
      <c r="E29" s="1"/>
      <c r="F29" s="1"/>
      <c r="G29" s="1"/>
      <c r="H29" s="1"/>
      <c r="I29" s="1"/>
      <c r="J29" s="1"/>
      <c r="K29" s="1"/>
      <c r="L29" s="82"/>
      <c r="M29" s="82"/>
      <c r="N29" s="82"/>
      <c r="O29" s="82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82"/>
      <c r="M30" s="82"/>
      <c r="N30" s="82"/>
      <c r="O30" s="82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82"/>
      <c r="M31" s="82"/>
      <c r="N31" s="82"/>
      <c r="O31" s="82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5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5.75" customHeight="1">
      <c r="A225" s="8"/>
      <c r="B225" s="9"/>
      <c r="C225" s="9"/>
      <c r="R225" s="13"/>
    </row>
    <row r="226" spans="1:18" ht="16.5">
      <c r="A226" s="8"/>
      <c r="B226" s="9"/>
      <c r="C226" s="9"/>
      <c r="R226" s="13"/>
    </row>
    <row r="227" spans="1:18" ht="16.5">
      <c r="A227" s="8"/>
      <c r="B227" s="9"/>
      <c r="C227" s="9"/>
      <c r="R227" s="13"/>
    </row>
    <row r="228" spans="1:18" ht="16.5">
      <c r="A228" s="8"/>
      <c r="B228" s="9"/>
      <c r="C228" s="9"/>
      <c r="R228" s="13"/>
    </row>
    <row r="229" spans="1:18" ht="16.5">
      <c r="A229" s="8"/>
      <c r="B229" s="9"/>
      <c r="C229" s="9"/>
      <c r="R229" s="13"/>
    </row>
    <row r="230" spans="1:18" ht="16.5">
      <c r="A230" s="8"/>
      <c r="B230" s="9"/>
      <c r="C230" s="9"/>
      <c r="R230" s="13"/>
    </row>
    <row r="231" spans="1:18" ht="16.5">
      <c r="A231" s="8"/>
      <c r="B231" s="9"/>
      <c r="C231" s="9"/>
      <c r="R231" s="13"/>
    </row>
    <row r="232" spans="1:18" ht="16.5">
      <c r="A232" s="8"/>
      <c r="B232" s="9"/>
      <c r="C232" s="9"/>
      <c r="R232" s="13"/>
    </row>
    <row r="233" spans="1:18" ht="16.5">
      <c r="A233" s="8"/>
      <c r="B233" s="9"/>
      <c r="C233" s="9"/>
      <c r="R233" s="13"/>
    </row>
    <row r="234" spans="1:18" ht="16.5">
      <c r="A234" s="8"/>
      <c r="B234" s="9"/>
      <c r="C234" s="9"/>
      <c r="R234" s="13"/>
    </row>
    <row r="235" spans="1:18" ht="16.5">
      <c r="A235" s="8"/>
      <c r="B235" s="9"/>
      <c r="C235" s="9"/>
      <c r="R235" s="13"/>
    </row>
    <row r="236" spans="1:18" ht="16.5">
      <c r="A236" s="8"/>
      <c r="B236" s="9"/>
      <c r="C236" s="9"/>
      <c r="R236" s="13"/>
    </row>
    <row r="237" spans="1:18" ht="16.5">
      <c r="A237" s="8"/>
      <c r="B237" s="9"/>
      <c r="C237" s="9"/>
      <c r="R237" s="13"/>
    </row>
    <row r="238" spans="1:18" ht="16.5">
      <c r="A238" s="8"/>
      <c r="B238" s="9"/>
      <c r="C238" s="9"/>
      <c r="R238" s="13"/>
    </row>
    <row r="239" spans="1:18" ht="16.5">
      <c r="A239" s="8"/>
      <c r="B239" s="9"/>
      <c r="C239" s="9"/>
      <c r="R239" s="13"/>
    </row>
    <row r="240" spans="1:18" ht="16.5">
      <c r="A240" s="8"/>
      <c r="B240" s="9"/>
      <c r="C240" s="9"/>
      <c r="R240" s="13"/>
    </row>
    <row r="241" spans="1:18" ht="16.5">
      <c r="A241" s="8"/>
      <c r="B241" s="9"/>
      <c r="C241" s="9"/>
      <c r="R241" s="13"/>
    </row>
    <row r="242" spans="1:18" ht="16.5">
      <c r="A242" s="8"/>
      <c r="B242" s="9"/>
      <c r="C242" s="9"/>
      <c r="R242" s="13"/>
    </row>
    <row r="243" spans="1:18" ht="16.5">
      <c r="A243" s="8"/>
      <c r="B243" s="9"/>
      <c r="C243" s="9"/>
      <c r="R243" s="13"/>
    </row>
    <row r="244" spans="1:18" ht="16.5">
      <c r="A244" s="8"/>
      <c r="B244" s="9"/>
      <c r="C244" s="9"/>
      <c r="R244" s="13"/>
    </row>
    <row r="245" spans="1:18" ht="16.5">
      <c r="A245" s="8"/>
      <c r="B245" s="9"/>
      <c r="C245" s="9"/>
      <c r="R245" s="13"/>
    </row>
    <row r="246" spans="1:18" ht="16.5">
      <c r="A246" s="8"/>
      <c r="B246" s="9"/>
      <c r="C246" s="9"/>
      <c r="R246" s="13"/>
    </row>
    <row r="247" spans="1:18" ht="16.5">
      <c r="A247" s="8"/>
      <c r="B247" s="9"/>
      <c r="C247" s="9"/>
      <c r="R247" s="13"/>
    </row>
    <row r="248" spans="1:18" ht="16.5">
      <c r="A248" s="8"/>
      <c r="B248" s="9"/>
      <c r="C248" s="9"/>
      <c r="R248" s="13"/>
    </row>
    <row r="249" spans="1:18" ht="16.5">
      <c r="A249" s="8"/>
      <c r="B249" s="9"/>
      <c r="C249" s="9"/>
      <c r="R249" s="13"/>
    </row>
    <row r="250" spans="1:18" ht="16.5">
      <c r="A250" s="8"/>
      <c r="B250" s="9"/>
      <c r="C250" s="9"/>
      <c r="R250" s="13"/>
    </row>
    <row r="251" spans="1:18" ht="16.5">
      <c r="A251" s="8"/>
      <c r="B251" s="9"/>
      <c r="C251" s="9"/>
      <c r="R251" s="13"/>
    </row>
    <row r="252" spans="1:18" ht="16.5">
      <c r="A252" s="8"/>
      <c r="B252" s="9"/>
      <c r="C252" s="9"/>
      <c r="R252" s="13"/>
    </row>
    <row r="253" spans="1:18" ht="16.5">
      <c r="A253" s="8"/>
      <c r="B253" s="9"/>
      <c r="C253" s="9"/>
      <c r="R253" s="13"/>
    </row>
    <row r="254" spans="1:18" ht="16.5">
      <c r="A254" s="8"/>
      <c r="B254" s="9"/>
      <c r="C254" s="9"/>
      <c r="R254" s="13"/>
    </row>
    <row r="255" spans="1:18" ht="16.5">
      <c r="A255" s="8"/>
      <c r="B255" s="9"/>
      <c r="C255" s="9"/>
      <c r="R255" s="13"/>
    </row>
    <row r="256" spans="1:18" ht="16.5">
      <c r="A256" s="8"/>
      <c r="B256" s="9"/>
      <c r="C256" s="9"/>
      <c r="R256" s="13"/>
    </row>
    <row r="257" spans="1:18" ht="16.5">
      <c r="A257" s="8"/>
      <c r="B257" s="9"/>
      <c r="C257" s="9"/>
      <c r="R257" s="13"/>
    </row>
    <row r="258" spans="1:18" ht="16.5">
      <c r="A258" s="8"/>
      <c r="B258" s="9"/>
      <c r="C258" s="9"/>
      <c r="R258" s="13"/>
    </row>
    <row r="259" spans="1:18" ht="16.5">
      <c r="A259" s="8"/>
      <c r="B259" s="9"/>
      <c r="C259" s="9"/>
      <c r="R259" s="13"/>
    </row>
    <row r="260" spans="1:18" ht="16.5">
      <c r="A260" s="8"/>
      <c r="B260" s="9"/>
      <c r="C260" s="9"/>
      <c r="R260" s="13"/>
    </row>
    <row r="261" spans="1:18" ht="16.5">
      <c r="A261" s="8"/>
      <c r="B261" s="9"/>
      <c r="C261" s="9"/>
      <c r="R261" s="13"/>
    </row>
    <row r="262" spans="1:18" ht="16.5">
      <c r="A262" s="8"/>
      <c r="B262" s="9"/>
      <c r="C262" s="9"/>
      <c r="R262" s="13"/>
    </row>
    <row r="263" spans="1:18" ht="16.5">
      <c r="A263" s="8"/>
      <c r="B263" s="9"/>
      <c r="C263" s="9"/>
      <c r="R263" s="13"/>
    </row>
    <row r="264" spans="1:18" ht="16.5">
      <c r="A264" s="8"/>
      <c r="B264" s="9"/>
      <c r="C264" s="9"/>
      <c r="R264" s="13"/>
    </row>
    <row r="265" spans="1:18" ht="16.5">
      <c r="A265" s="8"/>
      <c r="B265" s="9"/>
      <c r="C265" s="9"/>
      <c r="R265" s="13"/>
    </row>
    <row r="266" spans="1:18" ht="16.5">
      <c r="A266" s="8"/>
      <c r="B266" s="9"/>
      <c r="C266" s="9"/>
      <c r="R266" s="13"/>
    </row>
    <row r="267" spans="1:18" ht="16.5">
      <c r="A267" s="8"/>
      <c r="B267" s="9"/>
      <c r="C267" s="9"/>
      <c r="R267" s="13"/>
    </row>
    <row r="268" spans="1:18" ht="16.5">
      <c r="A268" s="8"/>
      <c r="B268" s="9"/>
      <c r="C268" s="9"/>
      <c r="R268" s="13"/>
    </row>
    <row r="269" spans="1:18" ht="16.5">
      <c r="A269" s="8"/>
      <c r="B269" s="9"/>
      <c r="C269" s="9"/>
      <c r="R269" s="13"/>
    </row>
    <row r="270" spans="1:18" ht="16.5">
      <c r="A270" s="8"/>
      <c r="B270" s="9"/>
      <c r="C270" s="9"/>
      <c r="R270" s="13"/>
    </row>
    <row r="271" spans="1:18" ht="16.5">
      <c r="A271" s="8"/>
      <c r="B271" s="9"/>
      <c r="C271" s="9"/>
      <c r="R271" s="13"/>
    </row>
    <row r="272" spans="1:18" ht="16.5">
      <c r="A272" s="8"/>
      <c r="B272" s="9"/>
      <c r="C272" s="9"/>
      <c r="R272" s="13"/>
    </row>
    <row r="273" spans="1:18" ht="16.5">
      <c r="A273" s="8"/>
      <c r="B273" s="9"/>
      <c r="C273" s="9"/>
      <c r="R273" s="13"/>
    </row>
    <row r="274" spans="1:18" ht="16.5">
      <c r="A274" s="8"/>
      <c r="B274" s="9"/>
      <c r="C274" s="9"/>
      <c r="R274" s="13"/>
    </row>
    <row r="275" spans="1:18" ht="16.5">
      <c r="A275" s="8"/>
      <c r="B275" s="9"/>
      <c r="C275" s="9"/>
      <c r="R275" s="13"/>
    </row>
    <row r="276" spans="1:18" ht="16.5">
      <c r="A276" s="8"/>
      <c r="B276" s="9"/>
      <c r="C276" s="9"/>
      <c r="R276" s="13"/>
    </row>
    <row r="277" spans="1:18" ht="16.5">
      <c r="A277" s="8"/>
      <c r="B277" s="9"/>
      <c r="C277" s="9"/>
      <c r="R277" s="13"/>
    </row>
    <row r="278" spans="1:18" ht="16.5">
      <c r="A278" s="8"/>
      <c r="B278" s="9"/>
      <c r="C278" s="9"/>
      <c r="R278" s="13"/>
    </row>
    <row r="279" spans="1:18" ht="16.5">
      <c r="A279" s="8"/>
      <c r="B279" s="9"/>
      <c r="C279" s="9"/>
      <c r="R279" s="13"/>
    </row>
    <row r="280" spans="1:18" ht="16.5">
      <c r="A280" s="8"/>
      <c r="B280" s="9"/>
      <c r="C280" s="9"/>
      <c r="R280" s="13"/>
    </row>
    <row r="281" spans="1:18" ht="16.5">
      <c r="A281" s="8"/>
      <c r="B281" s="9"/>
      <c r="C281" s="9"/>
      <c r="R281" s="13"/>
    </row>
    <row r="282" spans="1:18" ht="16.5">
      <c r="A282" s="8"/>
      <c r="B282" s="9"/>
      <c r="C282" s="9"/>
      <c r="R282" s="13"/>
    </row>
    <row r="283" spans="1:18" ht="16.5">
      <c r="A283" s="8"/>
      <c r="B283" s="9"/>
      <c r="C283" s="9"/>
      <c r="R283" s="13"/>
    </row>
    <row r="284" spans="1:18" ht="16.5">
      <c r="A284" s="8"/>
      <c r="B284" s="9"/>
      <c r="C284" s="9"/>
      <c r="R284" s="13"/>
    </row>
    <row r="285" spans="1:18" ht="16.5">
      <c r="A285" s="8"/>
      <c r="B285" s="9"/>
      <c r="C285" s="9"/>
      <c r="R285" s="13"/>
    </row>
    <row r="286" spans="1:18" ht="16.5">
      <c r="A286" s="8"/>
      <c r="B286" s="9"/>
      <c r="C286" s="9"/>
      <c r="R286" s="13"/>
    </row>
    <row r="287" spans="1:18" ht="16.5">
      <c r="A287" s="8"/>
      <c r="B287" s="9"/>
      <c r="C287" s="9"/>
      <c r="R287" s="13"/>
    </row>
    <row r="288" spans="1:18" ht="16.5">
      <c r="A288" s="8"/>
      <c r="B288" s="9"/>
      <c r="C288" s="9"/>
      <c r="R288" s="13"/>
    </row>
    <row r="289" spans="1:18" ht="16.5">
      <c r="A289" s="8"/>
      <c r="B289" s="9"/>
      <c r="C289" s="9"/>
      <c r="R289" s="13"/>
    </row>
    <row r="290" spans="1:18" ht="16.5">
      <c r="A290" s="8"/>
      <c r="B290" s="9"/>
      <c r="C290" s="9"/>
      <c r="R290" s="13"/>
    </row>
    <row r="291" spans="1:18" ht="16.5">
      <c r="A291" s="8"/>
      <c r="B291" s="9"/>
      <c r="C291" s="9"/>
      <c r="R291" s="13"/>
    </row>
    <row r="292" spans="1:18" ht="16.5">
      <c r="A292" s="8"/>
      <c r="B292" s="9"/>
      <c r="C292" s="9"/>
      <c r="R292" s="13"/>
    </row>
    <row r="293" spans="1:18" ht="16.5">
      <c r="A293" s="8"/>
      <c r="B293" s="9"/>
      <c r="C293" s="9"/>
      <c r="R293" s="13"/>
    </row>
    <row r="294" spans="1:18" ht="16.5">
      <c r="A294" s="8"/>
      <c r="B294" s="9"/>
      <c r="C294" s="9"/>
      <c r="R294" s="13"/>
    </row>
    <row r="295" spans="1:18" ht="16.5">
      <c r="A295" s="8"/>
      <c r="B295" s="9"/>
      <c r="C295" s="9"/>
      <c r="R295" s="13"/>
    </row>
    <row r="296" spans="1:18" ht="16.5">
      <c r="A296" s="8"/>
      <c r="B296" s="9"/>
      <c r="C296" s="9"/>
      <c r="R296" s="13"/>
    </row>
    <row r="297" spans="1:18" ht="16.5">
      <c r="A297" s="8"/>
      <c r="B297" s="9"/>
      <c r="C297" s="9"/>
      <c r="R297" s="13"/>
    </row>
    <row r="298" spans="1:18" ht="16.5">
      <c r="A298" s="8"/>
      <c r="B298" s="9"/>
      <c r="C298" s="9"/>
      <c r="R298" s="13"/>
    </row>
    <row r="299" spans="1:18" ht="16.5">
      <c r="A299" s="8"/>
      <c r="B299" s="9"/>
      <c r="C299" s="9"/>
      <c r="R299" s="13"/>
    </row>
    <row r="300" spans="1:18" ht="16.5">
      <c r="A300" s="8"/>
      <c r="B300" s="9"/>
      <c r="C300" s="9"/>
      <c r="R300" s="13"/>
    </row>
    <row r="301" spans="1:18" ht="16.5">
      <c r="A301" s="8"/>
      <c r="B301" s="9"/>
      <c r="C301" s="9"/>
      <c r="R301" s="13"/>
    </row>
    <row r="302" spans="1:18" ht="16.5">
      <c r="A302" s="8"/>
      <c r="B302" s="9"/>
      <c r="C302" s="9"/>
      <c r="R302" s="13"/>
    </row>
    <row r="303" spans="1:18" ht="16.5">
      <c r="A303" s="8"/>
      <c r="B303" s="9"/>
      <c r="C303" s="9"/>
      <c r="R303" s="13"/>
    </row>
    <row r="304" spans="1:18" ht="16.5">
      <c r="A304" s="8"/>
      <c r="B304" s="9"/>
      <c r="C304" s="9"/>
      <c r="R304" s="13"/>
    </row>
    <row r="305" spans="1:18" ht="16.5">
      <c r="A305" s="8"/>
      <c r="B305" s="9"/>
      <c r="C305" s="9"/>
      <c r="R305" s="13"/>
    </row>
    <row r="306" spans="1:18" ht="16.5">
      <c r="A306" s="8"/>
      <c r="B306" s="9"/>
      <c r="C306" s="9"/>
      <c r="R306" s="13"/>
    </row>
    <row r="307" spans="1:18" ht="16.5">
      <c r="A307" s="8"/>
      <c r="B307" s="9"/>
      <c r="C307" s="9"/>
      <c r="R307" s="13"/>
    </row>
    <row r="308" spans="1:18" ht="16.5">
      <c r="A308" s="8"/>
      <c r="B308" s="9"/>
      <c r="C308" s="9"/>
      <c r="R308" s="13"/>
    </row>
    <row r="309" spans="1:18" ht="16.5">
      <c r="A309" s="8"/>
      <c r="B309" s="9"/>
      <c r="C309" s="9"/>
      <c r="R309" s="13"/>
    </row>
    <row r="310" spans="1:18" ht="16.5">
      <c r="A310" s="8"/>
      <c r="B310" s="9"/>
      <c r="C310" s="9"/>
      <c r="R310" s="13"/>
    </row>
    <row r="311" spans="1:18" ht="16.5">
      <c r="A311" s="8"/>
      <c r="B311" s="9"/>
      <c r="C311" s="9"/>
      <c r="R311" s="13"/>
    </row>
    <row r="312" spans="1:18" ht="16.5">
      <c r="A312" s="8"/>
      <c r="B312" s="9"/>
      <c r="C312" s="9"/>
      <c r="R312" s="13"/>
    </row>
    <row r="313" spans="1:18" ht="16.5">
      <c r="A313" s="8"/>
      <c r="B313" s="9"/>
      <c r="C313" s="9"/>
      <c r="R313" s="13"/>
    </row>
    <row r="314" spans="1:18" ht="16.5">
      <c r="A314" s="8"/>
      <c r="B314" s="9"/>
      <c r="C314" s="9"/>
      <c r="R314" s="13"/>
    </row>
    <row r="315" spans="1:18" ht="16.5">
      <c r="A315" s="8"/>
      <c r="B315" s="9"/>
      <c r="C315" s="9"/>
      <c r="R315" s="13"/>
    </row>
    <row r="316" spans="1:18" ht="16.5">
      <c r="A316" s="8"/>
      <c r="B316" s="9"/>
      <c r="C316" s="9"/>
      <c r="R316" s="13"/>
    </row>
    <row r="317" spans="1:18" ht="16.5">
      <c r="A317" s="8"/>
      <c r="B317" s="9"/>
      <c r="C317" s="9"/>
      <c r="R317" s="13"/>
    </row>
    <row r="318" spans="1:18" ht="16.5">
      <c r="A318" s="8"/>
      <c r="B318" s="9"/>
      <c r="C318" s="9"/>
      <c r="R318" s="13"/>
    </row>
    <row r="319" spans="1:18" ht="16.5">
      <c r="A319" s="8"/>
      <c r="B319" s="9"/>
      <c r="C319" s="9"/>
      <c r="R319" s="13"/>
    </row>
    <row r="320" spans="1:18" ht="16.5">
      <c r="A320" s="8"/>
      <c r="B320" s="9"/>
      <c r="C320" s="9"/>
      <c r="R320" s="13"/>
    </row>
    <row r="321" spans="1:18" ht="16.5">
      <c r="A321" s="8"/>
      <c r="B321" s="9"/>
      <c r="C321" s="9"/>
      <c r="R321" s="13"/>
    </row>
    <row r="322" spans="1:18" ht="16.5">
      <c r="A322" s="8"/>
      <c r="B322" s="9"/>
      <c r="C322" s="9"/>
      <c r="R322" s="13"/>
    </row>
    <row r="323" spans="1:18" ht="16.5">
      <c r="A323" s="8"/>
      <c r="B323" s="9"/>
      <c r="C323" s="9"/>
      <c r="R323" s="13"/>
    </row>
    <row r="324" spans="1:18" ht="16.5">
      <c r="A324" s="8"/>
      <c r="B324" s="9"/>
      <c r="C324" s="9"/>
      <c r="R324" s="13"/>
    </row>
    <row r="325" spans="1:18" ht="16.5">
      <c r="A325" s="8"/>
      <c r="B325" s="9"/>
      <c r="C325" s="9"/>
      <c r="R325" s="13"/>
    </row>
    <row r="326" spans="1:18" ht="16.5">
      <c r="A326" s="8"/>
      <c r="B326" s="9"/>
      <c r="C326" s="9"/>
      <c r="R326" s="13"/>
    </row>
    <row r="327" spans="1:18" ht="16.5">
      <c r="A327" s="8"/>
      <c r="B327" s="9"/>
      <c r="C327" s="9"/>
      <c r="R327" s="13"/>
    </row>
    <row r="328" spans="1:18" ht="16.5">
      <c r="A328" s="8"/>
      <c r="B328" s="9"/>
      <c r="C328" s="9"/>
      <c r="R328" s="13"/>
    </row>
    <row r="329" spans="1:18" ht="16.5">
      <c r="A329" s="8"/>
      <c r="B329" s="9"/>
      <c r="C329" s="9"/>
      <c r="R329" s="13"/>
    </row>
    <row r="330" spans="1:18" ht="16.5">
      <c r="A330" s="8"/>
      <c r="B330" s="9"/>
      <c r="C330" s="9"/>
      <c r="R330" s="13"/>
    </row>
    <row r="331" spans="1:18" ht="16.5">
      <c r="A331" s="8"/>
      <c r="B331" s="9"/>
      <c r="C331" s="9"/>
      <c r="R331" s="13"/>
    </row>
    <row r="332" spans="1:18" ht="16.5">
      <c r="A332" s="8"/>
      <c r="B332" s="9"/>
      <c r="C332" s="9"/>
      <c r="R332" s="13"/>
    </row>
    <row r="333" spans="1:18" ht="16.5">
      <c r="A333" s="8"/>
      <c r="B333" s="9"/>
      <c r="C333" s="9"/>
      <c r="R333" s="13"/>
    </row>
    <row r="334" spans="1:18" ht="16.5">
      <c r="A334" s="8"/>
      <c r="B334" s="9"/>
      <c r="C334" s="9"/>
      <c r="R334" s="13"/>
    </row>
    <row r="335" spans="1:18" ht="16.5">
      <c r="A335" s="8"/>
      <c r="B335" s="9"/>
      <c r="C335" s="9"/>
      <c r="R335" s="13"/>
    </row>
    <row r="336" spans="1:18" ht="16.5">
      <c r="A336" s="8"/>
      <c r="B336" s="9"/>
      <c r="C336" s="9"/>
      <c r="R336" s="13"/>
    </row>
    <row r="337" spans="1:18" ht="16.5">
      <c r="A337" s="8"/>
      <c r="B337" s="9"/>
      <c r="C337" s="9"/>
      <c r="R337" s="13"/>
    </row>
    <row r="338" spans="1:18" ht="16.5">
      <c r="A338" s="8"/>
      <c r="B338" s="9"/>
      <c r="C338" s="9"/>
      <c r="R338" s="13"/>
    </row>
    <row r="339" spans="1:18" ht="16.5">
      <c r="A339" s="8"/>
      <c r="B339" s="9"/>
      <c r="C339" s="9"/>
      <c r="R339" s="13"/>
    </row>
    <row r="340" spans="1:18" ht="16.5">
      <c r="A340" s="8"/>
      <c r="B340" s="9"/>
      <c r="C340" s="9"/>
      <c r="R340" s="13"/>
    </row>
    <row r="341" spans="1:18" ht="16.5">
      <c r="A341" s="8"/>
      <c r="B341" s="9"/>
      <c r="C341" s="9"/>
      <c r="R341" s="13"/>
    </row>
    <row r="342" spans="1:18" ht="16.5">
      <c r="A342" s="8"/>
      <c r="B342" s="9"/>
      <c r="C342" s="9"/>
      <c r="R342" s="13"/>
    </row>
    <row r="343" spans="1:18" ht="16.5">
      <c r="A343" s="8"/>
      <c r="B343" s="9"/>
      <c r="C343" s="9"/>
      <c r="R343" s="13"/>
    </row>
    <row r="344" spans="1:18" ht="16.5">
      <c r="A344" s="8"/>
      <c r="B344" s="9"/>
      <c r="C344" s="9"/>
      <c r="R344" s="13"/>
    </row>
    <row r="345" spans="1:18" ht="16.5">
      <c r="A345" s="8"/>
      <c r="B345" s="9"/>
      <c r="C345" s="9"/>
      <c r="R345" s="13"/>
    </row>
    <row r="346" spans="1:18" ht="16.5">
      <c r="A346" s="8"/>
      <c r="B346" s="9"/>
      <c r="C346" s="9"/>
      <c r="R346" s="13"/>
    </row>
    <row r="347" spans="1:18" ht="16.5">
      <c r="A347" s="8"/>
      <c r="B347" s="9"/>
      <c r="C347" s="9"/>
      <c r="R347" s="13"/>
    </row>
    <row r="348" spans="1:18" ht="16.5">
      <c r="A348" s="8"/>
      <c r="B348" s="9"/>
      <c r="C348" s="9"/>
      <c r="R348" s="13"/>
    </row>
    <row r="349" spans="1:18" ht="16.5">
      <c r="A349" s="8"/>
      <c r="B349" s="9"/>
      <c r="C349" s="9"/>
      <c r="R349" s="13"/>
    </row>
    <row r="350" spans="1:18" ht="16.5">
      <c r="A350" s="8"/>
      <c r="B350" s="9"/>
      <c r="C350" s="9"/>
      <c r="R350" s="13"/>
    </row>
    <row r="351" spans="1:18" ht="16.5">
      <c r="A351" s="8"/>
      <c r="B351" s="9"/>
      <c r="C351" s="9"/>
      <c r="R351" s="13"/>
    </row>
    <row r="352" spans="1:18" ht="16.5">
      <c r="A352" s="8"/>
      <c r="B352" s="9"/>
      <c r="C352" s="9"/>
      <c r="R352" s="13"/>
    </row>
    <row r="353" spans="1:18" ht="16.5">
      <c r="A353" s="8"/>
      <c r="B353" s="9"/>
      <c r="C353" s="9"/>
      <c r="R353" s="13"/>
    </row>
    <row r="354" spans="1:18" ht="16.5">
      <c r="A354" s="8"/>
      <c r="B354" s="9"/>
      <c r="C354" s="9"/>
      <c r="R354" s="13"/>
    </row>
    <row r="355" spans="1:18" ht="16.5">
      <c r="A355" s="8"/>
      <c r="B355" s="9"/>
      <c r="C355" s="9"/>
      <c r="R355" s="13"/>
    </row>
    <row r="356" spans="1:18" ht="16.5">
      <c r="A356" s="8"/>
      <c r="B356" s="9"/>
      <c r="C356" s="9"/>
      <c r="R356" s="13"/>
    </row>
    <row r="357" spans="1:18" ht="16.5">
      <c r="A357" s="8"/>
      <c r="B357" s="9"/>
      <c r="C357" s="9"/>
      <c r="R357" s="13"/>
    </row>
    <row r="358" spans="1:18" ht="16.5">
      <c r="A358" s="8"/>
      <c r="B358" s="9"/>
      <c r="C358" s="9"/>
      <c r="R358" s="13"/>
    </row>
    <row r="359" spans="1:18" ht="16.5">
      <c r="A359" s="8"/>
      <c r="B359" s="9"/>
      <c r="C359" s="9"/>
      <c r="R359" s="13"/>
    </row>
    <row r="360" spans="1:18" ht="16.5">
      <c r="A360" s="8"/>
      <c r="B360" s="9"/>
      <c r="C360" s="9"/>
      <c r="R360" s="13"/>
    </row>
    <row r="361" spans="1:18" ht="16.5">
      <c r="A361" s="8"/>
      <c r="B361" s="9"/>
      <c r="C361" s="9"/>
      <c r="R361" s="13"/>
    </row>
    <row r="362" spans="1:18" ht="16.5">
      <c r="A362" s="8"/>
      <c r="B362" s="9"/>
      <c r="C362" s="9"/>
      <c r="R362" s="13"/>
    </row>
    <row r="363" spans="1:18" ht="16.5">
      <c r="A363" s="8"/>
      <c r="B363" s="9"/>
      <c r="C363" s="9"/>
      <c r="R363" s="13"/>
    </row>
    <row r="364" spans="1:18" ht="16.5">
      <c r="A364" s="8"/>
      <c r="B364" s="9"/>
      <c r="C364" s="9"/>
      <c r="R364" s="13"/>
    </row>
    <row r="365" spans="1:18" ht="16.5">
      <c r="A365" s="8"/>
      <c r="B365" s="9"/>
      <c r="C365" s="9"/>
      <c r="R365" s="13"/>
    </row>
    <row r="366" spans="1:18" ht="16.5">
      <c r="A366" s="8"/>
      <c r="B366" s="9"/>
      <c r="C366" s="9"/>
      <c r="R366" s="13"/>
    </row>
    <row r="367" spans="1:18" ht="16.5">
      <c r="A367" s="8"/>
      <c r="B367" s="9"/>
      <c r="C367" s="9"/>
      <c r="R367" s="13"/>
    </row>
    <row r="368" spans="1:18" ht="16.5">
      <c r="A368" s="8"/>
      <c r="B368" s="9"/>
      <c r="C368" s="9"/>
      <c r="R368" s="13"/>
    </row>
    <row r="369" spans="1:18" ht="16.5">
      <c r="A369" s="8"/>
      <c r="B369" s="9"/>
      <c r="C369" s="9"/>
      <c r="R369" s="13"/>
    </row>
    <row r="370" spans="1:18" ht="16.5">
      <c r="A370" s="8"/>
      <c r="B370" s="9"/>
      <c r="C370" s="9"/>
      <c r="R370" s="13"/>
    </row>
    <row r="371" spans="1:18" ht="16.5">
      <c r="A371" s="8"/>
      <c r="B371" s="9"/>
      <c r="C371" s="9"/>
      <c r="R371" s="13"/>
    </row>
    <row r="372" spans="1:18" ht="16.5">
      <c r="A372" s="8"/>
      <c r="B372" s="9"/>
      <c r="C372" s="9"/>
      <c r="R372" s="13"/>
    </row>
    <row r="373" spans="1:18" ht="16.5">
      <c r="A373" s="8"/>
      <c r="B373" s="9"/>
      <c r="C373" s="9"/>
      <c r="R373" s="13"/>
    </row>
    <row r="374" spans="1:18" ht="16.5">
      <c r="A374" s="8"/>
      <c r="B374" s="9"/>
      <c r="C374" s="9"/>
      <c r="R374" s="13"/>
    </row>
    <row r="375" spans="1:18" ht="16.5">
      <c r="A375" s="8"/>
      <c r="B375" s="9"/>
      <c r="C375" s="9"/>
      <c r="R375" s="13"/>
    </row>
    <row r="376" spans="1:18" ht="16.5">
      <c r="A376" s="8"/>
      <c r="B376" s="9"/>
      <c r="C376" s="9"/>
      <c r="R376" s="13"/>
    </row>
    <row r="377" spans="1:18" ht="16.5">
      <c r="A377" s="8"/>
      <c r="B377" s="9"/>
      <c r="C377" s="9"/>
      <c r="R377" s="13"/>
    </row>
    <row r="378" spans="1:18" ht="16.5">
      <c r="A378" s="8"/>
      <c r="B378" s="9"/>
      <c r="C378" s="9"/>
      <c r="R378" s="13"/>
    </row>
    <row r="379" spans="1:18" ht="16.5">
      <c r="A379" s="8"/>
      <c r="B379" s="9"/>
      <c r="C379" s="9"/>
      <c r="R379" s="13"/>
    </row>
    <row r="380" spans="1:18" ht="16.5">
      <c r="A380" s="8"/>
      <c r="B380" s="9"/>
      <c r="C380" s="9"/>
      <c r="R380" s="13"/>
    </row>
    <row r="381" spans="1:18" ht="16.5">
      <c r="A381" s="8"/>
      <c r="B381" s="9"/>
      <c r="C381" s="9"/>
      <c r="R381" s="13"/>
    </row>
    <row r="382" spans="1:18" ht="16.5">
      <c r="A382" s="8"/>
      <c r="B382" s="9"/>
      <c r="C382" s="9"/>
      <c r="R382" s="13"/>
    </row>
    <row r="383" spans="1:18" ht="16.5">
      <c r="A383" s="8"/>
      <c r="B383" s="9"/>
      <c r="C383" s="9"/>
      <c r="R383" s="13"/>
    </row>
    <row r="384" spans="1:18" ht="16.5">
      <c r="A384" s="8"/>
      <c r="B384" s="9"/>
      <c r="C384" s="9"/>
      <c r="R384" s="13"/>
    </row>
    <row r="385" spans="1:18" ht="16.5">
      <c r="A385" s="8"/>
      <c r="B385" s="9"/>
      <c r="C385" s="9"/>
      <c r="R385" s="13"/>
    </row>
    <row r="386" spans="1:18" ht="16.5">
      <c r="A386" s="8"/>
      <c r="B386" s="9"/>
      <c r="C386" s="9"/>
      <c r="R386" s="13"/>
    </row>
    <row r="387" spans="1:18" ht="16.5">
      <c r="A387" s="8"/>
      <c r="B387" s="9"/>
      <c r="C387" s="9"/>
      <c r="R387" s="13"/>
    </row>
    <row r="388" spans="1:18" ht="16.5">
      <c r="A388" s="8"/>
      <c r="B388" s="9"/>
      <c r="C388" s="9"/>
      <c r="R388" s="13"/>
    </row>
    <row r="389" spans="1:18" ht="16.5">
      <c r="A389" s="8"/>
      <c r="B389" s="9"/>
      <c r="C389" s="9"/>
      <c r="R389" s="13"/>
    </row>
    <row r="390" spans="1:18" ht="16.5">
      <c r="A390" s="8"/>
      <c r="B390" s="9"/>
      <c r="C390" s="9"/>
      <c r="R390" s="13"/>
    </row>
    <row r="391" spans="1:18" ht="16.5">
      <c r="A391" s="8"/>
      <c r="B391" s="9"/>
      <c r="C391" s="9"/>
      <c r="R391" s="13"/>
    </row>
    <row r="392" spans="1:18" ht="16.5">
      <c r="A392" s="8"/>
      <c r="B392" s="9"/>
      <c r="C392" s="9"/>
      <c r="R392" s="13"/>
    </row>
    <row r="393" spans="1:18" ht="16.5">
      <c r="A393" s="8"/>
      <c r="B393" s="9"/>
      <c r="C393" s="9"/>
      <c r="R393" s="13"/>
    </row>
    <row r="394" spans="1:18" ht="16.5">
      <c r="A394" s="8"/>
      <c r="B394" s="9"/>
      <c r="C394" s="9"/>
      <c r="R394" s="13"/>
    </row>
    <row r="395" spans="1:18" ht="16.5">
      <c r="A395" s="8"/>
      <c r="B395" s="9"/>
      <c r="C395" s="9"/>
      <c r="R395" s="13"/>
    </row>
    <row r="396" spans="1:18" ht="16.5">
      <c r="A396" s="8"/>
      <c r="B396" s="9"/>
      <c r="C396" s="9"/>
      <c r="R396" s="13"/>
    </row>
    <row r="397" spans="1:18" ht="16.5">
      <c r="A397" s="8"/>
      <c r="B397" s="9"/>
      <c r="C397" s="9"/>
      <c r="R397" s="13"/>
    </row>
    <row r="398" spans="1:18" ht="16.5">
      <c r="A398" s="8"/>
      <c r="B398" s="9"/>
      <c r="C398" s="9"/>
      <c r="R398" s="13"/>
    </row>
    <row r="399" spans="1:18" ht="16.5">
      <c r="A399" s="8"/>
      <c r="B399" s="9"/>
      <c r="C399" s="9"/>
      <c r="R399" s="13"/>
    </row>
    <row r="400" spans="1:18" ht="16.5">
      <c r="A400" s="8"/>
      <c r="B400" s="9"/>
      <c r="C400" s="9"/>
      <c r="R400" s="13"/>
    </row>
    <row r="401" spans="1:18" ht="16.5">
      <c r="A401" s="8"/>
      <c r="B401" s="9"/>
      <c r="C401" s="9"/>
      <c r="R401" s="13"/>
    </row>
    <row r="402" spans="1:18" ht="16.5">
      <c r="A402" s="8"/>
      <c r="B402" s="9"/>
      <c r="C402" s="9"/>
      <c r="R402" s="13"/>
    </row>
    <row r="403" spans="1:18" ht="16.5">
      <c r="A403" s="8"/>
      <c r="B403" s="9"/>
      <c r="C403" s="9"/>
      <c r="R403" s="13"/>
    </row>
    <row r="404" spans="1:18" ht="16.5">
      <c r="A404" s="8"/>
      <c r="B404" s="9"/>
      <c r="C404" s="9"/>
      <c r="R404" s="13"/>
    </row>
    <row r="405" spans="1:18" ht="16.5">
      <c r="A405" s="8"/>
      <c r="B405" s="9"/>
      <c r="C405" s="9"/>
      <c r="R405" s="13"/>
    </row>
    <row r="406" spans="1:18" ht="16.5">
      <c r="A406" s="8"/>
      <c r="B406" s="9"/>
      <c r="C406" s="9"/>
      <c r="R406" s="13"/>
    </row>
    <row r="407" spans="1:18" ht="16.5">
      <c r="A407" s="8"/>
      <c r="B407" s="9"/>
      <c r="C407" s="9"/>
      <c r="R407" s="13"/>
    </row>
    <row r="408" spans="1:18" ht="16.5">
      <c r="A408" s="8"/>
      <c r="B408" s="9"/>
      <c r="C408" s="9"/>
      <c r="R408" s="13"/>
    </row>
    <row r="409" spans="1:18" ht="16.5">
      <c r="A409" s="8"/>
      <c r="B409" s="9"/>
      <c r="C409" s="9"/>
      <c r="R409" s="13"/>
    </row>
    <row r="410" spans="1:18" ht="16.5">
      <c r="A410" s="8"/>
      <c r="B410" s="9"/>
      <c r="C410" s="9"/>
      <c r="R410" s="13"/>
    </row>
    <row r="411" spans="1:18" ht="16.5">
      <c r="A411" s="8"/>
      <c r="B411" s="9"/>
      <c r="C411" s="9"/>
      <c r="R411" s="13"/>
    </row>
    <row r="412" spans="1:18" ht="16.5">
      <c r="A412" s="8"/>
      <c r="B412" s="9"/>
      <c r="C412" s="9"/>
      <c r="R412" s="13"/>
    </row>
    <row r="413" spans="1:18" ht="16.5">
      <c r="A413" s="8"/>
      <c r="B413" s="9"/>
      <c r="C413" s="9"/>
      <c r="R413" s="13"/>
    </row>
    <row r="414" spans="1:18" ht="16.5">
      <c r="A414" s="8"/>
      <c r="B414" s="9"/>
      <c r="C414" s="9"/>
      <c r="R414" s="13"/>
    </row>
    <row r="415" spans="1:18" ht="16.5">
      <c r="A415" s="8"/>
      <c r="B415" s="9"/>
      <c r="C415" s="9"/>
      <c r="R415" s="13"/>
    </row>
    <row r="416" spans="1:18" ht="16.5">
      <c r="A416" s="8"/>
      <c r="B416" s="9"/>
      <c r="C416" s="9"/>
      <c r="R416" s="13"/>
    </row>
    <row r="417" spans="1:18" ht="16.5">
      <c r="A417" s="8"/>
      <c r="B417" s="9"/>
      <c r="C417" s="9"/>
      <c r="R417" s="13"/>
    </row>
    <row r="418" spans="1:18" ht="16.5">
      <c r="A418" s="8"/>
      <c r="B418" s="9"/>
      <c r="C418" s="9"/>
      <c r="R418" s="13"/>
    </row>
    <row r="419" spans="1:18" ht="16.5">
      <c r="A419" s="8"/>
      <c r="B419" s="9"/>
      <c r="C419" s="9"/>
      <c r="R419" s="13"/>
    </row>
    <row r="420" spans="1:18" ht="16.5">
      <c r="A420" s="8"/>
      <c r="B420" s="9"/>
      <c r="C420" s="9"/>
      <c r="R420" s="13"/>
    </row>
    <row r="421" spans="1:18" ht="16.5">
      <c r="A421" s="8"/>
      <c r="B421" s="9"/>
      <c r="C421" s="9"/>
      <c r="R421" s="13"/>
    </row>
    <row r="422" spans="1:18" ht="16.5">
      <c r="A422" s="8"/>
      <c r="B422" s="9"/>
      <c r="C422" s="9"/>
      <c r="R422" s="13"/>
    </row>
    <row r="423" spans="1:18" ht="16.5">
      <c r="A423" s="8"/>
      <c r="B423" s="9"/>
      <c r="C423" s="9"/>
      <c r="R423" s="13"/>
    </row>
    <row r="424" spans="1:18" ht="16.5">
      <c r="A424" s="8"/>
      <c r="B424" s="9"/>
      <c r="C424" s="9"/>
      <c r="R424" s="13"/>
    </row>
    <row r="425" spans="1:18" ht="16.5">
      <c r="A425" s="8"/>
      <c r="B425" s="9"/>
      <c r="C425" s="9"/>
      <c r="R425" s="13"/>
    </row>
    <row r="426" spans="1:18" ht="16.5">
      <c r="A426" s="8"/>
      <c r="B426" s="9"/>
      <c r="C426" s="9"/>
      <c r="R426" s="13"/>
    </row>
    <row r="427" spans="1:18" ht="16.5">
      <c r="A427" s="8"/>
      <c r="B427" s="9"/>
      <c r="C427" s="9"/>
      <c r="R427" s="13"/>
    </row>
    <row r="428" spans="1:18" ht="16.5">
      <c r="A428" s="8"/>
      <c r="B428" s="9"/>
      <c r="C428" s="9"/>
      <c r="R428" s="13"/>
    </row>
    <row r="429" spans="1:18" ht="16.5">
      <c r="A429" s="8"/>
      <c r="B429" s="9"/>
      <c r="C429" s="9"/>
      <c r="R429" s="13"/>
    </row>
    <row r="430" spans="1:18" ht="16.5">
      <c r="A430" s="8"/>
      <c r="B430" s="9"/>
      <c r="C430" s="9"/>
      <c r="R430" s="13"/>
    </row>
    <row r="431" spans="1:18" ht="16.5">
      <c r="A431" s="8"/>
      <c r="B431" s="9"/>
      <c r="C431" s="9"/>
      <c r="R431" s="13"/>
    </row>
    <row r="432" spans="1:18" ht="16.5">
      <c r="A432" s="8"/>
      <c r="B432" s="9"/>
      <c r="C432" s="9"/>
      <c r="R432" s="13"/>
    </row>
    <row r="433" spans="1:18" ht="16.5">
      <c r="A433" s="8"/>
      <c r="B433" s="9"/>
      <c r="C433" s="9"/>
      <c r="R433" s="13"/>
    </row>
    <row r="434" spans="1:18" ht="16.5">
      <c r="A434" s="8"/>
      <c r="B434" s="9"/>
      <c r="C434" s="9"/>
      <c r="R434" s="13"/>
    </row>
    <row r="435" spans="1:18" ht="16.5">
      <c r="A435" s="8"/>
      <c r="B435" s="9"/>
      <c r="C435" s="9"/>
      <c r="R435" s="13"/>
    </row>
    <row r="436" spans="1:18" ht="16.5">
      <c r="A436" s="8"/>
      <c r="B436" s="9"/>
      <c r="C436" s="9"/>
      <c r="R436" s="13"/>
    </row>
    <row r="437" spans="1:18" ht="16.5">
      <c r="A437" s="8"/>
      <c r="B437" s="9"/>
      <c r="C437" s="9"/>
      <c r="R437" s="13"/>
    </row>
    <row r="438" spans="1:18" ht="16.5">
      <c r="A438" s="8"/>
      <c r="B438" s="9"/>
      <c r="C438" s="9"/>
      <c r="R438" s="13"/>
    </row>
    <row r="439" spans="1:18" ht="16.5">
      <c r="A439" s="8"/>
      <c r="B439" s="9"/>
      <c r="C439" s="9"/>
      <c r="R439" s="13"/>
    </row>
    <row r="440" spans="1:18" ht="16.5">
      <c r="A440" s="8"/>
      <c r="B440" s="9"/>
      <c r="C440" s="9"/>
      <c r="R440" s="13"/>
    </row>
    <row r="441" spans="1:18" ht="16.5">
      <c r="A441" s="8"/>
      <c r="B441" s="9"/>
      <c r="C441" s="9"/>
      <c r="R441" s="13"/>
    </row>
    <row r="442" spans="1:18" ht="16.5">
      <c r="A442" s="8"/>
      <c r="B442" s="9"/>
      <c r="C442" s="9"/>
      <c r="R442" s="13"/>
    </row>
    <row r="443" spans="1:18" ht="16.5">
      <c r="A443" s="8"/>
      <c r="B443" s="9"/>
      <c r="C443" s="9"/>
      <c r="R443" s="13"/>
    </row>
    <row r="444" spans="1:18" ht="16.5">
      <c r="A444" s="8"/>
      <c r="B444" s="9"/>
      <c r="C444" s="9"/>
      <c r="R444" s="13"/>
    </row>
    <row r="445" spans="1:18" ht="16.5">
      <c r="A445" s="8"/>
      <c r="B445" s="9"/>
      <c r="C445" s="9"/>
      <c r="R445" s="13"/>
    </row>
    <row r="446" spans="1:18" ht="16.5">
      <c r="A446" s="8"/>
      <c r="B446" s="9"/>
      <c r="C446" s="9"/>
      <c r="R446" s="13"/>
    </row>
    <row r="447" spans="1:18" ht="16.5">
      <c r="A447" s="8"/>
      <c r="B447" s="9"/>
      <c r="C447" s="9"/>
      <c r="R447" s="13"/>
    </row>
    <row r="448" spans="1:18" ht="16.5">
      <c r="A448" s="8"/>
      <c r="B448" s="9"/>
      <c r="C448" s="9"/>
      <c r="R448" s="13"/>
    </row>
    <row r="449" spans="1:18" ht="16.5">
      <c r="A449" s="8"/>
      <c r="B449" s="9"/>
      <c r="C449" s="9"/>
      <c r="R449" s="13"/>
    </row>
    <row r="450" spans="1:18" ht="16.5">
      <c r="A450" s="8"/>
      <c r="B450" s="9"/>
      <c r="C450" s="9"/>
      <c r="R450" s="13"/>
    </row>
    <row r="451" spans="1:18" ht="16.5">
      <c r="A451" s="8"/>
      <c r="B451" s="9"/>
      <c r="C451" s="9"/>
      <c r="R451" s="13"/>
    </row>
    <row r="452" spans="1:18" ht="16.5">
      <c r="A452" s="8"/>
      <c r="B452" s="9"/>
      <c r="C452" s="9"/>
      <c r="R452" s="13"/>
    </row>
    <row r="453" spans="1:18" ht="16.5">
      <c r="A453" s="8"/>
      <c r="B453" s="9"/>
      <c r="C453" s="9"/>
      <c r="R453" s="13"/>
    </row>
    <row r="454" spans="1:18" ht="16.5">
      <c r="A454" s="8"/>
      <c r="B454" s="9"/>
      <c r="C454" s="9"/>
      <c r="R454" s="13"/>
    </row>
    <row r="455" spans="1:18" ht="16.5">
      <c r="A455" s="8"/>
      <c r="B455" s="9"/>
      <c r="C455" s="9"/>
      <c r="R455" s="13"/>
    </row>
    <row r="456" spans="1:18" ht="16.5">
      <c r="A456" s="8"/>
      <c r="B456" s="9"/>
      <c r="C456" s="9"/>
      <c r="R456" s="13"/>
    </row>
    <row r="457" spans="1:18" ht="16.5">
      <c r="A457" s="8"/>
      <c r="B457" s="9"/>
      <c r="C457" s="9"/>
      <c r="R457" s="13"/>
    </row>
    <row r="458" spans="1:18" ht="16.5">
      <c r="A458" s="8"/>
      <c r="B458" s="9"/>
      <c r="C458" s="9"/>
      <c r="R458" s="13"/>
    </row>
    <row r="459" spans="1:18" ht="16.5">
      <c r="A459" s="8"/>
      <c r="B459" s="9"/>
      <c r="C459" s="9"/>
      <c r="R459" s="13"/>
    </row>
    <row r="460" spans="1:18" ht="16.5">
      <c r="A460" s="8"/>
      <c r="B460" s="9"/>
      <c r="C460" s="9"/>
      <c r="R460" s="13"/>
    </row>
    <row r="461" spans="1:18" ht="16.5">
      <c r="A461" s="8"/>
      <c r="B461" s="9"/>
      <c r="C461" s="9"/>
      <c r="R461" s="13"/>
    </row>
    <row r="462" spans="1:18" ht="16.5">
      <c r="A462" s="8"/>
      <c r="B462" s="9"/>
      <c r="C462" s="9"/>
      <c r="R462" s="13"/>
    </row>
    <row r="463" spans="1:18" ht="16.5">
      <c r="A463" s="8"/>
      <c r="B463" s="9"/>
      <c r="C463" s="9"/>
      <c r="R463" s="13"/>
    </row>
    <row r="464" spans="1:18" ht="16.5">
      <c r="A464" s="8"/>
      <c r="B464" s="9"/>
      <c r="C464" s="9"/>
      <c r="R464" s="13"/>
    </row>
    <row r="465" spans="1:18" ht="16.5">
      <c r="A465" s="8"/>
      <c r="B465" s="9"/>
      <c r="C465" s="9"/>
      <c r="R465" s="13"/>
    </row>
    <row r="466" spans="1:18" ht="16.5">
      <c r="A466" s="8"/>
      <c r="B466" s="9"/>
      <c r="C466" s="9"/>
      <c r="R466" s="13"/>
    </row>
    <row r="467" spans="1:18" ht="16.5">
      <c r="A467" s="8"/>
      <c r="B467" s="9"/>
      <c r="C467" s="9"/>
      <c r="R467" s="13"/>
    </row>
    <row r="468" spans="1:18" ht="16.5">
      <c r="A468" s="8"/>
      <c r="B468" s="9"/>
      <c r="C468" s="9"/>
      <c r="R468" s="13"/>
    </row>
    <row r="469" spans="1:18" ht="16.5">
      <c r="A469" s="8"/>
      <c r="B469" s="9"/>
      <c r="C469" s="9"/>
      <c r="R469" s="13"/>
    </row>
    <row r="470" spans="1:18" ht="16.5">
      <c r="A470" s="8"/>
      <c r="B470" s="9"/>
      <c r="C470" s="9"/>
      <c r="R470" s="13"/>
    </row>
    <row r="471" spans="1:18" ht="16.5">
      <c r="A471" s="8"/>
      <c r="B471" s="9"/>
      <c r="C471" s="9"/>
      <c r="R471" s="13"/>
    </row>
    <row r="472" spans="1:18" ht="16.5">
      <c r="A472" s="8"/>
      <c r="B472" s="9"/>
      <c r="C472" s="9"/>
      <c r="R472" s="13"/>
    </row>
    <row r="473" spans="1:18" ht="16.5">
      <c r="A473" s="8"/>
      <c r="B473" s="9"/>
      <c r="C473" s="9"/>
      <c r="R473" s="13"/>
    </row>
    <row r="474" spans="1:18" ht="16.5">
      <c r="A474" s="8"/>
      <c r="B474" s="9"/>
      <c r="C474" s="9"/>
      <c r="R474" s="13"/>
    </row>
    <row r="475" spans="1:18" ht="16.5">
      <c r="A475" s="8"/>
      <c r="B475" s="9"/>
      <c r="C475" s="9"/>
      <c r="R475" s="13"/>
    </row>
    <row r="476" spans="1:18" ht="16.5">
      <c r="A476" s="8"/>
      <c r="B476" s="9"/>
      <c r="C476" s="9"/>
      <c r="R476" s="13"/>
    </row>
    <row r="477" spans="1:18" ht="16.5">
      <c r="A477" s="8"/>
      <c r="B477" s="9"/>
      <c r="C477" s="9"/>
      <c r="R477" s="13"/>
    </row>
    <row r="478" spans="1:18" ht="16.5">
      <c r="A478" s="8"/>
      <c r="B478" s="9"/>
      <c r="C478" s="9"/>
      <c r="R478" s="13"/>
    </row>
    <row r="479" spans="1:18" ht="16.5">
      <c r="A479" s="8"/>
      <c r="B479" s="9"/>
      <c r="C479" s="9"/>
      <c r="R479" s="13"/>
    </row>
    <row r="480" spans="1:18" ht="16.5">
      <c r="A480" s="8"/>
      <c r="B480" s="9"/>
      <c r="C480" s="9"/>
      <c r="R480" s="13"/>
    </row>
    <row r="481" spans="1:18" ht="16.5">
      <c r="A481" s="8"/>
      <c r="B481" s="9"/>
      <c r="C481" s="9"/>
      <c r="R481" s="13"/>
    </row>
    <row r="482" spans="1:18" ht="16.5">
      <c r="A482" s="8"/>
      <c r="B482" s="9"/>
      <c r="C482" s="9"/>
      <c r="R482" s="13"/>
    </row>
    <row r="483" spans="1:18" ht="16.5">
      <c r="A483" s="8"/>
      <c r="B483" s="9"/>
      <c r="C483" s="9"/>
      <c r="R483" s="13"/>
    </row>
    <row r="484" spans="1:18" ht="16.5">
      <c r="A484" s="8"/>
      <c r="B484" s="9"/>
      <c r="C484" s="9"/>
      <c r="R484" s="13"/>
    </row>
    <row r="485" spans="1:18" ht="16.5">
      <c r="A485" s="8"/>
      <c r="B485" s="9"/>
      <c r="C485" s="9"/>
      <c r="R485" s="13"/>
    </row>
    <row r="486" spans="1:18" ht="16.5">
      <c r="A486" s="8"/>
      <c r="B486" s="9"/>
      <c r="C486" s="9"/>
      <c r="R486" s="13"/>
    </row>
    <row r="487" spans="1:18" ht="16.5">
      <c r="A487" s="8"/>
      <c r="B487" s="9"/>
      <c r="C487" s="9"/>
      <c r="R487" s="13"/>
    </row>
    <row r="488" spans="1:18" ht="16.5">
      <c r="A488" s="8"/>
      <c r="B488" s="9"/>
      <c r="C488" s="9"/>
      <c r="R488" s="13"/>
    </row>
    <row r="489" spans="1:18" ht="16.5">
      <c r="A489" s="8"/>
      <c r="B489" s="9"/>
      <c r="C489" s="9"/>
      <c r="R489" s="13"/>
    </row>
    <row r="490" spans="1:18" ht="16.5">
      <c r="A490" s="8"/>
      <c r="B490" s="9"/>
      <c r="C490" s="9"/>
      <c r="R490" s="13"/>
    </row>
    <row r="491" spans="1:18" ht="16.5">
      <c r="A491" s="8"/>
      <c r="B491" s="9"/>
      <c r="C491" s="9"/>
      <c r="R491" s="13"/>
    </row>
    <row r="492" spans="1:18" ht="16.5">
      <c r="A492" s="8"/>
      <c r="B492" s="9"/>
      <c r="C492" s="9"/>
      <c r="R492" s="13"/>
    </row>
    <row r="493" spans="1:18" ht="16.5">
      <c r="A493" s="8"/>
      <c r="B493" s="9"/>
      <c r="C493" s="9"/>
      <c r="R493" s="13"/>
    </row>
    <row r="494" spans="1:18" ht="16.5">
      <c r="A494" s="8"/>
      <c r="B494" s="9"/>
      <c r="C494" s="9"/>
      <c r="R494" s="13"/>
    </row>
    <row r="495" spans="1:18" ht="16.5">
      <c r="A495" s="8"/>
      <c r="B495" s="9"/>
      <c r="C495" s="9"/>
      <c r="R495" s="13"/>
    </row>
    <row r="496" spans="1:18" ht="16.5">
      <c r="A496" s="8"/>
      <c r="B496" s="9"/>
      <c r="C496" s="9"/>
      <c r="R496" s="13"/>
    </row>
    <row r="497" spans="1:18" ht="16.5">
      <c r="A497" s="8"/>
      <c r="B497" s="9"/>
      <c r="C497" s="9"/>
      <c r="R497" s="13"/>
    </row>
    <row r="498" spans="1:18" ht="16.5">
      <c r="A498" s="8"/>
      <c r="B498" s="9"/>
      <c r="C498" s="9"/>
      <c r="R498" s="13"/>
    </row>
    <row r="499" spans="1:18" ht="16.5">
      <c r="A499" s="8"/>
      <c r="B499" s="9"/>
      <c r="C499" s="9"/>
      <c r="R499" s="13"/>
    </row>
    <row r="500" spans="1:18" ht="16.5">
      <c r="A500" s="8"/>
      <c r="B500" s="9"/>
      <c r="C500" s="9"/>
      <c r="R500" s="13"/>
    </row>
    <row r="501" spans="1:18" ht="16.5">
      <c r="A501" s="8"/>
      <c r="B501" s="9"/>
      <c r="C501" s="9"/>
      <c r="R501" s="13"/>
    </row>
    <row r="502" spans="1:18" ht="16.5">
      <c r="A502" s="8"/>
      <c r="B502" s="9"/>
      <c r="C502" s="9"/>
      <c r="R502" s="13"/>
    </row>
    <row r="503" spans="1:18" ht="16.5">
      <c r="A503" s="8"/>
      <c r="B503" s="9"/>
      <c r="C503" s="9"/>
      <c r="R503" s="13"/>
    </row>
    <row r="504" spans="1:18" ht="16.5">
      <c r="A504" s="8"/>
      <c r="B504" s="9"/>
      <c r="C504" s="9"/>
      <c r="R504" s="13"/>
    </row>
    <row r="505" spans="1:18" ht="16.5">
      <c r="A505" s="8"/>
      <c r="B505" s="9"/>
      <c r="C505" s="9"/>
      <c r="R505" s="13"/>
    </row>
    <row r="506" spans="1:18" ht="16.5">
      <c r="A506" s="8"/>
      <c r="B506" s="9"/>
      <c r="C506" s="9"/>
      <c r="R506" s="13"/>
    </row>
    <row r="507" spans="1:18" ht="16.5">
      <c r="A507" s="8"/>
      <c r="B507" s="9"/>
      <c r="C507" s="9"/>
      <c r="R507" s="13"/>
    </row>
    <row r="508" spans="1:18" ht="16.5">
      <c r="A508" s="8"/>
      <c r="B508" s="9"/>
      <c r="C508" s="9"/>
      <c r="R508" s="13"/>
    </row>
    <row r="509" spans="1:18" ht="16.5">
      <c r="A509" s="8"/>
      <c r="B509" s="9"/>
      <c r="C509" s="9"/>
      <c r="R509" s="13"/>
    </row>
    <row r="510" spans="1:18" ht="16.5">
      <c r="A510" s="8"/>
      <c r="B510" s="9"/>
      <c r="C510" s="9"/>
      <c r="R510" s="13"/>
    </row>
    <row r="511" spans="1:18" ht="16.5">
      <c r="A511" s="8"/>
      <c r="B511" s="9"/>
      <c r="C511" s="9"/>
      <c r="R511" s="13"/>
    </row>
    <row r="512" spans="1:18" ht="16.5">
      <c r="A512" s="8"/>
      <c r="B512" s="9"/>
      <c r="C512" s="9"/>
      <c r="R512" s="13"/>
    </row>
    <row r="513" spans="1:18" ht="16.5">
      <c r="A513" s="8"/>
      <c r="B513" s="9"/>
      <c r="C513" s="9"/>
      <c r="R513" s="13"/>
    </row>
    <row r="514" spans="1:18" ht="16.5">
      <c r="A514" s="8"/>
      <c r="B514" s="9"/>
      <c r="C514" s="9"/>
      <c r="R514" s="13"/>
    </row>
    <row r="515" spans="1:18" ht="16.5">
      <c r="A515" s="8"/>
      <c r="B515" s="9"/>
      <c r="C515" s="9"/>
      <c r="R515" s="13"/>
    </row>
    <row r="516" spans="1:18" ht="16.5">
      <c r="A516" s="8"/>
      <c r="B516" s="9"/>
      <c r="C516" s="9"/>
      <c r="R516" s="13"/>
    </row>
    <row r="517" spans="1:18" ht="16.5">
      <c r="A517" s="8"/>
      <c r="B517" s="9"/>
      <c r="C517" s="9"/>
      <c r="R517" s="13"/>
    </row>
    <row r="518" spans="1:18" ht="16.5">
      <c r="A518" s="8"/>
      <c r="B518" s="9"/>
      <c r="C518" s="9"/>
      <c r="R518" s="13"/>
    </row>
    <row r="519" spans="1:18" ht="16.5">
      <c r="A519" s="8"/>
      <c r="B519" s="9"/>
      <c r="C519" s="9"/>
      <c r="R519" s="13"/>
    </row>
    <row r="520" spans="1:18" ht="16.5">
      <c r="A520" s="8"/>
      <c r="B520" s="9"/>
      <c r="C520" s="9"/>
      <c r="R520" s="13"/>
    </row>
    <row r="521" spans="1:18" ht="16.5">
      <c r="A521" s="8"/>
      <c r="B521" s="9"/>
      <c r="C521" s="9"/>
      <c r="R521" s="13"/>
    </row>
    <row r="522" spans="1:18" ht="16.5">
      <c r="A522" s="8"/>
      <c r="B522" s="9"/>
      <c r="C522" s="9"/>
      <c r="R522" s="13"/>
    </row>
    <row r="523" spans="1:18" ht="16.5">
      <c r="A523" s="8"/>
      <c r="B523" s="9"/>
      <c r="C523" s="9"/>
      <c r="R523" s="13"/>
    </row>
    <row r="524" spans="1:18" ht="16.5">
      <c r="A524" s="8"/>
      <c r="B524" s="9"/>
      <c r="C524" s="9"/>
      <c r="R524" s="13"/>
    </row>
    <row r="525" spans="1:18" ht="16.5">
      <c r="A525" s="8"/>
      <c r="B525" s="9"/>
      <c r="C525" s="9"/>
      <c r="R525" s="13"/>
    </row>
    <row r="526" spans="1:18" ht="16.5">
      <c r="A526" s="8"/>
      <c r="B526" s="9"/>
      <c r="C526" s="9"/>
      <c r="R526" s="13"/>
    </row>
    <row r="527" spans="1:18" ht="16.5">
      <c r="A527" s="8"/>
      <c r="B527" s="9"/>
      <c r="C527" s="9"/>
      <c r="R527" s="13"/>
    </row>
    <row r="528" spans="1:18" ht="16.5">
      <c r="A528" s="8"/>
      <c r="B528" s="9"/>
      <c r="C528" s="9"/>
      <c r="R528" s="13"/>
    </row>
    <row r="529" spans="1:18" ht="16.5">
      <c r="A529" s="8"/>
      <c r="B529" s="9"/>
      <c r="C529" s="9"/>
      <c r="R529" s="13"/>
    </row>
    <row r="530" spans="1:18" ht="16.5">
      <c r="A530" s="8"/>
      <c r="B530" s="9"/>
      <c r="C530" s="9"/>
      <c r="R530" s="13"/>
    </row>
    <row r="531" spans="1:18" ht="16.5">
      <c r="A531" s="8"/>
      <c r="B531" s="9"/>
      <c r="C531" s="9"/>
      <c r="R531" s="13"/>
    </row>
    <row r="532" spans="1:18" ht="16.5">
      <c r="A532" s="8"/>
      <c r="B532" s="9"/>
      <c r="C532" s="9"/>
      <c r="R532" s="13"/>
    </row>
    <row r="533" spans="1:18" ht="16.5">
      <c r="A533" s="8"/>
      <c r="B533" s="9"/>
      <c r="C533" s="9"/>
      <c r="R533" s="13"/>
    </row>
    <row r="534" spans="1:18" ht="16.5">
      <c r="A534" s="8"/>
      <c r="B534" s="9"/>
      <c r="C534" s="9"/>
      <c r="R534" s="13"/>
    </row>
    <row r="535" spans="1:18" ht="16.5">
      <c r="A535" s="8"/>
      <c r="B535" s="9"/>
      <c r="C535" s="9"/>
      <c r="R535" s="13"/>
    </row>
    <row r="536" spans="1:18" ht="16.5">
      <c r="A536" s="8"/>
      <c r="B536" s="9"/>
      <c r="C536" s="9"/>
      <c r="R536" s="13"/>
    </row>
    <row r="537" spans="1:18" ht="16.5">
      <c r="A537" s="8"/>
      <c r="B537" s="9"/>
      <c r="C537" s="9"/>
      <c r="R537" s="13"/>
    </row>
    <row r="538" spans="1:18" ht="16.5">
      <c r="A538" s="8"/>
      <c r="B538" s="9"/>
      <c r="C538" s="9"/>
      <c r="R538" s="13"/>
    </row>
    <row r="539" spans="1:18" ht="16.5">
      <c r="A539" s="8"/>
      <c r="B539" s="9"/>
      <c r="C539" s="9"/>
      <c r="R539" s="13"/>
    </row>
    <row r="540" spans="1:18" ht="16.5">
      <c r="A540" s="8"/>
      <c r="B540" s="9"/>
      <c r="C540" s="9"/>
      <c r="R540" s="13"/>
    </row>
    <row r="541" spans="1:18" ht="16.5">
      <c r="A541" s="8"/>
      <c r="B541" s="9"/>
      <c r="C541" s="9"/>
      <c r="R541" s="13"/>
    </row>
    <row r="542" spans="1:18" ht="16.5">
      <c r="A542" s="8"/>
      <c r="B542" s="9"/>
      <c r="C542" s="9"/>
      <c r="R542" s="13"/>
    </row>
    <row r="543" spans="1:18" ht="16.5">
      <c r="A543" s="8"/>
      <c r="B543" s="9"/>
      <c r="C543" s="9"/>
      <c r="R543" s="13"/>
    </row>
    <row r="544" spans="1:18" ht="16.5">
      <c r="A544" s="8"/>
      <c r="B544" s="9"/>
      <c r="C544" s="9"/>
      <c r="R544" s="13"/>
    </row>
    <row r="545" spans="1:18" ht="16.5">
      <c r="A545" s="8"/>
      <c r="B545" s="9"/>
      <c r="C545" s="9"/>
      <c r="R545" s="13"/>
    </row>
    <row r="546" spans="1:18" ht="16.5">
      <c r="A546" s="8"/>
      <c r="B546" s="9"/>
      <c r="C546" s="9"/>
      <c r="R546" s="13"/>
    </row>
    <row r="547" spans="1:18" ht="16.5">
      <c r="A547" s="8"/>
      <c r="B547" s="9"/>
      <c r="C547" s="9"/>
      <c r="R547" s="13"/>
    </row>
    <row r="548" spans="1:18" ht="16.5">
      <c r="A548" s="8"/>
      <c r="B548" s="9"/>
      <c r="C548" s="9"/>
      <c r="R548" s="13"/>
    </row>
    <row r="549" spans="1:18" ht="16.5">
      <c r="A549" s="8"/>
      <c r="B549" s="9"/>
      <c r="C549" s="9"/>
      <c r="R549" s="13"/>
    </row>
    <row r="550" spans="1:18" ht="16.5">
      <c r="A550" s="8"/>
      <c r="B550" s="9"/>
      <c r="C550" s="9"/>
      <c r="R550" s="13"/>
    </row>
    <row r="551" spans="1:18" ht="16.5">
      <c r="A551" s="8"/>
      <c r="B551" s="9"/>
      <c r="C551" s="9"/>
      <c r="R551" s="13"/>
    </row>
    <row r="552" spans="1:18" ht="16.5">
      <c r="A552" s="8"/>
      <c r="B552" s="9"/>
      <c r="C552" s="9"/>
      <c r="R552" s="13"/>
    </row>
    <row r="553" spans="1:18" ht="16.5">
      <c r="A553" s="8"/>
      <c r="B553" s="9"/>
      <c r="C553" s="9"/>
      <c r="R553" s="13"/>
    </row>
    <row r="554" spans="1:18" ht="16.5">
      <c r="A554" s="8"/>
      <c r="B554" s="9"/>
      <c r="C554" s="9"/>
      <c r="R554" s="13"/>
    </row>
    <row r="555" spans="1:18" ht="16.5">
      <c r="A555" s="8"/>
      <c r="B555" s="9"/>
      <c r="C555" s="9"/>
      <c r="R555" s="13"/>
    </row>
    <row r="556" spans="1:18" ht="16.5">
      <c r="A556" s="8"/>
      <c r="B556" s="9"/>
      <c r="C556" s="9"/>
      <c r="R556" s="13"/>
    </row>
    <row r="557" spans="1:18" ht="16.5">
      <c r="A557" s="8"/>
      <c r="B557" s="9"/>
      <c r="C557" s="9"/>
      <c r="R557" s="13"/>
    </row>
    <row r="558" spans="1:18" ht="16.5">
      <c r="A558" s="8"/>
      <c r="B558" s="9"/>
      <c r="C558" s="9"/>
      <c r="R558" s="13"/>
    </row>
    <row r="559" spans="1:18" ht="16.5">
      <c r="A559" s="8"/>
      <c r="B559" s="9"/>
      <c r="C559" s="9"/>
      <c r="R559" s="13"/>
    </row>
    <row r="560" spans="1:18" ht="16.5">
      <c r="A560" s="8"/>
      <c r="B560" s="9"/>
      <c r="C560" s="9"/>
      <c r="R560" s="13"/>
    </row>
    <row r="561" spans="1:18" ht="16.5">
      <c r="A561" s="8"/>
      <c r="B561" s="9"/>
      <c r="C561" s="9"/>
      <c r="R561" s="13"/>
    </row>
    <row r="562" spans="1:18" ht="16.5">
      <c r="A562" s="8"/>
      <c r="B562" s="9"/>
      <c r="C562" s="9"/>
      <c r="R562" s="13"/>
    </row>
    <row r="563" spans="1:18" ht="16.5">
      <c r="A563" s="8"/>
      <c r="B563" s="9"/>
      <c r="C563" s="9"/>
      <c r="R563" s="13"/>
    </row>
    <row r="564" spans="1:18" ht="16.5">
      <c r="A564" s="8"/>
      <c r="B564" s="9"/>
      <c r="C564" s="9"/>
      <c r="R564" s="13"/>
    </row>
    <row r="565" spans="1:18" ht="16.5">
      <c r="A565" s="8"/>
      <c r="B565" s="9"/>
      <c r="C565" s="9"/>
      <c r="R565" s="13"/>
    </row>
    <row r="566" spans="1:18" ht="16.5">
      <c r="A566" s="8"/>
      <c r="B566" s="9"/>
      <c r="C566" s="9"/>
      <c r="R566" s="13"/>
    </row>
    <row r="567" spans="1:18" ht="16.5">
      <c r="A567" s="8"/>
      <c r="B567" s="9"/>
      <c r="C567" s="9"/>
      <c r="R567" s="13"/>
    </row>
    <row r="568" spans="1:18" ht="16.5">
      <c r="A568" s="8"/>
      <c r="B568" s="9"/>
      <c r="C568" s="9"/>
      <c r="R568" s="13"/>
    </row>
    <row r="569" spans="1:18" ht="16.5">
      <c r="A569" s="8"/>
      <c r="B569" s="9"/>
      <c r="C569" s="9"/>
      <c r="R569" s="13"/>
    </row>
    <row r="570" spans="1:18" ht="16.5">
      <c r="A570" s="8"/>
      <c r="B570" s="9"/>
      <c r="C570" s="9"/>
      <c r="R570" s="13"/>
    </row>
    <row r="571" spans="1:18" ht="16.5">
      <c r="A571" s="8"/>
      <c r="B571" s="9"/>
      <c r="C571" s="9"/>
      <c r="R571" s="13"/>
    </row>
    <row r="572" spans="1:18" ht="16.5">
      <c r="A572" s="8"/>
      <c r="B572" s="9"/>
      <c r="C572" s="9"/>
      <c r="R572" s="13"/>
    </row>
    <row r="573" spans="1:18" ht="16.5">
      <c r="A573" s="8"/>
      <c r="B573" s="9"/>
      <c r="C573" s="9"/>
      <c r="R573" s="13"/>
    </row>
    <row r="574" spans="1:18" ht="16.5">
      <c r="A574" s="8"/>
      <c r="B574" s="9"/>
      <c r="C574" s="9"/>
      <c r="R574" s="13"/>
    </row>
    <row r="575" spans="1:18" ht="16.5">
      <c r="A575" s="8"/>
      <c r="B575" s="9"/>
      <c r="C575" s="9"/>
      <c r="R575" s="13"/>
    </row>
    <row r="576" spans="1:18" ht="16.5">
      <c r="A576" s="8"/>
      <c r="B576" s="9"/>
      <c r="C576" s="9"/>
      <c r="R576" s="13"/>
    </row>
    <row r="577" spans="1:18" ht="16.5">
      <c r="A577" s="8"/>
      <c r="B577" s="9"/>
      <c r="C577" s="9"/>
      <c r="R577" s="13"/>
    </row>
    <row r="578" spans="1:18" ht="16.5">
      <c r="A578" s="8"/>
      <c r="B578" s="9"/>
      <c r="C578" s="9"/>
      <c r="R578" s="13"/>
    </row>
    <row r="579" spans="1:18" ht="16.5">
      <c r="A579" s="8"/>
      <c r="B579" s="9"/>
      <c r="C579" s="9"/>
      <c r="R579" s="13"/>
    </row>
    <row r="580" spans="1:18" ht="16.5">
      <c r="A580" s="8"/>
      <c r="B580" s="9"/>
      <c r="C580" s="9"/>
      <c r="R580" s="13"/>
    </row>
    <row r="581" spans="1:18" ht="16.5">
      <c r="A581" s="8"/>
      <c r="B581" s="9"/>
      <c r="C581" s="9"/>
      <c r="R581" s="13"/>
    </row>
    <row r="582" spans="1:18" ht="16.5">
      <c r="A582" s="8"/>
      <c r="B582" s="9"/>
      <c r="C582" s="9"/>
      <c r="R582" s="13"/>
    </row>
    <row r="583" spans="1:18" ht="16.5">
      <c r="A583" s="8"/>
      <c r="B583" s="9"/>
      <c r="C583" s="9"/>
      <c r="R583" s="13"/>
    </row>
    <row r="584" spans="1:18" ht="16.5">
      <c r="A584" s="8"/>
      <c r="B584" s="9"/>
      <c r="C584" s="9"/>
      <c r="R584" s="13"/>
    </row>
    <row r="585" spans="1:18" ht="16.5">
      <c r="A585" s="8"/>
      <c r="B585" s="9"/>
      <c r="C585" s="9"/>
      <c r="R585" s="13"/>
    </row>
    <row r="586" spans="1:18" ht="16.5">
      <c r="A586" s="8"/>
      <c r="B586" s="9"/>
      <c r="C586" s="9"/>
      <c r="R586" s="13"/>
    </row>
    <row r="587" spans="1:18" ht="16.5">
      <c r="A587" s="8"/>
      <c r="B587" s="9"/>
      <c r="C587" s="9"/>
      <c r="R587" s="13"/>
    </row>
    <row r="588" spans="1:18" ht="16.5">
      <c r="A588" s="8"/>
      <c r="B588" s="9"/>
      <c r="C588" s="9"/>
      <c r="R588" s="13"/>
    </row>
    <row r="589" spans="1:18" ht="16.5">
      <c r="A589" s="8"/>
      <c r="B589" s="9"/>
      <c r="C589" s="9"/>
      <c r="R589" s="13"/>
    </row>
    <row r="590" spans="1:18" ht="16.5">
      <c r="A590" s="8"/>
      <c r="B590" s="9"/>
      <c r="C590" s="9"/>
      <c r="R590" s="13"/>
    </row>
    <row r="591" spans="1:18" ht="16.5">
      <c r="A591" s="8"/>
      <c r="B591" s="9"/>
      <c r="C591" s="9"/>
      <c r="R591" s="13"/>
    </row>
    <row r="592" spans="1:18" ht="16.5">
      <c r="A592" s="8"/>
      <c r="B592" s="9"/>
      <c r="C592" s="9"/>
      <c r="R592" s="13"/>
    </row>
    <row r="593" spans="1:18" ht="16.5">
      <c r="A593" s="8"/>
      <c r="B593" s="9"/>
      <c r="C593" s="9"/>
      <c r="R593" s="13"/>
    </row>
    <row r="594" spans="1:18" ht="16.5">
      <c r="A594" s="8"/>
      <c r="B594" s="9"/>
      <c r="C594" s="9"/>
      <c r="R594" s="13"/>
    </row>
    <row r="595" spans="1:18" ht="16.5">
      <c r="A595" s="8"/>
      <c r="B595" s="9"/>
      <c r="C595" s="9"/>
      <c r="R595" s="13"/>
    </row>
    <row r="596" spans="1:18" ht="16.5">
      <c r="A596" s="8"/>
      <c r="B596" s="9"/>
      <c r="C596" s="9"/>
      <c r="R596" s="13"/>
    </row>
    <row r="597" spans="1:18" ht="16.5">
      <c r="A597" s="8"/>
      <c r="B597" s="9"/>
      <c r="C597" s="9"/>
      <c r="R597" s="13"/>
    </row>
    <row r="598" spans="1:18" ht="16.5">
      <c r="A598" s="8"/>
      <c r="B598" s="9"/>
      <c r="C598" s="9"/>
      <c r="R598" s="13"/>
    </row>
    <row r="599" spans="1:18" ht="16.5">
      <c r="A599" s="8"/>
      <c r="B599" s="9"/>
      <c r="C599" s="9"/>
      <c r="R599" s="13"/>
    </row>
    <row r="600" spans="1:18" ht="16.5">
      <c r="A600" s="8"/>
      <c r="B600" s="9"/>
      <c r="C600" s="9"/>
      <c r="R600" s="13"/>
    </row>
    <row r="601" spans="1:18" ht="16.5">
      <c r="A601" s="8"/>
      <c r="B601" s="9"/>
      <c r="C601" s="9"/>
      <c r="R601" s="13"/>
    </row>
    <row r="602" spans="1:18" ht="16.5">
      <c r="A602" s="8"/>
      <c r="B602" s="9"/>
      <c r="C602" s="9"/>
      <c r="R602" s="13"/>
    </row>
    <row r="603" spans="1:18" ht="16.5">
      <c r="A603" s="8"/>
      <c r="B603" s="9"/>
      <c r="C603" s="9"/>
      <c r="R603" s="13"/>
    </row>
    <row r="604" spans="1:18" ht="16.5">
      <c r="A604" s="8"/>
      <c r="B604" s="9"/>
      <c r="C604" s="9"/>
      <c r="R604" s="13"/>
    </row>
    <row r="605" spans="1:18" ht="16.5">
      <c r="A605" s="8"/>
      <c r="B605" s="9"/>
      <c r="C605" s="9"/>
      <c r="R605" s="13"/>
    </row>
    <row r="606" spans="1:18" ht="16.5">
      <c r="A606" s="8"/>
      <c r="B606" s="9"/>
      <c r="C606" s="9"/>
      <c r="R606" s="13"/>
    </row>
    <row r="607" spans="1:18" ht="16.5">
      <c r="A607" s="8"/>
      <c r="B607" s="9"/>
      <c r="C607" s="9"/>
      <c r="R607" s="13"/>
    </row>
    <row r="608" spans="1:18" ht="16.5">
      <c r="A608" s="8"/>
      <c r="B608" s="9"/>
      <c r="C608" s="9"/>
      <c r="R608" s="13"/>
    </row>
    <row r="609" spans="1:18" ht="16.5">
      <c r="A609" s="8"/>
      <c r="B609" s="9"/>
      <c r="C609" s="9"/>
      <c r="R609" s="13"/>
    </row>
    <row r="610" spans="1:18" ht="16.5">
      <c r="A610" s="8"/>
      <c r="B610" s="9"/>
      <c r="C610" s="9"/>
      <c r="R610" s="13"/>
    </row>
    <row r="611" spans="1:18" ht="16.5">
      <c r="A611" s="8"/>
      <c r="B611" s="9"/>
      <c r="C611" s="9"/>
      <c r="R611" s="13"/>
    </row>
    <row r="612" spans="1:18" ht="16.5">
      <c r="A612" s="8"/>
      <c r="B612" s="9"/>
      <c r="C612" s="9"/>
      <c r="R612" s="13"/>
    </row>
    <row r="613" spans="1:18" ht="16.5">
      <c r="A613" s="8"/>
      <c r="B613" s="9"/>
      <c r="C613" s="9"/>
      <c r="R613" s="13"/>
    </row>
    <row r="614" spans="1:18" ht="16.5">
      <c r="A614" s="8"/>
      <c r="B614" s="9"/>
      <c r="C614" s="9"/>
      <c r="R614" s="13"/>
    </row>
    <row r="615" spans="1:18" ht="16.5">
      <c r="A615" s="8"/>
      <c r="B615" s="9"/>
      <c r="C615" s="9"/>
      <c r="R615" s="13"/>
    </row>
    <row r="616" spans="1:18" ht="16.5">
      <c r="A616" s="8"/>
      <c r="B616" s="9"/>
      <c r="C616" s="9"/>
      <c r="R616" s="13"/>
    </row>
    <row r="617" spans="1:18" ht="16.5">
      <c r="A617" s="8"/>
      <c r="B617" s="9"/>
      <c r="C617" s="9"/>
      <c r="R617" s="13"/>
    </row>
    <row r="618" spans="1:18" ht="16.5">
      <c r="A618" s="8"/>
      <c r="B618" s="9"/>
      <c r="C618" s="9"/>
      <c r="R618" s="13"/>
    </row>
    <row r="619" spans="1:18" ht="16.5">
      <c r="A619" s="8"/>
      <c r="B619" s="9"/>
      <c r="C619" s="9"/>
      <c r="R619" s="13"/>
    </row>
    <row r="620" spans="1:18" ht="16.5">
      <c r="A620" s="8"/>
      <c r="B620" s="9"/>
      <c r="C620" s="9"/>
      <c r="R620" s="13"/>
    </row>
    <row r="621" spans="1:18" ht="16.5">
      <c r="A621" s="8"/>
      <c r="B621" s="9"/>
      <c r="C621" s="9"/>
      <c r="R621" s="13"/>
    </row>
    <row r="622" spans="1:18" ht="16.5">
      <c r="A622" s="8"/>
      <c r="B622" s="9"/>
      <c r="C622" s="9"/>
      <c r="R622" s="13"/>
    </row>
    <row r="623" spans="1:18" ht="16.5">
      <c r="A623" s="8"/>
      <c r="B623" s="9"/>
      <c r="C623" s="9"/>
      <c r="R623" s="13"/>
    </row>
    <row r="624" spans="1:18" ht="16.5">
      <c r="A624" s="8"/>
      <c r="B624" s="9"/>
      <c r="C624" s="9"/>
      <c r="R624" s="13"/>
    </row>
    <row r="625" spans="1:18" ht="16.5">
      <c r="A625" s="8"/>
      <c r="B625" s="9"/>
      <c r="C625" s="9"/>
      <c r="R625" s="13"/>
    </row>
    <row r="626" spans="1:18" ht="16.5">
      <c r="A626" s="8"/>
      <c r="B626" s="9"/>
      <c r="C626" s="9"/>
      <c r="R626" s="13"/>
    </row>
    <row r="627" spans="1:18" ht="16.5">
      <c r="A627" s="8"/>
      <c r="B627" s="9"/>
      <c r="C627" s="9"/>
      <c r="R627" s="13"/>
    </row>
    <row r="628" spans="1:18" ht="16.5">
      <c r="A628" s="8"/>
      <c r="B628" s="9"/>
      <c r="C628" s="9"/>
      <c r="R628" s="13"/>
    </row>
    <row r="629" spans="1:18" ht="16.5">
      <c r="A629" s="8"/>
      <c r="B629" s="9"/>
      <c r="C629" s="9"/>
      <c r="R629" s="13"/>
    </row>
    <row r="630" spans="1:18" ht="16.5">
      <c r="A630" s="8"/>
      <c r="B630" s="9"/>
      <c r="C630" s="9"/>
      <c r="R630" s="13"/>
    </row>
    <row r="631" spans="1:18" ht="16.5">
      <c r="A631" s="8"/>
      <c r="B631" s="9"/>
      <c r="C631" s="9"/>
      <c r="R631" s="13"/>
    </row>
    <row r="632" spans="1:18" ht="16.5">
      <c r="A632" s="8"/>
      <c r="B632" s="9"/>
      <c r="C632" s="9"/>
      <c r="R632" s="13"/>
    </row>
    <row r="633" spans="1:18" ht="16.5">
      <c r="A633" s="8"/>
      <c r="B633" s="9"/>
      <c r="C633" s="9"/>
      <c r="R633" s="13"/>
    </row>
    <row r="634" spans="1:18" ht="16.5">
      <c r="A634" s="8"/>
      <c r="B634" s="9"/>
      <c r="C634" s="9"/>
      <c r="R634" s="13"/>
    </row>
    <row r="635" spans="1:18" ht="16.5">
      <c r="A635" s="8"/>
      <c r="B635" s="9"/>
      <c r="C635" s="9"/>
      <c r="R635" s="13"/>
    </row>
    <row r="636" spans="1:18" ht="16.5">
      <c r="A636" s="8"/>
      <c r="B636" s="9"/>
      <c r="C636" s="9"/>
      <c r="R636" s="13"/>
    </row>
    <row r="637" spans="1:18" ht="16.5">
      <c r="A637" s="8"/>
      <c r="B637" s="9"/>
      <c r="C637" s="9"/>
      <c r="R637" s="13"/>
    </row>
    <row r="638" spans="1:18" ht="16.5">
      <c r="A638" s="8"/>
      <c r="B638" s="9"/>
      <c r="C638" s="9"/>
      <c r="R638" s="13"/>
    </row>
    <row r="639" spans="1:18" ht="16.5">
      <c r="A639" s="8"/>
      <c r="B639" s="9"/>
      <c r="C639" s="9"/>
      <c r="R639" s="13"/>
    </row>
    <row r="640" spans="1:18" ht="16.5">
      <c r="A640" s="8"/>
      <c r="B640" s="9"/>
      <c r="C640" s="9"/>
      <c r="R640" s="13"/>
    </row>
    <row r="641" spans="1:18" ht="16.5">
      <c r="A641" s="8"/>
      <c r="B641" s="9"/>
      <c r="C641" s="9"/>
      <c r="R641" s="13"/>
    </row>
    <row r="642" spans="1:18" ht="16.5">
      <c r="A642" s="8"/>
      <c r="B642" s="9"/>
      <c r="C642" s="9"/>
      <c r="R642" s="13"/>
    </row>
    <row r="643" spans="1:18" ht="16.5">
      <c r="A643" s="8"/>
      <c r="B643" s="9"/>
      <c r="C643" s="9"/>
      <c r="R643" s="13"/>
    </row>
    <row r="644" spans="1:18" ht="16.5">
      <c r="A644" s="8"/>
      <c r="B644" s="9"/>
      <c r="C644" s="9"/>
      <c r="R644" s="13"/>
    </row>
    <row r="645" spans="1:18" ht="16.5">
      <c r="A645" s="8"/>
      <c r="B645" s="9"/>
      <c r="C645" s="9"/>
      <c r="R645" s="13"/>
    </row>
    <row r="646" spans="1:18" ht="16.5">
      <c r="A646" s="8"/>
      <c r="B646" s="9"/>
      <c r="C646" s="9"/>
      <c r="R646" s="13"/>
    </row>
    <row r="647" spans="1:18" ht="16.5">
      <c r="A647" s="8"/>
      <c r="B647" s="9"/>
      <c r="C647" s="9"/>
      <c r="R647" s="13"/>
    </row>
    <row r="648" spans="1:18" ht="16.5">
      <c r="A648" s="8"/>
      <c r="B648" s="9"/>
      <c r="C648" s="9"/>
      <c r="R648" s="13"/>
    </row>
    <row r="649" spans="1:18" ht="16.5">
      <c r="A649" s="8"/>
      <c r="B649" s="9"/>
      <c r="C649" s="9"/>
      <c r="R649" s="13"/>
    </row>
    <row r="650" spans="1:18" ht="16.5">
      <c r="A650" s="8"/>
      <c r="B650" s="9"/>
      <c r="C650" s="9"/>
      <c r="R650" s="13"/>
    </row>
    <row r="651" spans="1:18" ht="16.5">
      <c r="A651" s="8"/>
      <c r="B651" s="9"/>
      <c r="C651" s="9"/>
      <c r="R651" s="13"/>
    </row>
    <row r="652" spans="1:18" ht="16.5">
      <c r="A652" s="8"/>
      <c r="B652" s="9"/>
      <c r="C652" s="9"/>
      <c r="R652" s="13"/>
    </row>
    <row r="653" spans="1:18" ht="16.5">
      <c r="A653" s="8"/>
      <c r="B653" s="9"/>
      <c r="C653" s="9"/>
      <c r="R653" s="13"/>
    </row>
    <row r="654" spans="1:18" ht="16.5">
      <c r="A654" s="8"/>
      <c r="B654" s="9"/>
      <c r="C654" s="9"/>
      <c r="R654" s="13"/>
    </row>
    <row r="655" spans="1:18" ht="16.5">
      <c r="A655" s="8"/>
      <c r="B655" s="9"/>
      <c r="C655" s="9"/>
      <c r="R655" s="13"/>
    </row>
    <row r="656" spans="1:18" ht="16.5">
      <c r="A656" s="8"/>
      <c r="B656" s="9"/>
      <c r="C656" s="9"/>
      <c r="R656" s="13"/>
    </row>
    <row r="657" spans="1:18" ht="16.5">
      <c r="A657" s="8"/>
      <c r="B657" s="9"/>
      <c r="C657" s="9"/>
      <c r="R657" s="13"/>
    </row>
    <row r="658" spans="1:18" ht="16.5">
      <c r="A658" s="8"/>
      <c r="B658" s="9"/>
      <c r="C658" s="9"/>
      <c r="R658" s="13"/>
    </row>
    <row r="659" spans="1:18" ht="16.5">
      <c r="A659" s="8"/>
      <c r="B659" s="9"/>
      <c r="C659" s="9"/>
      <c r="R659" s="13"/>
    </row>
    <row r="660" spans="1:18" ht="16.5">
      <c r="A660" s="8"/>
      <c r="B660" s="9"/>
      <c r="C660" s="9"/>
      <c r="R660" s="13"/>
    </row>
    <row r="661" spans="1:18" ht="16.5">
      <c r="A661" s="8"/>
      <c r="B661" s="9"/>
      <c r="C661" s="9"/>
      <c r="R661" s="13"/>
    </row>
    <row r="662" spans="1:18" ht="16.5">
      <c r="A662" s="8"/>
      <c r="B662" s="9"/>
      <c r="C662" s="9"/>
      <c r="R662" s="13"/>
    </row>
    <row r="663" spans="1:18" ht="16.5">
      <c r="A663" s="8"/>
      <c r="B663" s="9"/>
      <c r="C663" s="9"/>
      <c r="R663" s="13"/>
    </row>
    <row r="664" spans="1:18" ht="16.5">
      <c r="A664" s="8"/>
      <c r="B664" s="9"/>
      <c r="C664" s="9"/>
      <c r="R664" s="13"/>
    </row>
    <row r="665" spans="1:18" ht="16.5">
      <c r="A665" s="8"/>
      <c r="B665" s="9"/>
      <c r="C665" s="9"/>
      <c r="R665" s="13"/>
    </row>
    <row r="666" spans="1:18" ht="16.5">
      <c r="A666" s="8"/>
      <c r="B666" s="9"/>
      <c r="C666" s="9"/>
      <c r="R666" s="13"/>
    </row>
    <row r="667" spans="1:18" ht="16.5">
      <c r="A667" s="8"/>
      <c r="B667" s="9"/>
      <c r="C667" s="9"/>
      <c r="R667" s="13"/>
    </row>
    <row r="668" spans="1:18" ht="16.5">
      <c r="A668" s="8"/>
      <c r="B668" s="9"/>
      <c r="C668" s="9"/>
      <c r="R668" s="13"/>
    </row>
    <row r="669" spans="1:18" ht="16.5">
      <c r="A669" s="8"/>
      <c r="B669" s="9"/>
      <c r="C669" s="9"/>
      <c r="R669" s="13"/>
    </row>
    <row r="670" spans="1:18" ht="16.5">
      <c r="A670" s="8"/>
      <c r="B670" s="9"/>
      <c r="C670" s="9"/>
      <c r="R670" s="13"/>
    </row>
    <row r="671" spans="1:18" ht="16.5">
      <c r="A671" s="8"/>
      <c r="B671" s="9"/>
      <c r="C671" s="9"/>
      <c r="R671" s="13"/>
    </row>
    <row r="672" spans="1:18" ht="16.5">
      <c r="A672" s="8"/>
      <c r="B672" s="9"/>
      <c r="C672" s="9"/>
      <c r="R672" s="13"/>
    </row>
    <row r="673" spans="1:18" ht="16.5">
      <c r="A673" s="8"/>
      <c r="B673" s="9"/>
      <c r="C673" s="9"/>
      <c r="R673" s="13"/>
    </row>
    <row r="674" spans="1:18" ht="16.5">
      <c r="A674" s="8"/>
      <c r="B674" s="9"/>
      <c r="C674" s="9"/>
      <c r="R674" s="13"/>
    </row>
    <row r="675" spans="1:18" ht="16.5">
      <c r="A675" s="8"/>
      <c r="B675" s="9"/>
      <c r="C675" s="9"/>
      <c r="R675" s="13"/>
    </row>
    <row r="676" spans="1:18" ht="16.5">
      <c r="A676" s="8"/>
      <c r="B676" s="9"/>
      <c r="C676" s="9"/>
      <c r="R676" s="13"/>
    </row>
    <row r="677" spans="1:18" ht="16.5">
      <c r="A677" s="8"/>
      <c r="B677" s="9"/>
      <c r="C677" s="9"/>
      <c r="R677" s="13"/>
    </row>
    <row r="678" spans="1:18" ht="16.5">
      <c r="A678" s="8"/>
      <c r="B678" s="9"/>
      <c r="C678" s="9"/>
      <c r="R678" s="13"/>
    </row>
    <row r="679" spans="1:18" ht="16.5">
      <c r="A679" s="8"/>
      <c r="B679" s="9"/>
      <c r="C679" s="9"/>
      <c r="R679" s="13"/>
    </row>
    <row r="680" spans="1:18" ht="16.5">
      <c r="A680" s="8"/>
      <c r="B680" s="9"/>
      <c r="C680" s="9"/>
      <c r="R680" s="13"/>
    </row>
    <row r="681" spans="1:18" ht="16.5">
      <c r="A681" s="8"/>
      <c r="B681" s="9"/>
      <c r="C681" s="9"/>
      <c r="R681" s="13"/>
    </row>
    <row r="682" spans="1:18" ht="16.5">
      <c r="A682" s="8"/>
      <c r="B682" s="9"/>
      <c r="C682" s="9"/>
      <c r="R682" s="13"/>
    </row>
    <row r="683" spans="1:18" ht="16.5">
      <c r="A683" s="8"/>
      <c r="B683" s="9"/>
      <c r="C683" s="9"/>
      <c r="R683" s="13"/>
    </row>
    <row r="684" spans="1:18" ht="16.5">
      <c r="A684" s="8"/>
      <c r="B684" s="9"/>
      <c r="C684" s="9"/>
      <c r="R684" s="13"/>
    </row>
    <row r="685" spans="1:18" ht="16.5">
      <c r="A685" s="8"/>
      <c r="B685" s="9"/>
      <c r="C685" s="9"/>
      <c r="R685" s="13"/>
    </row>
    <row r="686" spans="1:18" ht="16.5">
      <c r="A686" s="8"/>
      <c r="B686" s="9"/>
      <c r="C686" s="9"/>
      <c r="R686" s="13"/>
    </row>
    <row r="687" spans="1:18" ht="16.5">
      <c r="A687" s="8"/>
      <c r="B687" s="9"/>
      <c r="C687" s="9"/>
      <c r="R687" s="13"/>
    </row>
    <row r="688" spans="1:18" ht="16.5">
      <c r="A688" s="8"/>
      <c r="B688" s="9"/>
      <c r="C688" s="9"/>
      <c r="R688" s="13"/>
    </row>
    <row r="689" spans="1:18" ht="16.5">
      <c r="A689" s="8"/>
      <c r="B689" s="9"/>
      <c r="C689" s="9"/>
      <c r="R689" s="13"/>
    </row>
    <row r="690" spans="1:18" ht="16.5">
      <c r="A690" s="8"/>
      <c r="B690" s="9"/>
      <c r="C690" s="9"/>
      <c r="R690" s="13"/>
    </row>
    <row r="691" spans="1:18" ht="16.5">
      <c r="A691" s="8"/>
      <c r="B691" s="9"/>
      <c r="C691" s="9"/>
      <c r="R691" s="13"/>
    </row>
    <row r="692" spans="1:18" ht="16.5">
      <c r="A692" s="8"/>
      <c r="B692" s="9"/>
      <c r="C692" s="9"/>
      <c r="R692" s="13"/>
    </row>
    <row r="693" spans="1:18" ht="16.5">
      <c r="A693" s="8"/>
      <c r="B693" s="9"/>
      <c r="C693" s="9"/>
      <c r="R693" s="13"/>
    </row>
    <row r="694" spans="1:18" ht="16.5">
      <c r="A694" s="8"/>
      <c r="B694" s="9"/>
      <c r="C694" s="9"/>
      <c r="R694" s="13"/>
    </row>
    <row r="695" spans="1:18" ht="16.5">
      <c r="A695" s="8"/>
      <c r="B695" s="9"/>
      <c r="C695" s="9"/>
      <c r="R695" s="13"/>
    </row>
    <row r="696" spans="1:18" ht="16.5">
      <c r="A696" s="8"/>
      <c r="B696" s="9"/>
      <c r="C696" s="9"/>
      <c r="R696" s="13"/>
    </row>
    <row r="697" spans="1:18" ht="16.5">
      <c r="A697" s="8"/>
      <c r="B697" s="9"/>
      <c r="C697" s="9"/>
      <c r="R697" s="13"/>
    </row>
    <row r="698" spans="1:18" ht="16.5">
      <c r="A698" s="8"/>
      <c r="B698" s="9"/>
      <c r="C698" s="9"/>
      <c r="R698" s="13"/>
    </row>
    <row r="699" spans="1:18" ht="16.5">
      <c r="A699" s="8"/>
      <c r="B699" s="9"/>
      <c r="C699" s="9"/>
      <c r="R699" s="13"/>
    </row>
    <row r="700" spans="1:18" ht="16.5">
      <c r="A700" s="8"/>
      <c r="B700" s="9"/>
      <c r="C700" s="9"/>
      <c r="R700" s="13"/>
    </row>
    <row r="701" spans="1:18" ht="16.5">
      <c r="A701" s="8"/>
      <c r="B701" s="9"/>
      <c r="C701" s="9"/>
      <c r="R701" s="13"/>
    </row>
    <row r="702" spans="1:18" ht="16.5">
      <c r="A702" s="8"/>
      <c r="B702" s="9"/>
      <c r="C702" s="9"/>
      <c r="R702" s="13"/>
    </row>
    <row r="703" spans="1:18" ht="16.5">
      <c r="A703" s="8"/>
      <c r="B703" s="9"/>
      <c r="C703" s="9"/>
      <c r="R703" s="13"/>
    </row>
    <row r="704" spans="1:18" ht="16.5">
      <c r="A704" s="8"/>
      <c r="B704" s="9"/>
      <c r="C704" s="9"/>
      <c r="R704" s="13"/>
    </row>
    <row r="705" spans="1:18" ht="16.5">
      <c r="A705" s="8"/>
      <c r="B705" s="9"/>
      <c r="C705" s="9"/>
      <c r="R705" s="13"/>
    </row>
    <row r="706" spans="1:18" ht="16.5">
      <c r="A706" s="8"/>
      <c r="B706" s="9"/>
      <c r="C706" s="9"/>
      <c r="R706" s="13"/>
    </row>
    <row r="707" spans="1:18" ht="16.5">
      <c r="A707" s="8"/>
      <c r="B707" s="9"/>
      <c r="C707" s="9"/>
      <c r="R707" s="13"/>
    </row>
    <row r="708" spans="1:18" ht="16.5">
      <c r="A708" s="8"/>
      <c r="B708" s="9"/>
      <c r="C708" s="9"/>
      <c r="R708" s="13"/>
    </row>
    <row r="709" spans="1:18" ht="16.5">
      <c r="A709" s="8"/>
      <c r="B709" s="9"/>
      <c r="C709" s="9"/>
      <c r="R709" s="13"/>
    </row>
    <row r="710" spans="1:18" ht="16.5">
      <c r="A710" s="8"/>
      <c r="B710" s="9"/>
      <c r="C710" s="9"/>
      <c r="R710" s="13"/>
    </row>
    <row r="711" spans="1:18" ht="16.5">
      <c r="A711" s="8"/>
      <c r="B711" s="9"/>
      <c r="C711" s="9"/>
      <c r="R711" s="13"/>
    </row>
    <row r="712" spans="1:18" ht="16.5">
      <c r="A712" s="8"/>
      <c r="B712" s="9"/>
      <c r="C712" s="9"/>
      <c r="R712" s="13"/>
    </row>
    <row r="713" spans="1:18" ht="16.5">
      <c r="A713" s="8"/>
      <c r="B713" s="9"/>
      <c r="C713" s="9"/>
      <c r="R713" s="13"/>
    </row>
    <row r="714" spans="1:18" ht="16.5">
      <c r="A714" s="8"/>
      <c r="B714" s="9"/>
      <c r="C714" s="9"/>
      <c r="R714" s="13"/>
    </row>
    <row r="715" spans="1:18" ht="16.5">
      <c r="A715" s="8"/>
      <c r="B715" s="9"/>
      <c r="C715" s="9"/>
      <c r="R715" s="13"/>
    </row>
    <row r="716" spans="1:18" ht="16.5">
      <c r="A716" s="8"/>
      <c r="B716" s="9"/>
      <c r="C716" s="9"/>
      <c r="R716" s="13"/>
    </row>
    <row r="717" spans="1:18" ht="16.5">
      <c r="A717" s="8"/>
      <c r="B717" s="9"/>
      <c r="C717" s="9"/>
      <c r="R717" s="13"/>
    </row>
    <row r="718" spans="1:18" ht="16.5">
      <c r="A718" s="8"/>
      <c r="B718" s="9"/>
      <c r="C718" s="9"/>
      <c r="R718" s="13"/>
    </row>
    <row r="719" spans="1:18" ht="16.5">
      <c r="A719" s="8"/>
      <c r="B719" s="9"/>
      <c r="C719" s="9"/>
      <c r="R719" s="13"/>
    </row>
    <row r="720" spans="1:18" ht="16.5">
      <c r="A720" s="8"/>
      <c r="B720" s="9"/>
      <c r="C720" s="9"/>
      <c r="R720" s="13"/>
    </row>
    <row r="721" spans="1:18" ht="16.5">
      <c r="A721" s="8"/>
      <c r="B721" s="9"/>
      <c r="C721" s="9"/>
      <c r="R721" s="13"/>
    </row>
    <row r="722" spans="1:18" ht="16.5">
      <c r="A722" s="8"/>
      <c r="B722" s="9"/>
      <c r="C722" s="9"/>
      <c r="R722" s="13"/>
    </row>
    <row r="723" spans="1:18" ht="16.5">
      <c r="A723" s="8"/>
      <c r="B723" s="9"/>
      <c r="C723" s="9"/>
      <c r="R723" s="13"/>
    </row>
    <row r="724" spans="1:18" ht="16.5">
      <c r="A724" s="8"/>
      <c r="B724" s="9"/>
      <c r="C724" s="9"/>
      <c r="R724" s="13"/>
    </row>
    <row r="725" spans="1:18" ht="16.5">
      <c r="A725" s="8"/>
      <c r="B725" s="9"/>
      <c r="C725" s="9"/>
      <c r="R725" s="13"/>
    </row>
    <row r="726" spans="1:18" ht="16.5">
      <c r="A726" s="8"/>
      <c r="B726" s="9"/>
      <c r="C726" s="9"/>
      <c r="R726" s="13"/>
    </row>
    <row r="727" spans="1:18" ht="16.5">
      <c r="A727" s="8"/>
      <c r="B727" s="9"/>
      <c r="C727" s="9"/>
      <c r="R727" s="13"/>
    </row>
    <row r="728" spans="1:18" ht="16.5">
      <c r="A728" s="8"/>
      <c r="B728" s="9"/>
      <c r="C728" s="9"/>
      <c r="R728" s="13"/>
    </row>
    <row r="729" spans="1:18" ht="16.5">
      <c r="A729" s="8"/>
      <c r="B729" s="9"/>
      <c r="C729" s="9"/>
      <c r="R729" s="13"/>
    </row>
    <row r="730" spans="1:18" ht="16.5">
      <c r="A730" s="8"/>
      <c r="B730" s="9"/>
      <c r="C730" s="9"/>
      <c r="R730" s="13"/>
    </row>
    <row r="731" spans="1:18" ht="16.5">
      <c r="A731" s="8"/>
      <c r="B731" s="9"/>
      <c r="C731" s="9"/>
      <c r="R731" s="13"/>
    </row>
    <row r="732" spans="1:18" ht="16.5">
      <c r="A732" s="8"/>
      <c r="B732" s="9"/>
      <c r="C732" s="9"/>
      <c r="R732" s="13"/>
    </row>
    <row r="733" spans="1:18" ht="16.5">
      <c r="A733" s="8"/>
      <c r="B733" s="9"/>
      <c r="C733" s="9"/>
      <c r="R733" s="13"/>
    </row>
    <row r="734" spans="1:18" ht="16.5">
      <c r="A734" s="8"/>
      <c r="B734" s="9"/>
      <c r="C734" s="9"/>
      <c r="R734" s="13"/>
    </row>
    <row r="735" spans="1:18" ht="16.5">
      <c r="A735" s="8"/>
      <c r="B735" s="9"/>
      <c r="C735" s="9"/>
      <c r="R735" s="13"/>
    </row>
    <row r="736" spans="1:18" ht="16.5">
      <c r="A736" s="8"/>
      <c r="B736" s="9"/>
      <c r="C736" s="9"/>
      <c r="R736" s="13"/>
    </row>
    <row r="737" spans="1:18" ht="16.5">
      <c r="A737" s="8"/>
      <c r="B737" s="9"/>
      <c r="C737" s="9"/>
      <c r="R737" s="13"/>
    </row>
    <row r="738" spans="1:18" ht="16.5">
      <c r="A738" s="8"/>
      <c r="B738" s="9"/>
      <c r="C738" s="9"/>
      <c r="R738" s="13"/>
    </row>
    <row r="739" spans="1:18" ht="16.5">
      <c r="A739" s="8"/>
      <c r="B739" s="9"/>
      <c r="C739" s="9"/>
      <c r="R739" s="13"/>
    </row>
    <row r="740" spans="1:18" ht="16.5">
      <c r="A740" s="8"/>
      <c r="B740" s="9"/>
      <c r="C740" s="9"/>
      <c r="R740" s="13"/>
    </row>
    <row r="741" spans="1:18" ht="16.5">
      <c r="A741" s="8"/>
      <c r="B741" s="9"/>
      <c r="C741" s="9"/>
      <c r="R741" s="13"/>
    </row>
    <row r="742" spans="1:18" ht="16.5">
      <c r="A742" s="8"/>
      <c r="B742" s="9"/>
      <c r="C742" s="9"/>
      <c r="R742" s="13"/>
    </row>
    <row r="743" spans="1:18" ht="16.5">
      <c r="A743" s="8"/>
      <c r="B743" s="9"/>
      <c r="C743" s="9"/>
      <c r="R743" s="13"/>
    </row>
    <row r="744" spans="1:18" ht="16.5">
      <c r="A744" s="8"/>
      <c r="B744" s="9"/>
      <c r="C744" s="9"/>
      <c r="R744" s="13"/>
    </row>
    <row r="745" spans="1:18" ht="16.5">
      <c r="A745" s="8"/>
      <c r="B745" s="9"/>
      <c r="C745" s="9"/>
      <c r="R745" s="13"/>
    </row>
    <row r="746" spans="1:18" ht="16.5">
      <c r="A746" s="8"/>
      <c r="B746" s="9"/>
      <c r="C746" s="9"/>
      <c r="R746" s="13"/>
    </row>
    <row r="747" spans="1:18" ht="16.5">
      <c r="A747" s="8"/>
      <c r="B747" s="9"/>
      <c r="C747" s="9"/>
      <c r="R747" s="13"/>
    </row>
    <row r="748" spans="1:18" ht="16.5">
      <c r="A748" s="8"/>
      <c r="B748" s="9"/>
      <c r="C748" s="9"/>
      <c r="R748" s="13"/>
    </row>
    <row r="749" spans="1:18" ht="16.5">
      <c r="A749" s="8"/>
      <c r="B749" s="9"/>
      <c r="C749" s="9"/>
      <c r="R749" s="13"/>
    </row>
    <row r="750" spans="1:18" ht="16.5">
      <c r="A750" s="8"/>
      <c r="B750" s="9"/>
      <c r="C750" s="9"/>
      <c r="R750" s="13"/>
    </row>
    <row r="751" spans="1:18" ht="16.5">
      <c r="A751" s="8"/>
      <c r="B751" s="9"/>
      <c r="C751" s="9"/>
      <c r="R751" s="13"/>
    </row>
    <row r="752" spans="1:18" ht="16.5">
      <c r="A752" s="8"/>
      <c r="B752" s="9"/>
      <c r="C752" s="9"/>
      <c r="R752" s="13"/>
    </row>
    <row r="753" spans="1:18" ht="16.5">
      <c r="A753" s="8"/>
      <c r="B753" s="9"/>
      <c r="C753" s="9"/>
      <c r="R753" s="13"/>
    </row>
    <row r="754" spans="1:18" ht="16.5">
      <c r="A754" s="8"/>
      <c r="B754" s="9"/>
      <c r="C754" s="9"/>
      <c r="R754" s="13"/>
    </row>
    <row r="755" spans="1:18" ht="16.5">
      <c r="A755" s="8"/>
      <c r="B755" s="9"/>
      <c r="C755" s="9"/>
      <c r="R755" s="13"/>
    </row>
    <row r="756" spans="1:18" ht="16.5">
      <c r="A756" s="8"/>
      <c r="B756" s="9"/>
      <c r="C756" s="9"/>
      <c r="R756" s="13"/>
    </row>
    <row r="757" spans="1:18" ht="16.5">
      <c r="A757" s="8"/>
      <c r="B757" s="9"/>
      <c r="C757" s="9"/>
      <c r="R757" s="13"/>
    </row>
    <row r="758" spans="1:18" ht="16.5">
      <c r="A758" s="8"/>
      <c r="B758" s="9"/>
      <c r="C758" s="9"/>
      <c r="R758" s="13"/>
    </row>
    <row r="759" spans="1:18" ht="16.5">
      <c r="A759" s="8"/>
      <c r="B759" s="9"/>
      <c r="C759" s="9"/>
      <c r="R759" s="13"/>
    </row>
    <row r="760" spans="1:18" ht="16.5">
      <c r="A760" s="8"/>
      <c r="B760" s="9"/>
      <c r="C760" s="9"/>
      <c r="R760" s="13"/>
    </row>
    <row r="761" spans="1:18" ht="16.5">
      <c r="A761" s="8"/>
      <c r="B761" s="9"/>
      <c r="C761" s="9"/>
      <c r="R761" s="13"/>
    </row>
    <row r="762" spans="1:18" ht="16.5">
      <c r="A762" s="8"/>
      <c r="B762" s="9"/>
      <c r="C762" s="9"/>
      <c r="R762" s="13"/>
    </row>
    <row r="763" spans="1:18" ht="16.5">
      <c r="A763" s="8"/>
      <c r="B763" s="9"/>
      <c r="C763" s="9"/>
      <c r="R763" s="13"/>
    </row>
    <row r="764" spans="1:18" ht="16.5">
      <c r="A764" s="8"/>
      <c r="B764" s="9"/>
      <c r="C764" s="9"/>
      <c r="R764" s="13"/>
    </row>
    <row r="765" spans="1:18" ht="16.5">
      <c r="A765" s="8"/>
      <c r="B765" s="9"/>
      <c r="C765" s="9"/>
      <c r="R765" s="13"/>
    </row>
    <row r="766" spans="1:18" ht="16.5">
      <c r="A766" s="8"/>
      <c r="B766" s="9"/>
      <c r="C766" s="9"/>
      <c r="R766" s="13"/>
    </row>
    <row r="767" spans="1:18" ht="16.5">
      <c r="A767" s="8"/>
      <c r="B767" s="9"/>
      <c r="C767" s="9"/>
      <c r="R767" s="13"/>
    </row>
    <row r="768" spans="1:18" ht="16.5">
      <c r="A768" s="8"/>
      <c r="B768" s="9"/>
      <c r="C768" s="9"/>
      <c r="R768" s="13"/>
    </row>
    <row r="769" spans="1:18" ht="16.5">
      <c r="A769" s="8"/>
      <c r="B769" s="9"/>
      <c r="C769" s="9"/>
      <c r="R769" s="13"/>
    </row>
    <row r="770" spans="1:18" ht="16.5">
      <c r="A770" s="8"/>
      <c r="B770" s="9"/>
      <c r="C770" s="9"/>
      <c r="R770" s="13"/>
    </row>
    <row r="771" spans="1:18" ht="16.5">
      <c r="A771" s="8"/>
      <c r="B771" s="9"/>
      <c r="C771" s="9"/>
      <c r="R771" s="13"/>
    </row>
    <row r="772" spans="1:18" ht="16.5">
      <c r="A772" s="8"/>
      <c r="B772" s="9"/>
      <c r="C772" s="9"/>
      <c r="R772" s="13"/>
    </row>
    <row r="773" spans="1:18" ht="16.5">
      <c r="A773" s="8"/>
      <c r="B773" s="9"/>
      <c r="C773" s="9"/>
      <c r="R773" s="13"/>
    </row>
    <row r="774" spans="1:18" ht="16.5">
      <c r="A774" s="8"/>
      <c r="B774" s="9"/>
      <c r="C774" s="9"/>
      <c r="R774" s="13"/>
    </row>
    <row r="775" spans="1:18" ht="16.5">
      <c r="A775" s="8"/>
      <c r="B775" s="9"/>
      <c r="C775" s="9"/>
      <c r="R775" s="13"/>
    </row>
    <row r="776" spans="1:18" ht="16.5">
      <c r="A776" s="8"/>
      <c r="B776" s="9"/>
      <c r="C776" s="9"/>
      <c r="R776" s="13"/>
    </row>
    <row r="777" spans="1:18" ht="16.5">
      <c r="A777" s="8"/>
      <c r="B777" s="9"/>
      <c r="C777" s="9"/>
      <c r="R777" s="13"/>
    </row>
    <row r="778" spans="1:18" ht="16.5">
      <c r="A778" s="8"/>
      <c r="B778" s="9"/>
      <c r="C778" s="9"/>
      <c r="R778" s="13"/>
    </row>
    <row r="779" spans="1:18" ht="16.5">
      <c r="A779" s="8"/>
      <c r="B779" s="9"/>
      <c r="C779" s="9"/>
      <c r="R779" s="13"/>
    </row>
    <row r="780" spans="1:18" ht="16.5">
      <c r="A780" s="8"/>
      <c r="B780" s="9"/>
      <c r="C780" s="9"/>
      <c r="R780" s="13"/>
    </row>
    <row r="781" spans="1:18" ht="16.5">
      <c r="A781" s="8"/>
      <c r="B781" s="9"/>
      <c r="C781" s="9"/>
      <c r="R781" s="13"/>
    </row>
    <row r="782" spans="1:18" ht="16.5">
      <c r="A782" s="8"/>
      <c r="B782" s="9"/>
      <c r="C782" s="9"/>
      <c r="R782" s="13"/>
    </row>
    <row r="783" spans="1:18" ht="16.5">
      <c r="A783" s="8"/>
      <c r="B783" s="9"/>
      <c r="C783" s="9"/>
      <c r="R783" s="13"/>
    </row>
    <row r="784" spans="1:18" ht="16.5">
      <c r="A784" s="8"/>
      <c r="B784" s="9"/>
      <c r="C784" s="9"/>
      <c r="R784" s="13"/>
    </row>
    <row r="785" spans="1:18" ht="16.5">
      <c r="A785" s="8"/>
      <c r="B785" s="9"/>
      <c r="C785" s="9"/>
      <c r="R785" s="13"/>
    </row>
    <row r="786" spans="1:18" ht="16.5">
      <c r="A786" s="8"/>
      <c r="B786" s="9"/>
      <c r="C786" s="9"/>
      <c r="R786" s="13"/>
    </row>
    <row r="787" spans="1:18" ht="16.5">
      <c r="A787" s="8"/>
      <c r="B787" s="9"/>
      <c r="C787" s="9"/>
      <c r="R787" s="13"/>
    </row>
    <row r="788" spans="1:18" ht="16.5">
      <c r="A788" s="8"/>
      <c r="B788" s="9"/>
      <c r="C788" s="9"/>
      <c r="R788" s="13"/>
    </row>
    <row r="789" spans="1:18" ht="16.5">
      <c r="A789" s="8"/>
      <c r="B789" s="9"/>
      <c r="C789" s="9"/>
      <c r="R789" s="13"/>
    </row>
    <row r="790" spans="1:18" ht="16.5">
      <c r="A790" s="8"/>
      <c r="B790" s="9"/>
      <c r="C790" s="9"/>
      <c r="R790" s="13"/>
    </row>
    <row r="791" spans="1:18" ht="16.5">
      <c r="A791" s="8"/>
      <c r="B791" s="9"/>
      <c r="C791" s="9"/>
      <c r="R791" s="13"/>
    </row>
    <row r="792" spans="1:18" ht="16.5">
      <c r="A792" s="8"/>
      <c r="B792" s="9"/>
      <c r="C792" s="9"/>
      <c r="R792" s="13"/>
    </row>
    <row r="793" spans="1:18" ht="16.5">
      <c r="A793" s="8"/>
      <c r="B793" s="9"/>
      <c r="C793" s="9"/>
      <c r="R793" s="13"/>
    </row>
    <row r="794" spans="1:18" ht="16.5">
      <c r="A794" s="8"/>
      <c r="B794" s="9"/>
      <c r="C794" s="9"/>
      <c r="R794" s="13"/>
    </row>
    <row r="795" spans="1:18" ht="16.5">
      <c r="A795" s="8"/>
      <c r="B795" s="9"/>
      <c r="C795" s="9"/>
      <c r="R795" s="13"/>
    </row>
    <row r="796" spans="1:18" ht="16.5">
      <c r="A796" s="8"/>
      <c r="B796" s="9"/>
      <c r="C796" s="9"/>
      <c r="R796" s="13"/>
    </row>
    <row r="797" spans="1:18" ht="16.5">
      <c r="A797" s="8"/>
      <c r="B797" s="9"/>
      <c r="C797" s="9"/>
      <c r="R797" s="13"/>
    </row>
    <row r="798" spans="1:18" ht="16.5">
      <c r="A798" s="8"/>
      <c r="B798" s="9"/>
      <c r="C798" s="9"/>
      <c r="R798" s="13"/>
    </row>
    <row r="799" spans="1:18" ht="16.5">
      <c r="A799" s="8"/>
      <c r="B799" s="9"/>
      <c r="C799" s="9"/>
      <c r="R799" s="13"/>
    </row>
    <row r="800" spans="1:18" ht="16.5">
      <c r="A800" s="8"/>
      <c r="B800" s="9"/>
      <c r="C800" s="9"/>
      <c r="R800" s="13"/>
    </row>
    <row r="801" spans="1:18" ht="16.5">
      <c r="A801" s="8"/>
      <c r="B801" s="9"/>
      <c r="C801" s="9"/>
      <c r="R801" s="13"/>
    </row>
    <row r="802" spans="1:18" ht="16.5">
      <c r="A802" s="8"/>
      <c r="B802" s="9"/>
      <c r="C802" s="9"/>
      <c r="R802" s="13"/>
    </row>
    <row r="803" spans="1:18" ht="16.5">
      <c r="A803" s="8"/>
      <c r="B803" s="9"/>
      <c r="C803" s="9"/>
      <c r="R803" s="13"/>
    </row>
    <row r="804" spans="1:18" ht="16.5">
      <c r="A804" s="8"/>
      <c r="B804" s="9"/>
      <c r="C804" s="9"/>
      <c r="R804" s="13"/>
    </row>
    <row r="805" spans="1:18" ht="16.5">
      <c r="A805" s="8"/>
      <c r="B805" s="9"/>
      <c r="C805" s="9"/>
      <c r="R805" s="13"/>
    </row>
    <row r="806" spans="1:18" ht="16.5">
      <c r="A806" s="8"/>
      <c r="B806" s="9"/>
      <c r="C806" s="9"/>
      <c r="R806" s="13"/>
    </row>
    <row r="807" spans="1:18" ht="16.5">
      <c r="A807" s="8"/>
      <c r="B807" s="9"/>
      <c r="C807" s="9"/>
      <c r="R807" s="13"/>
    </row>
    <row r="808" spans="1:18" ht="16.5">
      <c r="A808" s="8"/>
      <c r="B808" s="9"/>
      <c r="C808" s="9"/>
      <c r="R808" s="13"/>
    </row>
    <row r="809" spans="1:18" ht="16.5">
      <c r="A809" s="8"/>
      <c r="B809" s="9"/>
      <c r="C809" s="9"/>
      <c r="R809" s="13"/>
    </row>
    <row r="810" spans="1:18" ht="16.5">
      <c r="A810" s="8"/>
      <c r="B810" s="9"/>
      <c r="C810" s="9"/>
      <c r="R810" s="13"/>
    </row>
    <row r="811" spans="1:18" ht="16.5">
      <c r="A811" s="8"/>
      <c r="B811" s="9"/>
      <c r="C811" s="9"/>
      <c r="R811" s="13"/>
    </row>
    <row r="812" spans="1:18" ht="16.5">
      <c r="A812" s="8"/>
      <c r="B812" s="9"/>
      <c r="C812" s="9"/>
      <c r="R812" s="13"/>
    </row>
    <row r="813" spans="1:18" ht="16.5">
      <c r="A813" s="8"/>
      <c r="B813" s="9"/>
      <c r="C813" s="9"/>
      <c r="R813" s="13"/>
    </row>
    <row r="814" spans="1:18" ht="16.5">
      <c r="A814" s="8"/>
      <c r="B814" s="9"/>
      <c r="C814" s="9"/>
      <c r="R814" s="13"/>
    </row>
    <row r="815" spans="1:18" ht="16.5">
      <c r="A815" s="8"/>
      <c r="B815" s="9"/>
      <c r="C815" s="9"/>
      <c r="R815" s="13"/>
    </row>
    <row r="816" spans="1:18" ht="16.5">
      <c r="A816" s="8"/>
      <c r="B816" s="9"/>
      <c r="C816" s="9"/>
      <c r="R816" s="13"/>
    </row>
    <row r="817" spans="1:18" ht="16.5">
      <c r="A817" s="8"/>
      <c r="B817" s="9"/>
      <c r="C817" s="9"/>
      <c r="R817" s="13"/>
    </row>
    <row r="818" spans="1:18" ht="16.5">
      <c r="A818" s="8"/>
      <c r="B818" s="9"/>
      <c r="C818" s="9"/>
      <c r="R818" s="13"/>
    </row>
    <row r="819" spans="1:18" ht="16.5">
      <c r="A819" s="8"/>
      <c r="B819" s="9"/>
      <c r="C819" s="9"/>
      <c r="R819" s="13"/>
    </row>
    <row r="820" spans="1:18" ht="16.5">
      <c r="A820" s="8"/>
      <c r="B820" s="9"/>
      <c r="C820" s="9"/>
      <c r="R820" s="13"/>
    </row>
    <row r="821" spans="1:18" ht="16.5">
      <c r="A821" s="8"/>
      <c r="B821" s="9"/>
      <c r="C821" s="9"/>
      <c r="R821" s="13"/>
    </row>
    <row r="822" spans="1:18" ht="16.5">
      <c r="A822" s="8"/>
      <c r="B822" s="9"/>
      <c r="C822" s="9"/>
      <c r="R822" s="13"/>
    </row>
    <row r="823" spans="1:18" ht="16.5">
      <c r="A823" s="8"/>
      <c r="B823" s="9"/>
      <c r="C823" s="9"/>
      <c r="R823" s="13"/>
    </row>
    <row r="824" spans="1:18" ht="16.5">
      <c r="A824" s="8"/>
      <c r="B824" s="9"/>
      <c r="C824" s="9"/>
      <c r="R824" s="13"/>
    </row>
    <row r="825" spans="1:18" ht="16.5">
      <c r="A825" s="8"/>
      <c r="B825" s="9"/>
      <c r="C825" s="9"/>
      <c r="R825" s="13"/>
    </row>
    <row r="826" spans="1:18" ht="16.5">
      <c r="A826" s="8"/>
      <c r="B826" s="9"/>
      <c r="C826" s="9"/>
      <c r="R826" s="13"/>
    </row>
    <row r="827" spans="1:18" ht="16.5">
      <c r="A827" s="8"/>
      <c r="B827" s="9"/>
      <c r="C827" s="9"/>
      <c r="R827" s="13"/>
    </row>
    <row r="828" spans="1:18" ht="16.5">
      <c r="A828" s="8"/>
      <c r="B828" s="9"/>
      <c r="C828" s="9"/>
      <c r="R828" s="13"/>
    </row>
    <row r="829" spans="1:18" ht="16.5">
      <c r="A829" s="8"/>
      <c r="B829" s="9"/>
      <c r="C829" s="9"/>
      <c r="R829" s="13"/>
    </row>
    <row r="830" spans="1:18" ht="16.5">
      <c r="A830" s="8"/>
      <c r="B830" s="9"/>
      <c r="C830" s="9"/>
      <c r="R830" s="13"/>
    </row>
    <row r="831" spans="1:18" ht="16.5">
      <c r="A831" s="8"/>
      <c r="B831" s="9"/>
      <c r="C831" s="9"/>
      <c r="R831" s="13"/>
    </row>
    <row r="832" spans="1:18" ht="16.5">
      <c r="A832" s="8"/>
      <c r="B832" s="9"/>
      <c r="C832" s="9"/>
      <c r="R832" s="13"/>
    </row>
    <row r="833" spans="1:18" ht="16.5">
      <c r="A833" s="8"/>
      <c r="B833" s="9"/>
      <c r="C833" s="9"/>
      <c r="R833" s="13"/>
    </row>
    <row r="834" spans="1:18" ht="16.5">
      <c r="A834" s="8"/>
      <c r="B834" s="9"/>
      <c r="C834" s="9"/>
      <c r="R834" s="13"/>
    </row>
    <row r="835" spans="1:18" ht="16.5">
      <c r="A835" s="8"/>
      <c r="B835" s="9"/>
      <c r="C835" s="9"/>
      <c r="R835" s="13"/>
    </row>
    <row r="836" spans="1:18" ht="16.5">
      <c r="A836" s="8"/>
      <c r="B836" s="9"/>
      <c r="C836" s="9"/>
      <c r="R836" s="13"/>
    </row>
    <row r="837" spans="1:18" ht="16.5">
      <c r="A837" s="8"/>
      <c r="B837" s="9"/>
      <c r="C837" s="9"/>
      <c r="R837" s="13"/>
    </row>
    <row r="838" spans="1:18" ht="16.5">
      <c r="A838" s="8"/>
      <c r="B838" s="9"/>
      <c r="C838" s="9"/>
      <c r="R838" s="13"/>
    </row>
    <row r="839" spans="1:18" ht="16.5">
      <c r="A839" s="8"/>
      <c r="B839" s="9"/>
      <c r="C839" s="9"/>
      <c r="R839" s="13"/>
    </row>
    <row r="840" spans="1:18" ht="16.5">
      <c r="A840" s="8"/>
      <c r="B840" s="9"/>
      <c r="C840" s="9"/>
      <c r="R840" s="13"/>
    </row>
    <row r="841" spans="1:18" ht="16.5">
      <c r="A841" s="8"/>
      <c r="B841" s="9"/>
      <c r="C841" s="9"/>
      <c r="R841" s="13"/>
    </row>
    <row r="842" spans="1:18" ht="16.5">
      <c r="A842" s="8"/>
      <c r="B842" s="9"/>
      <c r="C842" s="9"/>
      <c r="R842" s="13"/>
    </row>
    <row r="843" spans="1:18" ht="16.5">
      <c r="A843" s="8"/>
      <c r="B843" s="9"/>
      <c r="C843" s="9"/>
      <c r="R843" s="13"/>
    </row>
    <row r="844" spans="1:18" ht="16.5">
      <c r="A844" s="8"/>
      <c r="B844" s="9"/>
      <c r="C844" s="9"/>
      <c r="R844" s="13"/>
    </row>
    <row r="845" spans="1:18" ht="16.5">
      <c r="A845" s="8"/>
      <c r="B845" s="9"/>
      <c r="C845" s="9"/>
      <c r="R845" s="13"/>
    </row>
    <row r="846" spans="1:18" ht="16.5">
      <c r="A846" s="8"/>
      <c r="B846" s="9"/>
      <c r="C846" s="9"/>
      <c r="R846" s="13"/>
    </row>
    <row r="847" spans="1:18" ht="16.5">
      <c r="A847" s="8"/>
      <c r="B847" s="9"/>
      <c r="C847" s="9"/>
      <c r="R847" s="13"/>
    </row>
    <row r="848" spans="1:18" ht="16.5">
      <c r="A848" s="8"/>
      <c r="B848" s="9"/>
      <c r="C848" s="9"/>
      <c r="R848" s="13"/>
    </row>
    <row r="849" spans="1:18" ht="16.5">
      <c r="A849" s="8"/>
      <c r="B849" s="9"/>
      <c r="C849" s="9"/>
      <c r="R849" s="13"/>
    </row>
    <row r="850" spans="1:18" ht="16.5">
      <c r="A850" s="8"/>
      <c r="B850" s="9"/>
      <c r="C850" s="9"/>
      <c r="R850" s="13"/>
    </row>
    <row r="851" spans="1:18" ht="16.5">
      <c r="A851" s="8"/>
      <c r="B851" s="9"/>
      <c r="C851" s="9"/>
      <c r="R851" s="13"/>
    </row>
    <row r="852" spans="1:18" ht="16.5">
      <c r="A852" s="8"/>
      <c r="B852" s="9"/>
      <c r="C852" s="9"/>
      <c r="R852" s="13"/>
    </row>
    <row r="853" spans="1:18" ht="16.5">
      <c r="A853" s="8"/>
      <c r="B853" s="9"/>
      <c r="C853" s="9"/>
      <c r="R853" s="13"/>
    </row>
    <row r="854" spans="1:18" ht="16.5">
      <c r="A854" s="8"/>
      <c r="B854" s="9"/>
      <c r="C854" s="9"/>
      <c r="R854" s="13"/>
    </row>
    <row r="855" spans="1:18" ht="16.5">
      <c r="A855" s="8"/>
      <c r="B855" s="9"/>
      <c r="C855" s="9"/>
      <c r="R855" s="13"/>
    </row>
    <row r="856" spans="1:18" ht="16.5">
      <c r="A856" s="8"/>
      <c r="B856" s="9"/>
      <c r="C856" s="9"/>
      <c r="R856" s="13"/>
    </row>
    <row r="857" spans="1:18" ht="16.5">
      <c r="A857" s="8"/>
      <c r="B857" s="9"/>
      <c r="C857" s="9"/>
      <c r="R857" s="13"/>
    </row>
    <row r="858" spans="1:18" ht="16.5">
      <c r="A858" s="8"/>
      <c r="B858" s="9"/>
      <c r="C858" s="9"/>
      <c r="R858" s="13"/>
    </row>
    <row r="859" spans="1:18" ht="16.5">
      <c r="A859" s="8"/>
      <c r="B859" s="9"/>
      <c r="C859" s="9"/>
      <c r="R859" s="13"/>
    </row>
    <row r="860" spans="1:18" ht="16.5">
      <c r="A860" s="8"/>
      <c r="B860" s="9"/>
      <c r="C860" s="9"/>
      <c r="R860" s="13"/>
    </row>
    <row r="861" spans="1:18" ht="16.5">
      <c r="A861" s="8"/>
      <c r="B861" s="9"/>
      <c r="C861" s="9"/>
      <c r="R861" s="13"/>
    </row>
    <row r="862" spans="1:18" ht="16.5">
      <c r="A862" s="8"/>
      <c r="B862" s="9"/>
      <c r="C862" s="9"/>
      <c r="R862" s="13"/>
    </row>
    <row r="863" spans="1:18" ht="16.5">
      <c r="A863" s="8"/>
      <c r="B863" s="9"/>
      <c r="C863" s="9"/>
      <c r="R863" s="13"/>
    </row>
    <row r="864" spans="1:18" ht="16.5">
      <c r="A864" s="8"/>
      <c r="B864" s="9"/>
      <c r="C864" s="9"/>
      <c r="R864" s="13"/>
    </row>
    <row r="865" spans="1:18" ht="16.5">
      <c r="A865" s="8"/>
      <c r="B865" s="9"/>
      <c r="C865" s="9"/>
      <c r="R865" s="13"/>
    </row>
    <row r="866" spans="1:18" ht="16.5">
      <c r="A866" s="8"/>
      <c r="B866" s="9"/>
      <c r="C866" s="9"/>
      <c r="R866" s="13"/>
    </row>
    <row r="867" spans="1:18" ht="16.5">
      <c r="A867" s="8"/>
      <c r="B867" s="9"/>
      <c r="C867" s="9"/>
      <c r="R867" s="13"/>
    </row>
    <row r="868" spans="1:18" ht="16.5">
      <c r="A868" s="8"/>
      <c r="B868" s="9"/>
      <c r="C868" s="9"/>
      <c r="R868" s="13"/>
    </row>
    <row r="869" spans="1:18" ht="16.5">
      <c r="A869" s="8"/>
      <c r="B869" s="9"/>
      <c r="C869" s="9"/>
      <c r="R869" s="13"/>
    </row>
    <row r="870" spans="1:18" ht="16.5">
      <c r="A870" s="8"/>
      <c r="B870" s="9"/>
      <c r="C870" s="9"/>
      <c r="R870" s="13"/>
    </row>
    <row r="871" spans="1:18" ht="16.5">
      <c r="A871" s="8"/>
      <c r="B871" s="9"/>
      <c r="C871" s="9"/>
      <c r="R871" s="13"/>
    </row>
    <row r="872" spans="1:18" ht="16.5">
      <c r="A872" s="8"/>
      <c r="B872" s="9"/>
      <c r="C872" s="9"/>
      <c r="R872" s="13"/>
    </row>
    <row r="873" spans="1:18" ht="16.5">
      <c r="A873" s="8"/>
      <c r="B873" s="9"/>
      <c r="C873" s="9"/>
      <c r="R873" s="13"/>
    </row>
    <row r="874" spans="1:18" ht="16.5">
      <c r="A874" s="8"/>
      <c r="B874" s="9"/>
      <c r="C874" s="9"/>
      <c r="R874" s="13"/>
    </row>
    <row r="875" spans="1:18" ht="16.5">
      <c r="A875" s="8"/>
      <c r="B875" s="9"/>
      <c r="C875" s="9"/>
      <c r="R875" s="13"/>
    </row>
    <row r="876" spans="1:18" ht="16.5">
      <c r="A876" s="8"/>
      <c r="B876" s="9"/>
      <c r="C876" s="9"/>
      <c r="R876" s="13"/>
    </row>
    <row r="877" spans="1:18" ht="16.5">
      <c r="A877" s="8"/>
      <c r="B877" s="9"/>
      <c r="C877" s="9"/>
      <c r="R877" s="13"/>
    </row>
    <row r="878" spans="1:18" ht="16.5">
      <c r="A878" s="8"/>
      <c r="B878" s="9"/>
      <c r="C878" s="9"/>
      <c r="R878" s="13"/>
    </row>
    <row r="879" spans="1:18" ht="16.5">
      <c r="A879" s="8"/>
      <c r="B879" s="9"/>
      <c r="C879" s="9"/>
      <c r="R879" s="13"/>
    </row>
    <row r="880" spans="1:18" ht="16.5">
      <c r="A880" s="8"/>
      <c r="B880" s="9"/>
      <c r="C880" s="9"/>
      <c r="R880" s="13"/>
    </row>
    <row r="881" spans="1:18" ht="16.5">
      <c r="A881" s="8"/>
      <c r="B881" s="9"/>
      <c r="C881" s="9"/>
      <c r="R881" s="13"/>
    </row>
    <row r="882" spans="1:18" ht="16.5">
      <c r="A882" s="8"/>
      <c r="B882" s="9"/>
      <c r="C882" s="9"/>
      <c r="R882" s="13"/>
    </row>
    <row r="883" spans="1:18" ht="16.5">
      <c r="A883" s="8"/>
      <c r="B883" s="9"/>
      <c r="C883" s="9"/>
      <c r="R883" s="13"/>
    </row>
    <row r="884" spans="1:18" ht="16.5">
      <c r="A884" s="8"/>
      <c r="B884" s="9"/>
      <c r="C884" s="9"/>
      <c r="R884" s="13"/>
    </row>
    <row r="885" spans="1:18" ht="16.5">
      <c r="A885" s="8"/>
      <c r="B885" s="9"/>
      <c r="C885" s="9"/>
      <c r="R885" s="13"/>
    </row>
    <row r="886" spans="1:18" ht="16.5">
      <c r="A886" s="8"/>
      <c r="B886" s="9"/>
      <c r="C886" s="9"/>
      <c r="R886" s="13"/>
    </row>
    <row r="887" spans="1:18" ht="16.5">
      <c r="A887" s="8"/>
      <c r="B887" s="9"/>
      <c r="C887" s="9"/>
      <c r="R887" s="13"/>
    </row>
    <row r="888" spans="1:18" ht="16.5">
      <c r="A888" s="8"/>
      <c r="B888" s="9"/>
      <c r="C888" s="9"/>
      <c r="R888" s="13"/>
    </row>
    <row r="889" spans="1:18" ht="16.5">
      <c r="A889" s="8"/>
      <c r="B889" s="9"/>
      <c r="C889" s="9"/>
      <c r="R889" s="13"/>
    </row>
    <row r="890" spans="1:18" ht="16.5">
      <c r="A890" s="8"/>
      <c r="B890" s="9"/>
      <c r="C890" s="9"/>
      <c r="R890" s="13"/>
    </row>
    <row r="891" spans="1:18" ht="16.5">
      <c r="A891" s="8"/>
      <c r="B891" s="9"/>
      <c r="C891" s="9"/>
      <c r="R891" s="13"/>
    </row>
    <row r="892" spans="1:18" ht="16.5">
      <c r="A892" s="8"/>
      <c r="B892" s="9"/>
      <c r="C892" s="9"/>
      <c r="R892" s="13"/>
    </row>
    <row r="893" spans="1:18" ht="16.5">
      <c r="A893" s="8"/>
      <c r="B893" s="9"/>
      <c r="C893" s="9"/>
      <c r="R893" s="13"/>
    </row>
    <row r="894" spans="1:18" ht="16.5">
      <c r="A894" s="8"/>
      <c r="B894" s="9"/>
      <c r="C894" s="9"/>
      <c r="R894" s="13"/>
    </row>
    <row r="895" spans="1:18" ht="16.5">
      <c r="A895" s="8"/>
      <c r="B895" s="9"/>
      <c r="C895" s="9"/>
      <c r="R895" s="13"/>
    </row>
    <row r="896" spans="1:18" ht="16.5">
      <c r="A896" s="8"/>
      <c r="B896" s="9"/>
      <c r="C896" s="9"/>
      <c r="R896" s="13"/>
    </row>
    <row r="897" spans="1:18" ht="16.5">
      <c r="A897" s="8"/>
      <c r="B897" s="9"/>
      <c r="C897" s="9"/>
      <c r="R897" s="13"/>
    </row>
    <row r="898" spans="1:18" ht="16.5">
      <c r="A898" s="8"/>
      <c r="B898" s="9"/>
      <c r="C898" s="9"/>
      <c r="R898" s="13"/>
    </row>
    <row r="899" spans="1:18" ht="16.5">
      <c r="A899" s="8"/>
      <c r="B899" s="9"/>
      <c r="C899" s="9"/>
      <c r="R899" s="13"/>
    </row>
    <row r="900" spans="1:18" ht="16.5">
      <c r="A900" s="8"/>
      <c r="B900" s="9"/>
      <c r="C900" s="9"/>
      <c r="R900" s="13"/>
    </row>
    <row r="901" spans="1:18" ht="16.5">
      <c r="A901" s="8"/>
      <c r="B901" s="9"/>
      <c r="C901" s="9"/>
      <c r="R901" s="13"/>
    </row>
    <row r="902" spans="1:18" ht="16.5">
      <c r="A902" s="8"/>
      <c r="B902" s="9"/>
      <c r="C902" s="9"/>
      <c r="R902" s="13"/>
    </row>
    <row r="903" spans="1:18" ht="16.5">
      <c r="A903" s="8"/>
      <c r="B903" s="9"/>
      <c r="C903" s="9"/>
      <c r="R903" s="13"/>
    </row>
    <row r="904" spans="1:18" ht="16.5">
      <c r="A904" s="8"/>
      <c r="B904" s="9"/>
      <c r="C904" s="9"/>
      <c r="R904" s="13"/>
    </row>
    <row r="905" spans="1:18" ht="16.5">
      <c r="A905" s="8"/>
      <c r="B905" s="9"/>
      <c r="C905" s="9"/>
      <c r="R905" s="13"/>
    </row>
    <row r="906" spans="1:18" ht="16.5">
      <c r="A906" s="8"/>
      <c r="B906" s="9"/>
      <c r="C906" s="9"/>
      <c r="R906" s="13"/>
    </row>
    <row r="907" spans="1:18" ht="16.5">
      <c r="A907" s="8"/>
      <c r="B907" s="9"/>
      <c r="C907" s="9"/>
      <c r="R907" s="13"/>
    </row>
    <row r="908" spans="1:18" ht="16.5">
      <c r="A908" s="8"/>
      <c r="B908" s="9"/>
      <c r="C908" s="9"/>
      <c r="R908" s="13"/>
    </row>
    <row r="909" spans="1:18" ht="16.5">
      <c r="A909" s="8"/>
      <c r="B909" s="9"/>
      <c r="C909" s="9"/>
      <c r="R909" s="13"/>
    </row>
    <row r="910" spans="1:18" ht="16.5">
      <c r="A910" s="8"/>
      <c r="B910" s="9"/>
      <c r="C910" s="9"/>
      <c r="R910" s="13"/>
    </row>
    <row r="911" spans="1:18" ht="16.5">
      <c r="A911" s="8"/>
      <c r="B911" s="9"/>
      <c r="C911" s="9"/>
      <c r="R911" s="13"/>
    </row>
    <row r="912" spans="1:18" ht="16.5">
      <c r="A912" s="8"/>
      <c r="B912" s="9"/>
      <c r="C912" s="9"/>
      <c r="R912" s="13"/>
    </row>
    <row r="913" spans="1:18" ht="16.5">
      <c r="A913" s="8"/>
      <c r="B913" s="9"/>
      <c r="C913" s="9"/>
      <c r="R913" s="13"/>
    </row>
    <row r="914" spans="1:18" ht="16.5">
      <c r="A914" s="8"/>
      <c r="B914" s="9"/>
      <c r="C914" s="9"/>
      <c r="R914" s="13"/>
    </row>
    <row r="915" spans="1:18" ht="16.5">
      <c r="A915" s="8"/>
      <c r="B915" s="9"/>
      <c r="C915" s="9"/>
      <c r="R915" s="13"/>
    </row>
    <row r="916" spans="1:18" ht="16.5">
      <c r="A916" s="8"/>
      <c r="B916" s="9"/>
      <c r="C916" s="9"/>
      <c r="R916" s="13"/>
    </row>
    <row r="917" spans="1:18" ht="16.5">
      <c r="A917" s="8"/>
      <c r="B917" s="9"/>
      <c r="C917" s="9"/>
      <c r="R917" s="13"/>
    </row>
    <row r="918" spans="1:18" ht="16.5">
      <c r="A918" s="8"/>
      <c r="B918" s="9"/>
      <c r="C918" s="9"/>
      <c r="R918" s="13"/>
    </row>
    <row r="919" spans="1:18" ht="16.5">
      <c r="A919" s="8"/>
      <c r="B919" s="9"/>
      <c r="C919" s="9"/>
      <c r="R919" s="13"/>
    </row>
    <row r="920" spans="1:18" ht="16.5">
      <c r="A920" s="8"/>
      <c r="B920" s="9"/>
      <c r="C920" s="9"/>
      <c r="R920" s="13"/>
    </row>
    <row r="921" spans="1:18" ht="16.5">
      <c r="A921" s="8"/>
      <c r="B921" s="9"/>
      <c r="C921" s="9"/>
      <c r="R921" s="13"/>
    </row>
    <row r="922" spans="1:18" ht="16.5">
      <c r="A922" s="8"/>
      <c r="B922" s="9"/>
      <c r="C922" s="9"/>
      <c r="R922" s="13"/>
    </row>
    <row r="923" spans="1:18" ht="16.5">
      <c r="A923" s="8"/>
      <c r="B923" s="9"/>
      <c r="C923" s="9"/>
      <c r="R923" s="13"/>
    </row>
    <row r="924" spans="1:18" ht="16.5">
      <c r="A924" s="8"/>
      <c r="B924" s="9"/>
      <c r="C924" s="9"/>
      <c r="R924" s="13"/>
    </row>
    <row r="925" spans="1:18" ht="16.5">
      <c r="A925" s="8"/>
      <c r="B925" s="9"/>
      <c r="C925" s="9"/>
      <c r="R925" s="13"/>
    </row>
    <row r="926" spans="1:18" ht="16.5">
      <c r="A926" s="8"/>
      <c r="B926" s="9"/>
      <c r="C926" s="9"/>
      <c r="R926" s="13"/>
    </row>
    <row r="927" spans="1:18" ht="16.5">
      <c r="A927" s="8"/>
      <c r="B927" s="9"/>
      <c r="C927" s="9"/>
      <c r="R927" s="13"/>
    </row>
    <row r="928" spans="1:18" ht="16.5">
      <c r="A928" s="8"/>
      <c r="B928" s="9"/>
      <c r="C928" s="9"/>
      <c r="R928" s="13"/>
    </row>
    <row r="929" spans="1:18" ht="16.5">
      <c r="A929" s="8"/>
      <c r="B929" s="9"/>
      <c r="C929" s="9"/>
      <c r="R929" s="13"/>
    </row>
    <row r="930" spans="1:18" ht="16.5">
      <c r="A930" s="8"/>
      <c r="B930" s="9"/>
      <c r="C930" s="9"/>
      <c r="R930" s="13"/>
    </row>
    <row r="931" spans="1:18" ht="16.5">
      <c r="A931" s="8"/>
      <c r="B931" s="9"/>
      <c r="C931" s="9"/>
      <c r="R931" s="13"/>
    </row>
    <row r="932" spans="1:18" ht="16.5">
      <c r="A932" s="8"/>
      <c r="B932" s="9"/>
      <c r="C932" s="9"/>
      <c r="R932" s="13"/>
    </row>
    <row r="933" spans="1:18" ht="16.5">
      <c r="A933" s="8"/>
      <c r="B933" s="9"/>
      <c r="C933" s="9"/>
      <c r="R933" s="13"/>
    </row>
    <row r="934" spans="1:18" ht="16.5">
      <c r="A934" s="8"/>
      <c r="B934" s="9"/>
      <c r="C934" s="9"/>
      <c r="R934" s="13"/>
    </row>
    <row r="935" spans="1:18" ht="16.5">
      <c r="A935" s="8"/>
      <c r="B935" s="9"/>
      <c r="C935" s="9"/>
      <c r="R935" s="13"/>
    </row>
    <row r="936" spans="1:18" ht="16.5">
      <c r="A936" s="8"/>
      <c r="B936" s="9"/>
      <c r="C936" s="9"/>
      <c r="R936" s="13"/>
    </row>
    <row r="937" spans="1:18" ht="16.5">
      <c r="A937" s="8"/>
      <c r="B937" s="9"/>
      <c r="C937" s="9"/>
      <c r="R937" s="13"/>
    </row>
    <row r="938" spans="1:18" ht="16.5">
      <c r="A938" s="8"/>
      <c r="B938" s="9"/>
      <c r="C938" s="9"/>
      <c r="R938" s="13"/>
    </row>
    <row r="939" spans="1:18" ht="16.5">
      <c r="A939" s="8"/>
      <c r="B939" s="9"/>
      <c r="C939" s="9"/>
      <c r="R939" s="13"/>
    </row>
    <row r="940" spans="1:18" ht="16.5">
      <c r="A940" s="8"/>
      <c r="B940" s="9"/>
      <c r="C940" s="9"/>
      <c r="R940" s="13"/>
    </row>
    <row r="941" spans="1:18" ht="16.5">
      <c r="A941" s="8"/>
      <c r="B941" s="9"/>
      <c r="C941" s="9"/>
      <c r="R941" s="13"/>
    </row>
    <row r="942" spans="1:18" ht="16.5">
      <c r="A942" s="8"/>
      <c r="B942" s="9"/>
      <c r="C942" s="9"/>
      <c r="R942" s="13"/>
    </row>
    <row r="943" spans="1:18" ht="16.5">
      <c r="A943" s="8"/>
      <c r="B943" s="9"/>
      <c r="C943" s="9"/>
      <c r="R943" s="13"/>
    </row>
    <row r="944" spans="1:18" ht="16.5">
      <c r="A944" s="8"/>
      <c r="B944" s="9"/>
      <c r="C944" s="9"/>
      <c r="R944" s="13"/>
    </row>
    <row r="945" spans="1:18" ht="16.5">
      <c r="A945" s="8"/>
      <c r="B945" s="9"/>
      <c r="C945" s="9"/>
      <c r="R945" s="13"/>
    </row>
    <row r="946" spans="1:18" ht="16.5">
      <c r="A946" s="8"/>
      <c r="B946" s="9"/>
      <c r="C946" s="9"/>
      <c r="R946" s="13"/>
    </row>
    <row r="947" spans="1:18" ht="16.5">
      <c r="A947" s="8"/>
      <c r="B947" s="9"/>
      <c r="C947" s="9"/>
      <c r="R947" s="13"/>
    </row>
    <row r="948" spans="1:18" ht="16.5">
      <c r="A948" s="8"/>
      <c r="B948" s="9"/>
      <c r="C948" s="9"/>
      <c r="R948" s="13"/>
    </row>
    <row r="949" spans="1:18" ht="16.5">
      <c r="A949" s="8"/>
      <c r="B949" s="9"/>
      <c r="C949" s="9"/>
      <c r="R949" s="13"/>
    </row>
    <row r="950" spans="1:18" ht="16.5">
      <c r="A950" s="8"/>
      <c r="B950" s="9"/>
      <c r="C950" s="9"/>
      <c r="R950" s="13"/>
    </row>
    <row r="951" spans="1:18" ht="16.5">
      <c r="A951" s="8"/>
      <c r="B951" s="9"/>
      <c r="C951" s="9"/>
      <c r="R951" s="13"/>
    </row>
    <row r="952" spans="1:18" ht="16.5">
      <c r="A952" s="8"/>
      <c r="B952" s="9"/>
      <c r="C952" s="9"/>
      <c r="R952" s="13"/>
    </row>
    <row r="953" spans="1:18" ht="16.5">
      <c r="A953" s="8"/>
      <c r="B953" s="9"/>
      <c r="C953" s="9"/>
      <c r="R953" s="13"/>
    </row>
    <row r="954" spans="1:18" ht="16.5">
      <c r="A954" s="8"/>
      <c r="B954" s="9"/>
      <c r="C954" s="9"/>
      <c r="R954" s="13"/>
    </row>
    <row r="955" spans="1:18" ht="16.5">
      <c r="A955" s="8"/>
      <c r="B955" s="9"/>
      <c r="C955" s="9"/>
      <c r="R955" s="13"/>
    </row>
    <row r="956" spans="1:18" ht="16.5">
      <c r="A956" s="8"/>
      <c r="B956" s="9"/>
      <c r="C956" s="9"/>
      <c r="R956" s="13"/>
    </row>
    <row r="957" spans="1:18" ht="16.5">
      <c r="A957" s="8"/>
      <c r="B957" s="9"/>
      <c r="C957" s="9"/>
      <c r="R957" s="13"/>
    </row>
    <row r="958" spans="1:18" ht="16.5">
      <c r="A958" s="8"/>
      <c r="B958" s="9"/>
      <c r="C958" s="9"/>
      <c r="R958" s="13"/>
    </row>
    <row r="959" spans="1:18" ht="16.5">
      <c r="A959" s="8"/>
      <c r="B959" s="9"/>
      <c r="C959" s="9"/>
      <c r="R959" s="13"/>
    </row>
    <row r="960" spans="1:18" ht="16.5">
      <c r="A960" s="8"/>
      <c r="B960" s="9"/>
      <c r="C960" s="9"/>
      <c r="R960" s="13"/>
    </row>
    <row r="961" spans="1:18" ht="16.5">
      <c r="A961" s="8"/>
      <c r="B961" s="9"/>
      <c r="C961" s="9"/>
      <c r="R961" s="13"/>
    </row>
    <row r="962" spans="1:18" ht="16.5">
      <c r="A962" s="8"/>
      <c r="B962" s="9"/>
      <c r="C962" s="9"/>
      <c r="R962" s="13"/>
    </row>
    <row r="963" spans="1:18" ht="16.5">
      <c r="A963" s="8"/>
      <c r="B963" s="9"/>
      <c r="C963" s="9"/>
      <c r="R963" s="13"/>
    </row>
    <row r="964" spans="1:18" ht="16.5">
      <c r="A964" s="8"/>
      <c r="B964" s="9"/>
      <c r="C964" s="9"/>
      <c r="R964" s="13"/>
    </row>
    <row r="965" spans="1:18" ht="16.5">
      <c r="A965" s="8"/>
      <c r="B965" s="9"/>
      <c r="C965" s="9"/>
      <c r="R965" s="13"/>
    </row>
    <row r="966" spans="1:18" ht="16.5">
      <c r="A966" s="8"/>
      <c r="B966" s="9"/>
      <c r="C966" s="9"/>
      <c r="R966" s="13"/>
    </row>
    <row r="967" spans="1:18" ht="16.5">
      <c r="A967" s="8"/>
      <c r="B967" s="9"/>
      <c r="C967" s="9"/>
      <c r="R967" s="13"/>
    </row>
    <row r="968" spans="1:18" ht="16.5">
      <c r="A968" s="8"/>
      <c r="B968" s="9"/>
      <c r="C968" s="9"/>
      <c r="R968" s="13"/>
    </row>
    <row r="969" spans="1:18" ht="16.5">
      <c r="A969" s="8"/>
      <c r="B969" s="9"/>
      <c r="C969" s="9"/>
      <c r="R969" s="13"/>
    </row>
    <row r="970" spans="1:18" ht="16.5">
      <c r="A970" s="8"/>
      <c r="B970" s="9"/>
      <c r="C970" s="9"/>
      <c r="R970" s="13"/>
    </row>
    <row r="971" spans="1:18" ht="16.5">
      <c r="A971" s="8"/>
      <c r="B971" s="9"/>
      <c r="C971" s="9"/>
      <c r="R971" s="13"/>
    </row>
    <row r="972" spans="1:18" ht="16.5">
      <c r="A972" s="8"/>
      <c r="B972" s="9"/>
      <c r="C972" s="9"/>
      <c r="R972" s="13"/>
    </row>
    <row r="973" spans="1:18" ht="16.5">
      <c r="A973" s="8"/>
      <c r="B973" s="9"/>
      <c r="C973" s="9"/>
      <c r="R973" s="13"/>
    </row>
    <row r="974" spans="1:18" ht="16.5">
      <c r="A974" s="8"/>
      <c r="B974" s="9"/>
      <c r="C974" s="9"/>
      <c r="R974" s="13"/>
    </row>
    <row r="975" spans="1:18" ht="16.5">
      <c r="A975" s="8"/>
      <c r="B975" s="9"/>
      <c r="C975" s="9"/>
      <c r="R975" s="13"/>
    </row>
    <row r="976" spans="1:18" ht="16.5">
      <c r="A976" s="8"/>
      <c r="B976" s="9"/>
      <c r="C976" s="9"/>
      <c r="R976" s="13"/>
    </row>
    <row r="977" spans="1:18" ht="16.5">
      <c r="A977" s="8"/>
      <c r="B977" s="9"/>
      <c r="C977" s="9"/>
      <c r="R977" s="13"/>
    </row>
    <row r="978" spans="1:18" ht="16.5">
      <c r="A978" s="8"/>
      <c r="B978" s="9"/>
      <c r="C978" s="9"/>
      <c r="R978" s="13"/>
    </row>
    <row r="979" spans="1:18" ht="16.5">
      <c r="A979" s="8"/>
      <c r="B979" s="9"/>
      <c r="C979" s="9"/>
      <c r="R979" s="13"/>
    </row>
    <row r="980" spans="1:18" ht="16.5">
      <c r="A980" s="8"/>
      <c r="B980" s="9"/>
      <c r="C980" s="9"/>
      <c r="R980" s="13"/>
    </row>
    <row r="981" spans="1:18" ht="16.5">
      <c r="A981" s="8"/>
      <c r="B981" s="9"/>
      <c r="C981" s="9"/>
      <c r="R981" s="13"/>
    </row>
    <row r="982" spans="1:18" ht="16.5">
      <c r="A982" s="8"/>
      <c r="B982" s="9"/>
      <c r="C982" s="9"/>
      <c r="R982" s="13"/>
    </row>
    <row r="983" spans="1:18" ht="16.5">
      <c r="A983" s="8"/>
      <c r="B983" s="9"/>
      <c r="C983" s="9"/>
      <c r="R983" s="13"/>
    </row>
    <row r="984" spans="1:18" ht="16.5">
      <c r="A984" s="8"/>
      <c r="B984" s="9"/>
      <c r="C984" s="9"/>
      <c r="R984" s="13"/>
    </row>
    <row r="985" spans="1:18" ht="16.5">
      <c r="A985" s="8"/>
      <c r="B985" s="9"/>
      <c r="C985" s="9"/>
      <c r="R985" s="13"/>
    </row>
    <row r="986" spans="1:18" ht="16.5">
      <c r="A986" s="8"/>
      <c r="B986" s="9"/>
      <c r="C986" s="9"/>
      <c r="R986" s="13"/>
    </row>
    <row r="987" spans="1:18" ht="16.5">
      <c r="A987" s="8"/>
      <c r="B987" s="9"/>
      <c r="C987" s="9"/>
      <c r="R987" s="13"/>
    </row>
    <row r="988" spans="1:18" ht="16.5">
      <c r="A988" s="8"/>
      <c r="B988" s="9"/>
      <c r="C988" s="9"/>
      <c r="R988" s="13"/>
    </row>
    <row r="989" spans="1:18" ht="16.5">
      <c r="A989" s="8"/>
      <c r="B989" s="9"/>
      <c r="C989" s="9"/>
      <c r="R989" s="13"/>
    </row>
    <row r="990" spans="1:18" ht="16.5">
      <c r="A990" s="8"/>
      <c r="B990" s="9"/>
      <c r="C990" s="9"/>
      <c r="R990" s="13"/>
    </row>
    <row r="991" spans="1:18" ht="16.5">
      <c r="A991" s="8"/>
      <c r="B991" s="9"/>
      <c r="C991" s="9"/>
      <c r="R991" s="13"/>
    </row>
    <row r="992" spans="1:18" ht="16.5">
      <c r="A992" s="8"/>
      <c r="B992" s="9"/>
      <c r="C992" s="9"/>
      <c r="R992" s="13"/>
    </row>
    <row r="993" spans="1:18" ht="16.5">
      <c r="A993" s="8"/>
      <c r="B993" s="9"/>
      <c r="C993" s="9"/>
      <c r="R993" s="13"/>
    </row>
    <row r="994" spans="1:18" ht="16.5">
      <c r="A994" s="8"/>
      <c r="B994" s="9"/>
      <c r="C994" s="9"/>
      <c r="R994" s="13"/>
    </row>
    <row r="995" spans="1:18" ht="16.5">
      <c r="A995" s="8"/>
      <c r="B995" s="9"/>
      <c r="C995" s="9"/>
      <c r="R995" s="13"/>
    </row>
    <row r="996" spans="1:18" ht="16.5">
      <c r="A996" s="8"/>
      <c r="B996" s="9"/>
      <c r="C996" s="9"/>
      <c r="R996" s="13"/>
    </row>
    <row r="997" spans="1:18" ht="16.5">
      <c r="A997" s="8"/>
      <c r="B997" s="9"/>
      <c r="C997" s="9"/>
    </row>
    <row r="998" spans="1:18" ht="16.5">
      <c r="A998" s="8"/>
      <c r="B998" s="9"/>
      <c r="C998" s="9"/>
    </row>
  </sheetData>
  <mergeCells count="1">
    <mergeCell ref="A25:V28"/>
  </mergeCells>
  <phoneticPr fontId="9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B12月葷-國中</vt:lpstr>
      <vt:lpstr>B12月葷-國中總表</vt:lpstr>
      <vt:lpstr>B12月葷-國小</vt:lpstr>
      <vt:lpstr>B12月葷-國小總表</vt:lpstr>
      <vt:lpstr>B12月素-國中</vt:lpstr>
      <vt:lpstr>B12月素-國中總表</vt:lpstr>
      <vt:lpstr>B12月素-國小</vt:lpstr>
      <vt:lpstr>B12月素-國小總表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dcterms:created xsi:type="dcterms:W3CDTF">2023-01-12T07:26:38Z</dcterms:created>
  <dcterms:modified xsi:type="dcterms:W3CDTF">2024-11-25T08:19:45Z</dcterms:modified>
</cp:coreProperties>
</file>